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600" windowHeight="14400" tabRatio="870" firstSheet="5" activeTab="16"/>
  </bookViews>
  <sheets>
    <sheet name="21" sheetId="34" state="hidden" r:id="rId1"/>
    <sheet name="16" sheetId="31" state="hidden" r:id="rId2"/>
    <sheet name="2_ТСЗ.21" sheetId="33" state="hidden" r:id="rId3"/>
    <sheet name="2_ТСЗ.18" sheetId="32" state="hidden" r:id="rId4"/>
    <sheet name="2_ТСЗ.16" sheetId="30" state="hidden" r:id="rId5"/>
    <sheet name="скв.1" sheetId="29" r:id="rId6"/>
    <sheet name="скв. 2" sheetId="35" r:id="rId7"/>
    <sheet name="скв. 3" sheetId="36" r:id="rId8"/>
    <sheet name="скв. 4" sheetId="38" r:id="rId9"/>
    <sheet name="скв. 5" sheetId="39" r:id="rId10"/>
    <sheet name="скв. 6" sheetId="40" r:id="rId11"/>
    <sheet name="скв. 7" sheetId="41" r:id="rId12"/>
    <sheet name="скв. 8" sheetId="42" r:id="rId13"/>
    <sheet name="скв. 9" sheetId="43" r:id="rId14"/>
    <sheet name="скв. 10" sheetId="44" r:id="rId15"/>
    <sheet name="скв. 11" sheetId="45" r:id="rId16"/>
    <sheet name="скв. 12" sheetId="46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5" i="46" l="1"/>
  <c r="F85" i="46"/>
  <c r="H84" i="46"/>
  <c r="F84" i="46"/>
  <c r="H83" i="46"/>
  <c r="F83" i="46"/>
  <c r="H82" i="46"/>
  <c r="F82" i="46"/>
  <c r="H81" i="46"/>
  <c r="F81" i="46"/>
  <c r="H80" i="46"/>
  <c r="F80" i="46"/>
  <c r="H79" i="46"/>
  <c r="F79" i="46"/>
  <c r="H78" i="46"/>
  <c r="F78" i="46"/>
  <c r="H77" i="46"/>
  <c r="F77" i="46"/>
  <c r="H76" i="46"/>
  <c r="F76" i="46"/>
  <c r="H75" i="46"/>
  <c r="F75" i="46"/>
  <c r="H74" i="46"/>
  <c r="F74" i="46"/>
  <c r="H73" i="46"/>
  <c r="F73" i="46"/>
  <c r="H72" i="46"/>
  <c r="F72" i="46"/>
  <c r="H71" i="46"/>
  <c r="F71" i="46"/>
  <c r="H70" i="46"/>
  <c r="F70" i="46"/>
  <c r="H69" i="46"/>
  <c r="F69" i="46"/>
  <c r="H68" i="46"/>
  <c r="F68" i="46"/>
  <c r="H67" i="46"/>
  <c r="F67" i="46"/>
  <c r="H66" i="46"/>
  <c r="F66" i="46"/>
  <c r="H65" i="46"/>
  <c r="F65" i="46"/>
  <c r="H64" i="46"/>
  <c r="F64" i="46"/>
  <c r="H63" i="46"/>
  <c r="F63" i="46"/>
  <c r="H62" i="46"/>
  <c r="F62" i="46"/>
  <c r="H61" i="46"/>
  <c r="F61" i="46"/>
  <c r="H60" i="46"/>
  <c r="F60" i="46"/>
  <c r="H59" i="46"/>
  <c r="F59" i="46"/>
  <c r="H58" i="46"/>
  <c r="F58" i="46"/>
  <c r="H57" i="46"/>
  <c r="F57" i="46"/>
  <c r="H56" i="46"/>
  <c r="F56" i="46"/>
  <c r="H55" i="46"/>
  <c r="F55" i="46"/>
  <c r="H54" i="46"/>
  <c r="F54" i="46"/>
  <c r="H53" i="46"/>
  <c r="F53" i="46"/>
  <c r="H52" i="46"/>
  <c r="F52" i="46"/>
  <c r="H51" i="46"/>
  <c r="F51" i="46"/>
  <c r="H50" i="46"/>
  <c r="F50" i="46"/>
  <c r="H49" i="46"/>
  <c r="F49" i="46"/>
  <c r="H48" i="46"/>
  <c r="F48" i="46"/>
  <c r="H47" i="46"/>
  <c r="F47" i="46"/>
  <c r="H46" i="46"/>
  <c r="F46" i="46"/>
  <c r="H45" i="46"/>
  <c r="F45" i="46"/>
  <c r="H44" i="46"/>
  <c r="F44" i="46"/>
  <c r="H43" i="46"/>
  <c r="F43" i="46"/>
  <c r="H42" i="46"/>
  <c r="F42" i="46"/>
  <c r="H41" i="46"/>
  <c r="F41" i="46"/>
  <c r="H40" i="46"/>
  <c r="F40" i="46"/>
  <c r="H39" i="46"/>
  <c r="F39" i="46"/>
  <c r="H38" i="46"/>
  <c r="F38" i="46"/>
  <c r="H37" i="46"/>
  <c r="F37" i="46"/>
  <c r="H36" i="46"/>
  <c r="F36" i="46"/>
  <c r="H35" i="46"/>
  <c r="F35" i="46"/>
  <c r="H34" i="46"/>
  <c r="F34" i="46"/>
  <c r="H33" i="46"/>
  <c r="F33" i="46"/>
  <c r="H32" i="46"/>
  <c r="F32" i="46"/>
  <c r="H31" i="46"/>
  <c r="F31" i="46"/>
  <c r="H30" i="46"/>
  <c r="F30" i="46"/>
  <c r="H29" i="46"/>
  <c r="F29" i="46"/>
  <c r="H28" i="46"/>
  <c r="F28" i="46"/>
  <c r="H27" i="46"/>
  <c r="F27" i="46"/>
  <c r="H26" i="46"/>
  <c r="F26" i="46"/>
  <c r="H25" i="46"/>
  <c r="F25" i="46"/>
  <c r="H24" i="46"/>
  <c r="F24" i="46"/>
  <c r="H23" i="46"/>
  <c r="F23" i="46"/>
  <c r="H22" i="46"/>
  <c r="F22" i="46"/>
  <c r="H21" i="46"/>
  <c r="F21" i="46"/>
  <c r="H20" i="46"/>
  <c r="F20" i="46"/>
  <c r="H19" i="46"/>
  <c r="F19" i="46"/>
  <c r="H18" i="46"/>
  <c r="F18" i="46"/>
  <c r="H17" i="46"/>
  <c r="F17" i="46"/>
  <c r="H16" i="46"/>
  <c r="F16" i="46"/>
  <c r="H15" i="46"/>
  <c r="F15" i="46"/>
  <c r="H14" i="46"/>
  <c r="F14" i="46"/>
  <c r="H13" i="46"/>
  <c r="F13" i="46"/>
  <c r="H12" i="46"/>
  <c r="F12" i="46"/>
  <c r="H11" i="46"/>
  <c r="F11" i="46"/>
  <c r="H10" i="46"/>
  <c r="F10" i="46"/>
  <c r="H9" i="46"/>
  <c r="F9" i="46"/>
  <c r="H8" i="46"/>
  <c r="F8" i="46"/>
  <c r="H7" i="46"/>
  <c r="F7" i="46"/>
  <c r="H6" i="46"/>
  <c r="F6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2" i="46"/>
  <c r="B73" i="46"/>
  <c r="B74" i="46"/>
  <c r="B75" i="46"/>
  <c r="B76" i="46"/>
  <c r="B77" i="46"/>
  <c r="B78" i="46"/>
  <c r="B79" i="46"/>
  <c r="B80" i="46"/>
  <c r="B81" i="46"/>
  <c r="B82" i="46"/>
  <c r="B83" i="46"/>
  <c r="B84" i="46"/>
  <c r="B85" i="46"/>
  <c r="H5" i="46"/>
  <c r="F5" i="46"/>
  <c r="A5" i="46"/>
  <c r="C5" i="46"/>
  <c r="H4" i="46"/>
  <c r="F4" i="46"/>
  <c r="H3" i="46"/>
  <c r="F3" i="46"/>
  <c r="B3" i="46"/>
  <c r="A3" i="46"/>
  <c r="C4" i="46"/>
  <c r="H2" i="46"/>
  <c r="F2" i="46"/>
  <c r="B2" i="46"/>
  <c r="H2" i="45"/>
  <c r="H3" i="45"/>
  <c r="F2" i="45"/>
  <c r="F3" i="45"/>
  <c r="A3" i="45"/>
  <c r="A2" i="45"/>
  <c r="C2" i="45"/>
  <c r="C3" i="45"/>
  <c r="C4" i="45"/>
  <c r="B3" i="45"/>
  <c r="B2" i="45"/>
  <c r="H113" i="45"/>
  <c r="H114" i="45"/>
  <c r="H115" i="45"/>
  <c r="H116" i="45"/>
  <c r="H117" i="45"/>
  <c r="H118" i="45"/>
  <c r="H119" i="45"/>
  <c r="H120" i="45"/>
  <c r="F113" i="45"/>
  <c r="F114" i="45"/>
  <c r="F115" i="45"/>
  <c r="F116" i="45"/>
  <c r="F117" i="45"/>
  <c r="F118" i="45"/>
  <c r="F119" i="45"/>
  <c r="F120" i="45"/>
  <c r="H112" i="45"/>
  <c r="F112" i="45"/>
  <c r="H111" i="45"/>
  <c r="F111" i="45"/>
  <c r="H110" i="45"/>
  <c r="F110" i="45"/>
  <c r="H109" i="45"/>
  <c r="F109" i="45"/>
  <c r="H108" i="45"/>
  <c r="F108" i="45"/>
  <c r="H107" i="45"/>
  <c r="F107" i="45"/>
  <c r="H106" i="45"/>
  <c r="F106" i="45"/>
  <c r="H105" i="45"/>
  <c r="F105" i="45"/>
  <c r="H104" i="45"/>
  <c r="F104" i="45"/>
  <c r="H103" i="45"/>
  <c r="F103" i="45"/>
  <c r="H102" i="45"/>
  <c r="F102" i="45"/>
  <c r="H101" i="45"/>
  <c r="F101" i="45"/>
  <c r="H100" i="45"/>
  <c r="F100" i="45"/>
  <c r="H99" i="45"/>
  <c r="F99" i="45"/>
  <c r="H98" i="45"/>
  <c r="F98" i="45"/>
  <c r="H97" i="45"/>
  <c r="F97" i="45"/>
  <c r="H96" i="45"/>
  <c r="F96" i="45"/>
  <c r="H95" i="45"/>
  <c r="F95" i="45"/>
  <c r="H94" i="45"/>
  <c r="F94" i="45"/>
  <c r="H93" i="45"/>
  <c r="F93" i="45"/>
  <c r="H92" i="45"/>
  <c r="F92" i="45"/>
  <c r="H91" i="45"/>
  <c r="F91" i="45"/>
  <c r="H90" i="45"/>
  <c r="F90" i="45"/>
  <c r="H89" i="45"/>
  <c r="F89" i="45"/>
  <c r="H88" i="45"/>
  <c r="F88" i="45"/>
  <c r="H87" i="45"/>
  <c r="F87" i="45"/>
  <c r="H86" i="45"/>
  <c r="F86" i="45"/>
  <c r="H85" i="45"/>
  <c r="F85" i="45"/>
  <c r="H84" i="45"/>
  <c r="F84" i="45"/>
  <c r="H83" i="45"/>
  <c r="F83" i="45"/>
  <c r="H82" i="45"/>
  <c r="F82" i="45"/>
  <c r="H81" i="45"/>
  <c r="F81" i="45"/>
  <c r="H80" i="45"/>
  <c r="F80" i="45"/>
  <c r="H79" i="45"/>
  <c r="F79" i="45"/>
  <c r="H78" i="45"/>
  <c r="F78" i="45"/>
  <c r="H77" i="45"/>
  <c r="F77" i="45"/>
  <c r="H76" i="45"/>
  <c r="F76" i="45"/>
  <c r="H75" i="45"/>
  <c r="F75" i="45"/>
  <c r="H74" i="45"/>
  <c r="F74" i="45"/>
  <c r="H73" i="45"/>
  <c r="F73" i="45"/>
  <c r="H72" i="45"/>
  <c r="F72" i="45"/>
  <c r="H71" i="45"/>
  <c r="F71" i="45"/>
  <c r="H70" i="45"/>
  <c r="F70" i="45"/>
  <c r="H69" i="45"/>
  <c r="F69" i="45"/>
  <c r="H68" i="45"/>
  <c r="F68" i="45"/>
  <c r="H67" i="45"/>
  <c r="F67" i="45"/>
  <c r="H66" i="45"/>
  <c r="F66" i="45"/>
  <c r="H65" i="45"/>
  <c r="F65" i="45"/>
  <c r="H64" i="45"/>
  <c r="F64" i="45"/>
  <c r="H63" i="45"/>
  <c r="F63" i="45"/>
  <c r="H62" i="45"/>
  <c r="F62" i="45"/>
  <c r="H61" i="45"/>
  <c r="F61" i="45"/>
  <c r="H60" i="45"/>
  <c r="F60" i="45"/>
  <c r="H59" i="45"/>
  <c r="F59" i="45"/>
  <c r="H58" i="45"/>
  <c r="F58" i="45"/>
  <c r="H57" i="45"/>
  <c r="F57" i="45"/>
  <c r="H56" i="45"/>
  <c r="F56" i="45"/>
  <c r="H55" i="45"/>
  <c r="F55" i="45"/>
  <c r="H54" i="45"/>
  <c r="F54" i="45"/>
  <c r="H53" i="45"/>
  <c r="F53" i="45"/>
  <c r="H52" i="45"/>
  <c r="F52" i="45"/>
  <c r="H51" i="45"/>
  <c r="F51" i="45"/>
  <c r="H50" i="45"/>
  <c r="F50" i="45"/>
  <c r="H49" i="45"/>
  <c r="F49" i="45"/>
  <c r="H48" i="45"/>
  <c r="F48" i="45"/>
  <c r="H47" i="45"/>
  <c r="F47" i="45"/>
  <c r="H46" i="45"/>
  <c r="F46" i="45"/>
  <c r="H45" i="45"/>
  <c r="F45" i="45"/>
  <c r="H44" i="45"/>
  <c r="F44" i="45"/>
  <c r="H43" i="45"/>
  <c r="F43" i="45"/>
  <c r="H42" i="45"/>
  <c r="F42" i="45"/>
  <c r="H41" i="45"/>
  <c r="F41" i="45"/>
  <c r="H40" i="45"/>
  <c r="F40" i="45"/>
  <c r="H39" i="45"/>
  <c r="F39" i="45"/>
  <c r="H38" i="45"/>
  <c r="F38" i="45"/>
  <c r="H37" i="45"/>
  <c r="F37" i="45"/>
  <c r="H36" i="45"/>
  <c r="F36" i="45"/>
  <c r="H35" i="45"/>
  <c r="F35" i="45"/>
  <c r="H34" i="45"/>
  <c r="F34" i="45"/>
  <c r="H33" i="45"/>
  <c r="F33" i="45"/>
  <c r="H32" i="45"/>
  <c r="F32" i="45"/>
  <c r="H31" i="45"/>
  <c r="F31" i="45"/>
  <c r="H30" i="45"/>
  <c r="F30" i="45"/>
  <c r="H29" i="45"/>
  <c r="F29" i="45"/>
  <c r="H28" i="45"/>
  <c r="F28" i="45"/>
  <c r="H27" i="45"/>
  <c r="F27" i="45"/>
  <c r="H26" i="45"/>
  <c r="F26" i="45"/>
  <c r="H25" i="45"/>
  <c r="F25" i="45"/>
  <c r="H24" i="45"/>
  <c r="F24" i="45"/>
  <c r="H23" i="45"/>
  <c r="F23" i="45"/>
  <c r="H22" i="45"/>
  <c r="F22" i="45"/>
  <c r="H21" i="45"/>
  <c r="F21" i="45"/>
  <c r="H20" i="45"/>
  <c r="F20" i="45"/>
  <c r="H19" i="45"/>
  <c r="F19" i="45"/>
  <c r="H18" i="45"/>
  <c r="F18" i="45"/>
  <c r="H17" i="45"/>
  <c r="F17" i="45"/>
  <c r="H16" i="45"/>
  <c r="F16" i="45"/>
  <c r="H15" i="45"/>
  <c r="F15" i="45"/>
  <c r="H14" i="45"/>
  <c r="F14" i="45"/>
  <c r="H13" i="45"/>
  <c r="F13" i="45"/>
  <c r="H12" i="45"/>
  <c r="F12" i="45"/>
  <c r="H11" i="45"/>
  <c r="F11" i="45"/>
  <c r="H10" i="45"/>
  <c r="F10" i="45"/>
  <c r="H9" i="45"/>
  <c r="F9" i="45"/>
  <c r="H8" i="45"/>
  <c r="F8" i="45"/>
  <c r="H7" i="45"/>
  <c r="F7" i="45"/>
  <c r="H6" i="45"/>
  <c r="F6" i="45"/>
  <c r="H5" i="45"/>
  <c r="F5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A5" i="45"/>
  <c r="A6" i="45"/>
  <c r="H4" i="45"/>
  <c r="F4" i="45"/>
  <c r="F61" i="44"/>
  <c r="F62" i="44"/>
  <c r="F63" i="44"/>
  <c r="F64" i="44"/>
  <c r="F65" i="44"/>
  <c r="F66" i="44"/>
  <c r="F67" i="44"/>
  <c r="F68" i="44"/>
  <c r="F69" i="44"/>
  <c r="F70" i="44"/>
  <c r="F71" i="44"/>
  <c r="H105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6" i="44"/>
  <c r="H107" i="44"/>
  <c r="H108" i="44"/>
  <c r="H109" i="44"/>
  <c r="H11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H80" i="44"/>
  <c r="F80" i="44"/>
  <c r="H79" i="44"/>
  <c r="F79" i="44"/>
  <c r="H78" i="44"/>
  <c r="F78" i="44"/>
  <c r="H77" i="44"/>
  <c r="F77" i="44"/>
  <c r="H76" i="44"/>
  <c r="F76" i="44"/>
  <c r="H75" i="44"/>
  <c r="F75" i="44"/>
  <c r="H74" i="44"/>
  <c r="F74" i="44"/>
  <c r="H73" i="44"/>
  <c r="F73" i="44"/>
  <c r="H72" i="44"/>
  <c r="F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F60" i="44"/>
  <c r="H59" i="44"/>
  <c r="F59" i="44"/>
  <c r="H58" i="44"/>
  <c r="F58" i="44"/>
  <c r="H57" i="44"/>
  <c r="F57" i="44"/>
  <c r="H56" i="44"/>
  <c r="F56" i="44"/>
  <c r="H55" i="44"/>
  <c r="F55" i="44"/>
  <c r="H54" i="44"/>
  <c r="F54" i="44"/>
  <c r="H53" i="44"/>
  <c r="F53" i="44"/>
  <c r="H52" i="44"/>
  <c r="F52" i="44"/>
  <c r="H51" i="44"/>
  <c r="F51" i="44"/>
  <c r="H50" i="44"/>
  <c r="F50" i="44"/>
  <c r="H49" i="44"/>
  <c r="F49" i="44"/>
  <c r="H48" i="44"/>
  <c r="F48" i="44"/>
  <c r="H47" i="44"/>
  <c r="F47" i="44"/>
  <c r="H46" i="44"/>
  <c r="F46" i="44"/>
  <c r="H45" i="44"/>
  <c r="F45" i="44"/>
  <c r="H44" i="44"/>
  <c r="F44" i="44"/>
  <c r="H43" i="44"/>
  <c r="F43" i="44"/>
  <c r="H42" i="44"/>
  <c r="F42" i="44"/>
  <c r="H41" i="44"/>
  <c r="F41" i="44"/>
  <c r="H40" i="44"/>
  <c r="F40" i="44"/>
  <c r="H39" i="44"/>
  <c r="F39" i="44"/>
  <c r="H38" i="44"/>
  <c r="F38" i="44"/>
  <c r="H37" i="44"/>
  <c r="F37" i="44"/>
  <c r="H36" i="44"/>
  <c r="F36" i="44"/>
  <c r="H35" i="44"/>
  <c r="F35" i="44"/>
  <c r="H34" i="44"/>
  <c r="F34" i="44"/>
  <c r="H33" i="44"/>
  <c r="F33" i="44"/>
  <c r="H32" i="44"/>
  <c r="F32" i="44"/>
  <c r="H31" i="44"/>
  <c r="F31" i="44"/>
  <c r="H30" i="44"/>
  <c r="F30" i="44"/>
  <c r="H29" i="44"/>
  <c r="F29" i="44"/>
  <c r="H28" i="44"/>
  <c r="F28" i="44"/>
  <c r="H27" i="44"/>
  <c r="F27" i="44"/>
  <c r="H26" i="44"/>
  <c r="F26" i="44"/>
  <c r="H25" i="44"/>
  <c r="F25" i="44"/>
  <c r="H24" i="44"/>
  <c r="F24" i="44"/>
  <c r="H23" i="44"/>
  <c r="F23" i="44"/>
  <c r="H22" i="44"/>
  <c r="F22" i="44"/>
  <c r="H21" i="44"/>
  <c r="F21" i="44"/>
  <c r="H20" i="44"/>
  <c r="F20" i="44"/>
  <c r="H19" i="44"/>
  <c r="F19" i="44"/>
  <c r="H18" i="44"/>
  <c r="F18" i="44"/>
  <c r="H17" i="44"/>
  <c r="F17" i="44"/>
  <c r="H16" i="44"/>
  <c r="F16" i="44"/>
  <c r="H15" i="44"/>
  <c r="F15" i="44"/>
  <c r="H14" i="44"/>
  <c r="F14" i="44"/>
  <c r="H13" i="44"/>
  <c r="F13" i="44"/>
  <c r="H12" i="44"/>
  <c r="F12" i="44"/>
  <c r="H11" i="44"/>
  <c r="F11" i="44"/>
  <c r="H10" i="44"/>
  <c r="F10" i="44"/>
  <c r="H9" i="44"/>
  <c r="F9" i="44"/>
  <c r="H8" i="44"/>
  <c r="F8" i="44"/>
  <c r="H7" i="44"/>
  <c r="F7" i="44"/>
  <c r="H6" i="44"/>
  <c r="F6" i="44"/>
  <c r="H5" i="44"/>
  <c r="F5" i="44"/>
  <c r="H4" i="44"/>
  <c r="F4" i="44"/>
  <c r="H3" i="44"/>
  <c r="F3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63" i="44"/>
  <c r="B64" i="44"/>
  <c r="B65" i="44"/>
  <c r="B66" i="44"/>
  <c r="B67" i="44"/>
  <c r="B68" i="44"/>
  <c r="B69" i="44"/>
  <c r="B70" i="44"/>
  <c r="B71" i="44"/>
  <c r="B72" i="44"/>
  <c r="B73" i="44"/>
  <c r="B74" i="44"/>
  <c r="B75" i="44"/>
  <c r="B76" i="44"/>
  <c r="B77" i="44"/>
  <c r="B78" i="44"/>
  <c r="B79" i="44"/>
  <c r="B80" i="44"/>
  <c r="B81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A3" i="44"/>
  <c r="C3" i="44"/>
  <c r="H2" i="44"/>
  <c r="F2" i="44"/>
  <c r="C2" i="44"/>
  <c r="A6" i="46"/>
  <c r="A7" i="46"/>
  <c r="C7" i="46"/>
  <c r="A2" i="46"/>
  <c r="C2" i="46"/>
  <c r="C6" i="46"/>
  <c r="C3" i="46"/>
  <c r="A7" i="45"/>
  <c r="C6" i="45"/>
  <c r="C5" i="45"/>
  <c r="A4" i="44"/>
  <c r="C4" i="44"/>
  <c r="H84" i="43"/>
  <c r="H83" i="43"/>
  <c r="H82" i="43"/>
  <c r="H81" i="43"/>
  <c r="F84" i="43"/>
  <c r="F83" i="43"/>
  <c r="F82" i="43"/>
  <c r="F81" i="43"/>
  <c r="H80" i="43"/>
  <c r="F80" i="43"/>
  <c r="H79" i="43"/>
  <c r="F79" i="43"/>
  <c r="H78" i="43"/>
  <c r="F78" i="43"/>
  <c r="H77" i="43"/>
  <c r="F77" i="43"/>
  <c r="H76" i="43"/>
  <c r="F76" i="43"/>
  <c r="H75" i="43"/>
  <c r="F75" i="43"/>
  <c r="H74" i="43"/>
  <c r="F74" i="43"/>
  <c r="H73" i="43"/>
  <c r="F73" i="43"/>
  <c r="H72" i="43"/>
  <c r="F72" i="43"/>
  <c r="H71" i="43"/>
  <c r="F71" i="43"/>
  <c r="H70" i="43"/>
  <c r="F70" i="43"/>
  <c r="H69" i="43"/>
  <c r="F69" i="43"/>
  <c r="H68" i="43"/>
  <c r="F68" i="43"/>
  <c r="H67" i="43"/>
  <c r="F67" i="43"/>
  <c r="H66" i="43"/>
  <c r="F66" i="43"/>
  <c r="H65" i="43"/>
  <c r="F65" i="43"/>
  <c r="H64" i="43"/>
  <c r="F64" i="43"/>
  <c r="H63" i="43"/>
  <c r="F63" i="43"/>
  <c r="H62" i="43"/>
  <c r="F62" i="43"/>
  <c r="H61" i="43"/>
  <c r="F61" i="43"/>
  <c r="H60" i="43"/>
  <c r="F60" i="43"/>
  <c r="H59" i="43"/>
  <c r="F59" i="43"/>
  <c r="H58" i="43"/>
  <c r="F58" i="43"/>
  <c r="H57" i="43"/>
  <c r="F57" i="43"/>
  <c r="H56" i="43"/>
  <c r="F56" i="43"/>
  <c r="H55" i="43"/>
  <c r="F55" i="43"/>
  <c r="H54" i="43"/>
  <c r="F54" i="43"/>
  <c r="H53" i="43"/>
  <c r="F53" i="43"/>
  <c r="H52" i="43"/>
  <c r="F52" i="43"/>
  <c r="H51" i="43"/>
  <c r="F51" i="43"/>
  <c r="H50" i="43"/>
  <c r="F50" i="43"/>
  <c r="H49" i="43"/>
  <c r="F49" i="43"/>
  <c r="H48" i="43"/>
  <c r="F48" i="43"/>
  <c r="H47" i="43"/>
  <c r="F47" i="43"/>
  <c r="H46" i="43"/>
  <c r="F46" i="43"/>
  <c r="H45" i="43"/>
  <c r="F45" i="43"/>
  <c r="H44" i="43"/>
  <c r="F44" i="43"/>
  <c r="H43" i="43"/>
  <c r="F43" i="43"/>
  <c r="H42" i="43"/>
  <c r="F42" i="43"/>
  <c r="H41" i="43"/>
  <c r="F41" i="43"/>
  <c r="H40" i="43"/>
  <c r="F40" i="43"/>
  <c r="H39" i="43"/>
  <c r="F39" i="43"/>
  <c r="H38" i="43"/>
  <c r="F38" i="43"/>
  <c r="H37" i="43"/>
  <c r="F37" i="43"/>
  <c r="H36" i="43"/>
  <c r="F36" i="43"/>
  <c r="H35" i="43"/>
  <c r="F35" i="43"/>
  <c r="H34" i="43"/>
  <c r="F34" i="43"/>
  <c r="H33" i="43"/>
  <c r="F33" i="43"/>
  <c r="H32" i="43"/>
  <c r="F32" i="43"/>
  <c r="H31" i="43"/>
  <c r="F31" i="43"/>
  <c r="H30" i="43"/>
  <c r="F30" i="43"/>
  <c r="H29" i="43"/>
  <c r="F29" i="43"/>
  <c r="H28" i="43"/>
  <c r="F28" i="43"/>
  <c r="H27" i="43"/>
  <c r="F27" i="43"/>
  <c r="H26" i="43"/>
  <c r="F26" i="43"/>
  <c r="H25" i="43"/>
  <c r="F25" i="43"/>
  <c r="H24" i="43"/>
  <c r="F24" i="43"/>
  <c r="H23" i="43"/>
  <c r="F23" i="43"/>
  <c r="H22" i="43"/>
  <c r="F22" i="43"/>
  <c r="H21" i="43"/>
  <c r="F21" i="43"/>
  <c r="H20" i="43"/>
  <c r="F20" i="43"/>
  <c r="H19" i="43"/>
  <c r="F19" i="43"/>
  <c r="H18" i="43"/>
  <c r="F18" i="43"/>
  <c r="H17" i="43"/>
  <c r="F17" i="43"/>
  <c r="H16" i="43"/>
  <c r="F16" i="43"/>
  <c r="H15" i="43"/>
  <c r="F15" i="43"/>
  <c r="H14" i="43"/>
  <c r="F14" i="43"/>
  <c r="H13" i="43"/>
  <c r="F13" i="43"/>
  <c r="H12" i="43"/>
  <c r="F12" i="43"/>
  <c r="H11" i="43"/>
  <c r="F11" i="43"/>
  <c r="H10" i="43"/>
  <c r="F10" i="43"/>
  <c r="H9" i="43"/>
  <c r="F9" i="43"/>
  <c r="H8" i="43"/>
  <c r="F8" i="43"/>
  <c r="H7" i="43"/>
  <c r="F7" i="43"/>
  <c r="H6" i="43"/>
  <c r="F6" i="43"/>
  <c r="H5" i="43"/>
  <c r="F5" i="43"/>
  <c r="H4" i="43"/>
  <c r="F4" i="43"/>
  <c r="H3" i="43"/>
  <c r="F3" i="43"/>
  <c r="A3" i="43"/>
  <c r="C3" i="43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A4" i="43"/>
  <c r="H2" i="43"/>
  <c r="F2" i="43"/>
  <c r="C2" i="43"/>
  <c r="H59" i="42"/>
  <c r="H80" i="42"/>
  <c r="F80" i="42"/>
  <c r="H79" i="42"/>
  <c r="F79" i="42"/>
  <c r="H78" i="42"/>
  <c r="F78" i="42"/>
  <c r="H77" i="42"/>
  <c r="F77" i="42"/>
  <c r="H76" i="42"/>
  <c r="F76" i="42"/>
  <c r="H75" i="42"/>
  <c r="F75" i="42"/>
  <c r="H74" i="42"/>
  <c r="F74" i="42"/>
  <c r="H73" i="42"/>
  <c r="F73" i="42"/>
  <c r="H72" i="42"/>
  <c r="F72" i="42"/>
  <c r="H71" i="42"/>
  <c r="F71" i="42"/>
  <c r="H70" i="42"/>
  <c r="F70" i="42"/>
  <c r="H69" i="42"/>
  <c r="F69" i="42"/>
  <c r="H68" i="42"/>
  <c r="F68" i="42"/>
  <c r="H67" i="42"/>
  <c r="F67" i="42"/>
  <c r="H66" i="42"/>
  <c r="F66" i="42"/>
  <c r="H65" i="42"/>
  <c r="F65" i="42"/>
  <c r="H64" i="42"/>
  <c r="F64" i="42"/>
  <c r="F61" i="42"/>
  <c r="F62" i="42"/>
  <c r="F63" i="42"/>
  <c r="H63" i="42"/>
  <c r="H62" i="42"/>
  <c r="H61" i="42"/>
  <c r="H60" i="42"/>
  <c r="F60" i="42"/>
  <c r="F59" i="42"/>
  <c r="H58" i="42"/>
  <c r="F58" i="42"/>
  <c r="H57" i="42"/>
  <c r="F57" i="42"/>
  <c r="H56" i="42"/>
  <c r="F56" i="42"/>
  <c r="H55" i="42"/>
  <c r="F55" i="42"/>
  <c r="H54" i="42"/>
  <c r="F54" i="42"/>
  <c r="H53" i="42"/>
  <c r="F53" i="42"/>
  <c r="H52" i="42"/>
  <c r="F52" i="42"/>
  <c r="H51" i="42"/>
  <c r="F51" i="42"/>
  <c r="H50" i="42"/>
  <c r="F50" i="42"/>
  <c r="H49" i="42"/>
  <c r="F49" i="42"/>
  <c r="H48" i="42"/>
  <c r="F48" i="42"/>
  <c r="H47" i="42"/>
  <c r="F47" i="42"/>
  <c r="H46" i="42"/>
  <c r="F46" i="42"/>
  <c r="H45" i="42"/>
  <c r="F45" i="42"/>
  <c r="H44" i="42"/>
  <c r="F44" i="42"/>
  <c r="H43" i="42"/>
  <c r="F43" i="42"/>
  <c r="H42" i="42"/>
  <c r="F42" i="42"/>
  <c r="H41" i="42"/>
  <c r="F41" i="42"/>
  <c r="H40" i="42"/>
  <c r="F40" i="42"/>
  <c r="H39" i="42"/>
  <c r="F39" i="42"/>
  <c r="H38" i="42"/>
  <c r="F38" i="42"/>
  <c r="H37" i="42"/>
  <c r="F37" i="42"/>
  <c r="H36" i="42"/>
  <c r="F36" i="42"/>
  <c r="H35" i="42"/>
  <c r="F35" i="42"/>
  <c r="H34" i="42"/>
  <c r="F34" i="42"/>
  <c r="H33" i="42"/>
  <c r="F33" i="42"/>
  <c r="H32" i="42"/>
  <c r="F32" i="42"/>
  <c r="H31" i="42"/>
  <c r="F31" i="42"/>
  <c r="H30" i="42"/>
  <c r="F30" i="42"/>
  <c r="H29" i="42"/>
  <c r="F29" i="42"/>
  <c r="H28" i="42"/>
  <c r="F28" i="42"/>
  <c r="H27" i="42"/>
  <c r="F27" i="42"/>
  <c r="H26" i="42"/>
  <c r="F26" i="42"/>
  <c r="H25" i="42"/>
  <c r="F25" i="42"/>
  <c r="H24" i="42"/>
  <c r="F24" i="42"/>
  <c r="H23" i="42"/>
  <c r="F23" i="42"/>
  <c r="H22" i="42"/>
  <c r="F22" i="42"/>
  <c r="H21" i="42"/>
  <c r="F21" i="42"/>
  <c r="H20" i="42"/>
  <c r="F20" i="42"/>
  <c r="H19" i="42"/>
  <c r="F19" i="42"/>
  <c r="H18" i="42"/>
  <c r="F18" i="42"/>
  <c r="H17" i="42"/>
  <c r="F17" i="42"/>
  <c r="H16" i="42"/>
  <c r="F16" i="42"/>
  <c r="H15" i="42"/>
  <c r="F15" i="42"/>
  <c r="H14" i="42"/>
  <c r="F14" i="42"/>
  <c r="H13" i="42"/>
  <c r="F13" i="42"/>
  <c r="H12" i="42"/>
  <c r="F12" i="42"/>
  <c r="H11" i="42"/>
  <c r="F11" i="42"/>
  <c r="H10" i="42"/>
  <c r="F10" i="42"/>
  <c r="H9" i="42"/>
  <c r="F9" i="42"/>
  <c r="H8" i="42"/>
  <c r="F8" i="42"/>
  <c r="H7" i="42"/>
  <c r="F7" i="42"/>
  <c r="H6" i="42"/>
  <c r="F6" i="42"/>
  <c r="H5" i="42"/>
  <c r="F5" i="42"/>
  <c r="H4" i="42"/>
  <c r="F4" i="42"/>
  <c r="H3" i="42"/>
  <c r="F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A3" i="42"/>
  <c r="A4" i="42"/>
  <c r="H2" i="42"/>
  <c r="F2" i="42"/>
  <c r="C2" i="42"/>
  <c r="F61" i="41"/>
  <c r="F62" i="41"/>
  <c r="F63" i="41"/>
  <c r="F64" i="41"/>
  <c r="F65" i="41"/>
  <c r="F66" i="41"/>
  <c r="F67" i="41"/>
  <c r="F68" i="41"/>
  <c r="F69" i="41"/>
  <c r="F70" i="41"/>
  <c r="F71" i="41"/>
  <c r="H84" i="41"/>
  <c r="H83" i="41"/>
  <c r="H82" i="41"/>
  <c r="H81" i="41"/>
  <c r="F84" i="41"/>
  <c r="F83" i="41"/>
  <c r="F82" i="41"/>
  <c r="F81" i="41"/>
  <c r="H80" i="41"/>
  <c r="F80" i="41"/>
  <c r="H79" i="41"/>
  <c r="F79" i="41"/>
  <c r="H78" i="41"/>
  <c r="F78" i="41"/>
  <c r="H77" i="41"/>
  <c r="F77" i="41"/>
  <c r="H76" i="41"/>
  <c r="F76" i="41"/>
  <c r="H75" i="41"/>
  <c r="F75" i="41"/>
  <c r="H74" i="41"/>
  <c r="F74" i="41"/>
  <c r="H73" i="41"/>
  <c r="F73" i="41"/>
  <c r="H72" i="41"/>
  <c r="F72" i="41"/>
  <c r="H71" i="41"/>
  <c r="H70" i="41"/>
  <c r="H69" i="41"/>
  <c r="H68" i="41"/>
  <c r="H67" i="41"/>
  <c r="H66" i="41"/>
  <c r="H65" i="41"/>
  <c r="H64" i="41"/>
  <c r="H63" i="41"/>
  <c r="H62" i="41"/>
  <c r="H61" i="41"/>
  <c r="H60" i="41"/>
  <c r="F60" i="41"/>
  <c r="H59" i="41"/>
  <c r="F59" i="41"/>
  <c r="H58" i="41"/>
  <c r="F58" i="41"/>
  <c r="H57" i="41"/>
  <c r="F57" i="41"/>
  <c r="H56" i="41"/>
  <c r="F56" i="41"/>
  <c r="H55" i="41"/>
  <c r="F55" i="41"/>
  <c r="H54" i="41"/>
  <c r="F54" i="41"/>
  <c r="H53" i="41"/>
  <c r="F53" i="41"/>
  <c r="H52" i="41"/>
  <c r="F52" i="41"/>
  <c r="H51" i="41"/>
  <c r="F51" i="41"/>
  <c r="H50" i="41"/>
  <c r="F50" i="41"/>
  <c r="H49" i="41"/>
  <c r="F49" i="41"/>
  <c r="H48" i="41"/>
  <c r="F48" i="41"/>
  <c r="H47" i="41"/>
  <c r="F47" i="41"/>
  <c r="H46" i="41"/>
  <c r="F46" i="41"/>
  <c r="H45" i="41"/>
  <c r="F45" i="41"/>
  <c r="H44" i="41"/>
  <c r="F44" i="41"/>
  <c r="H43" i="41"/>
  <c r="F43" i="41"/>
  <c r="H42" i="41"/>
  <c r="F42" i="41"/>
  <c r="H41" i="41"/>
  <c r="F41" i="41"/>
  <c r="H40" i="41"/>
  <c r="F40" i="41"/>
  <c r="H39" i="41"/>
  <c r="F39" i="41"/>
  <c r="H38" i="41"/>
  <c r="F38" i="41"/>
  <c r="H37" i="41"/>
  <c r="F37" i="41"/>
  <c r="H36" i="41"/>
  <c r="F36" i="41"/>
  <c r="H35" i="41"/>
  <c r="F35" i="41"/>
  <c r="H34" i="41"/>
  <c r="F34" i="41"/>
  <c r="H33" i="41"/>
  <c r="F33" i="41"/>
  <c r="H32" i="41"/>
  <c r="F32" i="41"/>
  <c r="H31" i="41"/>
  <c r="F31" i="41"/>
  <c r="H30" i="41"/>
  <c r="F30" i="41"/>
  <c r="H29" i="41"/>
  <c r="F29" i="41"/>
  <c r="H28" i="41"/>
  <c r="F28" i="41"/>
  <c r="H27" i="41"/>
  <c r="F27" i="41"/>
  <c r="H26" i="41"/>
  <c r="F26" i="41"/>
  <c r="H25" i="41"/>
  <c r="F25" i="41"/>
  <c r="H24" i="41"/>
  <c r="F24" i="41"/>
  <c r="H23" i="41"/>
  <c r="F23" i="41"/>
  <c r="H22" i="41"/>
  <c r="F22" i="41"/>
  <c r="H21" i="41"/>
  <c r="F21" i="41"/>
  <c r="H20" i="41"/>
  <c r="F20" i="41"/>
  <c r="H19" i="41"/>
  <c r="F19" i="41"/>
  <c r="H18" i="41"/>
  <c r="F18" i="41"/>
  <c r="H17" i="41"/>
  <c r="F17" i="41"/>
  <c r="H16" i="41"/>
  <c r="F16" i="41"/>
  <c r="H15" i="41"/>
  <c r="F15" i="41"/>
  <c r="H14" i="41"/>
  <c r="F14" i="41"/>
  <c r="H13" i="41"/>
  <c r="F13" i="41"/>
  <c r="H12" i="41"/>
  <c r="F12" i="41"/>
  <c r="H11" i="41"/>
  <c r="F11" i="41"/>
  <c r="H10" i="41"/>
  <c r="F10" i="41"/>
  <c r="H9" i="41"/>
  <c r="F9" i="41"/>
  <c r="H8" i="41"/>
  <c r="F8" i="41"/>
  <c r="H7" i="41"/>
  <c r="F7" i="41"/>
  <c r="H6" i="41"/>
  <c r="F6" i="41"/>
  <c r="H5" i="41"/>
  <c r="F5" i="41"/>
  <c r="H4" i="41"/>
  <c r="F4" i="41"/>
  <c r="H3" i="41"/>
  <c r="F3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A3" i="41"/>
  <c r="A4" i="41"/>
  <c r="H2" i="41"/>
  <c r="F2" i="41"/>
  <c r="C2" i="41"/>
  <c r="H80" i="40"/>
  <c r="F80" i="40"/>
  <c r="H79" i="40"/>
  <c r="F79" i="40"/>
  <c r="H78" i="40"/>
  <c r="F78" i="40"/>
  <c r="H77" i="40"/>
  <c r="F77" i="40"/>
  <c r="H76" i="40"/>
  <c r="F76" i="40"/>
  <c r="H75" i="40"/>
  <c r="F75" i="40"/>
  <c r="H74" i="40"/>
  <c r="F74" i="40"/>
  <c r="H73" i="40"/>
  <c r="F73" i="40"/>
  <c r="H72" i="40"/>
  <c r="F72" i="40"/>
  <c r="H71" i="40"/>
  <c r="F71" i="40"/>
  <c r="H70" i="40"/>
  <c r="F70" i="40"/>
  <c r="H69" i="40"/>
  <c r="F69" i="40"/>
  <c r="H68" i="40"/>
  <c r="F68" i="40"/>
  <c r="H67" i="40"/>
  <c r="F67" i="40"/>
  <c r="H66" i="40"/>
  <c r="F66" i="40"/>
  <c r="H65" i="40"/>
  <c r="F65" i="40"/>
  <c r="H64" i="40"/>
  <c r="F64" i="40"/>
  <c r="H63" i="40"/>
  <c r="F63" i="40"/>
  <c r="H62" i="40"/>
  <c r="F62" i="40"/>
  <c r="H61" i="40"/>
  <c r="F61" i="40"/>
  <c r="H60" i="40"/>
  <c r="F60" i="40"/>
  <c r="H59" i="40"/>
  <c r="F59" i="40"/>
  <c r="H58" i="40"/>
  <c r="F58" i="40"/>
  <c r="H57" i="40"/>
  <c r="F57" i="40"/>
  <c r="H56" i="40"/>
  <c r="F56" i="40"/>
  <c r="H55" i="40"/>
  <c r="F55" i="40"/>
  <c r="H54" i="40"/>
  <c r="F54" i="40"/>
  <c r="H53" i="40"/>
  <c r="F53" i="40"/>
  <c r="H52" i="40"/>
  <c r="F52" i="40"/>
  <c r="H51" i="40"/>
  <c r="F51" i="40"/>
  <c r="H50" i="40"/>
  <c r="F50" i="40"/>
  <c r="H49" i="40"/>
  <c r="F49" i="40"/>
  <c r="H48" i="40"/>
  <c r="F48" i="40"/>
  <c r="H47" i="40"/>
  <c r="F47" i="40"/>
  <c r="H46" i="40"/>
  <c r="F46" i="40"/>
  <c r="H45" i="40"/>
  <c r="F45" i="40"/>
  <c r="H44" i="40"/>
  <c r="F44" i="40"/>
  <c r="H43" i="40"/>
  <c r="F43" i="40"/>
  <c r="H42" i="40"/>
  <c r="F42" i="40"/>
  <c r="H41" i="40"/>
  <c r="F41" i="40"/>
  <c r="H40" i="40"/>
  <c r="F40" i="40"/>
  <c r="H39" i="40"/>
  <c r="F39" i="40"/>
  <c r="H38" i="40"/>
  <c r="F38" i="40"/>
  <c r="H37" i="40"/>
  <c r="F37" i="40"/>
  <c r="H36" i="40"/>
  <c r="F36" i="40"/>
  <c r="H35" i="40"/>
  <c r="F35" i="40"/>
  <c r="H34" i="40"/>
  <c r="F34" i="40"/>
  <c r="H33" i="40"/>
  <c r="F33" i="40"/>
  <c r="H32" i="40"/>
  <c r="F32" i="40"/>
  <c r="H31" i="40"/>
  <c r="F31" i="40"/>
  <c r="H30" i="40"/>
  <c r="F30" i="40"/>
  <c r="H29" i="40"/>
  <c r="F29" i="40"/>
  <c r="H28" i="40"/>
  <c r="F28" i="40"/>
  <c r="H27" i="40"/>
  <c r="F27" i="40"/>
  <c r="H26" i="40"/>
  <c r="F26" i="40"/>
  <c r="H25" i="40"/>
  <c r="F25" i="40"/>
  <c r="H24" i="40"/>
  <c r="F24" i="40"/>
  <c r="H23" i="40"/>
  <c r="F23" i="40"/>
  <c r="H22" i="40"/>
  <c r="F22" i="40"/>
  <c r="H21" i="40"/>
  <c r="F21" i="40"/>
  <c r="H20" i="40"/>
  <c r="F20" i="40"/>
  <c r="H19" i="40"/>
  <c r="F19" i="40"/>
  <c r="H18" i="40"/>
  <c r="F18" i="40"/>
  <c r="H17" i="40"/>
  <c r="F17" i="40"/>
  <c r="H16" i="40"/>
  <c r="F16" i="40"/>
  <c r="H15" i="40"/>
  <c r="F15" i="40"/>
  <c r="H14" i="40"/>
  <c r="F14" i="40"/>
  <c r="H13" i="40"/>
  <c r="F13" i="40"/>
  <c r="H12" i="40"/>
  <c r="F12" i="40"/>
  <c r="H11" i="40"/>
  <c r="F11" i="40"/>
  <c r="H10" i="40"/>
  <c r="F10" i="40"/>
  <c r="H9" i="40"/>
  <c r="F9" i="40"/>
  <c r="H8" i="40"/>
  <c r="F8" i="40"/>
  <c r="H7" i="40"/>
  <c r="F7" i="40"/>
  <c r="H6" i="40"/>
  <c r="F6" i="40"/>
  <c r="H5" i="40"/>
  <c r="F5" i="40"/>
  <c r="H4" i="40"/>
  <c r="F4" i="40"/>
  <c r="H3" i="40"/>
  <c r="F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A3" i="40"/>
  <c r="A4" i="40"/>
  <c r="H2" i="40"/>
  <c r="F2" i="40"/>
  <c r="C2" i="40"/>
  <c r="H80" i="39"/>
  <c r="F80" i="39"/>
  <c r="H79" i="39"/>
  <c r="F79" i="39"/>
  <c r="H78" i="39"/>
  <c r="F78" i="39"/>
  <c r="H77" i="39"/>
  <c r="F77" i="39"/>
  <c r="H76" i="39"/>
  <c r="F76" i="39"/>
  <c r="H75" i="39"/>
  <c r="F75" i="39"/>
  <c r="H74" i="39"/>
  <c r="F74" i="39"/>
  <c r="H73" i="39"/>
  <c r="F73" i="39"/>
  <c r="H72" i="39"/>
  <c r="F72" i="39"/>
  <c r="H71" i="39"/>
  <c r="F71" i="39"/>
  <c r="H70" i="39"/>
  <c r="F70" i="39"/>
  <c r="H69" i="39"/>
  <c r="F69" i="39"/>
  <c r="H68" i="39"/>
  <c r="F68" i="39"/>
  <c r="H67" i="39"/>
  <c r="F67" i="39"/>
  <c r="H66" i="39"/>
  <c r="F66" i="39"/>
  <c r="H65" i="39"/>
  <c r="F65" i="39"/>
  <c r="H64" i="39"/>
  <c r="F64" i="39"/>
  <c r="H63" i="39"/>
  <c r="F63" i="39"/>
  <c r="H62" i="39"/>
  <c r="F62" i="39"/>
  <c r="H61" i="39"/>
  <c r="F61" i="39"/>
  <c r="H60" i="39"/>
  <c r="F60" i="39"/>
  <c r="H59" i="39"/>
  <c r="F59" i="39"/>
  <c r="H58" i="39"/>
  <c r="F58" i="39"/>
  <c r="H57" i="39"/>
  <c r="F57" i="39"/>
  <c r="H56" i="39"/>
  <c r="F56" i="39"/>
  <c r="H55" i="39"/>
  <c r="F55" i="39"/>
  <c r="H54" i="39"/>
  <c r="F54" i="39"/>
  <c r="H53" i="39"/>
  <c r="F53" i="39"/>
  <c r="H52" i="39"/>
  <c r="F52" i="39"/>
  <c r="H51" i="39"/>
  <c r="F51" i="39"/>
  <c r="H50" i="39"/>
  <c r="F50" i="39"/>
  <c r="H49" i="39"/>
  <c r="F49" i="39"/>
  <c r="H48" i="39"/>
  <c r="F48" i="39"/>
  <c r="H47" i="39"/>
  <c r="F47" i="39"/>
  <c r="H46" i="39"/>
  <c r="F46" i="39"/>
  <c r="H45" i="39"/>
  <c r="F45" i="39"/>
  <c r="H44" i="39"/>
  <c r="F44" i="39"/>
  <c r="H43" i="39"/>
  <c r="F43" i="39"/>
  <c r="H42" i="39"/>
  <c r="F42" i="39"/>
  <c r="H41" i="39"/>
  <c r="F41" i="39"/>
  <c r="H40" i="39"/>
  <c r="F40" i="39"/>
  <c r="H39" i="39"/>
  <c r="F39" i="39"/>
  <c r="H38" i="39"/>
  <c r="F38" i="39"/>
  <c r="H37" i="39"/>
  <c r="F37" i="39"/>
  <c r="H36" i="39"/>
  <c r="F36" i="39"/>
  <c r="H35" i="39"/>
  <c r="F35" i="39"/>
  <c r="H34" i="39"/>
  <c r="F34" i="39"/>
  <c r="H33" i="39"/>
  <c r="F33" i="39"/>
  <c r="H32" i="39"/>
  <c r="F32" i="39"/>
  <c r="H31" i="39"/>
  <c r="F31" i="39"/>
  <c r="H30" i="39"/>
  <c r="F30" i="39"/>
  <c r="H29" i="39"/>
  <c r="F29" i="39"/>
  <c r="H28" i="39"/>
  <c r="F28" i="39"/>
  <c r="H27" i="39"/>
  <c r="F27" i="39"/>
  <c r="H26" i="39"/>
  <c r="F26" i="39"/>
  <c r="H25" i="39"/>
  <c r="F25" i="39"/>
  <c r="H24" i="39"/>
  <c r="F24" i="39"/>
  <c r="H23" i="39"/>
  <c r="F23" i="39"/>
  <c r="H22" i="39"/>
  <c r="F22" i="39"/>
  <c r="H21" i="39"/>
  <c r="F21" i="39"/>
  <c r="H20" i="39"/>
  <c r="F20" i="39"/>
  <c r="H19" i="39"/>
  <c r="F19" i="39"/>
  <c r="H18" i="39"/>
  <c r="F18" i="39"/>
  <c r="H17" i="39"/>
  <c r="F17" i="39"/>
  <c r="H16" i="39"/>
  <c r="F16" i="39"/>
  <c r="H15" i="39"/>
  <c r="F15" i="39"/>
  <c r="H14" i="39"/>
  <c r="F14" i="39"/>
  <c r="H13" i="39"/>
  <c r="F13" i="39"/>
  <c r="H12" i="39"/>
  <c r="F12" i="39"/>
  <c r="H11" i="39"/>
  <c r="F11" i="39"/>
  <c r="H10" i="39"/>
  <c r="F10" i="39"/>
  <c r="H9" i="39"/>
  <c r="F9" i="39"/>
  <c r="H8" i="39"/>
  <c r="F8" i="39"/>
  <c r="H7" i="39"/>
  <c r="F7" i="39"/>
  <c r="H6" i="39"/>
  <c r="F6" i="39"/>
  <c r="H5" i="39"/>
  <c r="F5" i="39"/>
  <c r="H4" i="39"/>
  <c r="F4" i="39"/>
  <c r="H3" i="39"/>
  <c r="F3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A3" i="39"/>
  <c r="A4" i="39"/>
  <c r="H2" i="39"/>
  <c r="F2" i="39"/>
  <c r="C2" i="39"/>
  <c r="H80" i="38"/>
  <c r="F80" i="38"/>
  <c r="H79" i="38"/>
  <c r="F79" i="38"/>
  <c r="H78" i="38"/>
  <c r="F78" i="38"/>
  <c r="H77" i="38"/>
  <c r="F77" i="38"/>
  <c r="H76" i="38"/>
  <c r="F76" i="38"/>
  <c r="H75" i="38"/>
  <c r="F75" i="38"/>
  <c r="H74" i="38"/>
  <c r="F74" i="38"/>
  <c r="H73" i="38"/>
  <c r="F73" i="38"/>
  <c r="H72" i="38"/>
  <c r="F72" i="38"/>
  <c r="H71" i="38"/>
  <c r="F71" i="38"/>
  <c r="H70" i="38"/>
  <c r="F70" i="38"/>
  <c r="H69" i="38"/>
  <c r="F69" i="38"/>
  <c r="H68" i="38"/>
  <c r="F68" i="38"/>
  <c r="H67" i="38"/>
  <c r="F67" i="38"/>
  <c r="H66" i="38"/>
  <c r="F66" i="38"/>
  <c r="H65" i="38"/>
  <c r="F65" i="38"/>
  <c r="H64" i="38"/>
  <c r="F64" i="38"/>
  <c r="H63" i="38"/>
  <c r="F63" i="38"/>
  <c r="H62" i="38"/>
  <c r="F62" i="38"/>
  <c r="H61" i="38"/>
  <c r="F61" i="38"/>
  <c r="H60" i="38"/>
  <c r="F60" i="38"/>
  <c r="H59" i="38"/>
  <c r="F59" i="38"/>
  <c r="H58" i="38"/>
  <c r="F58" i="38"/>
  <c r="H57" i="38"/>
  <c r="F57" i="38"/>
  <c r="H56" i="38"/>
  <c r="F56" i="38"/>
  <c r="H55" i="38"/>
  <c r="F55" i="38"/>
  <c r="H54" i="38"/>
  <c r="F54" i="38"/>
  <c r="H53" i="38"/>
  <c r="F53" i="38"/>
  <c r="H52" i="38"/>
  <c r="F52" i="38"/>
  <c r="H51" i="38"/>
  <c r="F51" i="38"/>
  <c r="H50" i="38"/>
  <c r="F50" i="38"/>
  <c r="H49" i="38"/>
  <c r="F49" i="38"/>
  <c r="H48" i="38"/>
  <c r="F48" i="38"/>
  <c r="H47" i="38"/>
  <c r="F47" i="38"/>
  <c r="H46" i="38"/>
  <c r="F46" i="38"/>
  <c r="H45" i="38"/>
  <c r="F45" i="38"/>
  <c r="H44" i="38"/>
  <c r="F44" i="38"/>
  <c r="H43" i="38"/>
  <c r="F43" i="38"/>
  <c r="H42" i="38"/>
  <c r="F42" i="38"/>
  <c r="H41" i="38"/>
  <c r="F41" i="38"/>
  <c r="H40" i="38"/>
  <c r="F40" i="38"/>
  <c r="H39" i="38"/>
  <c r="F39" i="38"/>
  <c r="H38" i="38"/>
  <c r="F38" i="38"/>
  <c r="H37" i="38"/>
  <c r="F37" i="38"/>
  <c r="H36" i="38"/>
  <c r="F36" i="38"/>
  <c r="H35" i="38"/>
  <c r="F35" i="38"/>
  <c r="H34" i="38"/>
  <c r="F34" i="38"/>
  <c r="H33" i="38"/>
  <c r="F33" i="38"/>
  <c r="H32" i="38"/>
  <c r="F32" i="38"/>
  <c r="H31" i="38"/>
  <c r="F31" i="38"/>
  <c r="H30" i="38"/>
  <c r="F30" i="38"/>
  <c r="H29" i="38"/>
  <c r="F29" i="38"/>
  <c r="H28" i="38"/>
  <c r="F28" i="38"/>
  <c r="H27" i="38"/>
  <c r="F27" i="38"/>
  <c r="H26" i="38"/>
  <c r="F26" i="38"/>
  <c r="H25" i="38"/>
  <c r="F25" i="38"/>
  <c r="H24" i="38"/>
  <c r="F24" i="38"/>
  <c r="H23" i="38"/>
  <c r="F23" i="38"/>
  <c r="H22" i="38"/>
  <c r="F22" i="38"/>
  <c r="H21" i="38"/>
  <c r="F21" i="38"/>
  <c r="H20" i="38"/>
  <c r="F20" i="38"/>
  <c r="H19" i="38"/>
  <c r="F19" i="38"/>
  <c r="H18" i="38"/>
  <c r="F18" i="38"/>
  <c r="H17" i="38"/>
  <c r="F17" i="38"/>
  <c r="H16" i="38"/>
  <c r="F16" i="38"/>
  <c r="H15" i="38"/>
  <c r="F15" i="38"/>
  <c r="H14" i="38"/>
  <c r="F14" i="38"/>
  <c r="H13" i="38"/>
  <c r="F13" i="38"/>
  <c r="H12" i="38"/>
  <c r="F12" i="38"/>
  <c r="H11" i="38"/>
  <c r="F11" i="38"/>
  <c r="H10" i="38"/>
  <c r="F10" i="38"/>
  <c r="H9" i="38"/>
  <c r="F9" i="38"/>
  <c r="H8" i="38"/>
  <c r="F8" i="38"/>
  <c r="H7" i="38"/>
  <c r="F7" i="38"/>
  <c r="H6" i="38"/>
  <c r="F6" i="38"/>
  <c r="H5" i="38"/>
  <c r="F5" i="38"/>
  <c r="H4" i="38"/>
  <c r="F4" i="38"/>
  <c r="H3" i="38"/>
  <c r="F3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A3" i="38"/>
  <c r="A4" i="38"/>
  <c r="H2" i="38"/>
  <c r="F2" i="38"/>
  <c r="C2" i="38"/>
  <c r="F61" i="29"/>
  <c r="F62" i="29"/>
  <c r="F63" i="29"/>
  <c r="F64" i="29"/>
  <c r="F65" i="29"/>
  <c r="F66" i="29"/>
  <c r="F67" i="29"/>
  <c r="F68" i="29"/>
  <c r="F69" i="29"/>
  <c r="F70" i="29"/>
  <c r="F71" i="29"/>
  <c r="H59" i="36"/>
  <c r="H80" i="36"/>
  <c r="F80" i="36"/>
  <c r="H79" i="36"/>
  <c r="F79" i="36"/>
  <c r="H78" i="36"/>
  <c r="F78" i="36"/>
  <c r="H77" i="36"/>
  <c r="F77" i="36"/>
  <c r="H76" i="36"/>
  <c r="F76" i="36"/>
  <c r="H75" i="36"/>
  <c r="F75" i="36"/>
  <c r="H74" i="36"/>
  <c r="F74" i="36"/>
  <c r="H73" i="36"/>
  <c r="F73" i="36"/>
  <c r="H72" i="36"/>
  <c r="F72" i="36"/>
  <c r="H71" i="36"/>
  <c r="F71" i="36"/>
  <c r="H70" i="36"/>
  <c r="F70" i="36"/>
  <c r="H69" i="36"/>
  <c r="F69" i="36"/>
  <c r="H68" i="36"/>
  <c r="F68" i="36"/>
  <c r="H67" i="36"/>
  <c r="F67" i="36"/>
  <c r="H66" i="36"/>
  <c r="F66" i="36"/>
  <c r="H65" i="36"/>
  <c r="F65" i="36"/>
  <c r="H64" i="36"/>
  <c r="F64" i="36"/>
  <c r="H63" i="36"/>
  <c r="F63" i="36"/>
  <c r="H62" i="36"/>
  <c r="F62" i="36"/>
  <c r="H61" i="36"/>
  <c r="F61" i="36"/>
  <c r="H60" i="36"/>
  <c r="F60" i="36"/>
  <c r="F59" i="36"/>
  <c r="H58" i="36"/>
  <c r="F58" i="36"/>
  <c r="H57" i="36"/>
  <c r="F57" i="36"/>
  <c r="H56" i="36"/>
  <c r="F56" i="36"/>
  <c r="H55" i="36"/>
  <c r="F55" i="36"/>
  <c r="H54" i="36"/>
  <c r="F54" i="36"/>
  <c r="H53" i="36"/>
  <c r="F53" i="36"/>
  <c r="H52" i="36"/>
  <c r="F52" i="36"/>
  <c r="H51" i="36"/>
  <c r="F51" i="36"/>
  <c r="H50" i="36"/>
  <c r="F50" i="36"/>
  <c r="H49" i="36"/>
  <c r="F49" i="36"/>
  <c r="H48" i="36"/>
  <c r="F48" i="36"/>
  <c r="H47" i="36"/>
  <c r="F47" i="36"/>
  <c r="H46" i="36"/>
  <c r="F46" i="36"/>
  <c r="H45" i="36"/>
  <c r="F45" i="36"/>
  <c r="H44" i="36"/>
  <c r="F44" i="36"/>
  <c r="H43" i="36"/>
  <c r="F43" i="36"/>
  <c r="H42" i="36"/>
  <c r="F42" i="36"/>
  <c r="H41" i="36"/>
  <c r="F41" i="36"/>
  <c r="H40" i="36"/>
  <c r="F40" i="36"/>
  <c r="H39" i="36"/>
  <c r="F39" i="36"/>
  <c r="H38" i="36"/>
  <c r="F38" i="36"/>
  <c r="H37" i="36"/>
  <c r="F37" i="36"/>
  <c r="H36" i="36"/>
  <c r="F36" i="36"/>
  <c r="H35" i="36"/>
  <c r="F35" i="36"/>
  <c r="H34" i="36"/>
  <c r="F34" i="36"/>
  <c r="H33" i="36"/>
  <c r="F33" i="36"/>
  <c r="H32" i="36"/>
  <c r="F32" i="36"/>
  <c r="H31" i="36"/>
  <c r="F31" i="36"/>
  <c r="H30" i="36"/>
  <c r="F30" i="36"/>
  <c r="H29" i="36"/>
  <c r="F29" i="36"/>
  <c r="H28" i="36"/>
  <c r="F28" i="36"/>
  <c r="H27" i="36"/>
  <c r="F27" i="36"/>
  <c r="H26" i="36"/>
  <c r="F26" i="36"/>
  <c r="H25" i="36"/>
  <c r="F25" i="36"/>
  <c r="H24" i="36"/>
  <c r="F24" i="36"/>
  <c r="H23" i="36"/>
  <c r="F23" i="36"/>
  <c r="H22" i="36"/>
  <c r="F22" i="36"/>
  <c r="H21" i="36"/>
  <c r="F21" i="36"/>
  <c r="H20" i="36"/>
  <c r="F20" i="36"/>
  <c r="H19" i="36"/>
  <c r="F19" i="36"/>
  <c r="H18" i="36"/>
  <c r="F18" i="36"/>
  <c r="H17" i="36"/>
  <c r="F17" i="36"/>
  <c r="H16" i="36"/>
  <c r="F16" i="36"/>
  <c r="H15" i="36"/>
  <c r="F15" i="36"/>
  <c r="H14" i="36"/>
  <c r="F14" i="36"/>
  <c r="H13" i="36"/>
  <c r="F13" i="36"/>
  <c r="H12" i="36"/>
  <c r="F12" i="36"/>
  <c r="H11" i="36"/>
  <c r="F11" i="36"/>
  <c r="H10" i="36"/>
  <c r="F10" i="36"/>
  <c r="H9" i="36"/>
  <c r="F9" i="36"/>
  <c r="H8" i="36"/>
  <c r="F8" i="36"/>
  <c r="H7" i="36"/>
  <c r="F7" i="36"/>
  <c r="H6" i="36"/>
  <c r="F6" i="36"/>
  <c r="H5" i="36"/>
  <c r="F5" i="36"/>
  <c r="H4" i="36"/>
  <c r="F4" i="36"/>
  <c r="H3" i="36"/>
  <c r="F3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A3" i="36"/>
  <c r="A4" i="36"/>
  <c r="H2" i="36"/>
  <c r="F2" i="36"/>
  <c r="C2" i="36"/>
  <c r="F61" i="35"/>
  <c r="F62" i="35"/>
  <c r="F63" i="35"/>
  <c r="F64" i="35"/>
  <c r="F65" i="35"/>
  <c r="F66" i="35"/>
  <c r="F67" i="35"/>
  <c r="F68" i="35"/>
  <c r="F69" i="35"/>
  <c r="F70" i="35"/>
  <c r="F71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F2" i="29"/>
  <c r="C2" i="29"/>
  <c r="B2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" i="46"/>
  <c r="C8" i="46"/>
  <c r="C7" i="45"/>
  <c r="A8" i="45"/>
  <c r="A5" i="44"/>
  <c r="C5" i="44"/>
  <c r="A6" i="44"/>
  <c r="C4" i="43"/>
  <c r="A5" i="43"/>
  <c r="C3" i="42"/>
  <c r="C4" i="42"/>
  <c r="A5" i="42"/>
  <c r="C3" i="41"/>
  <c r="C4" i="41"/>
  <c r="A5" i="41"/>
  <c r="C3" i="40"/>
  <c r="C4" i="40"/>
  <c r="A5" i="40"/>
  <c r="C3" i="39"/>
  <c r="C4" i="39"/>
  <c r="A5" i="39"/>
  <c r="C4" i="38"/>
  <c r="A5" i="38"/>
  <c r="C3" i="38"/>
  <c r="C4" i="36"/>
  <c r="A5" i="36"/>
  <c r="C3" i="36"/>
  <c r="H80" i="35"/>
  <c r="F80" i="35"/>
  <c r="H79" i="35"/>
  <c r="F79" i="35"/>
  <c r="H78" i="35"/>
  <c r="F78" i="35"/>
  <c r="H77" i="35"/>
  <c r="F77" i="35"/>
  <c r="H76" i="35"/>
  <c r="F76" i="35"/>
  <c r="H75" i="35"/>
  <c r="F75" i="35"/>
  <c r="H74" i="35"/>
  <c r="F74" i="35"/>
  <c r="H73" i="35"/>
  <c r="F73" i="35"/>
  <c r="H72" i="35"/>
  <c r="F72" i="35"/>
  <c r="H71" i="35"/>
  <c r="H70" i="35"/>
  <c r="H69" i="35"/>
  <c r="H68" i="35"/>
  <c r="H67" i="35"/>
  <c r="H66" i="35"/>
  <c r="H65" i="35"/>
  <c r="H64" i="35"/>
  <c r="H63" i="35"/>
  <c r="H62" i="35"/>
  <c r="H61" i="35"/>
  <c r="H60" i="35"/>
  <c r="F60" i="35"/>
  <c r="H59" i="35"/>
  <c r="F59" i="35"/>
  <c r="H58" i="35"/>
  <c r="F58" i="35"/>
  <c r="H57" i="35"/>
  <c r="F57" i="35"/>
  <c r="H56" i="35"/>
  <c r="F56" i="35"/>
  <c r="H55" i="35"/>
  <c r="F55" i="35"/>
  <c r="H54" i="35"/>
  <c r="F54" i="35"/>
  <c r="H53" i="35"/>
  <c r="F53" i="35"/>
  <c r="H52" i="35"/>
  <c r="F52" i="35"/>
  <c r="H51" i="35"/>
  <c r="F51" i="35"/>
  <c r="H50" i="35"/>
  <c r="F50" i="35"/>
  <c r="H49" i="35"/>
  <c r="F49" i="35"/>
  <c r="H48" i="35"/>
  <c r="F48" i="35"/>
  <c r="H47" i="35"/>
  <c r="F47" i="35"/>
  <c r="H46" i="35"/>
  <c r="F46" i="35"/>
  <c r="H45" i="35"/>
  <c r="F45" i="35"/>
  <c r="H44" i="35"/>
  <c r="F44" i="35"/>
  <c r="H43" i="35"/>
  <c r="F43" i="35"/>
  <c r="H42" i="35"/>
  <c r="F42" i="35"/>
  <c r="H41" i="35"/>
  <c r="F41" i="35"/>
  <c r="H40" i="35"/>
  <c r="F40" i="35"/>
  <c r="H39" i="35"/>
  <c r="F39" i="35"/>
  <c r="H38" i="35"/>
  <c r="F38" i="35"/>
  <c r="H37" i="35"/>
  <c r="F37" i="35"/>
  <c r="H36" i="35"/>
  <c r="F36" i="35"/>
  <c r="H35" i="35"/>
  <c r="F35" i="35"/>
  <c r="H34" i="35"/>
  <c r="F34" i="35"/>
  <c r="H33" i="35"/>
  <c r="F33" i="35"/>
  <c r="H32" i="35"/>
  <c r="F32" i="35"/>
  <c r="H31" i="35"/>
  <c r="F31" i="35"/>
  <c r="H30" i="35"/>
  <c r="F30" i="35"/>
  <c r="H29" i="35"/>
  <c r="F29" i="35"/>
  <c r="H28" i="35"/>
  <c r="F28" i="35"/>
  <c r="H27" i="35"/>
  <c r="F27" i="35"/>
  <c r="H26" i="35"/>
  <c r="F26" i="35"/>
  <c r="H25" i="35"/>
  <c r="F25" i="35"/>
  <c r="H24" i="35"/>
  <c r="F24" i="35"/>
  <c r="H23" i="35"/>
  <c r="F23" i="35"/>
  <c r="H22" i="35"/>
  <c r="F22" i="35"/>
  <c r="H21" i="35"/>
  <c r="F21" i="35"/>
  <c r="H20" i="35"/>
  <c r="F20" i="35"/>
  <c r="H19" i="35"/>
  <c r="F19" i="35"/>
  <c r="H18" i="35"/>
  <c r="F18" i="35"/>
  <c r="H17" i="35"/>
  <c r="F17" i="35"/>
  <c r="H16" i="35"/>
  <c r="F16" i="35"/>
  <c r="H15" i="35"/>
  <c r="F15" i="35"/>
  <c r="H14" i="35"/>
  <c r="F14" i="35"/>
  <c r="H13" i="35"/>
  <c r="F13" i="35"/>
  <c r="H12" i="35"/>
  <c r="F12" i="35"/>
  <c r="H11" i="35"/>
  <c r="F11" i="35"/>
  <c r="H10" i="35"/>
  <c r="F10" i="35"/>
  <c r="H9" i="35"/>
  <c r="F9" i="35"/>
  <c r="H8" i="35"/>
  <c r="F8" i="35"/>
  <c r="H7" i="35"/>
  <c r="F7" i="35"/>
  <c r="C7" i="35"/>
  <c r="H6" i="35"/>
  <c r="F6" i="35"/>
  <c r="C6" i="35"/>
  <c r="H5" i="35"/>
  <c r="F5" i="35"/>
  <c r="C5" i="35"/>
  <c r="H4" i="35"/>
  <c r="F4" i="35"/>
  <c r="C4" i="35"/>
  <c r="H3" i="35"/>
  <c r="F3" i="35"/>
  <c r="C3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H2" i="35"/>
  <c r="F2" i="35"/>
  <c r="C2" i="35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A9" i="46"/>
  <c r="C9" i="46"/>
  <c r="A10" i="46"/>
  <c r="C8" i="45"/>
  <c r="A9" i="45"/>
  <c r="A7" i="44"/>
  <c r="C6" i="44"/>
  <c r="C5" i="43"/>
  <c r="A6" i="43"/>
  <c r="C5" i="42"/>
  <c r="A6" i="42"/>
  <c r="A6" i="41"/>
  <c r="C5" i="41"/>
  <c r="A6" i="40"/>
  <c r="C5" i="40"/>
  <c r="A6" i="39"/>
  <c r="C5" i="39"/>
  <c r="C5" i="38"/>
  <c r="A6" i="38"/>
  <c r="C5" i="36"/>
  <c r="A6" i="36"/>
  <c r="C8" i="35"/>
  <c r="E43" i="31"/>
  <c r="A11" i="46"/>
  <c r="C10" i="46"/>
  <c r="A10" i="45"/>
  <c r="C9" i="45"/>
  <c r="A8" i="44"/>
  <c r="C7" i="44"/>
  <c r="A7" i="43"/>
  <c r="C6" i="43"/>
  <c r="A7" i="42"/>
  <c r="C6" i="42"/>
  <c r="A7" i="41"/>
  <c r="C6" i="41"/>
  <c r="A7" i="40"/>
  <c r="C6" i="40"/>
  <c r="A7" i="39"/>
  <c r="C6" i="39"/>
  <c r="A7" i="38"/>
  <c r="C6" i="38"/>
  <c r="A7" i="36"/>
  <c r="C6" i="36"/>
  <c r="C9" i="35"/>
  <c r="D44" i="34"/>
  <c r="D45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" i="34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3" i="33"/>
  <c r="B2" i="33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43" i="32"/>
  <c r="B42" i="32"/>
  <c r="B41" i="32"/>
  <c r="B40" i="32"/>
  <c r="B39" i="32"/>
  <c r="B38" i="32"/>
  <c r="B36" i="32"/>
  <c r="B37" i="32"/>
  <c r="B35" i="32"/>
  <c r="B34" i="32"/>
  <c r="B3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" i="32"/>
  <c r="B2" i="32"/>
  <c r="H62" i="33"/>
  <c r="J62" i="33"/>
  <c r="F62" i="33"/>
  <c r="C62" i="33"/>
  <c r="H61" i="33"/>
  <c r="J61" i="33"/>
  <c r="F61" i="33"/>
  <c r="C61" i="33"/>
  <c r="H60" i="33"/>
  <c r="J60" i="33"/>
  <c r="F60" i="33"/>
  <c r="C60" i="33"/>
  <c r="H59" i="33"/>
  <c r="J59" i="33"/>
  <c r="F59" i="33"/>
  <c r="C59" i="33"/>
  <c r="H58" i="33"/>
  <c r="J58" i="33"/>
  <c r="F58" i="33"/>
  <c r="C58" i="33"/>
  <c r="H57" i="33"/>
  <c r="J57" i="33"/>
  <c r="F57" i="33"/>
  <c r="C57" i="33"/>
  <c r="H56" i="33"/>
  <c r="J56" i="33"/>
  <c r="F56" i="33"/>
  <c r="C56" i="33"/>
  <c r="H55" i="33"/>
  <c r="J55" i="33"/>
  <c r="F55" i="33"/>
  <c r="C55" i="33"/>
  <c r="H54" i="33"/>
  <c r="J54" i="33"/>
  <c r="F54" i="33"/>
  <c r="C54" i="33"/>
  <c r="H53" i="33"/>
  <c r="J53" i="33"/>
  <c r="F53" i="33"/>
  <c r="C53" i="33"/>
  <c r="H52" i="33"/>
  <c r="J52" i="33"/>
  <c r="F52" i="33"/>
  <c r="C52" i="33"/>
  <c r="H51" i="33"/>
  <c r="J51" i="33"/>
  <c r="F51" i="33"/>
  <c r="C51" i="33"/>
  <c r="H50" i="33"/>
  <c r="J50" i="33"/>
  <c r="F50" i="33"/>
  <c r="C50" i="33"/>
  <c r="H49" i="33"/>
  <c r="J49" i="33"/>
  <c r="F49" i="33"/>
  <c r="C49" i="33"/>
  <c r="H48" i="33"/>
  <c r="J48" i="33"/>
  <c r="F48" i="33"/>
  <c r="C48" i="33"/>
  <c r="H47" i="33"/>
  <c r="J47" i="33"/>
  <c r="F47" i="33"/>
  <c r="C47" i="33"/>
  <c r="H46" i="33"/>
  <c r="J46" i="33"/>
  <c r="F46" i="33"/>
  <c r="C46" i="33"/>
  <c r="H45" i="33"/>
  <c r="J45" i="33"/>
  <c r="F45" i="33"/>
  <c r="C45" i="33"/>
  <c r="H44" i="33"/>
  <c r="J44" i="33"/>
  <c r="F44" i="33"/>
  <c r="C44" i="33"/>
  <c r="H43" i="33"/>
  <c r="J43" i="33"/>
  <c r="F43" i="33"/>
  <c r="C43" i="33"/>
  <c r="H42" i="33"/>
  <c r="J42" i="33"/>
  <c r="F42" i="33"/>
  <c r="C42" i="33"/>
  <c r="H41" i="33"/>
  <c r="J41" i="33"/>
  <c r="F41" i="33"/>
  <c r="C41" i="33"/>
  <c r="H40" i="33"/>
  <c r="J40" i="33"/>
  <c r="F40" i="33"/>
  <c r="C40" i="33"/>
  <c r="H39" i="33"/>
  <c r="J39" i="33"/>
  <c r="F39" i="33"/>
  <c r="C39" i="33"/>
  <c r="H38" i="33"/>
  <c r="J38" i="33"/>
  <c r="F38" i="33"/>
  <c r="C38" i="33"/>
  <c r="H37" i="33"/>
  <c r="J37" i="33"/>
  <c r="F37" i="33"/>
  <c r="C37" i="33"/>
  <c r="H36" i="33"/>
  <c r="J36" i="33"/>
  <c r="F36" i="33"/>
  <c r="C36" i="33"/>
  <c r="H35" i="33"/>
  <c r="J35" i="33"/>
  <c r="F35" i="33"/>
  <c r="C35" i="33"/>
  <c r="H34" i="33"/>
  <c r="J34" i="33"/>
  <c r="F34" i="33"/>
  <c r="C34" i="33"/>
  <c r="H33" i="33"/>
  <c r="J33" i="33"/>
  <c r="F33" i="33"/>
  <c r="C33" i="33"/>
  <c r="H32" i="33"/>
  <c r="J32" i="33"/>
  <c r="F32" i="33"/>
  <c r="C32" i="33"/>
  <c r="H31" i="33"/>
  <c r="J31" i="33"/>
  <c r="F31" i="33"/>
  <c r="C31" i="33"/>
  <c r="H30" i="33"/>
  <c r="J30" i="33"/>
  <c r="F30" i="33"/>
  <c r="C30" i="33"/>
  <c r="H29" i="33"/>
  <c r="J29" i="33"/>
  <c r="F29" i="33"/>
  <c r="C29" i="33"/>
  <c r="H28" i="33"/>
  <c r="J28" i="33"/>
  <c r="F28" i="33"/>
  <c r="C28" i="33"/>
  <c r="H27" i="33"/>
  <c r="J27" i="33"/>
  <c r="F27" i="33"/>
  <c r="C27" i="33"/>
  <c r="H26" i="33"/>
  <c r="J26" i="33"/>
  <c r="F26" i="33"/>
  <c r="C26" i="33"/>
  <c r="H25" i="33"/>
  <c r="J25" i="33"/>
  <c r="F25" i="33"/>
  <c r="C25" i="33"/>
  <c r="H24" i="33"/>
  <c r="J24" i="33"/>
  <c r="F24" i="33"/>
  <c r="C24" i="33"/>
  <c r="H23" i="33"/>
  <c r="J23" i="33"/>
  <c r="F23" i="33"/>
  <c r="C23" i="33"/>
  <c r="H22" i="33"/>
  <c r="J22" i="33"/>
  <c r="F22" i="33"/>
  <c r="C22" i="33"/>
  <c r="H21" i="33"/>
  <c r="J21" i="33"/>
  <c r="F21" i="33"/>
  <c r="C21" i="33"/>
  <c r="H20" i="33"/>
  <c r="J20" i="33"/>
  <c r="F20" i="33"/>
  <c r="C20" i="33"/>
  <c r="H19" i="33"/>
  <c r="J19" i="33"/>
  <c r="F19" i="33"/>
  <c r="C19" i="33"/>
  <c r="H18" i="33"/>
  <c r="J18" i="33"/>
  <c r="F18" i="33"/>
  <c r="C18" i="33"/>
  <c r="H17" i="33"/>
  <c r="J17" i="33"/>
  <c r="F17" i="33"/>
  <c r="C17" i="33"/>
  <c r="H16" i="33"/>
  <c r="J16" i="33"/>
  <c r="F16" i="33"/>
  <c r="C16" i="33"/>
  <c r="H15" i="33"/>
  <c r="J15" i="33"/>
  <c r="F15" i="33"/>
  <c r="C15" i="33"/>
  <c r="H14" i="33"/>
  <c r="J14" i="33"/>
  <c r="F14" i="33"/>
  <c r="C14" i="33"/>
  <c r="H13" i="33"/>
  <c r="J13" i="33"/>
  <c r="F13" i="33"/>
  <c r="C13" i="33"/>
  <c r="H12" i="33"/>
  <c r="J12" i="33"/>
  <c r="F12" i="33"/>
  <c r="C12" i="33"/>
  <c r="H11" i="33"/>
  <c r="J11" i="33"/>
  <c r="F11" i="33"/>
  <c r="C11" i="33"/>
  <c r="H10" i="33"/>
  <c r="J10" i="33"/>
  <c r="F10" i="33"/>
  <c r="C10" i="33"/>
  <c r="H9" i="33"/>
  <c r="J9" i="33"/>
  <c r="F9" i="33"/>
  <c r="C9" i="33"/>
  <c r="H8" i="33"/>
  <c r="J8" i="33"/>
  <c r="F8" i="33"/>
  <c r="C8" i="33"/>
  <c r="H7" i="33"/>
  <c r="J7" i="33"/>
  <c r="F7" i="33"/>
  <c r="C7" i="33"/>
  <c r="H6" i="33"/>
  <c r="J6" i="33"/>
  <c r="F6" i="33"/>
  <c r="C6" i="33"/>
  <c r="H5" i="33"/>
  <c r="J5" i="33"/>
  <c r="F5" i="33"/>
  <c r="C5" i="33"/>
  <c r="H4" i="33"/>
  <c r="J4" i="33"/>
  <c r="F4" i="33"/>
  <c r="C4" i="33"/>
  <c r="H3" i="33"/>
  <c r="J3" i="33"/>
  <c r="F3" i="33"/>
  <c r="C3" i="33"/>
  <c r="H2" i="33"/>
  <c r="J2" i="33"/>
  <c r="F2" i="33"/>
  <c r="C2" i="33"/>
  <c r="F46" i="32"/>
  <c r="F47" i="32"/>
  <c r="F48" i="32"/>
  <c r="F49" i="32"/>
  <c r="F50" i="32"/>
  <c r="F51" i="32"/>
  <c r="F52" i="32"/>
  <c r="F53" i="32"/>
  <c r="F54" i="32"/>
  <c r="F55" i="32"/>
  <c r="I48" i="32"/>
  <c r="H62" i="32"/>
  <c r="J62" i="32"/>
  <c r="F62" i="32"/>
  <c r="C62" i="32"/>
  <c r="H61" i="32"/>
  <c r="J61" i="32"/>
  <c r="F61" i="32"/>
  <c r="C61" i="32"/>
  <c r="H60" i="32"/>
  <c r="J60" i="32"/>
  <c r="F60" i="32"/>
  <c r="C60" i="32"/>
  <c r="H59" i="32"/>
  <c r="J59" i="32"/>
  <c r="F59" i="32"/>
  <c r="C59" i="32"/>
  <c r="H58" i="32"/>
  <c r="J58" i="32"/>
  <c r="F58" i="32"/>
  <c r="C58" i="32"/>
  <c r="H57" i="32"/>
  <c r="J57" i="32"/>
  <c r="F57" i="32"/>
  <c r="C57" i="32"/>
  <c r="H56" i="32"/>
  <c r="J56" i="32"/>
  <c r="F56" i="32"/>
  <c r="C56" i="32"/>
  <c r="H55" i="32"/>
  <c r="J55" i="32"/>
  <c r="C55" i="32"/>
  <c r="H54" i="32"/>
  <c r="J54" i="32"/>
  <c r="C54" i="32"/>
  <c r="H53" i="32"/>
  <c r="J53" i="32"/>
  <c r="C53" i="32"/>
  <c r="H52" i="32"/>
  <c r="J52" i="32"/>
  <c r="C52" i="32"/>
  <c r="H51" i="32"/>
  <c r="J51" i="32"/>
  <c r="C51" i="32"/>
  <c r="H50" i="32"/>
  <c r="J50" i="32"/>
  <c r="C50" i="32"/>
  <c r="H49" i="32"/>
  <c r="J49" i="32"/>
  <c r="C49" i="32"/>
  <c r="H48" i="32"/>
  <c r="J48" i="32"/>
  <c r="C48" i="32"/>
  <c r="H47" i="32"/>
  <c r="J47" i="32"/>
  <c r="C47" i="32"/>
  <c r="H46" i="32"/>
  <c r="J46" i="32"/>
  <c r="C46" i="32"/>
  <c r="H45" i="32"/>
  <c r="J45" i="32"/>
  <c r="F45" i="32"/>
  <c r="C45" i="32"/>
  <c r="H44" i="32"/>
  <c r="J44" i="32"/>
  <c r="F44" i="32"/>
  <c r="C44" i="32"/>
  <c r="H43" i="32"/>
  <c r="J43" i="32"/>
  <c r="F43" i="32"/>
  <c r="C43" i="32"/>
  <c r="H42" i="32"/>
  <c r="J42" i="32"/>
  <c r="F42" i="32"/>
  <c r="C42" i="32"/>
  <c r="H41" i="32"/>
  <c r="J41" i="32"/>
  <c r="F41" i="32"/>
  <c r="C41" i="32"/>
  <c r="H40" i="32"/>
  <c r="J40" i="32"/>
  <c r="F40" i="32"/>
  <c r="C40" i="32"/>
  <c r="H39" i="32"/>
  <c r="J39" i="32"/>
  <c r="F39" i="32"/>
  <c r="C39" i="32"/>
  <c r="H38" i="32"/>
  <c r="J38" i="32"/>
  <c r="F38" i="32"/>
  <c r="C38" i="32"/>
  <c r="H37" i="32"/>
  <c r="J37" i="32"/>
  <c r="F37" i="32"/>
  <c r="C37" i="32"/>
  <c r="H36" i="32"/>
  <c r="J36" i="32"/>
  <c r="F36" i="32"/>
  <c r="C36" i="32"/>
  <c r="H35" i="32"/>
  <c r="J35" i="32"/>
  <c r="F35" i="32"/>
  <c r="C35" i="32"/>
  <c r="H34" i="32"/>
  <c r="J34" i="32"/>
  <c r="F34" i="32"/>
  <c r="C34" i="32"/>
  <c r="H33" i="32"/>
  <c r="J33" i="32"/>
  <c r="F33" i="32"/>
  <c r="C33" i="32"/>
  <c r="H32" i="32"/>
  <c r="J32" i="32"/>
  <c r="F32" i="32"/>
  <c r="C32" i="32"/>
  <c r="H31" i="32"/>
  <c r="J31" i="32"/>
  <c r="F31" i="32"/>
  <c r="C31" i="32"/>
  <c r="H30" i="32"/>
  <c r="J30" i="32"/>
  <c r="F30" i="32"/>
  <c r="C30" i="32"/>
  <c r="H29" i="32"/>
  <c r="J29" i="32"/>
  <c r="F29" i="32"/>
  <c r="C29" i="32"/>
  <c r="H28" i="32"/>
  <c r="J28" i="32"/>
  <c r="F28" i="32"/>
  <c r="C28" i="32"/>
  <c r="H27" i="32"/>
  <c r="J27" i="32"/>
  <c r="F27" i="32"/>
  <c r="C27" i="32"/>
  <c r="H26" i="32"/>
  <c r="J26" i="32"/>
  <c r="F26" i="32"/>
  <c r="C26" i="32"/>
  <c r="H25" i="32"/>
  <c r="J25" i="32"/>
  <c r="F25" i="32"/>
  <c r="C25" i="32"/>
  <c r="H24" i="32"/>
  <c r="J24" i="32"/>
  <c r="F24" i="32"/>
  <c r="C24" i="32"/>
  <c r="H23" i="32"/>
  <c r="J23" i="32"/>
  <c r="F23" i="32"/>
  <c r="C23" i="32"/>
  <c r="H22" i="32"/>
  <c r="J22" i="32"/>
  <c r="F22" i="32"/>
  <c r="C22" i="32"/>
  <c r="H21" i="32"/>
  <c r="J21" i="32"/>
  <c r="F21" i="32"/>
  <c r="C21" i="32"/>
  <c r="H20" i="32"/>
  <c r="J20" i="32"/>
  <c r="F20" i="32"/>
  <c r="C20" i="32"/>
  <c r="H19" i="32"/>
  <c r="J19" i="32"/>
  <c r="F19" i="32"/>
  <c r="C19" i="32"/>
  <c r="H18" i="32"/>
  <c r="J18" i="32"/>
  <c r="F18" i="32"/>
  <c r="C18" i="32"/>
  <c r="H17" i="32"/>
  <c r="J17" i="32"/>
  <c r="F17" i="32"/>
  <c r="C17" i="32"/>
  <c r="H16" i="32"/>
  <c r="J16" i="32"/>
  <c r="F16" i="32"/>
  <c r="C16" i="32"/>
  <c r="H15" i="32"/>
  <c r="J15" i="32"/>
  <c r="F15" i="32"/>
  <c r="C15" i="32"/>
  <c r="H14" i="32"/>
  <c r="J14" i="32"/>
  <c r="F14" i="32"/>
  <c r="C14" i="32"/>
  <c r="H13" i="32"/>
  <c r="J13" i="32"/>
  <c r="F13" i="32"/>
  <c r="C13" i="32"/>
  <c r="H12" i="32"/>
  <c r="J12" i="32"/>
  <c r="F12" i="32"/>
  <c r="C12" i="32"/>
  <c r="H11" i="32"/>
  <c r="J11" i="32"/>
  <c r="F11" i="32"/>
  <c r="C11" i="32"/>
  <c r="H10" i="32"/>
  <c r="J10" i="32"/>
  <c r="F10" i="32"/>
  <c r="C10" i="32"/>
  <c r="H9" i="32"/>
  <c r="J9" i="32"/>
  <c r="F9" i="32"/>
  <c r="C9" i="32"/>
  <c r="H8" i="32"/>
  <c r="J8" i="32"/>
  <c r="F8" i="32"/>
  <c r="C8" i="32"/>
  <c r="H7" i="32"/>
  <c r="J7" i="32"/>
  <c r="F7" i="32"/>
  <c r="C7" i="32"/>
  <c r="H6" i="32"/>
  <c r="J6" i="32"/>
  <c r="F6" i="32"/>
  <c r="C6" i="32"/>
  <c r="H5" i="32"/>
  <c r="J5" i="32"/>
  <c r="F5" i="32"/>
  <c r="C5" i="32"/>
  <c r="H4" i="32"/>
  <c r="J4" i="32"/>
  <c r="F4" i="32"/>
  <c r="C4" i="32"/>
  <c r="H3" i="32"/>
  <c r="J3" i="32"/>
  <c r="F3" i="32"/>
  <c r="C3" i="32"/>
  <c r="H2" i="32"/>
  <c r="J2" i="32"/>
  <c r="F2" i="32"/>
  <c r="C2" i="32"/>
  <c r="F42" i="30"/>
  <c r="F43" i="30"/>
  <c r="F44" i="30"/>
  <c r="F45" i="30"/>
  <c r="F46" i="30"/>
  <c r="F47" i="30"/>
  <c r="F48" i="30"/>
  <c r="F49" i="30"/>
  <c r="F50" i="30"/>
  <c r="F51" i="30"/>
  <c r="I44" i="30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1" i="31"/>
  <c r="D40" i="31"/>
  <c r="D41" i="31"/>
  <c r="D42" i="31"/>
  <c r="D43" i="31"/>
  <c r="D48" i="31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40" i="30"/>
  <c r="B39" i="30"/>
  <c r="B38" i="30"/>
  <c r="B37" i="30"/>
  <c r="B36" i="30"/>
  <c r="B35" i="30"/>
  <c r="B34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" i="30"/>
  <c r="B2" i="30"/>
  <c r="H4" i="30"/>
  <c r="J4" i="30"/>
  <c r="H62" i="30"/>
  <c r="J62" i="30"/>
  <c r="F62" i="30"/>
  <c r="C62" i="30"/>
  <c r="H61" i="30"/>
  <c r="J61" i="30"/>
  <c r="F61" i="30"/>
  <c r="C61" i="30"/>
  <c r="H60" i="30"/>
  <c r="J60" i="30"/>
  <c r="F60" i="30"/>
  <c r="C60" i="30"/>
  <c r="H59" i="30"/>
  <c r="J59" i="30"/>
  <c r="F59" i="30"/>
  <c r="C59" i="30"/>
  <c r="H58" i="30"/>
  <c r="J58" i="30"/>
  <c r="F58" i="30"/>
  <c r="C58" i="30"/>
  <c r="H57" i="30"/>
  <c r="J57" i="30"/>
  <c r="F57" i="30"/>
  <c r="C57" i="30"/>
  <c r="H56" i="30"/>
  <c r="J56" i="30"/>
  <c r="F56" i="30"/>
  <c r="C56" i="30"/>
  <c r="H55" i="30"/>
  <c r="J55" i="30"/>
  <c r="F55" i="30"/>
  <c r="C55" i="30"/>
  <c r="H54" i="30"/>
  <c r="J54" i="30"/>
  <c r="F54" i="30"/>
  <c r="C54" i="30"/>
  <c r="H53" i="30"/>
  <c r="J53" i="30"/>
  <c r="F53" i="30"/>
  <c r="C53" i="30"/>
  <c r="H52" i="30"/>
  <c r="J52" i="30"/>
  <c r="F52" i="30"/>
  <c r="C52" i="30"/>
  <c r="H51" i="30"/>
  <c r="J51" i="30"/>
  <c r="C51" i="30"/>
  <c r="H50" i="30"/>
  <c r="J50" i="30"/>
  <c r="C50" i="30"/>
  <c r="H49" i="30"/>
  <c r="J49" i="30"/>
  <c r="C49" i="30"/>
  <c r="H48" i="30"/>
  <c r="J48" i="30"/>
  <c r="C48" i="30"/>
  <c r="H47" i="30"/>
  <c r="J47" i="30"/>
  <c r="C47" i="30"/>
  <c r="H46" i="30"/>
  <c r="J46" i="30"/>
  <c r="C46" i="30"/>
  <c r="H45" i="30"/>
  <c r="J45" i="30"/>
  <c r="C45" i="30"/>
  <c r="H44" i="30"/>
  <c r="J44" i="30"/>
  <c r="C44" i="30"/>
  <c r="H43" i="30"/>
  <c r="J43" i="30"/>
  <c r="C43" i="30"/>
  <c r="H42" i="30"/>
  <c r="J42" i="30"/>
  <c r="C42" i="30"/>
  <c r="H41" i="30"/>
  <c r="J41" i="30"/>
  <c r="F41" i="30"/>
  <c r="C41" i="30"/>
  <c r="H40" i="30"/>
  <c r="J40" i="30"/>
  <c r="F40" i="30"/>
  <c r="C40" i="30"/>
  <c r="H39" i="30"/>
  <c r="J39" i="30"/>
  <c r="F39" i="30"/>
  <c r="C39" i="30"/>
  <c r="H38" i="30"/>
  <c r="J38" i="30"/>
  <c r="F38" i="30"/>
  <c r="C38" i="30"/>
  <c r="H37" i="30"/>
  <c r="J37" i="30"/>
  <c r="F37" i="30"/>
  <c r="C37" i="30"/>
  <c r="H36" i="30"/>
  <c r="J36" i="30"/>
  <c r="F36" i="30"/>
  <c r="C36" i="30"/>
  <c r="H35" i="30"/>
  <c r="J35" i="30"/>
  <c r="F35" i="30"/>
  <c r="C35" i="30"/>
  <c r="H34" i="30"/>
  <c r="J34" i="30"/>
  <c r="F34" i="30"/>
  <c r="C34" i="30"/>
  <c r="H33" i="30"/>
  <c r="J33" i="30"/>
  <c r="F33" i="30"/>
  <c r="C33" i="30"/>
  <c r="H32" i="30"/>
  <c r="J32" i="30"/>
  <c r="F32" i="30"/>
  <c r="C32" i="30"/>
  <c r="H31" i="30"/>
  <c r="J31" i="30"/>
  <c r="F31" i="30"/>
  <c r="C31" i="30"/>
  <c r="H30" i="30"/>
  <c r="J30" i="30"/>
  <c r="F30" i="30"/>
  <c r="C30" i="30"/>
  <c r="H29" i="30"/>
  <c r="J29" i="30"/>
  <c r="F29" i="30"/>
  <c r="C29" i="30"/>
  <c r="H28" i="30"/>
  <c r="J28" i="30"/>
  <c r="F28" i="30"/>
  <c r="C28" i="30"/>
  <c r="H27" i="30"/>
  <c r="J27" i="30"/>
  <c r="F27" i="30"/>
  <c r="C27" i="30"/>
  <c r="H26" i="30"/>
  <c r="J26" i="30"/>
  <c r="F26" i="30"/>
  <c r="C26" i="30"/>
  <c r="H25" i="30"/>
  <c r="J25" i="30"/>
  <c r="F25" i="30"/>
  <c r="C25" i="30"/>
  <c r="H24" i="30"/>
  <c r="J24" i="30"/>
  <c r="F24" i="30"/>
  <c r="C24" i="30"/>
  <c r="H23" i="30"/>
  <c r="J23" i="30"/>
  <c r="F23" i="30"/>
  <c r="C23" i="30"/>
  <c r="H22" i="30"/>
  <c r="J22" i="30"/>
  <c r="F22" i="30"/>
  <c r="C22" i="30"/>
  <c r="H21" i="30"/>
  <c r="J21" i="30"/>
  <c r="F21" i="30"/>
  <c r="C21" i="30"/>
  <c r="H20" i="30"/>
  <c r="J20" i="30"/>
  <c r="F20" i="30"/>
  <c r="C20" i="30"/>
  <c r="H19" i="30"/>
  <c r="J19" i="30"/>
  <c r="F19" i="30"/>
  <c r="C19" i="30"/>
  <c r="H18" i="30"/>
  <c r="J18" i="30"/>
  <c r="F18" i="30"/>
  <c r="C18" i="30"/>
  <c r="H17" i="30"/>
  <c r="J17" i="30"/>
  <c r="F17" i="30"/>
  <c r="C17" i="30"/>
  <c r="H16" i="30"/>
  <c r="J16" i="30"/>
  <c r="F16" i="30"/>
  <c r="C16" i="30"/>
  <c r="H15" i="30"/>
  <c r="J15" i="30"/>
  <c r="F15" i="30"/>
  <c r="C15" i="30"/>
  <c r="H14" i="30"/>
  <c r="J14" i="30"/>
  <c r="F14" i="30"/>
  <c r="C14" i="30"/>
  <c r="H13" i="30"/>
  <c r="J13" i="30"/>
  <c r="F13" i="30"/>
  <c r="C13" i="30"/>
  <c r="H12" i="30"/>
  <c r="J12" i="30"/>
  <c r="F12" i="30"/>
  <c r="C12" i="30"/>
  <c r="H11" i="30"/>
  <c r="J11" i="30"/>
  <c r="F11" i="30"/>
  <c r="C11" i="30"/>
  <c r="H10" i="30"/>
  <c r="J10" i="30"/>
  <c r="F10" i="30"/>
  <c r="C10" i="30"/>
  <c r="H9" i="30"/>
  <c r="J9" i="30"/>
  <c r="F9" i="30"/>
  <c r="C9" i="30"/>
  <c r="H8" i="30"/>
  <c r="J8" i="30"/>
  <c r="F8" i="30"/>
  <c r="C8" i="30"/>
  <c r="H7" i="30"/>
  <c r="J7" i="30"/>
  <c r="F7" i="30"/>
  <c r="C7" i="30"/>
  <c r="H6" i="30"/>
  <c r="J6" i="30"/>
  <c r="F6" i="30"/>
  <c r="C6" i="30"/>
  <c r="H5" i="30"/>
  <c r="J5" i="30"/>
  <c r="F5" i="30"/>
  <c r="C5" i="30"/>
  <c r="F4" i="30"/>
  <c r="C4" i="30"/>
  <c r="H3" i="30"/>
  <c r="J3" i="30"/>
  <c r="F3" i="30"/>
  <c r="C3" i="30"/>
  <c r="H2" i="30"/>
  <c r="J2" i="30"/>
  <c r="F2" i="30"/>
  <c r="C2" i="30"/>
  <c r="H85" i="29"/>
  <c r="F85" i="29"/>
  <c r="C85" i="29"/>
  <c r="H84" i="29"/>
  <c r="F84" i="29"/>
  <c r="C84" i="29"/>
  <c r="H83" i="29"/>
  <c r="F83" i="29"/>
  <c r="C83" i="29"/>
  <c r="H82" i="29"/>
  <c r="F82" i="29"/>
  <c r="C82" i="29"/>
  <c r="H81" i="29"/>
  <c r="F81" i="29"/>
  <c r="C81" i="29"/>
  <c r="H80" i="29"/>
  <c r="F80" i="29"/>
  <c r="C80" i="29"/>
  <c r="H79" i="29"/>
  <c r="F79" i="29"/>
  <c r="C79" i="29"/>
  <c r="H78" i="29"/>
  <c r="F78" i="29"/>
  <c r="C78" i="29"/>
  <c r="H77" i="29"/>
  <c r="F77" i="29"/>
  <c r="C77" i="29"/>
  <c r="H76" i="29"/>
  <c r="F76" i="29"/>
  <c r="C76" i="29"/>
  <c r="H75" i="29"/>
  <c r="F75" i="29"/>
  <c r="C75" i="29"/>
  <c r="H74" i="29"/>
  <c r="F74" i="29"/>
  <c r="C74" i="29"/>
  <c r="H73" i="29"/>
  <c r="F73" i="29"/>
  <c r="C73" i="29"/>
  <c r="H72" i="29"/>
  <c r="F72" i="29"/>
  <c r="C72" i="29"/>
  <c r="H71" i="29"/>
  <c r="C71" i="29"/>
  <c r="H70" i="29"/>
  <c r="H69" i="29"/>
  <c r="H68" i="29"/>
  <c r="H67" i="29"/>
  <c r="H66" i="29"/>
  <c r="H65" i="29"/>
  <c r="H64" i="29"/>
  <c r="C64" i="29"/>
  <c r="H63" i="29"/>
  <c r="C63" i="29"/>
  <c r="H62" i="29"/>
  <c r="C62" i="29"/>
  <c r="H61" i="29"/>
  <c r="C61" i="29"/>
  <c r="H60" i="29"/>
  <c r="F60" i="29"/>
  <c r="C60" i="29"/>
  <c r="H59" i="29"/>
  <c r="F59" i="29"/>
  <c r="C59" i="29"/>
  <c r="H58" i="29"/>
  <c r="F58" i="29"/>
  <c r="C58" i="29"/>
  <c r="H57" i="29"/>
  <c r="F57" i="29"/>
  <c r="C57" i="29"/>
  <c r="H56" i="29"/>
  <c r="F56" i="29"/>
  <c r="C56" i="29"/>
  <c r="H55" i="29"/>
  <c r="F55" i="29"/>
  <c r="C55" i="29"/>
  <c r="H54" i="29"/>
  <c r="F54" i="29"/>
  <c r="C54" i="29"/>
  <c r="H53" i="29"/>
  <c r="F53" i="29"/>
  <c r="C53" i="29"/>
  <c r="H52" i="29"/>
  <c r="F52" i="29"/>
  <c r="C52" i="29"/>
  <c r="H51" i="29"/>
  <c r="F51" i="29"/>
  <c r="C51" i="29"/>
  <c r="H50" i="29"/>
  <c r="F50" i="29"/>
  <c r="C50" i="29"/>
  <c r="H49" i="29"/>
  <c r="F49" i="29"/>
  <c r="C49" i="29"/>
  <c r="H48" i="29"/>
  <c r="F48" i="29"/>
  <c r="C48" i="29"/>
  <c r="H47" i="29"/>
  <c r="F47" i="29"/>
  <c r="C47" i="29"/>
  <c r="H46" i="29"/>
  <c r="F46" i="29"/>
  <c r="C46" i="29"/>
  <c r="H45" i="29"/>
  <c r="F45" i="29"/>
  <c r="C45" i="29"/>
  <c r="H44" i="29"/>
  <c r="F44" i="29"/>
  <c r="C44" i="29"/>
  <c r="H43" i="29"/>
  <c r="F43" i="29"/>
  <c r="C43" i="29"/>
  <c r="H42" i="29"/>
  <c r="F42" i="29"/>
  <c r="C42" i="29"/>
  <c r="H41" i="29"/>
  <c r="F41" i="29"/>
  <c r="C41" i="29"/>
  <c r="H40" i="29"/>
  <c r="F40" i="29"/>
  <c r="C40" i="29"/>
  <c r="H39" i="29"/>
  <c r="F39" i="29"/>
  <c r="C39" i="29"/>
  <c r="H38" i="29"/>
  <c r="F38" i="29"/>
  <c r="C38" i="29"/>
  <c r="H37" i="29"/>
  <c r="F37" i="29"/>
  <c r="C37" i="29"/>
  <c r="H36" i="29"/>
  <c r="F36" i="29"/>
  <c r="C36" i="29"/>
  <c r="H35" i="29"/>
  <c r="F35" i="29"/>
  <c r="C35" i="29"/>
  <c r="H34" i="29"/>
  <c r="F34" i="29"/>
  <c r="C34" i="29"/>
  <c r="H33" i="29"/>
  <c r="F33" i="29"/>
  <c r="C33" i="29"/>
  <c r="H32" i="29"/>
  <c r="F32" i="29"/>
  <c r="C32" i="29"/>
  <c r="H31" i="29"/>
  <c r="F31" i="29"/>
  <c r="C31" i="29"/>
  <c r="H30" i="29"/>
  <c r="F30" i="29"/>
  <c r="C30" i="29"/>
  <c r="H29" i="29"/>
  <c r="F29" i="29"/>
  <c r="C29" i="29"/>
  <c r="H28" i="29"/>
  <c r="F28" i="29"/>
  <c r="C28" i="29"/>
  <c r="H27" i="29"/>
  <c r="F27" i="29"/>
  <c r="C27" i="29"/>
  <c r="H26" i="29"/>
  <c r="F26" i="29"/>
  <c r="C26" i="29"/>
  <c r="H25" i="29"/>
  <c r="F25" i="29"/>
  <c r="C25" i="29"/>
  <c r="H24" i="29"/>
  <c r="F24" i="29"/>
  <c r="C24" i="29"/>
  <c r="H23" i="29"/>
  <c r="F23" i="29"/>
  <c r="C23" i="29"/>
  <c r="H22" i="29"/>
  <c r="F22" i="29"/>
  <c r="C22" i="29"/>
  <c r="H21" i="29"/>
  <c r="F21" i="29"/>
  <c r="C21" i="29"/>
  <c r="H20" i="29"/>
  <c r="F20" i="29"/>
  <c r="C20" i="29"/>
  <c r="H19" i="29"/>
  <c r="F19" i="29"/>
  <c r="C19" i="29"/>
  <c r="H18" i="29"/>
  <c r="F18" i="29"/>
  <c r="C18" i="29"/>
  <c r="H17" i="29"/>
  <c r="F17" i="29"/>
  <c r="C17" i="29"/>
  <c r="H16" i="29"/>
  <c r="F16" i="29"/>
  <c r="C16" i="29"/>
  <c r="H15" i="29"/>
  <c r="F15" i="29"/>
  <c r="C15" i="29"/>
  <c r="H14" i="29"/>
  <c r="F14" i="29"/>
  <c r="C14" i="29"/>
  <c r="H13" i="29"/>
  <c r="F13" i="29"/>
  <c r="C13" i="29"/>
  <c r="H12" i="29"/>
  <c r="F12" i="29"/>
  <c r="C12" i="29"/>
  <c r="H11" i="29"/>
  <c r="F11" i="29"/>
  <c r="C11" i="29"/>
  <c r="H10" i="29"/>
  <c r="F10" i="29"/>
  <c r="C10" i="29"/>
  <c r="H9" i="29"/>
  <c r="F9" i="29"/>
  <c r="C9" i="29"/>
  <c r="H8" i="29"/>
  <c r="F8" i="29"/>
  <c r="C8" i="29"/>
  <c r="H7" i="29"/>
  <c r="F7" i="29"/>
  <c r="C7" i="29"/>
  <c r="H6" i="29"/>
  <c r="F6" i="29"/>
  <c r="C6" i="29"/>
  <c r="H5" i="29"/>
  <c r="F5" i="29"/>
  <c r="C5" i="29"/>
  <c r="H4" i="29"/>
  <c r="F4" i="29"/>
  <c r="C4" i="29"/>
  <c r="H3" i="29"/>
  <c r="F3" i="29"/>
  <c r="C11" i="46"/>
  <c r="A12" i="46"/>
  <c r="A11" i="45"/>
  <c r="C10" i="45"/>
  <c r="C8" i="44"/>
  <c r="A9" i="44"/>
  <c r="C7" i="43"/>
  <c r="A8" i="43"/>
  <c r="A8" i="42"/>
  <c r="C7" i="42"/>
  <c r="A8" i="41"/>
  <c r="C7" i="41"/>
  <c r="C7" i="40"/>
  <c r="A8" i="40"/>
  <c r="A8" i="39"/>
  <c r="C7" i="39"/>
  <c r="A8" i="38"/>
  <c r="C7" i="38"/>
  <c r="A8" i="36"/>
  <c r="C7" i="36"/>
  <c r="C10" i="35"/>
  <c r="D48" i="34"/>
  <c r="I44" i="33"/>
  <c r="C12" i="46"/>
  <c r="A13" i="46"/>
  <c r="C11" i="45"/>
  <c r="A12" i="45"/>
  <c r="C9" i="44"/>
  <c r="A10" i="44"/>
  <c r="C8" i="43"/>
  <c r="A9" i="43"/>
  <c r="C8" i="42"/>
  <c r="A9" i="42"/>
  <c r="C8" i="41"/>
  <c r="A9" i="41"/>
  <c r="C8" i="40"/>
  <c r="A9" i="40"/>
  <c r="C8" i="39"/>
  <c r="A9" i="39"/>
  <c r="C8" i="38"/>
  <c r="A9" i="38"/>
  <c r="C8" i="36"/>
  <c r="A9" i="36"/>
  <c r="C11" i="35"/>
  <c r="A14" i="46"/>
  <c r="C13" i="46"/>
  <c r="C12" i="45"/>
  <c r="A13" i="45"/>
  <c r="A11" i="44"/>
  <c r="C10" i="44"/>
  <c r="C9" i="43"/>
  <c r="A10" i="43"/>
  <c r="A10" i="42"/>
  <c r="C9" i="42"/>
  <c r="C9" i="41"/>
  <c r="A10" i="41"/>
  <c r="C9" i="40"/>
  <c r="A10" i="40"/>
  <c r="C9" i="39"/>
  <c r="A10" i="39"/>
  <c r="C9" i="38"/>
  <c r="A10" i="38"/>
  <c r="C9" i="36"/>
  <c r="A10" i="36"/>
  <c r="C12" i="35"/>
  <c r="A15" i="46"/>
  <c r="C14" i="46"/>
  <c r="A14" i="45"/>
  <c r="C13" i="45"/>
  <c r="A12" i="44"/>
  <c r="C11" i="44"/>
  <c r="A11" i="43"/>
  <c r="C10" i="43"/>
  <c r="A11" i="42"/>
  <c r="C10" i="42"/>
  <c r="A11" i="41"/>
  <c r="C10" i="41"/>
  <c r="A11" i="40"/>
  <c r="C10" i="40"/>
  <c r="A11" i="39"/>
  <c r="C10" i="39"/>
  <c r="A11" i="38"/>
  <c r="C10" i="38"/>
  <c r="A11" i="36"/>
  <c r="C10" i="36"/>
  <c r="C13" i="35"/>
  <c r="C15" i="46"/>
  <c r="A16" i="46"/>
  <c r="A15" i="45"/>
  <c r="C14" i="45"/>
  <c r="C12" i="44"/>
  <c r="A13" i="44"/>
  <c r="A12" i="43"/>
  <c r="C11" i="43"/>
  <c r="A12" i="42"/>
  <c r="C11" i="42"/>
  <c r="A12" i="41"/>
  <c r="C11" i="41"/>
  <c r="A12" i="40"/>
  <c r="C11" i="40"/>
  <c r="C11" i="39"/>
  <c r="A12" i="39"/>
  <c r="A12" i="38"/>
  <c r="C11" i="38"/>
  <c r="A12" i="36"/>
  <c r="C11" i="36"/>
  <c r="C14" i="35"/>
  <c r="C16" i="46"/>
  <c r="A17" i="46"/>
  <c r="C15" i="45"/>
  <c r="A16" i="45"/>
  <c r="C13" i="44"/>
  <c r="A14" i="44"/>
  <c r="C12" i="43"/>
  <c r="A13" i="43"/>
  <c r="C12" i="42"/>
  <c r="A13" i="42"/>
  <c r="C12" i="41"/>
  <c r="A13" i="41"/>
  <c r="C12" i="40"/>
  <c r="A13" i="40"/>
  <c r="C12" i="39"/>
  <c r="A13" i="39"/>
  <c r="C12" i="38"/>
  <c r="A13" i="38"/>
  <c r="C12" i="36"/>
  <c r="A13" i="36"/>
  <c r="C15" i="35"/>
  <c r="A18" i="46"/>
  <c r="C17" i="46"/>
  <c r="C16" i="45"/>
  <c r="A17" i="45"/>
  <c r="A15" i="44"/>
  <c r="C14" i="44"/>
  <c r="A14" i="43"/>
  <c r="C13" i="43"/>
  <c r="C13" i="42"/>
  <c r="A14" i="42"/>
  <c r="C13" i="41"/>
  <c r="A14" i="41"/>
  <c r="C13" i="40"/>
  <c r="A14" i="40"/>
  <c r="C13" i="39"/>
  <c r="A14" i="39"/>
  <c r="C13" i="38"/>
  <c r="A14" i="38"/>
  <c r="C13" i="36"/>
  <c r="A14" i="36"/>
  <c r="C16" i="35"/>
  <c r="A19" i="46"/>
  <c r="C18" i="46"/>
  <c r="A18" i="45"/>
  <c r="C17" i="45"/>
  <c r="A16" i="44"/>
  <c r="C15" i="44"/>
  <c r="A15" i="43"/>
  <c r="C14" i="43"/>
  <c r="A15" i="42"/>
  <c r="C14" i="42"/>
  <c r="A15" i="41"/>
  <c r="C14" i="41"/>
  <c r="A15" i="40"/>
  <c r="C14" i="40"/>
  <c r="A15" i="39"/>
  <c r="C14" i="39"/>
  <c r="A15" i="38"/>
  <c r="C14" i="38"/>
  <c r="A15" i="36"/>
  <c r="C14" i="36"/>
  <c r="C17" i="35"/>
  <c r="C19" i="46"/>
  <c r="A20" i="46"/>
  <c r="A19" i="45"/>
  <c r="C18" i="45"/>
  <c r="C16" i="44"/>
  <c r="A17" i="44"/>
  <c r="A16" i="43"/>
  <c r="C15" i="43"/>
  <c r="A16" i="42"/>
  <c r="C15" i="42"/>
  <c r="C15" i="41"/>
  <c r="A16" i="41"/>
  <c r="A16" i="40"/>
  <c r="C15" i="40"/>
  <c r="A16" i="39"/>
  <c r="C15" i="39"/>
  <c r="A16" i="38"/>
  <c r="C15" i="38"/>
  <c r="A16" i="36"/>
  <c r="C15" i="36"/>
  <c r="C18" i="35"/>
  <c r="C20" i="46"/>
  <c r="A21" i="46"/>
  <c r="C19" i="45"/>
  <c r="A20" i="45"/>
  <c r="C17" i="44"/>
  <c r="A18" i="44"/>
  <c r="C16" i="43"/>
  <c r="A17" i="43"/>
  <c r="C16" i="42"/>
  <c r="A17" i="42"/>
  <c r="C16" i="41"/>
  <c r="A17" i="41"/>
  <c r="C16" i="40"/>
  <c r="A17" i="40"/>
  <c r="C16" i="39"/>
  <c r="A17" i="39"/>
  <c r="C16" i="38"/>
  <c r="A17" i="38"/>
  <c r="C16" i="36"/>
  <c r="A17" i="36"/>
  <c r="C19" i="35"/>
  <c r="A22" i="46"/>
  <c r="C21" i="46"/>
  <c r="C20" i="45"/>
  <c r="A21" i="45"/>
  <c r="A19" i="44"/>
  <c r="C18" i="44"/>
  <c r="A18" i="43"/>
  <c r="C17" i="43"/>
  <c r="C17" i="42"/>
  <c r="A18" i="42"/>
  <c r="C17" i="41"/>
  <c r="A18" i="41"/>
  <c r="C17" i="40"/>
  <c r="A18" i="40"/>
  <c r="A18" i="39"/>
  <c r="C17" i="39"/>
  <c r="C17" i="38"/>
  <c r="A18" i="38"/>
  <c r="C17" i="36"/>
  <c r="A18" i="36"/>
  <c r="C20" i="35"/>
  <c r="A23" i="46"/>
  <c r="C22" i="46"/>
  <c r="A22" i="45"/>
  <c r="C21" i="45"/>
  <c r="A20" i="44"/>
  <c r="C19" i="44"/>
  <c r="A19" i="43"/>
  <c r="C18" i="43"/>
  <c r="A19" i="42"/>
  <c r="C18" i="42"/>
  <c r="A19" i="41"/>
  <c r="C18" i="41"/>
  <c r="A19" i="40"/>
  <c r="C18" i="40"/>
  <c r="A19" i="39"/>
  <c r="C18" i="39"/>
  <c r="A19" i="38"/>
  <c r="C18" i="38"/>
  <c r="A19" i="36"/>
  <c r="C18" i="36"/>
  <c r="C21" i="35"/>
  <c r="C23" i="46"/>
  <c r="A24" i="46"/>
  <c r="A23" i="45"/>
  <c r="C22" i="45"/>
  <c r="C20" i="44"/>
  <c r="A21" i="44"/>
  <c r="A20" i="43"/>
  <c r="C19" i="43"/>
  <c r="C19" i="42"/>
  <c r="A20" i="42"/>
  <c r="A20" i="41"/>
  <c r="C19" i="41"/>
  <c r="A20" i="40"/>
  <c r="C19" i="40"/>
  <c r="A20" i="39"/>
  <c r="C19" i="39"/>
  <c r="A20" i="38"/>
  <c r="C19" i="38"/>
  <c r="A20" i="36"/>
  <c r="C19" i="36"/>
  <c r="C22" i="35"/>
  <c r="C24" i="46"/>
  <c r="A25" i="46"/>
  <c r="C23" i="45"/>
  <c r="A24" i="45"/>
  <c r="C21" i="44"/>
  <c r="A22" i="44"/>
  <c r="C20" i="43"/>
  <c r="A21" i="43"/>
  <c r="C20" i="42"/>
  <c r="A21" i="42"/>
  <c r="C20" i="41"/>
  <c r="A21" i="41"/>
  <c r="C20" i="40"/>
  <c r="A21" i="40"/>
  <c r="C20" i="39"/>
  <c r="A21" i="39"/>
  <c r="C20" i="38"/>
  <c r="A21" i="38"/>
  <c r="C20" i="36"/>
  <c r="A21" i="36"/>
  <c r="C23" i="35"/>
  <c r="A26" i="46"/>
  <c r="C25" i="46"/>
  <c r="C24" i="45"/>
  <c r="A25" i="45"/>
  <c r="A23" i="44"/>
  <c r="C22" i="44"/>
  <c r="A22" i="43"/>
  <c r="C21" i="43"/>
  <c r="C21" i="42"/>
  <c r="A22" i="42"/>
  <c r="A22" i="41"/>
  <c r="C21" i="41"/>
  <c r="C21" i="40"/>
  <c r="A22" i="40"/>
  <c r="C21" i="39"/>
  <c r="A22" i="39"/>
  <c r="C21" i="38"/>
  <c r="A22" i="38"/>
  <c r="C21" i="36"/>
  <c r="A22" i="36"/>
  <c r="C24" i="35"/>
  <c r="A27" i="46"/>
  <c r="C26" i="46"/>
  <c r="A26" i="45"/>
  <c r="C25" i="45"/>
  <c r="A24" i="44"/>
  <c r="C23" i="44"/>
  <c r="A23" i="43"/>
  <c r="C22" i="43"/>
  <c r="A23" i="42"/>
  <c r="C22" i="42"/>
  <c r="A23" i="41"/>
  <c r="C22" i="41"/>
  <c r="A23" i="40"/>
  <c r="C22" i="40"/>
  <c r="A23" i="39"/>
  <c r="C22" i="39"/>
  <c r="A23" i="38"/>
  <c r="C22" i="38"/>
  <c r="A23" i="36"/>
  <c r="C22" i="36"/>
  <c r="C25" i="35"/>
  <c r="C27" i="46"/>
  <c r="A28" i="46"/>
  <c r="A27" i="45"/>
  <c r="C26" i="45"/>
  <c r="C24" i="44"/>
  <c r="A25" i="44"/>
  <c r="A24" i="43"/>
  <c r="C23" i="43"/>
  <c r="A24" i="42"/>
  <c r="C23" i="42"/>
  <c r="A24" i="41"/>
  <c r="C23" i="41"/>
  <c r="C23" i="40"/>
  <c r="A24" i="40"/>
  <c r="A24" i="39"/>
  <c r="C23" i="39"/>
  <c r="A24" i="38"/>
  <c r="C23" i="38"/>
  <c r="A24" i="36"/>
  <c r="C23" i="36"/>
  <c r="C26" i="35"/>
  <c r="C28" i="46"/>
  <c r="A29" i="46"/>
  <c r="C27" i="45"/>
  <c r="A28" i="45"/>
  <c r="C25" i="44"/>
  <c r="A26" i="44"/>
  <c r="C24" i="43"/>
  <c r="A25" i="43"/>
  <c r="C24" i="42"/>
  <c r="A25" i="42"/>
  <c r="C24" i="41"/>
  <c r="A25" i="41"/>
  <c r="C24" i="40"/>
  <c r="A25" i="40"/>
  <c r="C24" i="39"/>
  <c r="A25" i="39"/>
  <c r="C24" i="38"/>
  <c r="A25" i="38"/>
  <c r="C24" i="36"/>
  <c r="A25" i="36"/>
  <c r="C27" i="35"/>
  <c r="A30" i="46"/>
  <c r="C29" i="46"/>
  <c r="C28" i="45"/>
  <c r="A29" i="45"/>
  <c r="A27" i="44"/>
  <c r="C26" i="44"/>
  <c r="A26" i="43"/>
  <c r="C25" i="43"/>
  <c r="C25" i="42"/>
  <c r="A26" i="42"/>
  <c r="C25" i="41"/>
  <c r="A26" i="41"/>
  <c r="C25" i="40"/>
  <c r="A26" i="40"/>
  <c r="C25" i="39"/>
  <c r="A26" i="39"/>
  <c r="C25" i="38"/>
  <c r="A26" i="38"/>
  <c r="C25" i="36"/>
  <c r="A26" i="36"/>
  <c r="C28" i="35"/>
  <c r="A31" i="46"/>
  <c r="C30" i="46"/>
  <c r="A30" i="45"/>
  <c r="C29" i="45"/>
  <c r="A28" i="44"/>
  <c r="C27" i="44"/>
  <c r="A27" i="43"/>
  <c r="C26" i="43"/>
  <c r="A27" i="42"/>
  <c r="C26" i="42"/>
  <c r="A27" i="41"/>
  <c r="C26" i="41"/>
  <c r="A27" i="40"/>
  <c r="C26" i="40"/>
  <c r="A27" i="39"/>
  <c r="C26" i="39"/>
  <c r="A27" i="38"/>
  <c r="C26" i="38"/>
  <c r="A27" i="36"/>
  <c r="C26" i="36"/>
  <c r="C29" i="35"/>
  <c r="C31" i="46"/>
  <c r="A32" i="46"/>
  <c r="A31" i="45"/>
  <c r="C30" i="45"/>
  <c r="C28" i="44"/>
  <c r="A29" i="44"/>
  <c r="A28" i="43"/>
  <c r="C27" i="43"/>
  <c r="C27" i="42"/>
  <c r="A28" i="42"/>
  <c r="A28" i="41"/>
  <c r="C27" i="41"/>
  <c r="C27" i="40"/>
  <c r="A28" i="40"/>
  <c r="A28" i="39"/>
  <c r="C27" i="39"/>
  <c r="A28" i="38"/>
  <c r="C27" i="38"/>
  <c r="A28" i="36"/>
  <c r="C27" i="36"/>
  <c r="C30" i="35"/>
  <c r="C32" i="46"/>
  <c r="A33" i="46"/>
  <c r="C31" i="45"/>
  <c r="A32" i="45"/>
  <c r="C29" i="44"/>
  <c r="A30" i="44"/>
  <c r="C28" i="43"/>
  <c r="A29" i="43"/>
  <c r="C28" i="42"/>
  <c r="A29" i="42"/>
  <c r="C28" i="41"/>
  <c r="A29" i="41"/>
  <c r="C28" i="40"/>
  <c r="A29" i="40"/>
  <c r="C28" i="39"/>
  <c r="A29" i="39"/>
  <c r="C28" i="38"/>
  <c r="A29" i="38"/>
  <c r="C28" i="36"/>
  <c r="A29" i="36"/>
  <c r="C31" i="35"/>
  <c r="A34" i="46"/>
  <c r="C33" i="46"/>
  <c r="C32" i="45"/>
  <c r="A33" i="45"/>
  <c r="A31" i="44"/>
  <c r="C30" i="44"/>
  <c r="A30" i="43"/>
  <c r="C29" i="43"/>
  <c r="C29" i="42"/>
  <c r="A30" i="42"/>
  <c r="C29" i="41"/>
  <c r="A30" i="41"/>
  <c r="C29" i="40"/>
  <c r="A30" i="40"/>
  <c r="C29" i="39"/>
  <c r="A30" i="39"/>
  <c r="C29" i="38"/>
  <c r="A30" i="38"/>
  <c r="C29" i="36"/>
  <c r="A30" i="36"/>
  <c r="C32" i="35"/>
  <c r="A35" i="46"/>
  <c r="C34" i="46"/>
  <c r="A34" i="45"/>
  <c r="C33" i="45"/>
  <c r="A32" i="44"/>
  <c r="C31" i="44"/>
  <c r="A31" i="43"/>
  <c r="C30" i="43"/>
  <c r="A31" i="42"/>
  <c r="C30" i="42"/>
  <c r="A31" i="41"/>
  <c r="C30" i="41"/>
  <c r="A31" i="40"/>
  <c r="C30" i="40"/>
  <c r="A31" i="39"/>
  <c r="C30" i="39"/>
  <c r="A31" i="38"/>
  <c r="C30" i="38"/>
  <c r="A31" i="36"/>
  <c r="C30" i="36"/>
  <c r="C33" i="35"/>
  <c r="C35" i="46"/>
  <c r="A36" i="46"/>
  <c r="A35" i="45"/>
  <c r="C34" i="45"/>
  <c r="C32" i="44"/>
  <c r="A33" i="44"/>
  <c r="A32" i="43"/>
  <c r="C31" i="43"/>
  <c r="A32" i="42"/>
  <c r="C31" i="42"/>
  <c r="C31" i="41"/>
  <c r="A32" i="41"/>
  <c r="A32" i="40"/>
  <c r="C31" i="40"/>
  <c r="C31" i="39"/>
  <c r="A32" i="39"/>
  <c r="A32" i="38"/>
  <c r="C31" i="38"/>
  <c r="A32" i="36"/>
  <c r="C31" i="36"/>
  <c r="C34" i="35"/>
  <c r="C36" i="46"/>
  <c r="A37" i="46"/>
  <c r="C35" i="45"/>
  <c r="A36" i="45"/>
  <c r="C33" i="44"/>
  <c r="A34" i="44"/>
  <c r="C32" i="43"/>
  <c r="A33" i="43"/>
  <c r="C32" i="42"/>
  <c r="A33" i="42"/>
  <c r="C32" i="41"/>
  <c r="A33" i="41"/>
  <c r="C32" i="40"/>
  <c r="A33" i="40"/>
  <c r="C32" i="39"/>
  <c r="A33" i="39"/>
  <c r="C32" i="38"/>
  <c r="A33" i="38"/>
  <c r="C32" i="36"/>
  <c r="A33" i="36"/>
  <c r="C35" i="35"/>
  <c r="A38" i="46"/>
  <c r="C37" i="46"/>
  <c r="C36" i="45"/>
  <c r="A37" i="45"/>
  <c r="A35" i="44"/>
  <c r="C34" i="44"/>
  <c r="C33" i="43"/>
  <c r="A34" i="43"/>
  <c r="C33" i="42"/>
  <c r="A34" i="42"/>
  <c r="C33" i="41"/>
  <c r="A34" i="41"/>
  <c r="A34" i="40"/>
  <c r="C33" i="40"/>
  <c r="C33" i="39"/>
  <c r="A34" i="39"/>
  <c r="C33" i="38"/>
  <c r="A34" i="38"/>
  <c r="C33" i="36"/>
  <c r="A34" i="36"/>
  <c r="C36" i="35"/>
  <c r="A39" i="46"/>
  <c r="C38" i="46"/>
  <c r="A38" i="45"/>
  <c r="C37" i="45"/>
  <c r="A36" i="44"/>
  <c r="C35" i="44"/>
  <c r="A35" i="43"/>
  <c r="C34" i="43"/>
  <c r="A35" i="42"/>
  <c r="C34" i="42"/>
  <c r="A35" i="41"/>
  <c r="C34" i="41"/>
  <c r="A35" i="40"/>
  <c r="C34" i="40"/>
  <c r="A35" i="39"/>
  <c r="C34" i="39"/>
  <c r="A35" i="38"/>
  <c r="C34" i="38"/>
  <c r="A35" i="36"/>
  <c r="C34" i="36"/>
  <c r="C37" i="35"/>
  <c r="C39" i="46"/>
  <c r="A40" i="46"/>
  <c r="A39" i="45"/>
  <c r="C38" i="45"/>
  <c r="C36" i="44"/>
  <c r="A37" i="44"/>
  <c r="A36" i="43"/>
  <c r="C35" i="43"/>
  <c r="A36" i="42"/>
  <c r="C35" i="42"/>
  <c r="A36" i="41"/>
  <c r="C35" i="41"/>
  <c r="A36" i="40"/>
  <c r="C35" i="40"/>
  <c r="A36" i="39"/>
  <c r="C35" i="39"/>
  <c r="A36" i="38"/>
  <c r="C35" i="38"/>
  <c r="A36" i="36"/>
  <c r="C35" i="36"/>
  <c r="C38" i="35"/>
  <c r="C40" i="46"/>
  <c r="A41" i="46"/>
  <c r="C39" i="45"/>
  <c r="A40" i="45"/>
  <c r="C37" i="44"/>
  <c r="A38" i="44"/>
  <c r="C36" i="43"/>
  <c r="A37" i="43"/>
  <c r="C36" i="42"/>
  <c r="A37" i="42"/>
  <c r="C36" i="41"/>
  <c r="A37" i="41"/>
  <c r="C36" i="40"/>
  <c r="A37" i="40"/>
  <c r="C36" i="39"/>
  <c r="A37" i="39"/>
  <c r="C36" i="38"/>
  <c r="A37" i="38"/>
  <c r="C36" i="36"/>
  <c r="A37" i="36"/>
  <c r="C39" i="35"/>
  <c r="A42" i="46"/>
  <c r="C41" i="46"/>
  <c r="C40" i="45"/>
  <c r="A41" i="45"/>
  <c r="A39" i="44"/>
  <c r="C38" i="44"/>
  <c r="C37" i="43"/>
  <c r="A38" i="43"/>
  <c r="C37" i="42"/>
  <c r="A38" i="42"/>
  <c r="A38" i="41"/>
  <c r="C37" i="41"/>
  <c r="C37" i="40"/>
  <c r="A38" i="40"/>
  <c r="C37" i="39"/>
  <c r="A38" i="39"/>
  <c r="C37" i="38"/>
  <c r="A38" i="38"/>
  <c r="C37" i="36"/>
  <c r="A38" i="36"/>
  <c r="C40" i="35"/>
  <c r="A43" i="46"/>
  <c r="C42" i="46"/>
  <c r="A42" i="45"/>
  <c r="C41" i="45"/>
  <c r="A40" i="44"/>
  <c r="C39" i="44"/>
  <c r="A39" i="43"/>
  <c r="C38" i="43"/>
  <c r="A39" i="42"/>
  <c r="C38" i="42"/>
  <c r="A39" i="41"/>
  <c r="C38" i="41"/>
  <c r="A39" i="40"/>
  <c r="C38" i="40"/>
  <c r="A39" i="39"/>
  <c r="C38" i="39"/>
  <c r="A39" i="38"/>
  <c r="C38" i="38"/>
  <c r="A39" i="36"/>
  <c r="C38" i="36"/>
  <c r="C41" i="35"/>
  <c r="C43" i="46"/>
  <c r="A44" i="46"/>
  <c r="A43" i="45"/>
  <c r="C42" i="45"/>
  <c r="C40" i="44"/>
  <c r="A41" i="44"/>
  <c r="C39" i="43"/>
  <c r="A40" i="43"/>
  <c r="A40" i="42"/>
  <c r="C39" i="42"/>
  <c r="C39" i="41"/>
  <c r="A40" i="41"/>
  <c r="A40" i="40"/>
  <c r="C39" i="40"/>
  <c r="C39" i="39"/>
  <c r="A40" i="39"/>
  <c r="A40" i="38"/>
  <c r="C39" i="38"/>
  <c r="A40" i="36"/>
  <c r="C39" i="36"/>
  <c r="C42" i="35"/>
  <c r="C44" i="46"/>
  <c r="A45" i="46"/>
  <c r="C43" i="45"/>
  <c r="A44" i="45"/>
  <c r="C41" i="44"/>
  <c r="A42" i="44"/>
  <c r="C40" i="43"/>
  <c r="A41" i="43"/>
  <c r="C40" i="42"/>
  <c r="A41" i="42"/>
  <c r="C40" i="41"/>
  <c r="A41" i="41"/>
  <c r="C40" i="40"/>
  <c r="A41" i="40"/>
  <c r="C40" i="39"/>
  <c r="A41" i="39"/>
  <c r="C40" i="38"/>
  <c r="A41" i="38"/>
  <c r="C40" i="36"/>
  <c r="A41" i="36"/>
  <c r="C43" i="35"/>
  <c r="A46" i="46"/>
  <c r="C45" i="46"/>
  <c r="C44" i="45"/>
  <c r="A45" i="45"/>
  <c r="A43" i="44"/>
  <c r="C42" i="44"/>
  <c r="C41" i="43"/>
  <c r="A42" i="43"/>
  <c r="C41" i="42"/>
  <c r="A42" i="42"/>
  <c r="C41" i="41"/>
  <c r="A42" i="41"/>
  <c r="C41" i="40"/>
  <c r="A42" i="40"/>
  <c r="C41" i="39"/>
  <c r="A42" i="39"/>
  <c r="C41" i="38"/>
  <c r="A42" i="38"/>
  <c r="C41" i="36"/>
  <c r="A42" i="36"/>
  <c r="C44" i="35"/>
  <c r="A47" i="46"/>
  <c r="C46" i="46"/>
  <c r="A46" i="45"/>
  <c r="C45" i="45"/>
  <c r="A44" i="44"/>
  <c r="C43" i="44"/>
  <c r="A43" i="43"/>
  <c r="C42" i="43"/>
  <c r="A43" i="42"/>
  <c r="C42" i="42"/>
  <c r="A43" i="41"/>
  <c r="C42" i="41"/>
  <c r="A43" i="40"/>
  <c r="C42" i="40"/>
  <c r="A43" i="39"/>
  <c r="C42" i="39"/>
  <c r="A43" i="38"/>
  <c r="C42" i="38"/>
  <c r="A43" i="36"/>
  <c r="C42" i="36"/>
  <c r="C45" i="35"/>
  <c r="C47" i="46"/>
  <c r="A48" i="46"/>
  <c r="A47" i="45"/>
  <c r="C46" i="45"/>
  <c r="C44" i="44"/>
  <c r="A45" i="44"/>
  <c r="C43" i="43"/>
  <c r="A44" i="43"/>
  <c r="A44" i="42"/>
  <c r="C43" i="42"/>
  <c r="A44" i="41"/>
  <c r="C43" i="41"/>
  <c r="C43" i="40"/>
  <c r="A44" i="40"/>
  <c r="A44" i="39"/>
  <c r="C43" i="39"/>
  <c r="A44" i="38"/>
  <c r="C43" i="38"/>
  <c r="A44" i="36"/>
  <c r="C43" i="36"/>
  <c r="C46" i="35"/>
  <c r="C48" i="46"/>
  <c r="A49" i="46"/>
  <c r="C47" i="45"/>
  <c r="A48" i="45"/>
  <c r="C45" i="44"/>
  <c r="A46" i="44"/>
  <c r="C44" i="43"/>
  <c r="A45" i="43"/>
  <c r="C44" i="42"/>
  <c r="A45" i="42"/>
  <c r="C44" i="41"/>
  <c r="A45" i="41"/>
  <c r="C44" i="40"/>
  <c r="A45" i="40"/>
  <c r="C44" i="39"/>
  <c r="A45" i="39"/>
  <c r="C44" i="38"/>
  <c r="A45" i="38"/>
  <c r="C44" i="36"/>
  <c r="A45" i="36"/>
  <c r="C47" i="35"/>
  <c r="A50" i="46"/>
  <c r="C49" i="46"/>
  <c r="C48" i="45"/>
  <c r="A49" i="45"/>
  <c r="A47" i="44"/>
  <c r="C46" i="44"/>
  <c r="C45" i="43"/>
  <c r="A46" i="43"/>
  <c r="C45" i="42"/>
  <c r="A46" i="42"/>
  <c r="A46" i="41"/>
  <c r="C45" i="41"/>
  <c r="C45" i="40"/>
  <c r="A46" i="40"/>
  <c r="C45" i="39"/>
  <c r="A46" i="39"/>
  <c r="C45" i="38"/>
  <c r="A46" i="38"/>
  <c r="C45" i="36"/>
  <c r="A46" i="36"/>
  <c r="C48" i="35"/>
  <c r="A51" i="46"/>
  <c r="C50" i="46"/>
  <c r="A50" i="45"/>
  <c r="C49" i="45"/>
  <c r="A48" i="44"/>
  <c r="C47" i="44"/>
  <c r="A47" i="43"/>
  <c r="C46" i="43"/>
  <c r="A47" i="42"/>
  <c r="C46" i="42"/>
  <c r="A47" i="41"/>
  <c r="C46" i="41"/>
  <c r="A47" i="40"/>
  <c r="C46" i="40"/>
  <c r="A47" i="39"/>
  <c r="C46" i="39"/>
  <c r="A47" i="38"/>
  <c r="C46" i="38"/>
  <c r="A47" i="36"/>
  <c r="C46" i="36"/>
  <c r="C49" i="35"/>
  <c r="C51" i="46"/>
  <c r="A52" i="46"/>
  <c r="A51" i="45"/>
  <c r="C50" i="45"/>
  <c r="C48" i="44"/>
  <c r="A49" i="44"/>
  <c r="C47" i="43"/>
  <c r="A48" i="43"/>
  <c r="C47" i="42"/>
  <c r="A48" i="42"/>
  <c r="A48" i="41"/>
  <c r="C47" i="41"/>
  <c r="C47" i="40"/>
  <c r="A48" i="40"/>
  <c r="A48" i="39"/>
  <c r="C47" i="39"/>
  <c r="A48" i="38"/>
  <c r="C47" i="38"/>
  <c r="A48" i="36"/>
  <c r="C47" i="36"/>
  <c r="C50" i="35"/>
  <c r="C52" i="46"/>
  <c r="A53" i="46"/>
  <c r="C51" i="45"/>
  <c r="A52" i="45"/>
  <c r="C49" i="44"/>
  <c r="A50" i="44"/>
  <c r="C48" i="43"/>
  <c r="A49" i="43"/>
  <c r="C48" i="42"/>
  <c r="A49" i="42"/>
  <c r="C48" i="41"/>
  <c r="A49" i="41"/>
  <c r="C48" i="40"/>
  <c r="A49" i="40"/>
  <c r="C48" i="39"/>
  <c r="A49" i="39"/>
  <c r="C48" i="38"/>
  <c r="A49" i="38"/>
  <c r="C48" i="36"/>
  <c r="A49" i="36"/>
  <c r="C51" i="35"/>
  <c r="A54" i="46"/>
  <c r="C53" i="46"/>
  <c r="C52" i="45"/>
  <c r="A53" i="45"/>
  <c r="A51" i="44"/>
  <c r="C50" i="44"/>
  <c r="C49" i="43"/>
  <c r="A50" i="43"/>
  <c r="C49" i="42"/>
  <c r="A50" i="42"/>
  <c r="C49" i="41"/>
  <c r="A50" i="41"/>
  <c r="C49" i="40"/>
  <c r="A50" i="40"/>
  <c r="C49" i="39"/>
  <c r="A50" i="39"/>
  <c r="C49" i="38"/>
  <c r="A50" i="38"/>
  <c r="C49" i="36"/>
  <c r="A50" i="36"/>
  <c r="C52" i="35"/>
  <c r="A55" i="46"/>
  <c r="C54" i="46"/>
  <c r="A54" i="45"/>
  <c r="C53" i="45"/>
  <c r="A52" i="44"/>
  <c r="C51" i="44"/>
  <c r="A51" i="43"/>
  <c r="C50" i="43"/>
  <c r="A51" i="42"/>
  <c r="C50" i="42"/>
  <c r="A51" i="41"/>
  <c r="C50" i="41"/>
  <c r="A51" i="40"/>
  <c r="C50" i="40"/>
  <c r="A51" i="39"/>
  <c r="C50" i="39"/>
  <c r="A51" i="38"/>
  <c r="C50" i="38"/>
  <c r="A51" i="36"/>
  <c r="C50" i="36"/>
  <c r="C53" i="35"/>
  <c r="C55" i="46"/>
  <c r="A56" i="46"/>
  <c r="A55" i="45"/>
  <c r="C54" i="45"/>
  <c r="C52" i="44"/>
  <c r="A53" i="44"/>
  <c r="C51" i="43"/>
  <c r="A52" i="43"/>
  <c r="A52" i="42"/>
  <c r="C51" i="42"/>
  <c r="A52" i="41"/>
  <c r="C51" i="41"/>
  <c r="C51" i="40"/>
  <c r="A52" i="40"/>
  <c r="A52" i="39"/>
  <c r="C51" i="39"/>
  <c r="A52" i="38"/>
  <c r="C51" i="38"/>
  <c r="A52" i="36"/>
  <c r="C51" i="36"/>
  <c r="C54" i="35"/>
  <c r="C56" i="46"/>
  <c r="A57" i="46"/>
  <c r="C55" i="45"/>
  <c r="A56" i="45"/>
  <c r="C53" i="44"/>
  <c r="A54" i="44"/>
  <c r="C52" i="43"/>
  <c r="A53" i="43"/>
  <c r="C52" i="42"/>
  <c r="A53" i="42"/>
  <c r="C52" i="41"/>
  <c r="A53" i="41"/>
  <c r="C52" i="40"/>
  <c r="A53" i="40"/>
  <c r="C52" i="39"/>
  <c r="A53" i="39"/>
  <c r="C52" i="38"/>
  <c r="A53" i="38"/>
  <c r="C52" i="36"/>
  <c r="A53" i="36"/>
  <c r="C55" i="35"/>
  <c r="A58" i="46"/>
  <c r="C57" i="46"/>
  <c r="C56" i="45"/>
  <c r="A57" i="45"/>
  <c r="A55" i="44"/>
  <c r="C54" i="44"/>
  <c r="C53" i="43"/>
  <c r="A54" i="43"/>
  <c r="C53" i="42"/>
  <c r="A54" i="42"/>
  <c r="A54" i="41"/>
  <c r="C53" i="41"/>
  <c r="A54" i="40"/>
  <c r="C53" i="40"/>
  <c r="A54" i="39"/>
  <c r="C53" i="39"/>
  <c r="C53" i="38"/>
  <c r="A54" i="38"/>
  <c r="C53" i="36"/>
  <c r="A54" i="36"/>
  <c r="C56" i="35"/>
  <c r="A59" i="46"/>
  <c r="C58" i="46"/>
  <c r="A58" i="45"/>
  <c r="C57" i="45"/>
  <c r="A56" i="44"/>
  <c r="C55" i="44"/>
  <c r="A55" i="43"/>
  <c r="C54" i="43"/>
  <c r="A55" i="42"/>
  <c r="C54" i="42"/>
  <c r="A55" i="41"/>
  <c r="C54" i="41"/>
  <c r="A55" i="40"/>
  <c r="C54" i="40"/>
  <c r="A55" i="39"/>
  <c r="C54" i="39"/>
  <c r="A55" i="38"/>
  <c r="C54" i="38"/>
  <c r="A55" i="36"/>
  <c r="C54" i="36"/>
  <c r="C57" i="35"/>
  <c r="C59" i="46"/>
  <c r="A60" i="46"/>
  <c r="A59" i="45"/>
  <c r="C58" i="45"/>
  <c r="C56" i="44"/>
  <c r="A57" i="44"/>
  <c r="C55" i="43"/>
  <c r="A56" i="43"/>
  <c r="A56" i="42"/>
  <c r="C55" i="42"/>
  <c r="A56" i="41"/>
  <c r="C55" i="41"/>
  <c r="C55" i="40"/>
  <c r="A56" i="40"/>
  <c r="A56" i="39"/>
  <c r="C55" i="39"/>
  <c r="A56" i="38"/>
  <c r="C55" i="38"/>
  <c r="A56" i="36"/>
  <c r="C55" i="36"/>
  <c r="C58" i="35"/>
  <c r="C60" i="46"/>
  <c r="A61" i="46"/>
  <c r="C59" i="45"/>
  <c r="A60" i="45"/>
  <c r="C57" i="44"/>
  <c r="A58" i="44"/>
  <c r="C56" i="43"/>
  <c r="A57" i="43"/>
  <c r="C56" i="42"/>
  <c r="A57" i="42"/>
  <c r="C56" i="41"/>
  <c r="A57" i="41"/>
  <c r="C56" i="40"/>
  <c r="A57" i="40"/>
  <c r="C56" i="39"/>
  <c r="A57" i="39"/>
  <c r="C56" i="38"/>
  <c r="A57" i="38"/>
  <c r="C56" i="36"/>
  <c r="A57" i="36"/>
  <c r="C59" i="35"/>
  <c r="A62" i="46"/>
  <c r="C61" i="46"/>
  <c r="C60" i="45"/>
  <c r="A61" i="45"/>
  <c r="A59" i="44"/>
  <c r="C58" i="44"/>
  <c r="C57" i="43"/>
  <c r="A58" i="43"/>
  <c r="C57" i="42"/>
  <c r="A58" i="42"/>
  <c r="C57" i="41"/>
  <c r="A58" i="41"/>
  <c r="C57" i="40"/>
  <c r="A58" i="40"/>
  <c r="C57" i="39"/>
  <c r="A58" i="39"/>
  <c r="C57" i="38"/>
  <c r="A58" i="38"/>
  <c r="C57" i="36"/>
  <c r="A58" i="36"/>
  <c r="C60" i="35"/>
  <c r="C62" i="46"/>
  <c r="A63" i="46"/>
  <c r="A62" i="45"/>
  <c r="C61" i="45"/>
  <c r="A60" i="44"/>
  <c r="C59" i="44"/>
  <c r="A59" i="43"/>
  <c r="C58" i="43"/>
  <c r="A59" i="42"/>
  <c r="C58" i="42"/>
  <c r="A59" i="41"/>
  <c r="C58" i="41"/>
  <c r="A59" i="40"/>
  <c r="C58" i="40"/>
  <c r="A59" i="39"/>
  <c r="C58" i="39"/>
  <c r="A59" i="38"/>
  <c r="C58" i="38"/>
  <c r="A59" i="36"/>
  <c r="C58" i="36"/>
  <c r="C61" i="35"/>
  <c r="C63" i="46"/>
  <c r="A64" i="46"/>
  <c r="C62" i="45"/>
  <c r="A63" i="45"/>
  <c r="C60" i="44"/>
  <c r="A61" i="44"/>
  <c r="C59" i="43"/>
  <c r="A60" i="43"/>
  <c r="C59" i="42"/>
  <c r="A60" i="42"/>
  <c r="A60" i="41"/>
  <c r="C59" i="41"/>
  <c r="C59" i="40"/>
  <c r="A60" i="40"/>
  <c r="C59" i="39"/>
  <c r="A60" i="39"/>
  <c r="A60" i="38"/>
  <c r="C59" i="38"/>
  <c r="A60" i="36"/>
  <c r="C59" i="36"/>
  <c r="C62" i="35"/>
  <c r="A65" i="46"/>
  <c r="C64" i="46"/>
  <c r="C63" i="45"/>
  <c r="A64" i="45"/>
  <c r="A62" i="44"/>
  <c r="C61" i="44"/>
  <c r="C60" i="43"/>
  <c r="A61" i="43"/>
  <c r="C60" i="42"/>
  <c r="A61" i="42"/>
  <c r="A61" i="41"/>
  <c r="C60" i="41"/>
  <c r="C60" i="40"/>
  <c r="A61" i="40"/>
  <c r="C60" i="39"/>
  <c r="A61" i="39"/>
  <c r="C60" i="38"/>
  <c r="A61" i="38"/>
  <c r="C60" i="36"/>
  <c r="A61" i="36"/>
  <c r="C63" i="35"/>
  <c r="C65" i="46"/>
  <c r="A66" i="46"/>
  <c r="A67" i="46"/>
  <c r="A68" i="46"/>
  <c r="A69" i="46"/>
  <c r="A70" i="46"/>
  <c r="A71" i="46"/>
  <c r="A72" i="46"/>
  <c r="A65" i="45"/>
  <c r="C64" i="45"/>
  <c r="A63" i="44"/>
  <c r="C62" i="44"/>
  <c r="A62" i="43"/>
  <c r="C61" i="43"/>
  <c r="A62" i="42"/>
  <c r="C61" i="42"/>
  <c r="A62" i="41"/>
  <c r="C61" i="41"/>
  <c r="A62" i="40"/>
  <c r="C61" i="40"/>
  <c r="A62" i="39"/>
  <c r="C61" i="39"/>
  <c r="A62" i="38"/>
  <c r="C61" i="38"/>
  <c r="A62" i="36"/>
  <c r="C61" i="36"/>
  <c r="C70" i="35"/>
  <c r="C72" i="46"/>
  <c r="A73" i="46"/>
  <c r="C65" i="45"/>
  <c r="A66" i="45"/>
  <c r="A67" i="45"/>
  <c r="A68" i="45"/>
  <c r="A69" i="45"/>
  <c r="A70" i="45"/>
  <c r="A71" i="45"/>
  <c r="A72" i="45"/>
  <c r="C63" i="44"/>
  <c r="A64" i="44"/>
  <c r="A65" i="44"/>
  <c r="A66" i="44"/>
  <c r="A67" i="44"/>
  <c r="A68" i="44"/>
  <c r="A69" i="44"/>
  <c r="A70" i="44"/>
  <c r="A63" i="43"/>
  <c r="C62" i="43"/>
  <c r="C62" i="42"/>
  <c r="A63" i="42"/>
  <c r="A63" i="41"/>
  <c r="C62" i="41"/>
  <c r="A63" i="40"/>
  <c r="C62" i="40"/>
  <c r="A63" i="39"/>
  <c r="C62" i="39"/>
  <c r="A63" i="38"/>
  <c r="C62" i="38"/>
  <c r="A63" i="36"/>
  <c r="C62" i="36"/>
  <c r="C71" i="35"/>
  <c r="A74" i="46"/>
  <c r="C73" i="46"/>
  <c r="A73" i="45"/>
  <c r="C72" i="45"/>
  <c r="A71" i="44"/>
  <c r="C70" i="44"/>
  <c r="C63" i="43"/>
  <c r="A64" i="43"/>
  <c r="A65" i="43"/>
  <c r="A66" i="43"/>
  <c r="A67" i="43"/>
  <c r="A68" i="43"/>
  <c r="A69" i="43"/>
  <c r="A70" i="43"/>
  <c r="C63" i="42"/>
  <c r="A64" i="42"/>
  <c r="A65" i="42"/>
  <c r="A66" i="42"/>
  <c r="A67" i="42"/>
  <c r="A68" i="42"/>
  <c r="A69" i="42"/>
  <c r="A70" i="42"/>
  <c r="C63" i="41"/>
  <c r="A64" i="41"/>
  <c r="A65" i="41"/>
  <c r="A66" i="41"/>
  <c r="A67" i="41"/>
  <c r="A68" i="41"/>
  <c r="A69" i="41"/>
  <c r="A70" i="41"/>
  <c r="C63" i="40"/>
  <c r="A64" i="40"/>
  <c r="A65" i="40"/>
  <c r="A66" i="40"/>
  <c r="A67" i="40"/>
  <c r="A68" i="40"/>
  <c r="A69" i="40"/>
  <c r="A70" i="40"/>
  <c r="C63" i="39"/>
  <c r="A64" i="39"/>
  <c r="A65" i="39"/>
  <c r="A66" i="39"/>
  <c r="A67" i="39"/>
  <c r="A68" i="39"/>
  <c r="A69" i="39"/>
  <c r="A70" i="39"/>
  <c r="C63" i="38"/>
  <c r="A64" i="38"/>
  <c r="A65" i="38"/>
  <c r="A66" i="38"/>
  <c r="A67" i="38"/>
  <c r="A68" i="38"/>
  <c r="A69" i="38"/>
  <c r="A70" i="38"/>
  <c r="C63" i="36"/>
  <c r="A64" i="36"/>
  <c r="A65" i="36"/>
  <c r="A66" i="36"/>
  <c r="A67" i="36"/>
  <c r="A68" i="36"/>
  <c r="A69" i="36"/>
  <c r="A70" i="36"/>
  <c r="C72" i="35"/>
  <c r="C74" i="46"/>
  <c r="A75" i="46"/>
  <c r="A74" i="45"/>
  <c r="C73" i="45"/>
  <c r="A72" i="44"/>
  <c r="C71" i="44"/>
  <c r="A71" i="43"/>
  <c r="C70" i="43"/>
  <c r="A71" i="42"/>
  <c r="C70" i="42"/>
  <c r="A71" i="41"/>
  <c r="C70" i="41"/>
  <c r="A71" i="40"/>
  <c r="C70" i="40"/>
  <c r="A71" i="39"/>
  <c r="C70" i="39"/>
  <c r="A71" i="38"/>
  <c r="C70" i="38"/>
  <c r="A71" i="36"/>
  <c r="C70" i="36"/>
  <c r="C73" i="35"/>
  <c r="A76" i="46"/>
  <c r="C75" i="46"/>
  <c r="C74" i="45"/>
  <c r="A75" i="45"/>
  <c r="C72" i="44"/>
  <c r="A73" i="44"/>
  <c r="A72" i="43"/>
  <c r="C71" i="43"/>
  <c r="C71" i="42"/>
  <c r="A72" i="42"/>
  <c r="A72" i="41"/>
  <c r="C71" i="41"/>
  <c r="A72" i="40"/>
  <c r="C71" i="40"/>
  <c r="A72" i="39"/>
  <c r="C71" i="39"/>
  <c r="A72" i="38"/>
  <c r="C71" i="38"/>
  <c r="A72" i="36"/>
  <c r="C71" i="36"/>
  <c r="C74" i="35"/>
  <c r="A77" i="46"/>
  <c r="C76" i="46"/>
  <c r="A76" i="45"/>
  <c r="C75" i="45"/>
  <c r="A74" i="44"/>
  <c r="C73" i="44"/>
  <c r="C72" i="43"/>
  <c r="A73" i="43"/>
  <c r="C72" i="42"/>
  <c r="A73" i="42"/>
  <c r="C72" i="41"/>
  <c r="A73" i="41"/>
  <c r="C72" i="40"/>
  <c r="A73" i="40"/>
  <c r="C72" i="39"/>
  <c r="A73" i="39"/>
  <c r="C72" i="38"/>
  <c r="A73" i="38"/>
  <c r="C72" i="36"/>
  <c r="A73" i="36"/>
  <c r="C75" i="35"/>
  <c r="C77" i="46"/>
  <c r="A78" i="46"/>
  <c r="A77" i="45"/>
  <c r="C76" i="45"/>
  <c r="C74" i="44"/>
  <c r="A75" i="44"/>
  <c r="A74" i="43"/>
  <c r="C73" i="43"/>
  <c r="A74" i="42"/>
  <c r="C73" i="42"/>
  <c r="A74" i="41"/>
  <c r="C73" i="41"/>
  <c r="A74" i="40"/>
  <c r="C73" i="40"/>
  <c r="A74" i="39"/>
  <c r="C73" i="39"/>
  <c r="A74" i="38"/>
  <c r="C73" i="38"/>
  <c r="A74" i="36"/>
  <c r="C73" i="36"/>
  <c r="C76" i="35"/>
  <c r="A79" i="46"/>
  <c r="C78" i="46"/>
  <c r="C77" i="45"/>
  <c r="A78" i="45"/>
  <c r="A76" i="44"/>
  <c r="C75" i="44"/>
  <c r="C74" i="43"/>
  <c r="A75" i="43"/>
  <c r="C74" i="42"/>
  <c r="A75" i="42"/>
  <c r="C74" i="41"/>
  <c r="A75" i="41"/>
  <c r="C74" i="40"/>
  <c r="A75" i="40"/>
  <c r="C74" i="39"/>
  <c r="A75" i="39"/>
  <c r="C74" i="38"/>
  <c r="A75" i="38"/>
  <c r="C74" i="36"/>
  <c r="A75" i="36"/>
  <c r="C77" i="35"/>
  <c r="A80" i="46"/>
  <c r="C79" i="46"/>
  <c r="A79" i="45"/>
  <c r="C78" i="45"/>
  <c r="A77" i="44"/>
  <c r="C76" i="44"/>
  <c r="A76" i="43"/>
  <c r="C75" i="43"/>
  <c r="A76" i="42"/>
  <c r="C75" i="42"/>
  <c r="A76" i="41"/>
  <c r="C75" i="41"/>
  <c r="A76" i="40"/>
  <c r="C75" i="40"/>
  <c r="A76" i="39"/>
  <c r="C75" i="39"/>
  <c r="A76" i="38"/>
  <c r="C75" i="38"/>
  <c r="A76" i="36"/>
  <c r="C75" i="36"/>
  <c r="C78" i="35"/>
  <c r="A81" i="46"/>
  <c r="C80" i="46"/>
  <c r="A80" i="45"/>
  <c r="C79" i="45"/>
  <c r="C77" i="44"/>
  <c r="A78" i="44"/>
  <c r="C76" i="43"/>
  <c r="A77" i="43"/>
  <c r="A77" i="42"/>
  <c r="C76" i="42"/>
  <c r="A77" i="41"/>
  <c r="C76" i="41"/>
  <c r="A77" i="40"/>
  <c r="C76" i="40"/>
  <c r="A77" i="39"/>
  <c r="C76" i="39"/>
  <c r="C76" i="38"/>
  <c r="A77" i="38"/>
  <c r="A77" i="36"/>
  <c r="C76" i="36"/>
  <c r="C79" i="35"/>
  <c r="A82" i="46"/>
  <c r="C81" i="46"/>
  <c r="C80" i="45"/>
  <c r="A81" i="45"/>
  <c r="A79" i="44"/>
  <c r="C78" i="44"/>
  <c r="C77" i="43"/>
  <c r="A78" i="43"/>
  <c r="C77" i="42"/>
  <c r="A78" i="42"/>
  <c r="C77" i="41"/>
  <c r="A78" i="41"/>
  <c r="C77" i="40"/>
  <c r="A78" i="40"/>
  <c r="C77" i="39"/>
  <c r="A78" i="39"/>
  <c r="C77" i="38"/>
  <c r="A78" i="38"/>
  <c r="C77" i="36"/>
  <c r="A78" i="36"/>
  <c r="C80" i="35"/>
  <c r="C82" i="46"/>
  <c r="A83" i="46"/>
  <c r="A82" i="45"/>
  <c r="C81" i="45"/>
  <c r="A80" i="44"/>
  <c r="C79" i="44"/>
  <c r="A79" i="43"/>
  <c r="C78" i="43"/>
  <c r="A79" i="42"/>
  <c r="C78" i="42"/>
  <c r="A79" i="41"/>
  <c r="C78" i="41"/>
  <c r="A79" i="40"/>
  <c r="C78" i="40"/>
  <c r="A79" i="39"/>
  <c r="C78" i="39"/>
  <c r="A79" i="38"/>
  <c r="C78" i="38"/>
  <c r="A79" i="36"/>
  <c r="C78" i="36"/>
  <c r="A84" i="46"/>
  <c r="C83" i="46"/>
  <c r="C82" i="45"/>
  <c r="A83" i="45"/>
  <c r="C80" i="44"/>
  <c r="A81" i="44"/>
  <c r="A80" i="43"/>
  <c r="C80" i="43"/>
  <c r="C79" i="43"/>
  <c r="C79" i="42"/>
  <c r="A80" i="42"/>
  <c r="C80" i="42"/>
  <c r="A80" i="41"/>
  <c r="C80" i="41"/>
  <c r="C79" i="41"/>
  <c r="A80" i="40"/>
  <c r="C80" i="40"/>
  <c r="C79" i="40"/>
  <c r="A80" i="39"/>
  <c r="C80" i="39"/>
  <c r="C79" i="39"/>
  <c r="A80" i="38"/>
  <c r="C80" i="38"/>
  <c r="C79" i="38"/>
  <c r="A80" i="36"/>
  <c r="C80" i="36"/>
  <c r="C79" i="36"/>
  <c r="A85" i="46"/>
  <c r="C84" i="46"/>
  <c r="A84" i="45"/>
  <c r="C83" i="45"/>
  <c r="C81" i="44"/>
  <c r="A82" i="44"/>
  <c r="C85" i="46"/>
  <c r="A85" i="45"/>
  <c r="C84" i="45"/>
  <c r="A83" i="44"/>
  <c r="C82" i="44"/>
  <c r="C85" i="45"/>
  <c r="A86" i="45"/>
  <c r="A84" i="44"/>
  <c r="C83" i="44"/>
  <c r="A87" i="45"/>
  <c r="C86" i="45"/>
  <c r="A85" i="44"/>
  <c r="C84" i="44"/>
  <c r="C87" i="45"/>
  <c r="A88" i="45"/>
  <c r="A86" i="44"/>
  <c r="C85" i="44"/>
  <c r="C88" i="45"/>
  <c r="A89" i="45"/>
  <c r="A87" i="44"/>
  <c r="C86" i="44"/>
  <c r="A90" i="45"/>
  <c r="C89" i="45"/>
  <c r="A88" i="44"/>
  <c r="C87" i="44"/>
  <c r="C90" i="45"/>
  <c r="A91" i="45"/>
  <c r="A89" i="44"/>
  <c r="C88" i="44"/>
  <c r="A92" i="45"/>
  <c r="C91" i="45"/>
  <c r="A90" i="44"/>
  <c r="C89" i="44"/>
  <c r="A93" i="45"/>
  <c r="C92" i="45"/>
  <c r="A91" i="44"/>
  <c r="C90" i="44"/>
  <c r="C93" i="45"/>
  <c r="A94" i="45"/>
  <c r="A92" i="44"/>
  <c r="C91" i="44"/>
  <c r="A95" i="45"/>
  <c r="C94" i="45"/>
  <c r="A93" i="44"/>
  <c r="C92" i="44"/>
  <c r="C95" i="45"/>
  <c r="A96" i="45"/>
  <c r="A94" i="44"/>
  <c r="C93" i="44"/>
  <c r="A97" i="45"/>
  <c r="C96" i="45"/>
  <c r="A95" i="44"/>
  <c r="C94" i="44"/>
  <c r="A98" i="45"/>
  <c r="C97" i="45"/>
  <c r="A96" i="44"/>
  <c r="C95" i="44"/>
  <c r="C98" i="45"/>
  <c r="A99" i="45"/>
  <c r="A97" i="44"/>
  <c r="C96" i="44"/>
  <c r="A100" i="45"/>
  <c r="C99" i="45"/>
  <c r="A98" i="44"/>
  <c r="C97" i="44"/>
  <c r="A101" i="45"/>
  <c r="C100" i="45"/>
  <c r="A99" i="44"/>
  <c r="C98" i="44"/>
  <c r="C101" i="45"/>
  <c r="A102" i="45"/>
  <c r="A100" i="44"/>
  <c r="C99" i="44"/>
  <c r="A103" i="45"/>
  <c r="C102" i="45"/>
  <c r="A101" i="44"/>
  <c r="C100" i="44"/>
  <c r="C103" i="45"/>
  <c r="A104" i="45"/>
  <c r="A102" i="44"/>
  <c r="C101" i="44"/>
  <c r="A105" i="45"/>
  <c r="C104" i="45"/>
  <c r="A103" i="44"/>
  <c r="C102" i="44"/>
  <c r="A106" i="45"/>
  <c r="C105" i="45"/>
  <c r="A104" i="44"/>
  <c r="C103" i="44"/>
  <c r="C106" i="45"/>
  <c r="A107" i="45"/>
  <c r="A105" i="44"/>
  <c r="C104" i="44"/>
  <c r="A108" i="45"/>
  <c r="C107" i="45"/>
  <c r="A106" i="44"/>
  <c r="C105" i="44"/>
  <c r="A109" i="45"/>
  <c r="C108" i="45"/>
  <c r="A107" i="44"/>
  <c r="C106" i="44"/>
  <c r="C109" i="45"/>
  <c r="A110" i="45"/>
  <c r="A108" i="44"/>
  <c r="C107" i="44"/>
  <c r="A111" i="45"/>
  <c r="C110" i="45"/>
  <c r="A109" i="44"/>
  <c r="C108" i="44"/>
  <c r="A112" i="45"/>
  <c r="C111" i="45"/>
  <c r="A110" i="44"/>
  <c r="C110" i="44"/>
  <c r="C109" i="44"/>
  <c r="C112" i="45"/>
  <c r="A113" i="45"/>
  <c r="C113" i="45"/>
  <c r="A114" i="45"/>
  <c r="A115" i="45"/>
  <c r="C114" i="45"/>
  <c r="A116" i="45"/>
  <c r="C115" i="45"/>
  <c r="A117" i="45"/>
  <c r="C116" i="45"/>
  <c r="A118" i="45"/>
  <c r="C117" i="45"/>
  <c r="A119" i="45"/>
  <c r="C118" i="45"/>
  <c r="A120" i="45"/>
  <c r="C120" i="45"/>
  <c r="C119" i="45"/>
</calcChain>
</file>

<file path=xl/sharedStrings.xml><?xml version="1.0" encoding="utf-8"?>
<sst xmlns="http://schemas.openxmlformats.org/spreadsheetml/2006/main" count="1289" uniqueCount="9">
  <si>
    <t>пылевато-глинистый</t>
  </si>
  <si>
    <t>песчаный</t>
  </si>
  <si>
    <t>глубина,м</t>
  </si>
  <si>
    <t>лоб, qc, MPa//т/м²</t>
  </si>
  <si>
    <r>
      <t>бок, f, kPa//т/м</t>
    </r>
    <r>
      <rPr>
        <sz val="8"/>
        <color rgb="FF000000"/>
        <rFont val="Arial"/>
        <family val="2"/>
        <charset val="204"/>
      </rPr>
      <t>²</t>
    </r>
  </si>
  <si>
    <t>лидер_0,5</t>
  </si>
  <si>
    <t>мощ,,м</t>
  </si>
  <si>
    <t>отм</t>
  </si>
  <si>
    <t>бок, f, kPa//т/м²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</si>
</sst>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1"/>
      <color rgb="FFFF0000"/>
      <name val="Times New Roman"/>
      <family val="1"/>
      <charset val="204"/>
    </font>
    <font>
      <sz val="6"/>
      <color indexed="8"/>
      <name val="Calibri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top"/>
    </xf>
    <xf numFmtId="2" fontId="1" fillId="6" borderId="0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/>
    </xf>
    <xf numFmtId="2" fontId="0" fillId="5" borderId="3" xfId="0" applyNumberForma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1" fillId="6" borderId="10" xfId="0" applyNumberFormat="1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1" fillId="6" borderId="3" xfId="0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5" fillId="0" borderId="16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8" borderId="10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1" fillId="9" borderId="12" xfId="0" applyNumberFormat="1" applyFon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2" fontId="1" fillId="9" borderId="17" xfId="0" applyNumberFormat="1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2" fontId="0" fillId="10" borderId="2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2" fontId="0" fillId="8" borderId="21" xfId="0" applyNumberFormat="1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left" vertical="top"/>
    </xf>
    <xf numFmtId="2" fontId="0" fillId="11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48"/>
  <sheetViews>
    <sheetView topLeftCell="A3" workbookViewId="0">
      <selection activeCell="D43" sqref="D43:D45"/>
    </sheetView>
  </sheetViews>
  <sheetFormatPr baseColWidth="10" defaultColWidth="8.83203125" defaultRowHeight="13" x14ac:dyDescent="0"/>
  <cols>
    <col min="4" max="4" width="8.83203125" style="79"/>
  </cols>
  <sheetData>
    <row r="1" spans="1:4" ht="16" thickBot="1">
      <c r="A1" s="75">
        <v>0.2</v>
      </c>
      <c r="B1" s="76">
        <v>1</v>
      </c>
      <c r="C1" s="76">
        <v>17.8</v>
      </c>
      <c r="D1" s="79">
        <f>A1*B1*C1</f>
        <v>3.5600000000000005</v>
      </c>
    </row>
    <row r="2" spans="1:4" ht="16" thickBot="1">
      <c r="A2" s="77">
        <v>0.2</v>
      </c>
      <c r="B2" s="78">
        <v>0.95799999999999996</v>
      </c>
      <c r="C2" s="78">
        <v>23.4</v>
      </c>
      <c r="D2" s="79">
        <f t="shared" ref="D2:D45" si="0">A2*B2*C2</f>
        <v>4.4834399999999999</v>
      </c>
    </row>
    <row r="3" spans="1:4" ht="16" thickBot="1">
      <c r="A3" s="75">
        <v>0.2</v>
      </c>
      <c r="B3" s="76">
        <v>0.97</v>
      </c>
      <c r="C3" s="76">
        <v>22.4</v>
      </c>
      <c r="D3" s="79">
        <f t="shared" si="0"/>
        <v>4.3456000000000001</v>
      </c>
    </row>
    <row r="4" spans="1:4" ht="16" thickBot="1">
      <c r="A4" s="77">
        <v>0.2</v>
      </c>
      <c r="B4" s="78">
        <v>1</v>
      </c>
      <c r="C4" s="78">
        <v>14.3</v>
      </c>
      <c r="D4" s="79">
        <f t="shared" si="0"/>
        <v>2.8600000000000003</v>
      </c>
    </row>
    <row r="5" spans="1:4" ht="16" thickBot="1">
      <c r="A5" s="77">
        <v>0.2</v>
      </c>
      <c r="B5" s="78">
        <v>1</v>
      </c>
      <c r="C5" s="78">
        <v>18.3</v>
      </c>
      <c r="D5" s="79">
        <f t="shared" si="0"/>
        <v>3.66</v>
      </c>
    </row>
    <row r="6" spans="1:4" ht="16" thickBot="1">
      <c r="A6" s="77">
        <v>0.2</v>
      </c>
      <c r="B6" s="78">
        <v>1</v>
      </c>
      <c r="C6" s="78">
        <v>13.8</v>
      </c>
      <c r="D6" s="79">
        <f t="shared" si="0"/>
        <v>2.7600000000000002</v>
      </c>
    </row>
    <row r="7" spans="1:4" ht="16" thickBot="1">
      <c r="A7" s="77">
        <v>0.2</v>
      </c>
      <c r="B7" s="78">
        <v>0.93799999999999994</v>
      </c>
      <c r="C7" s="78">
        <v>25</v>
      </c>
      <c r="D7" s="79">
        <f t="shared" si="0"/>
        <v>4.6899999999999995</v>
      </c>
    </row>
    <row r="8" spans="1:4" ht="16" thickBot="1">
      <c r="A8" s="77">
        <v>0.2</v>
      </c>
      <c r="B8" s="78">
        <v>0.92500000000000004</v>
      </c>
      <c r="C8" s="78">
        <v>26</v>
      </c>
      <c r="D8" s="79">
        <f t="shared" si="0"/>
        <v>4.8100000000000005</v>
      </c>
    </row>
    <row r="9" spans="1:4" ht="16" thickBot="1">
      <c r="A9" s="77">
        <v>0.2</v>
      </c>
      <c r="B9" s="78">
        <v>0.94299999999999995</v>
      </c>
      <c r="C9" s="78">
        <v>24.5</v>
      </c>
      <c r="D9" s="79">
        <f t="shared" si="0"/>
        <v>4.6206999999999994</v>
      </c>
    </row>
    <row r="10" spans="1:4" ht="16" thickBot="1">
      <c r="A10" s="77">
        <v>0.2</v>
      </c>
      <c r="B10" s="78">
        <v>1</v>
      </c>
      <c r="C10" s="78">
        <v>14.8</v>
      </c>
      <c r="D10" s="79">
        <f t="shared" si="0"/>
        <v>2.9600000000000004</v>
      </c>
    </row>
    <row r="11" spans="1:4" ht="16" thickBot="1">
      <c r="A11" s="77">
        <v>0.2</v>
      </c>
      <c r="B11" s="78">
        <v>0.97599999999999998</v>
      </c>
      <c r="C11" s="78">
        <v>21.9</v>
      </c>
      <c r="D11" s="79">
        <f t="shared" si="0"/>
        <v>4.2748799999999996</v>
      </c>
    </row>
    <row r="12" spans="1:4" ht="16" thickBot="1">
      <c r="A12" s="77">
        <v>0.2</v>
      </c>
      <c r="B12" s="78">
        <v>1</v>
      </c>
      <c r="C12" s="78">
        <v>19.899999999999999</v>
      </c>
      <c r="D12" s="79">
        <f t="shared" si="0"/>
        <v>3.98</v>
      </c>
    </row>
    <row r="13" spans="1:4" ht="16" thickBot="1">
      <c r="A13" s="77">
        <v>0.2</v>
      </c>
      <c r="B13" s="78">
        <v>0.94299999999999995</v>
      </c>
      <c r="C13" s="78">
        <v>24.5</v>
      </c>
      <c r="D13" s="79">
        <f t="shared" si="0"/>
        <v>4.6206999999999994</v>
      </c>
    </row>
    <row r="14" spans="1:4" ht="16" thickBot="1">
      <c r="A14" s="77">
        <v>0.2</v>
      </c>
      <c r="B14" s="78">
        <v>0.9</v>
      </c>
      <c r="C14" s="78">
        <v>28</v>
      </c>
      <c r="D14" s="79">
        <f t="shared" si="0"/>
        <v>5.0400000000000009</v>
      </c>
    </row>
    <row r="15" spans="1:4" ht="16" thickBot="1">
      <c r="A15" s="77">
        <v>0.2</v>
      </c>
      <c r="B15" s="78">
        <v>0.96399999999999997</v>
      </c>
      <c r="C15" s="78">
        <v>22.9</v>
      </c>
      <c r="D15" s="79">
        <f t="shared" si="0"/>
        <v>4.4151199999999999</v>
      </c>
    </row>
    <row r="16" spans="1:4" ht="16" thickBot="1">
      <c r="A16" s="77">
        <v>0.2</v>
      </c>
      <c r="B16" s="78">
        <v>0.9</v>
      </c>
      <c r="C16" s="78">
        <v>28</v>
      </c>
      <c r="D16" s="79">
        <f t="shared" si="0"/>
        <v>5.0400000000000009</v>
      </c>
    </row>
    <row r="17" spans="1:4" ht="16" thickBot="1">
      <c r="A17" s="77">
        <v>0.2</v>
      </c>
      <c r="B17" s="78">
        <v>0.97</v>
      </c>
      <c r="C17" s="78">
        <v>22.4</v>
      </c>
      <c r="D17" s="79">
        <f t="shared" si="0"/>
        <v>4.3456000000000001</v>
      </c>
    </row>
    <row r="18" spans="1:4" ht="16" thickBot="1">
      <c r="A18" s="77">
        <v>0.2</v>
      </c>
      <c r="B18" s="78">
        <v>1</v>
      </c>
      <c r="C18" s="78">
        <v>15.8</v>
      </c>
      <c r="D18" s="79">
        <f t="shared" si="0"/>
        <v>3.16</v>
      </c>
    </row>
    <row r="19" spans="1:4" ht="16" thickBot="1">
      <c r="A19" s="77">
        <v>0.2</v>
      </c>
      <c r="B19" s="78">
        <v>0.96399999999999997</v>
      </c>
      <c r="C19" s="78">
        <v>22.9</v>
      </c>
      <c r="D19" s="79">
        <f t="shared" si="0"/>
        <v>4.4151199999999999</v>
      </c>
    </row>
    <row r="20" spans="1:4" ht="16" thickBot="1">
      <c r="A20" s="77">
        <v>0.2</v>
      </c>
      <c r="B20" s="78">
        <v>0.61699999999999999</v>
      </c>
      <c r="C20" s="78">
        <v>37.700000000000003</v>
      </c>
      <c r="D20" s="79">
        <f t="shared" si="0"/>
        <v>4.6521800000000004</v>
      </c>
    </row>
    <row r="21" spans="1:4" ht="16" thickBot="1">
      <c r="A21" s="77">
        <v>0.2</v>
      </c>
      <c r="B21" s="78">
        <v>0.61</v>
      </c>
      <c r="C21" s="78">
        <v>38.700000000000003</v>
      </c>
      <c r="D21" s="79">
        <f t="shared" si="0"/>
        <v>4.7214</v>
      </c>
    </row>
    <row r="22" spans="1:4" ht="16" thickBot="1">
      <c r="A22" s="77">
        <v>0.2</v>
      </c>
      <c r="B22" s="78">
        <v>0.621</v>
      </c>
      <c r="C22" s="78">
        <v>37.200000000000003</v>
      </c>
      <c r="D22" s="79">
        <f t="shared" si="0"/>
        <v>4.6202400000000008</v>
      </c>
    </row>
    <row r="23" spans="1:4" ht="16" thickBot="1">
      <c r="A23" s="77">
        <v>0.2</v>
      </c>
      <c r="B23" s="78">
        <v>0.65600000000000003</v>
      </c>
      <c r="C23" s="78">
        <v>32.6</v>
      </c>
      <c r="D23" s="79">
        <f t="shared" si="0"/>
        <v>4.2771200000000009</v>
      </c>
    </row>
    <row r="24" spans="1:4" ht="16" thickBot="1">
      <c r="A24" s="77">
        <v>0.2</v>
      </c>
      <c r="B24" s="78">
        <v>0.65600000000000003</v>
      </c>
      <c r="C24" s="78">
        <v>32.6</v>
      </c>
      <c r="D24" s="79">
        <f t="shared" si="0"/>
        <v>4.2771200000000009</v>
      </c>
    </row>
    <row r="25" spans="1:4" ht="16" thickBot="1">
      <c r="A25" s="77">
        <v>0.2</v>
      </c>
      <c r="B25" s="78">
        <v>0.65200000000000002</v>
      </c>
      <c r="C25" s="78">
        <v>33.1</v>
      </c>
      <c r="D25" s="79">
        <f t="shared" si="0"/>
        <v>4.3162400000000005</v>
      </c>
    </row>
    <row r="26" spans="1:4" ht="16" thickBot="1">
      <c r="A26" s="77">
        <v>0.2</v>
      </c>
      <c r="B26" s="78">
        <v>0.621</v>
      </c>
      <c r="C26" s="78">
        <v>37.200000000000003</v>
      </c>
      <c r="D26" s="79">
        <f t="shared" si="0"/>
        <v>4.6202400000000008</v>
      </c>
    </row>
    <row r="27" spans="1:4" ht="16" thickBot="1">
      <c r="A27" s="77">
        <v>0.2</v>
      </c>
      <c r="B27" s="78">
        <v>0.68200000000000005</v>
      </c>
      <c r="C27" s="78">
        <v>29.1</v>
      </c>
      <c r="D27" s="79">
        <f t="shared" si="0"/>
        <v>3.969240000000001</v>
      </c>
    </row>
    <row r="28" spans="1:4" ht="16" thickBot="1">
      <c r="A28" s="77">
        <v>0.2</v>
      </c>
      <c r="B28" s="78">
        <v>0.61699999999999999</v>
      </c>
      <c r="C28" s="78">
        <v>37.700000000000003</v>
      </c>
      <c r="D28" s="79">
        <f t="shared" si="0"/>
        <v>4.6521800000000004</v>
      </c>
    </row>
    <row r="29" spans="1:4" ht="16" thickBot="1">
      <c r="A29" s="77">
        <v>0.2</v>
      </c>
      <c r="B29" s="78">
        <v>0.64400000000000002</v>
      </c>
      <c r="C29" s="78">
        <v>34.1</v>
      </c>
      <c r="D29" s="79">
        <f t="shared" si="0"/>
        <v>4.39208</v>
      </c>
    </row>
    <row r="30" spans="1:4" ht="16" thickBot="1">
      <c r="A30" s="77">
        <v>0.2</v>
      </c>
      <c r="B30" s="78">
        <v>0.6</v>
      </c>
      <c r="C30" s="78">
        <v>39.799999999999997</v>
      </c>
      <c r="D30" s="79">
        <f t="shared" si="0"/>
        <v>4.7759999999999998</v>
      </c>
    </row>
    <row r="31" spans="1:4" ht="16" thickBot="1">
      <c r="A31" s="77">
        <v>0.2</v>
      </c>
      <c r="B31" s="78">
        <v>0.65600000000000003</v>
      </c>
      <c r="C31" s="78">
        <v>32.6</v>
      </c>
      <c r="D31" s="79">
        <f t="shared" si="0"/>
        <v>4.2771200000000009</v>
      </c>
    </row>
    <row r="32" spans="1:4" ht="16" thickBot="1">
      <c r="A32" s="77">
        <v>0.2</v>
      </c>
      <c r="B32" s="78">
        <v>0.6</v>
      </c>
      <c r="C32" s="78">
        <v>39.799999999999997</v>
      </c>
      <c r="D32" s="79">
        <f t="shared" si="0"/>
        <v>4.7759999999999998</v>
      </c>
    </row>
    <row r="33" spans="1:4" ht="16" thickBot="1">
      <c r="A33" s="77">
        <v>0.2</v>
      </c>
      <c r="B33" s="78">
        <v>0.69</v>
      </c>
      <c r="C33" s="78">
        <v>28</v>
      </c>
      <c r="D33" s="79">
        <f t="shared" si="0"/>
        <v>3.8639999999999994</v>
      </c>
    </row>
    <row r="34" spans="1:4" ht="16" thickBot="1">
      <c r="A34" s="77">
        <v>0.2</v>
      </c>
      <c r="B34" s="78">
        <v>0.63600000000000001</v>
      </c>
      <c r="C34" s="78">
        <v>35.200000000000003</v>
      </c>
      <c r="D34" s="79">
        <f t="shared" si="0"/>
        <v>4.4774400000000005</v>
      </c>
    </row>
    <row r="35" spans="1:4" ht="16" thickBot="1">
      <c r="A35" s="77">
        <v>0.2</v>
      </c>
      <c r="B35" s="78">
        <v>0.61699999999999999</v>
      </c>
      <c r="C35" s="78">
        <v>37.700000000000003</v>
      </c>
      <c r="D35" s="79">
        <f t="shared" si="0"/>
        <v>4.6521800000000004</v>
      </c>
    </row>
    <row r="36" spans="1:4" ht="16" thickBot="1">
      <c r="A36" s="77">
        <v>0.2</v>
      </c>
      <c r="B36" s="78">
        <v>0.621</v>
      </c>
      <c r="C36" s="78">
        <v>37.200000000000003</v>
      </c>
      <c r="D36" s="79">
        <f t="shared" si="0"/>
        <v>4.6202400000000008</v>
      </c>
    </row>
    <row r="37" spans="1:4" ht="16" thickBot="1">
      <c r="A37" s="77">
        <v>0.2</v>
      </c>
      <c r="B37" s="78">
        <v>0.65900000000000003</v>
      </c>
      <c r="C37" s="78">
        <v>32.1</v>
      </c>
      <c r="D37" s="79">
        <f t="shared" si="0"/>
        <v>4.2307800000000002</v>
      </c>
    </row>
    <row r="38" spans="1:4" ht="16" thickBot="1">
      <c r="A38" s="77">
        <v>0.2</v>
      </c>
      <c r="B38" s="78">
        <v>0.59799999999999998</v>
      </c>
      <c r="C38" s="78">
        <v>40.799999999999997</v>
      </c>
      <c r="D38" s="79">
        <f t="shared" si="0"/>
        <v>4.8796799999999996</v>
      </c>
    </row>
    <row r="39" spans="1:4" ht="16" thickBot="1">
      <c r="A39" s="77">
        <v>0.2</v>
      </c>
      <c r="B39" s="78">
        <v>0.64400000000000002</v>
      </c>
      <c r="C39" s="78">
        <v>34.1</v>
      </c>
      <c r="D39" s="79">
        <f t="shared" si="0"/>
        <v>4.39208</v>
      </c>
    </row>
    <row r="40" spans="1:4" ht="16" thickBot="1">
      <c r="A40" s="77">
        <v>0.2</v>
      </c>
      <c r="B40" s="78">
        <v>0.63200000000000001</v>
      </c>
      <c r="C40" s="78">
        <v>35.700000000000003</v>
      </c>
      <c r="D40" s="79">
        <f t="shared" si="0"/>
        <v>4.5124800000000009</v>
      </c>
    </row>
    <row r="41" spans="1:4" ht="16" thickBot="1">
      <c r="A41" s="77">
        <v>0.2</v>
      </c>
      <c r="B41" s="78">
        <v>0.63600000000000001</v>
      </c>
      <c r="C41" s="78">
        <v>35.200000000000003</v>
      </c>
      <c r="D41" s="79">
        <f t="shared" si="0"/>
        <v>4.4774400000000005</v>
      </c>
    </row>
    <row r="42" spans="1:4" ht="16" thickBot="1">
      <c r="A42" s="77">
        <v>0.2</v>
      </c>
      <c r="B42" s="78">
        <v>0.67800000000000005</v>
      </c>
      <c r="C42" s="78">
        <v>29.6</v>
      </c>
      <c r="D42" s="79">
        <f t="shared" si="0"/>
        <v>4.0137600000000013</v>
      </c>
    </row>
    <row r="43" spans="1:4" ht="16" thickBot="1">
      <c r="A43" s="77">
        <v>0.2</v>
      </c>
      <c r="B43" s="78">
        <v>0.59799999999999998</v>
      </c>
      <c r="C43" s="78">
        <v>40.799999999999997</v>
      </c>
      <c r="D43" s="79">
        <f t="shared" si="0"/>
        <v>4.8796799999999996</v>
      </c>
    </row>
    <row r="44" spans="1:4" ht="16" thickBot="1">
      <c r="A44" s="77">
        <v>0.2</v>
      </c>
      <c r="B44" s="78">
        <v>0.67</v>
      </c>
      <c r="C44" s="78">
        <v>30.6</v>
      </c>
      <c r="D44" s="79">
        <f t="shared" si="0"/>
        <v>4.1004000000000005</v>
      </c>
    </row>
    <row r="45" spans="1:4" ht="16" thickBot="1">
      <c r="A45" s="77">
        <v>0.2</v>
      </c>
      <c r="B45" s="78">
        <v>0.64800000000000002</v>
      </c>
      <c r="C45" s="78">
        <v>33.6</v>
      </c>
      <c r="D45" s="79">
        <f t="shared" si="0"/>
        <v>4.3545600000000011</v>
      </c>
    </row>
    <row r="46" spans="1:4" ht="16" thickBot="1">
      <c r="A46" s="77"/>
      <c r="B46" s="78"/>
      <c r="C46" s="78"/>
    </row>
    <row r="47" spans="1:4" ht="16" thickBot="1">
      <c r="A47" s="77"/>
      <c r="B47" s="78"/>
      <c r="C47" s="78"/>
    </row>
    <row r="48" spans="1:4">
      <c r="D48" s="80">
        <f>SUM(D1:D47)</f>
        <v>193.82304000000002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M14" sqref="M14"/>
    </sheetView>
  </sheetViews>
  <sheetFormatPr baseColWidth="10" defaultColWidth="8.83203125" defaultRowHeight="12" x14ac:dyDescent="0"/>
  <cols>
    <col min="4" max="4" width="26.832031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15">
        <v>1.4</v>
      </c>
      <c r="B2" s="15">
        <v>126.5</v>
      </c>
      <c r="C2" s="15">
        <f>A2</f>
        <v>1.4</v>
      </c>
      <c r="D2" s="15" t="s">
        <v>0</v>
      </c>
      <c r="E2" s="15">
        <v>4.0999999999999996</v>
      </c>
      <c r="F2" s="15">
        <f>E2/0.00981</f>
        <v>417.94087665647299</v>
      </c>
      <c r="G2" s="15">
        <v>56</v>
      </c>
      <c r="H2" s="15">
        <f>G2/9.81</f>
        <v>5.7084607543323136</v>
      </c>
    </row>
    <row r="3" spans="1:8">
      <c r="A3" s="99">
        <f>A2+0.2</f>
        <v>1.5999999999999999</v>
      </c>
      <c r="B3" s="99">
        <f>B2-0.2</f>
        <v>126.3</v>
      </c>
      <c r="C3" s="99">
        <f>A3-A2</f>
        <v>0.19999999999999996</v>
      </c>
      <c r="D3" s="99" t="s">
        <v>0</v>
      </c>
      <c r="E3" s="99">
        <v>2.6</v>
      </c>
      <c r="F3" s="99">
        <f t="shared" ref="F3:F71" si="0">E3/0.00981</f>
        <v>265.03567787971463</v>
      </c>
      <c r="G3" s="99">
        <v>93</v>
      </c>
      <c r="H3" s="99">
        <f t="shared" ref="H3:H71" si="1">G3/9.81</f>
        <v>9.4801223241590211</v>
      </c>
    </row>
    <row r="4" spans="1:8">
      <c r="A4" s="15">
        <f t="shared" ref="A4:A67" si="2">A3+0.2</f>
        <v>1.7999999999999998</v>
      </c>
      <c r="B4" s="15">
        <f t="shared" ref="B4:B67" si="3">B3-0.2</f>
        <v>126.1</v>
      </c>
      <c r="C4" s="15">
        <f t="shared" ref="C4:C72" si="4">A4-A3</f>
        <v>0.19999999999999996</v>
      </c>
      <c r="D4" s="15" t="s">
        <v>0</v>
      </c>
      <c r="E4" s="15">
        <v>2.1</v>
      </c>
      <c r="F4" s="15">
        <f t="shared" si="0"/>
        <v>214.06727828746179</v>
      </c>
      <c r="G4" s="15">
        <v>88</v>
      </c>
      <c r="H4" s="15">
        <f t="shared" si="1"/>
        <v>8.9704383282364937</v>
      </c>
    </row>
    <row r="5" spans="1:8">
      <c r="A5" s="15">
        <f t="shared" si="2"/>
        <v>1.9999999999999998</v>
      </c>
      <c r="B5" s="15">
        <f t="shared" si="3"/>
        <v>125.89999999999999</v>
      </c>
      <c r="C5" s="15">
        <f t="shared" si="4"/>
        <v>0.19999999999999996</v>
      </c>
      <c r="D5" s="15" t="s">
        <v>0</v>
      </c>
      <c r="E5" s="15">
        <v>1.1000000000000001</v>
      </c>
      <c r="F5" s="15">
        <f t="shared" si="0"/>
        <v>112.13047910295619</v>
      </c>
      <c r="G5" s="15">
        <v>41</v>
      </c>
      <c r="H5" s="15">
        <f t="shared" si="1"/>
        <v>4.1794087665647295</v>
      </c>
    </row>
    <row r="6" spans="1:8">
      <c r="A6" s="15">
        <f t="shared" si="2"/>
        <v>2.1999999999999997</v>
      </c>
      <c r="B6" s="15">
        <f t="shared" si="3"/>
        <v>125.69999999999999</v>
      </c>
      <c r="C6" s="15">
        <f t="shared" si="4"/>
        <v>0.19999999999999996</v>
      </c>
      <c r="D6" s="15" t="s">
        <v>0</v>
      </c>
      <c r="E6" s="15">
        <v>1.3</v>
      </c>
      <c r="F6" s="15">
        <f t="shared" si="0"/>
        <v>132.51783893985731</v>
      </c>
      <c r="G6" s="15">
        <v>29</v>
      </c>
      <c r="H6" s="15">
        <f t="shared" si="1"/>
        <v>2.9561671763506623</v>
      </c>
    </row>
    <row r="7" spans="1:8">
      <c r="A7" s="15">
        <f t="shared" si="2"/>
        <v>2.4</v>
      </c>
      <c r="B7" s="15">
        <f t="shared" si="3"/>
        <v>125.49999999999999</v>
      </c>
      <c r="C7" s="15">
        <f t="shared" si="4"/>
        <v>0.20000000000000018</v>
      </c>
      <c r="D7" s="15" t="s">
        <v>0</v>
      </c>
      <c r="E7" s="15">
        <v>1.2</v>
      </c>
      <c r="F7" s="15">
        <f t="shared" si="0"/>
        <v>122.32415902140673</v>
      </c>
      <c r="G7" s="15">
        <v>30</v>
      </c>
      <c r="H7" s="15">
        <f t="shared" si="1"/>
        <v>3.0581039755351682</v>
      </c>
    </row>
    <row r="8" spans="1:8">
      <c r="A8" s="15">
        <f t="shared" si="2"/>
        <v>2.6</v>
      </c>
      <c r="B8" s="15">
        <f t="shared" si="3"/>
        <v>125.29999999999998</v>
      </c>
      <c r="C8" s="15">
        <f t="shared" si="4"/>
        <v>0.20000000000000018</v>
      </c>
      <c r="D8" s="15" t="s">
        <v>0</v>
      </c>
      <c r="E8" s="15">
        <v>0.8</v>
      </c>
      <c r="F8" s="15">
        <f t="shared" si="0"/>
        <v>81.549439347604491</v>
      </c>
      <c r="G8" s="15">
        <v>27</v>
      </c>
      <c r="H8" s="15">
        <f t="shared" si="1"/>
        <v>2.7522935779816513</v>
      </c>
    </row>
    <row r="9" spans="1:8">
      <c r="A9" s="15">
        <f t="shared" si="2"/>
        <v>2.8000000000000003</v>
      </c>
      <c r="B9" s="15">
        <f t="shared" si="3"/>
        <v>125.09999999999998</v>
      </c>
      <c r="C9" s="15">
        <f t="shared" si="4"/>
        <v>0.20000000000000018</v>
      </c>
      <c r="D9" s="15" t="s">
        <v>0</v>
      </c>
      <c r="E9" s="15">
        <v>0.6</v>
      </c>
      <c r="F9" s="15">
        <f t="shared" si="0"/>
        <v>61.162079510703364</v>
      </c>
      <c r="G9" s="15">
        <v>9</v>
      </c>
      <c r="H9" s="15">
        <f t="shared" si="1"/>
        <v>0.9174311926605504</v>
      </c>
    </row>
    <row r="10" spans="1:8">
      <c r="A10" s="15">
        <f t="shared" si="2"/>
        <v>3.0000000000000004</v>
      </c>
      <c r="B10" s="15">
        <f t="shared" si="3"/>
        <v>124.89999999999998</v>
      </c>
      <c r="C10" s="15">
        <f t="shared" si="4"/>
        <v>0.20000000000000018</v>
      </c>
      <c r="D10" s="15" t="s">
        <v>0</v>
      </c>
      <c r="E10" s="15">
        <v>0.4</v>
      </c>
      <c r="F10" s="15">
        <f t="shared" si="0"/>
        <v>40.774719673802245</v>
      </c>
      <c r="G10" s="15">
        <v>7</v>
      </c>
      <c r="H10" s="15">
        <f t="shared" si="1"/>
        <v>0.7135575942915392</v>
      </c>
    </row>
    <row r="11" spans="1:8">
      <c r="A11" s="15">
        <f t="shared" si="2"/>
        <v>3.2000000000000006</v>
      </c>
      <c r="B11" s="15">
        <f t="shared" si="3"/>
        <v>124.69999999999997</v>
      </c>
      <c r="C11" s="15">
        <f t="shared" si="4"/>
        <v>0.20000000000000018</v>
      </c>
      <c r="D11" s="15" t="s">
        <v>0</v>
      </c>
      <c r="E11" s="15">
        <v>0.6</v>
      </c>
      <c r="F11" s="15">
        <f t="shared" si="0"/>
        <v>61.162079510703364</v>
      </c>
      <c r="G11" s="15">
        <v>6</v>
      </c>
      <c r="H11" s="15">
        <f t="shared" si="1"/>
        <v>0.6116207951070336</v>
      </c>
    </row>
    <row r="12" spans="1:8">
      <c r="A12" s="15">
        <f t="shared" si="2"/>
        <v>3.4000000000000008</v>
      </c>
      <c r="B12" s="15">
        <f t="shared" si="3"/>
        <v>124.49999999999997</v>
      </c>
      <c r="C12" s="15">
        <f t="shared" si="4"/>
        <v>0.20000000000000018</v>
      </c>
      <c r="D12" s="15" t="s">
        <v>0</v>
      </c>
      <c r="E12" s="15">
        <v>2</v>
      </c>
      <c r="F12" s="15">
        <f t="shared" si="0"/>
        <v>203.87359836901123</v>
      </c>
      <c r="G12" s="15">
        <v>8</v>
      </c>
      <c r="H12" s="15">
        <f t="shared" si="1"/>
        <v>0.8154943934760448</v>
      </c>
    </row>
    <row r="13" spans="1:8">
      <c r="A13" s="15">
        <f t="shared" si="2"/>
        <v>3.600000000000001</v>
      </c>
      <c r="B13" s="15">
        <f t="shared" si="3"/>
        <v>124.29999999999997</v>
      </c>
      <c r="C13" s="15">
        <f t="shared" si="4"/>
        <v>0.20000000000000018</v>
      </c>
      <c r="D13" s="15" t="s">
        <v>0</v>
      </c>
      <c r="E13" s="15">
        <v>1.6</v>
      </c>
      <c r="F13" s="15">
        <f t="shared" si="0"/>
        <v>163.09887869520898</v>
      </c>
      <c r="G13" s="15">
        <v>24</v>
      </c>
      <c r="H13" s="15">
        <f t="shared" si="1"/>
        <v>2.4464831804281344</v>
      </c>
    </row>
    <row r="14" spans="1:8">
      <c r="A14" s="15">
        <f t="shared" si="2"/>
        <v>3.8000000000000012</v>
      </c>
      <c r="B14" s="15">
        <f t="shared" si="3"/>
        <v>124.09999999999997</v>
      </c>
      <c r="C14" s="15">
        <f t="shared" si="4"/>
        <v>0.20000000000000018</v>
      </c>
      <c r="D14" s="15" t="s">
        <v>0</v>
      </c>
      <c r="E14" s="15">
        <v>1.4</v>
      </c>
      <c r="F14" s="15">
        <f t="shared" si="0"/>
        <v>142.71151885830784</v>
      </c>
      <c r="G14" s="15">
        <v>10</v>
      </c>
      <c r="H14" s="15">
        <f t="shared" si="1"/>
        <v>1.019367991845056</v>
      </c>
    </row>
    <row r="15" spans="1:8">
      <c r="A15" s="15">
        <f t="shared" si="2"/>
        <v>4.0000000000000009</v>
      </c>
      <c r="B15" s="15">
        <f t="shared" si="3"/>
        <v>123.89999999999996</v>
      </c>
      <c r="C15" s="15">
        <f t="shared" si="4"/>
        <v>0.19999999999999973</v>
      </c>
      <c r="D15" s="15" t="s">
        <v>0</v>
      </c>
      <c r="E15" s="15">
        <v>2</v>
      </c>
      <c r="F15" s="15">
        <f t="shared" si="0"/>
        <v>203.87359836901123</v>
      </c>
      <c r="G15" s="15">
        <v>11</v>
      </c>
      <c r="H15" s="15">
        <f t="shared" si="1"/>
        <v>1.1213047910295617</v>
      </c>
    </row>
    <row r="16" spans="1:8">
      <c r="A16" s="15">
        <f t="shared" si="2"/>
        <v>4.2000000000000011</v>
      </c>
      <c r="B16" s="15">
        <f t="shared" si="3"/>
        <v>123.69999999999996</v>
      </c>
      <c r="C16" s="15">
        <f t="shared" si="4"/>
        <v>0.20000000000000018</v>
      </c>
      <c r="D16" s="15" t="s">
        <v>0</v>
      </c>
      <c r="E16" s="15">
        <v>1</v>
      </c>
      <c r="F16" s="15">
        <f t="shared" si="0"/>
        <v>101.93679918450562</v>
      </c>
      <c r="G16" s="15">
        <v>14</v>
      </c>
      <c r="H16" s="15">
        <f t="shared" si="1"/>
        <v>1.4271151885830784</v>
      </c>
    </row>
    <row r="17" spans="1:8">
      <c r="A17" s="15">
        <f t="shared" si="2"/>
        <v>4.4000000000000012</v>
      </c>
      <c r="B17" s="15">
        <f t="shared" si="3"/>
        <v>123.49999999999996</v>
      </c>
      <c r="C17" s="15">
        <f t="shared" si="4"/>
        <v>0.20000000000000018</v>
      </c>
      <c r="D17" s="15" t="s">
        <v>0</v>
      </c>
      <c r="E17" s="15">
        <v>1.4</v>
      </c>
      <c r="F17" s="15">
        <f t="shared" si="0"/>
        <v>142.71151885830784</v>
      </c>
      <c r="G17" s="15">
        <v>10</v>
      </c>
      <c r="H17" s="15">
        <f t="shared" si="1"/>
        <v>1.019367991845056</v>
      </c>
    </row>
    <row r="18" spans="1:8">
      <c r="A18" s="7">
        <f t="shared" si="2"/>
        <v>4.6000000000000014</v>
      </c>
      <c r="B18" s="7">
        <f t="shared" si="3"/>
        <v>123.29999999999995</v>
      </c>
      <c r="C18" s="7">
        <f t="shared" si="4"/>
        <v>0.20000000000000018</v>
      </c>
      <c r="D18" s="7" t="s">
        <v>1</v>
      </c>
      <c r="E18" s="7">
        <v>4.4000000000000004</v>
      </c>
      <c r="F18" s="7">
        <f t="shared" si="0"/>
        <v>448.52191641182475</v>
      </c>
      <c r="G18" s="7">
        <v>54</v>
      </c>
      <c r="H18" s="7">
        <f t="shared" si="1"/>
        <v>5.5045871559633026</v>
      </c>
    </row>
    <row r="19" spans="1:8">
      <c r="A19" s="7">
        <f t="shared" si="2"/>
        <v>4.8000000000000016</v>
      </c>
      <c r="B19" s="7">
        <f t="shared" si="3"/>
        <v>123.09999999999995</v>
      </c>
      <c r="C19" s="7">
        <f t="shared" si="4"/>
        <v>0.20000000000000018</v>
      </c>
      <c r="D19" s="7" t="s">
        <v>1</v>
      </c>
      <c r="E19" s="7">
        <v>5</v>
      </c>
      <c r="F19" s="7">
        <f t="shared" si="0"/>
        <v>509.68399592252808</v>
      </c>
      <c r="G19" s="7">
        <v>67</v>
      </c>
      <c r="H19" s="7">
        <f t="shared" si="1"/>
        <v>6.8297655453618749</v>
      </c>
    </row>
    <row r="20" spans="1:8">
      <c r="A20" s="7">
        <f t="shared" si="2"/>
        <v>5.0000000000000018</v>
      </c>
      <c r="B20" s="7">
        <f t="shared" si="3"/>
        <v>122.89999999999995</v>
      </c>
      <c r="C20" s="7">
        <f t="shared" si="4"/>
        <v>0.20000000000000018</v>
      </c>
      <c r="D20" s="7" t="s">
        <v>1</v>
      </c>
      <c r="E20" s="7">
        <v>6.2</v>
      </c>
      <c r="F20" s="7">
        <f t="shared" si="0"/>
        <v>632.00815494393487</v>
      </c>
      <c r="G20" s="7">
        <v>75</v>
      </c>
      <c r="H20" s="7">
        <f t="shared" si="1"/>
        <v>7.6452599388379205</v>
      </c>
    </row>
    <row r="21" spans="1:8">
      <c r="A21" s="7">
        <f t="shared" si="2"/>
        <v>5.200000000000002</v>
      </c>
      <c r="B21" s="7">
        <f t="shared" si="3"/>
        <v>122.69999999999995</v>
      </c>
      <c r="C21" s="7">
        <f t="shared" si="4"/>
        <v>0.20000000000000018</v>
      </c>
      <c r="D21" s="7" t="s">
        <v>1</v>
      </c>
      <c r="E21" s="7">
        <v>6</v>
      </c>
      <c r="F21" s="7">
        <f t="shared" si="0"/>
        <v>611.6207951070337</v>
      </c>
      <c r="G21" s="7">
        <v>89</v>
      </c>
      <c r="H21" s="7">
        <f t="shared" si="1"/>
        <v>9.0723751274209992</v>
      </c>
    </row>
    <row r="22" spans="1:8">
      <c r="A22" s="7">
        <f t="shared" si="2"/>
        <v>5.4000000000000021</v>
      </c>
      <c r="B22" s="7">
        <f t="shared" si="3"/>
        <v>122.49999999999994</v>
      </c>
      <c r="C22" s="7">
        <f t="shared" si="4"/>
        <v>0.20000000000000018</v>
      </c>
      <c r="D22" s="7" t="s">
        <v>1</v>
      </c>
      <c r="E22" s="7">
        <v>6.4</v>
      </c>
      <c r="F22" s="7">
        <f t="shared" si="0"/>
        <v>652.39551478083592</v>
      </c>
      <c r="G22" s="7">
        <v>98</v>
      </c>
      <c r="H22" s="7">
        <f t="shared" si="1"/>
        <v>9.9898063200815486</v>
      </c>
    </row>
    <row r="23" spans="1:8">
      <c r="A23" s="7">
        <f t="shared" si="2"/>
        <v>5.6000000000000023</v>
      </c>
      <c r="B23" s="7">
        <f t="shared" si="3"/>
        <v>122.29999999999994</v>
      </c>
      <c r="C23" s="7">
        <f t="shared" si="4"/>
        <v>0.20000000000000018</v>
      </c>
      <c r="D23" s="7" t="s">
        <v>1</v>
      </c>
      <c r="E23" s="7">
        <v>7</v>
      </c>
      <c r="F23" s="7">
        <f t="shared" si="0"/>
        <v>713.55759429153932</v>
      </c>
      <c r="G23" s="7">
        <v>105</v>
      </c>
      <c r="H23" s="7">
        <f t="shared" si="1"/>
        <v>10.703363914373089</v>
      </c>
    </row>
    <row r="24" spans="1:8">
      <c r="A24" s="7">
        <f t="shared" si="2"/>
        <v>5.8000000000000025</v>
      </c>
      <c r="B24" s="7">
        <f t="shared" si="3"/>
        <v>122.09999999999994</v>
      </c>
      <c r="C24" s="7">
        <f t="shared" si="4"/>
        <v>0.20000000000000018</v>
      </c>
      <c r="D24" s="7" t="s">
        <v>1</v>
      </c>
      <c r="E24" s="7">
        <v>8.1</v>
      </c>
      <c r="F24" s="7">
        <f t="shared" si="0"/>
        <v>825.6880733944954</v>
      </c>
      <c r="G24" s="7">
        <v>96</v>
      </c>
      <c r="H24" s="7">
        <f t="shared" si="1"/>
        <v>9.7859327217125376</v>
      </c>
    </row>
    <row r="25" spans="1:8">
      <c r="A25" s="7">
        <f t="shared" si="2"/>
        <v>6.0000000000000027</v>
      </c>
      <c r="B25" s="7">
        <f t="shared" si="3"/>
        <v>121.89999999999993</v>
      </c>
      <c r="C25" s="7">
        <f t="shared" si="4"/>
        <v>0.20000000000000018</v>
      </c>
      <c r="D25" s="7" t="s">
        <v>1</v>
      </c>
      <c r="E25" s="7">
        <v>6.5</v>
      </c>
      <c r="F25" s="7">
        <f t="shared" si="0"/>
        <v>662.58919469928651</v>
      </c>
      <c r="G25" s="7">
        <v>90</v>
      </c>
      <c r="H25" s="7">
        <f t="shared" si="1"/>
        <v>9.1743119266055047</v>
      </c>
    </row>
    <row r="26" spans="1:8">
      <c r="A26" s="7">
        <f t="shared" si="2"/>
        <v>6.2000000000000028</v>
      </c>
      <c r="B26" s="7">
        <f t="shared" si="3"/>
        <v>121.69999999999993</v>
      </c>
      <c r="C26" s="7">
        <f t="shared" si="4"/>
        <v>0.20000000000000018</v>
      </c>
      <c r="D26" s="7" t="s">
        <v>1</v>
      </c>
      <c r="E26" s="7">
        <v>6</v>
      </c>
      <c r="F26" s="7">
        <f t="shared" si="0"/>
        <v>611.6207951070337</v>
      </c>
      <c r="G26" s="7">
        <v>76</v>
      </c>
      <c r="H26" s="7">
        <f t="shared" si="1"/>
        <v>7.747196738022426</v>
      </c>
    </row>
    <row r="27" spans="1:8">
      <c r="A27" s="7">
        <f t="shared" si="2"/>
        <v>6.400000000000003</v>
      </c>
      <c r="B27" s="7">
        <f t="shared" si="3"/>
        <v>121.49999999999993</v>
      </c>
      <c r="C27" s="7">
        <f t="shared" si="4"/>
        <v>0.20000000000000018</v>
      </c>
      <c r="D27" s="7" t="s">
        <v>1</v>
      </c>
      <c r="E27" s="7">
        <v>4.7</v>
      </c>
      <c r="F27" s="7">
        <f t="shared" si="0"/>
        <v>479.10295616717639</v>
      </c>
      <c r="G27" s="7">
        <v>70</v>
      </c>
      <c r="H27" s="7">
        <f t="shared" si="1"/>
        <v>7.1355759429153922</v>
      </c>
    </row>
    <row r="28" spans="1:8">
      <c r="A28" s="7">
        <f t="shared" si="2"/>
        <v>6.6000000000000032</v>
      </c>
      <c r="B28" s="7">
        <f t="shared" si="3"/>
        <v>121.29999999999993</v>
      </c>
      <c r="C28" s="7">
        <f t="shared" si="4"/>
        <v>0.20000000000000018</v>
      </c>
      <c r="D28" s="7" t="s">
        <v>1</v>
      </c>
      <c r="E28" s="7">
        <v>5.0999999999999996</v>
      </c>
      <c r="F28" s="7">
        <f t="shared" si="0"/>
        <v>519.87767584097855</v>
      </c>
      <c r="G28" s="7">
        <v>64</v>
      </c>
      <c r="H28" s="7">
        <f t="shared" si="1"/>
        <v>6.5239551478083584</v>
      </c>
    </row>
    <row r="29" spans="1:8">
      <c r="A29" s="7">
        <f t="shared" si="2"/>
        <v>6.8000000000000034</v>
      </c>
      <c r="B29" s="7">
        <f t="shared" si="3"/>
        <v>121.09999999999992</v>
      </c>
      <c r="C29" s="7">
        <f t="shared" si="4"/>
        <v>0.20000000000000018</v>
      </c>
      <c r="D29" s="7" t="s">
        <v>1</v>
      </c>
      <c r="E29" s="7">
        <v>5.2</v>
      </c>
      <c r="F29" s="7">
        <f t="shared" si="0"/>
        <v>530.07135575942925</v>
      </c>
      <c r="G29" s="7">
        <v>59</v>
      </c>
      <c r="H29" s="7">
        <f t="shared" si="1"/>
        <v>6.0142711518858301</v>
      </c>
    </row>
    <row r="30" spans="1:8">
      <c r="A30" s="7">
        <f t="shared" si="2"/>
        <v>7.0000000000000036</v>
      </c>
      <c r="B30" s="7">
        <f t="shared" si="3"/>
        <v>120.89999999999992</v>
      </c>
      <c r="C30" s="7">
        <f t="shared" si="4"/>
        <v>0.20000000000000018</v>
      </c>
      <c r="D30" s="7" t="s">
        <v>1</v>
      </c>
      <c r="E30" s="7">
        <v>5.5</v>
      </c>
      <c r="F30" s="7">
        <f t="shared" si="0"/>
        <v>560.65239551478089</v>
      </c>
      <c r="G30" s="7">
        <v>53</v>
      </c>
      <c r="H30" s="7">
        <f t="shared" si="1"/>
        <v>5.4026503567787971</v>
      </c>
    </row>
    <row r="31" spans="1:8">
      <c r="A31" s="7">
        <f t="shared" si="2"/>
        <v>7.2000000000000037</v>
      </c>
      <c r="B31" s="7">
        <f t="shared" si="3"/>
        <v>120.69999999999992</v>
      </c>
      <c r="C31" s="7">
        <f t="shared" si="4"/>
        <v>0.20000000000000018</v>
      </c>
      <c r="D31" s="7" t="s">
        <v>1</v>
      </c>
      <c r="E31" s="7">
        <v>6.6</v>
      </c>
      <c r="F31" s="7">
        <f t="shared" si="0"/>
        <v>672.78287461773698</v>
      </c>
      <c r="G31" s="7">
        <v>40</v>
      </c>
      <c r="H31" s="7">
        <f t="shared" si="1"/>
        <v>4.077471967380224</v>
      </c>
    </row>
    <row r="32" spans="1:8">
      <c r="A32" s="7">
        <f t="shared" si="2"/>
        <v>7.4000000000000039</v>
      </c>
      <c r="B32" s="7">
        <f t="shared" si="3"/>
        <v>120.49999999999991</v>
      </c>
      <c r="C32" s="7">
        <f t="shared" si="4"/>
        <v>0.20000000000000018</v>
      </c>
      <c r="D32" s="7" t="s">
        <v>1</v>
      </c>
      <c r="E32" s="7">
        <v>4.5</v>
      </c>
      <c r="F32" s="7">
        <f t="shared" si="0"/>
        <v>458.71559633027528</v>
      </c>
      <c r="G32" s="7">
        <v>54</v>
      </c>
      <c r="H32" s="7">
        <f t="shared" si="1"/>
        <v>5.5045871559633026</v>
      </c>
    </row>
    <row r="33" spans="1:8">
      <c r="A33" s="7">
        <f t="shared" si="2"/>
        <v>7.6000000000000041</v>
      </c>
      <c r="B33" s="7">
        <f t="shared" si="3"/>
        <v>120.29999999999991</v>
      </c>
      <c r="C33" s="7">
        <f t="shared" si="4"/>
        <v>0.20000000000000018</v>
      </c>
      <c r="D33" s="7" t="s">
        <v>1</v>
      </c>
      <c r="E33" s="7">
        <v>6.4</v>
      </c>
      <c r="F33" s="7">
        <f t="shared" si="0"/>
        <v>652.39551478083592</v>
      </c>
      <c r="G33" s="7">
        <v>45</v>
      </c>
      <c r="H33" s="7">
        <f t="shared" si="1"/>
        <v>4.5871559633027523</v>
      </c>
    </row>
    <row r="34" spans="1:8">
      <c r="A34" s="7">
        <f t="shared" si="2"/>
        <v>7.8000000000000043</v>
      </c>
      <c r="B34" s="7">
        <f t="shared" si="3"/>
        <v>120.09999999999991</v>
      </c>
      <c r="C34" s="7">
        <f t="shared" si="4"/>
        <v>0.20000000000000018</v>
      </c>
      <c r="D34" s="7" t="s">
        <v>1</v>
      </c>
      <c r="E34" s="7">
        <v>5.9</v>
      </c>
      <c r="F34" s="7">
        <f t="shared" si="0"/>
        <v>601.42711518858312</v>
      </c>
      <c r="G34" s="7">
        <v>51</v>
      </c>
      <c r="H34" s="7">
        <f t="shared" si="1"/>
        <v>5.1987767584097853</v>
      </c>
    </row>
    <row r="35" spans="1:8">
      <c r="A35" s="7">
        <f t="shared" si="2"/>
        <v>8.0000000000000036</v>
      </c>
      <c r="B35" s="7">
        <f t="shared" si="3"/>
        <v>119.89999999999991</v>
      </c>
      <c r="C35" s="7">
        <f t="shared" si="4"/>
        <v>0.19999999999999929</v>
      </c>
      <c r="D35" s="7" t="s">
        <v>1</v>
      </c>
      <c r="E35" s="7">
        <v>4.9000000000000004</v>
      </c>
      <c r="F35" s="7">
        <f t="shared" si="0"/>
        <v>499.49031600407756</v>
      </c>
      <c r="G35" s="7">
        <v>53</v>
      </c>
      <c r="H35" s="7">
        <f t="shared" si="1"/>
        <v>5.4026503567787971</v>
      </c>
    </row>
    <row r="36" spans="1:8">
      <c r="A36" s="7">
        <f t="shared" si="2"/>
        <v>8.2000000000000028</v>
      </c>
      <c r="B36" s="7">
        <f t="shared" si="3"/>
        <v>119.6999999999999</v>
      </c>
      <c r="C36" s="7">
        <f t="shared" si="4"/>
        <v>0.19999999999999929</v>
      </c>
      <c r="D36" s="7" t="s">
        <v>1</v>
      </c>
      <c r="E36" s="7">
        <v>4.4000000000000004</v>
      </c>
      <c r="F36" s="7">
        <f t="shared" si="0"/>
        <v>448.52191641182475</v>
      </c>
      <c r="G36" s="7">
        <v>56</v>
      </c>
      <c r="H36" s="7">
        <f t="shared" si="1"/>
        <v>5.7084607543323136</v>
      </c>
    </row>
    <row r="37" spans="1:8">
      <c r="A37" s="7">
        <f t="shared" si="2"/>
        <v>8.4000000000000021</v>
      </c>
      <c r="B37" s="7">
        <f t="shared" si="3"/>
        <v>119.4999999999999</v>
      </c>
      <c r="C37" s="7">
        <f t="shared" si="4"/>
        <v>0.19999999999999929</v>
      </c>
      <c r="D37" s="7" t="s">
        <v>1</v>
      </c>
      <c r="E37" s="7">
        <v>4.7</v>
      </c>
      <c r="F37" s="7">
        <f t="shared" si="0"/>
        <v>479.10295616717639</v>
      </c>
      <c r="G37" s="7">
        <v>58</v>
      </c>
      <c r="H37" s="7">
        <f t="shared" si="1"/>
        <v>5.9123343527013246</v>
      </c>
    </row>
    <row r="38" spans="1:8">
      <c r="A38" s="7">
        <f t="shared" si="2"/>
        <v>8.6000000000000014</v>
      </c>
      <c r="B38" s="7">
        <f t="shared" si="3"/>
        <v>119.2999999999999</v>
      </c>
      <c r="C38" s="7">
        <f t="shared" si="4"/>
        <v>0.19999999999999929</v>
      </c>
      <c r="D38" s="7" t="s">
        <v>1</v>
      </c>
      <c r="E38" s="7">
        <v>4.4000000000000004</v>
      </c>
      <c r="F38" s="7">
        <f t="shared" si="0"/>
        <v>448.52191641182475</v>
      </c>
      <c r="G38" s="7">
        <v>66</v>
      </c>
      <c r="H38" s="7">
        <f t="shared" si="1"/>
        <v>6.7278287461773694</v>
      </c>
    </row>
    <row r="39" spans="1:8">
      <c r="A39" s="7">
        <f t="shared" si="2"/>
        <v>8.8000000000000007</v>
      </c>
      <c r="B39" s="7">
        <f t="shared" si="3"/>
        <v>119.09999999999989</v>
      </c>
      <c r="C39" s="7">
        <f t="shared" si="4"/>
        <v>0.19999999999999929</v>
      </c>
      <c r="D39" s="7" t="s">
        <v>1</v>
      </c>
      <c r="E39" s="7">
        <v>5.5</v>
      </c>
      <c r="F39" s="7">
        <f t="shared" si="0"/>
        <v>560.65239551478089</v>
      </c>
      <c r="G39" s="7">
        <v>70</v>
      </c>
      <c r="H39" s="7">
        <f t="shared" si="1"/>
        <v>7.1355759429153922</v>
      </c>
    </row>
    <row r="40" spans="1:8">
      <c r="A40" s="7">
        <f t="shared" si="2"/>
        <v>9</v>
      </c>
      <c r="B40" s="7">
        <f t="shared" si="3"/>
        <v>118.89999999999989</v>
      </c>
      <c r="C40" s="7">
        <f t="shared" si="4"/>
        <v>0.19999999999999929</v>
      </c>
      <c r="D40" s="7" t="s">
        <v>1</v>
      </c>
      <c r="E40" s="7">
        <v>5.0999999999999996</v>
      </c>
      <c r="F40" s="7">
        <f t="shared" si="0"/>
        <v>519.87767584097855</v>
      </c>
      <c r="G40" s="7">
        <v>77</v>
      </c>
      <c r="H40" s="7">
        <f t="shared" si="1"/>
        <v>7.8491335372069315</v>
      </c>
    </row>
    <row r="41" spans="1:8">
      <c r="A41" s="7">
        <f t="shared" si="2"/>
        <v>9.1999999999999993</v>
      </c>
      <c r="B41" s="7">
        <f t="shared" si="3"/>
        <v>118.69999999999989</v>
      </c>
      <c r="C41" s="7">
        <f t="shared" si="4"/>
        <v>0.19999999999999929</v>
      </c>
      <c r="D41" s="7" t="s">
        <v>1</v>
      </c>
      <c r="E41" s="7">
        <v>4.5</v>
      </c>
      <c r="F41" s="7">
        <f t="shared" si="0"/>
        <v>458.71559633027528</v>
      </c>
      <c r="G41" s="7">
        <v>72</v>
      </c>
      <c r="H41" s="7">
        <f t="shared" si="1"/>
        <v>7.3394495412844032</v>
      </c>
    </row>
    <row r="42" spans="1:8">
      <c r="A42" s="15">
        <f t="shared" si="2"/>
        <v>9.3999999999999986</v>
      </c>
      <c r="B42" s="15">
        <f t="shared" si="3"/>
        <v>118.49999999999989</v>
      </c>
      <c r="C42" s="15">
        <f t="shared" si="4"/>
        <v>0.19999999999999929</v>
      </c>
      <c r="D42" s="15" t="s">
        <v>0</v>
      </c>
      <c r="E42" s="15">
        <v>4.4000000000000004</v>
      </c>
      <c r="F42" s="15">
        <f t="shared" si="0"/>
        <v>448.52191641182475</v>
      </c>
      <c r="G42" s="15">
        <v>60</v>
      </c>
      <c r="H42" s="15">
        <f t="shared" si="1"/>
        <v>6.1162079510703364</v>
      </c>
    </row>
    <row r="43" spans="1:8">
      <c r="A43" s="15">
        <f t="shared" si="2"/>
        <v>9.5999999999999979</v>
      </c>
      <c r="B43" s="15">
        <f t="shared" si="3"/>
        <v>118.29999999999988</v>
      </c>
      <c r="C43" s="15">
        <f t="shared" si="4"/>
        <v>0.19999999999999929</v>
      </c>
      <c r="D43" s="15" t="s">
        <v>0</v>
      </c>
      <c r="E43" s="15">
        <v>3.9</v>
      </c>
      <c r="F43" s="15">
        <f t="shared" si="0"/>
        <v>397.55351681957188</v>
      </c>
      <c r="G43" s="15">
        <v>69</v>
      </c>
      <c r="H43" s="15">
        <f t="shared" si="1"/>
        <v>7.0336391437308867</v>
      </c>
    </row>
    <row r="44" spans="1:8">
      <c r="A44" s="15">
        <f t="shared" si="2"/>
        <v>9.7999999999999972</v>
      </c>
      <c r="B44" s="15">
        <f t="shared" si="3"/>
        <v>118.09999999999988</v>
      </c>
      <c r="C44" s="15">
        <f t="shared" si="4"/>
        <v>0.19999999999999929</v>
      </c>
      <c r="D44" s="15" t="s">
        <v>0</v>
      </c>
      <c r="E44" s="15">
        <v>3.9</v>
      </c>
      <c r="F44" s="15">
        <f t="shared" si="0"/>
        <v>397.55351681957188</v>
      </c>
      <c r="G44" s="15">
        <v>78</v>
      </c>
      <c r="H44" s="15">
        <f t="shared" si="1"/>
        <v>7.951070336391437</v>
      </c>
    </row>
    <row r="45" spans="1:8">
      <c r="A45" s="15">
        <f t="shared" si="2"/>
        <v>9.9999999999999964</v>
      </c>
      <c r="B45" s="15">
        <f t="shared" si="3"/>
        <v>117.89999999999988</v>
      </c>
      <c r="C45" s="15">
        <f t="shared" si="4"/>
        <v>0.19999999999999929</v>
      </c>
      <c r="D45" s="15" t="s">
        <v>0</v>
      </c>
      <c r="E45" s="15">
        <v>3.7</v>
      </c>
      <c r="F45" s="15">
        <f t="shared" si="0"/>
        <v>377.16615698267077</v>
      </c>
      <c r="G45" s="15">
        <v>80</v>
      </c>
      <c r="H45" s="15">
        <f t="shared" si="1"/>
        <v>8.154943934760448</v>
      </c>
    </row>
    <row r="46" spans="1:8">
      <c r="A46" s="15">
        <f t="shared" si="2"/>
        <v>10.199999999999996</v>
      </c>
      <c r="B46" s="15">
        <f t="shared" si="3"/>
        <v>117.69999999999987</v>
      </c>
      <c r="C46" s="15">
        <f t="shared" si="4"/>
        <v>0.19999999999999929</v>
      </c>
      <c r="D46" s="15" t="s">
        <v>0</v>
      </c>
      <c r="E46" s="15">
        <v>4.2</v>
      </c>
      <c r="F46" s="15">
        <f t="shared" si="0"/>
        <v>428.13455657492358</v>
      </c>
      <c r="G46" s="15">
        <v>95</v>
      </c>
      <c r="H46" s="15">
        <f t="shared" si="1"/>
        <v>9.6839959225280321</v>
      </c>
    </row>
    <row r="47" spans="1:8">
      <c r="A47" s="15">
        <f t="shared" si="2"/>
        <v>10.399999999999995</v>
      </c>
      <c r="B47" s="15">
        <f t="shared" si="3"/>
        <v>117.49999999999987</v>
      </c>
      <c r="C47" s="15">
        <f t="shared" si="4"/>
        <v>0.19999999999999929</v>
      </c>
      <c r="D47" s="15" t="s">
        <v>0</v>
      </c>
      <c r="E47" s="15">
        <v>5</v>
      </c>
      <c r="F47" s="15">
        <f t="shared" si="0"/>
        <v>509.68399592252808</v>
      </c>
      <c r="G47" s="15">
        <v>86</v>
      </c>
      <c r="H47" s="15">
        <f t="shared" si="1"/>
        <v>8.7665647298674809</v>
      </c>
    </row>
    <row r="48" spans="1:8">
      <c r="A48" s="15">
        <f t="shared" si="2"/>
        <v>10.599999999999994</v>
      </c>
      <c r="B48" s="15">
        <f t="shared" si="3"/>
        <v>117.29999999999987</v>
      </c>
      <c r="C48" s="15">
        <f t="shared" si="4"/>
        <v>0.19999999999999929</v>
      </c>
      <c r="D48" s="15" t="s">
        <v>0</v>
      </c>
      <c r="E48" s="15">
        <v>4.5</v>
      </c>
      <c r="F48" s="15">
        <f t="shared" si="0"/>
        <v>458.71559633027528</v>
      </c>
      <c r="G48" s="15">
        <v>70</v>
      </c>
      <c r="H48" s="15">
        <f t="shared" si="1"/>
        <v>7.1355759429153922</v>
      </c>
    </row>
    <row r="49" spans="1:8">
      <c r="A49" s="15">
        <f t="shared" si="2"/>
        <v>10.799999999999994</v>
      </c>
      <c r="B49" s="15">
        <f t="shared" si="3"/>
        <v>117.09999999999987</v>
      </c>
      <c r="C49" s="15">
        <f t="shared" si="4"/>
        <v>0.19999999999999929</v>
      </c>
      <c r="D49" s="15" t="s">
        <v>0</v>
      </c>
      <c r="E49" s="15">
        <v>4.7</v>
      </c>
      <c r="F49" s="15">
        <f t="shared" si="0"/>
        <v>479.10295616717639</v>
      </c>
      <c r="G49" s="15">
        <v>55</v>
      </c>
      <c r="H49" s="15">
        <f t="shared" si="1"/>
        <v>5.6065239551478081</v>
      </c>
    </row>
    <row r="50" spans="1:8">
      <c r="A50" s="15">
        <f t="shared" si="2"/>
        <v>10.999999999999993</v>
      </c>
      <c r="B50" s="15">
        <f t="shared" si="3"/>
        <v>116.89999999999986</v>
      </c>
      <c r="C50" s="15">
        <f t="shared" si="4"/>
        <v>0.19999999999999929</v>
      </c>
      <c r="D50" s="15" t="s">
        <v>0</v>
      </c>
      <c r="E50" s="15">
        <v>4</v>
      </c>
      <c r="F50" s="15">
        <f t="shared" si="0"/>
        <v>407.74719673802247</v>
      </c>
      <c r="G50" s="15">
        <v>66</v>
      </c>
      <c r="H50" s="15">
        <f t="shared" si="1"/>
        <v>6.7278287461773694</v>
      </c>
    </row>
    <row r="51" spans="1:8">
      <c r="A51" s="15">
        <f t="shared" si="2"/>
        <v>11.199999999999992</v>
      </c>
      <c r="B51" s="15">
        <f t="shared" si="3"/>
        <v>116.69999999999986</v>
      </c>
      <c r="C51" s="15">
        <f t="shared" si="4"/>
        <v>0.19999999999999929</v>
      </c>
      <c r="D51" s="15" t="s">
        <v>0</v>
      </c>
      <c r="E51" s="15">
        <v>2.4</v>
      </c>
      <c r="F51" s="15">
        <f t="shared" si="0"/>
        <v>244.64831804281346</v>
      </c>
      <c r="G51" s="15">
        <v>50</v>
      </c>
      <c r="H51" s="15">
        <f t="shared" si="1"/>
        <v>5.0968399592252798</v>
      </c>
    </row>
    <row r="52" spans="1:8">
      <c r="A52" s="15">
        <f t="shared" si="2"/>
        <v>11.399999999999991</v>
      </c>
      <c r="B52" s="15">
        <f t="shared" si="3"/>
        <v>116.49999999999986</v>
      </c>
      <c r="C52" s="15">
        <f t="shared" si="4"/>
        <v>0.19999999999999929</v>
      </c>
      <c r="D52" s="15" t="s">
        <v>0</v>
      </c>
      <c r="E52" s="15">
        <v>2.6</v>
      </c>
      <c r="F52" s="15">
        <f t="shared" si="0"/>
        <v>265.03567787971463</v>
      </c>
      <c r="G52" s="15">
        <v>42</v>
      </c>
      <c r="H52" s="15">
        <f t="shared" si="1"/>
        <v>4.281345565749235</v>
      </c>
    </row>
    <row r="53" spans="1:8">
      <c r="A53" s="15">
        <f t="shared" si="2"/>
        <v>11.599999999999991</v>
      </c>
      <c r="B53" s="15">
        <f t="shared" si="3"/>
        <v>116.29999999999986</v>
      </c>
      <c r="C53" s="15">
        <f t="shared" si="4"/>
        <v>0.19999999999999929</v>
      </c>
      <c r="D53" s="15" t="s">
        <v>0</v>
      </c>
      <c r="E53" s="15">
        <v>2.4</v>
      </c>
      <c r="F53" s="15">
        <f t="shared" si="0"/>
        <v>244.64831804281346</v>
      </c>
      <c r="G53" s="15">
        <v>35</v>
      </c>
      <c r="H53" s="15">
        <f t="shared" si="1"/>
        <v>3.5677879714576961</v>
      </c>
    </row>
    <row r="54" spans="1:8">
      <c r="A54" s="15">
        <f t="shared" si="2"/>
        <v>11.79999999999999</v>
      </c>
      <c r="B54" s="15">
        <f t="shared" si="3"/>
        <v>116.09999999999985</v>
      </c>
      <c r="C54" s="15">
        <f t="shared" si="4"/>
        <v>0.19999999999999929</v>
      </c>
      <c r="D54" s="15" t="s">
        <v>0</v>
      </c>
      <c r="E54" s="15">
        <v>2.4</v>
      </c>
      <c r="F54" s="15">
        <f t="shared" si="0"/>
        <v>244.64831804281346</v>
      </c>
      <c r="G54" s="15">
        <v>37</v>
      </c>
      <c r="H54" s="15">
        <f t="shared" si="1"/>
        <v>3.7716615698267071</v>
      </c>
    </row>
    <row r="55" spans="1:8">
      <c r="A55" s="15">
        <f t="shared" si="2"/>
        <v>11.999999999999989</v>
      </c>
      <c r="B55" s="15">
        <f t="shared" si="3"/>
        <v>115.89999999999985</v>
      </c>
      <c r="C55" s="15">
        <f t="shared" si="4"/>
        <v>0.19999999999999929</v>
      </c>
      <c r="D55" s="15" t="s">
        <v>0</v>
      </c>
      <c r="E55" s="15">
        <v>2.2999999999999998</v>
      </c>
      <c r="F55" s="15">
        <f t="shared" si="0"/>
        <v>234.4546381243629</v>
      </c>
      <c r="G55" s="15">
        <v>37</v>
      </c>
      <c r="H55" s="15">
        <f t="shared" si="1"/>
        <v>3.7716615698267071</v>
      </c>
    </row>
    <row r="56" spans="1:8">
      <c r="A56" s="15">
        <f t="shared" si="2"/>
        <v>12.199999999999989</v>
      </c>
      <c r="B56" s="15">
        <f t="shared" si="3"/>
        <v>115.69999999999985</v>
      </c>
      <c r="C56" s="15">
        <f t="shared" si="4"/>
        <v>0.19999999999999929</v>
      </c>
      <c r="D56" s="15" t="s">
        <v>0</v>
      </c>
      <c r="E56" s="15">
        <v>2.5</v>
      </c>
      <c r="F56" s="15">
        <f t="shared" si="0"/>
        <v>254.84199796126404</v>
      </c>
      <c r="G56" s="15">
        <v>57</v>
      </c>
      <c r="H56" s="15">
        <f t="shared" si="1"/>
        <v>5.8103975535168191</v>
      </c>
    </row>
    <row r="57" spans="1:8">
      <c r="A57" s="15">
        <f t="shared" si="2"/>
        <v>12.399999999999988</v>
      </c>
      <c r="B57" s="15">
        <f t="shared" si="3"/>
        <v>115.49999999999984</v>
      </c>
      <c r="C57" s="15">
        <f t="shared" si="4"/>
        <v>0.19999999999999929</v>
      </c>
      <c r="D57" s="15" t="s">
        <v>0</v>
      </c>
      <c r="E57" s="15">
        <v>2.2999999999999998</v>
      </c>
      <c r="F57" s="15">
        <f t="shared" si="0"/>
        <v>234.4546381243629</v>
      </c>
      <c r="G57" s="15">
        <v>41</v>
      </c>
      <c r="H57" s="15">
        <f t="shared" si="1"/>
        <v>4.1794087665647295</v>
      </c>
    </row>
    <row r="58" spans="1:8">
      <c r="A58" s="15">
        <f t="shared" si="2"/>
        <v>12.599999999999987</v>
      </c>
      <c r="B58" s="15">
        <f t="shared" si="3"/>
        <v>115.29999999999984</v>
      </c>
      <c r="C58" s="15">
        <f t="shared" si="4"/>
        <v>0.19999999999999929</v>
      </c>
      <c r="D58" s="15" t="s">
        <v>0</v>
      </c>
      <c r="E58" s="15">
        <v>2</v>
      </c>
      <c r="F58" s="15">
        <f t="shared" si="0"/>
        <v>203.87359836901123</v>
      </c>
      <c r="G58" s="15">
        <v>33</v>
      </c>
      <c r="H58" s="15">
        <f t="shared" si="1"/>
        <v>3.3639143730886847</v>
      </c>
    </row>
    <row r="59" spans="1:8">
      <c r="A59" s="15">
        <f t="shared" si="2"/>
        <v>12.799999999999986</v>
      </c>
      <c r="B59" s="15">
        <f t="shared" si="3"/>
        <v>115.09999999999984</v>
      </c>
      <c r="C59" s="15">
        <f t="shared" si="4"/>
        <v>0.19999999999999929</v>
      </c>
      <c r="D59" s="15" t="s">
        <v>0</v>
      </c>
      <c r="E59" s="15">
        <v>2.2000000000000002</v>
      </c>
      <c r="F59" s="15">
        <f t="shared" si="0"/>
        <v>224.26095820591237</v>
      </c>
      <c r="G59" s="15">
        <v>33</v>
      </c>
      <c r="H59" s="15">
        <f t="shared" si="1"/>
        <v>3.3639143730886847</v>
      </c>
    </row>
    <row r="60" spans="1:8">
      <c r="A60" s="15">
        <f t="shared" si="2"/>
        <v>12.999999999999986</v>
      </c>
      <c r="B60" s="15">
        <f t="shared" si="3"/>
        <v>114.89999999999984</v>
      </c>
      <c r="C60" s="15">
        <f t="shared" si="4"/>
        <v>0.19999999999999929</v>
      </c>
      <c r="D60" s="15" t="s">
        <v>0</v>
      </c>
      <c r="E60" s="15">
        <v>2.2000000000000002</v>
      </c>
      <c r="F60" s="15">
        <f t="shared" si="0"/>
        <v>224.26095820591237</v>
      </c>
      <c r="G60" s="15">
        <v>37</v>
      </c>
      <c r="H60" s="15">
        <f t="shared" si="1"/>
        <v>3.7716615698267071</v>
      </c>
    </row>
    <row r="61" spans="1:8">
      <c r="A61" s="15">
        <f t="shared" si="2"/>
        <v>13.199999999999985</v>
      </c>
      <c r="B61" s="15">
        <f t="shared" si="3"/>
        <v>114.69999999999983</v>
      </c>
      <c r="C61" s="15">
        <f t="shared" si="4"/>
        <v>0.19999999999999929</v>
      </c>
      <c r="D61" s="15" t="s">
        <v>0</v>
      </c>
      <c r="E61" s="15">
        <v>1.8</v>
      </c>
      <c r="F61" s="15">
        <f t="shared" si="0"/>
        <v>183.48623853211012</v>
      </c>
      <c r="G61" s="15">
        <v>43</v>
      </c>
      <c r="H61" s="15">
        <f t="shared" si="1"/>
        <v>4.3832823649337405</v>
      </c>
    </row>
    <row r="62" spans="1:8">
      <c r="A62" s="15">
        <f t="shared" si="2"/>
        <v>13.399999999999984</v>
      </c>
      <c r="B62" s="15">
        <f t="shared" si="3"/>
        <v>114.49999999999983</v>
      </c>
      <c r="C62" s="15">
        <f t="shared" si="4"/>
        <v>0.19999999999999929</v>
      </c>
      <c r="D62" s="15" t="s">
        <v>0</v>
      </c>
      <c r="E62" s="15">
        <v>1.8</v>
      </c>
      <c r="F62" s="15">
        <f t="shared" si="0"/>
        <v>183.48623853211012</v>
      </c>
      <c r="G62" s="15">
        <v>27</v>
      </c>
      <c r="H62" s="15">
        <f t="shared" si="1"/>
        <v>2.7522935779816513</v>
      </c>
    </row>
    <row r="63" spans="1:8">
      <c r="A63" s="99">
        <f t="shared" si="2"/>
        <v>13.599999999999984</v>
      </c>
      <c r="B63" s="99">
        <f t="shared" si="3"/>
        <v>114.29999999999983</v>
      </c>
      <c r="C63" s="99">
        <f>A63-A62</f>
        <v>0.19999999999999929</v>
      </c>
      <c r="D63" s="99" t="s">
        <v>0</v>
      </c>
      <c r="E63" s="99">
        <v>1.8</v>
      </c>
      <c r="F63" s="99">
        <f t="shared" si="0"/>
        <v>183.48623853211012</v>
      </c>
      <c r="G63" s="99">
        <v>26</v>
      </c>
      <c r="H63" s="99">
        <f t="shared" si="1"/>
        <v>2.6503567787971458</v>
      </c>
    </row>
    <row r="64" spans="1:8">
      <c r="A64" s="15">
        <f t="shared" si="2"/>
        <v>13.799999999999983</v>
      </c>
      <c r="B64" s="15">
        <f t="shared" si="3"/>
        <v>114.09999999999982</v>
      </c>
      <c r="C64" s="15">
        <v>0.2</v>
      </c>
      <c r="D64" s="15" t="s">
        <v>0</v>
      </c>
      <c r="E64" s="15">
        <v>2.1</v>
      </c>
      <c r="F64" s="15">
        <f t="shared" si="0"/>
        <v>214.06727828746179</v>
      </c>
      <c r="G64" s="15">
        <v>23</v>
      </c>
      <c r="H64" s="15">
        <f t="shared" si="1"/>
        <v>2.3445463812436289</v>
      </c>
    </row>
    <row r="65" spans="1:8">
      <c r="A65" s="15">
        <f t="shared" si="2"/>
        <v>13.999999999999982</v>
      </c>
      <c r="B65" s="15">
        <f t="shared" si="3"/>
        <v>113.89999999999982</v>
      </c>
      <c r="C65" s="15">
        <v>0.2</v>
      </c>
      <c r="D65" s="15" t="s">
        <v>0</v>
      </c>
      <c r="E65" s="15">
        <v>2.1</v>
      </c>
      <c r="F65" s="15">
        <f t="shared" si="0"/>
        <v>214.06727828746179</v>
      </c>
      <c r="G65" s="15">
        <v>25</v>
      </c>
      <c r="H65" s="15">
        <f t="shared" si="1"/>
        <v>2.5484199796126399</v>
      </c>
    </row>
    <row r="66" spans="1:8">
      <c r="A66" s="15">
        <f t="shared" si="2"/>
        <v>14.199999999999982</v>
      </c>
      <c r="B66" s="15">
        <f t="shared" si="3"/>
        <v>113.69999999999982</v>
      </c>
      <c r="C66" s="15">
        <v>0.2</v>
      </c>
      <c r="D66" s="15" t="s">
        <v>0</v>
      </c>
      <c r="E66" s="15">
        <v>2.4</v>
      </c>
      <c r="F66" s="15">
        <f t="shared" si="0"/>
        <v>244.64831804281346</v>
      </c>
      <c r="G66" s="15">
        <v>45</v>
      </c>
      <c r="H66" s="15">
        <f t="shared" si="1"/>
        <v>4.5871559633027523</v>
      </c>
    </row>
    <row r="67" spans="1:8">
      <c r="A67" s="15">
        <f t="shared" si="2"/>
        <v>14.399999999999981</v>
      </c>
      <c r="B67" s="15">
        <f t="shared" si="3"/>
        <v>113.49999999999982</v>
      </c>
      <c r="C67" s="15">
        <v>0.2</v>
      </c>
      <c r="D67" s="15" t="s">
        <v>0</v>
      </c>
      <c r="E67" s="15">
        <v>2.6</v>
      </c>
      <c r="F67" s="15">
        <f t="shared" si="0"/>
        <v>265.03567787971463</v>
      </c>
      <c r="G67" s="15">
        <v>50</v>
      </c>
      <c r="H67" s="15">
        <f t="shared" si="1"/>
        <v>5.0968399592252798</v>
      </c>
    </row>
    <row r="68" spans="1:8">
      <c r="A68" s="15">
        <f t="shared" ref="A68:A80" si="5">A67+0.2</f>
        <v>14.59999999999998</v>
      </c>
      <c r="B68" s="15">
        <f t="shared" ref="B68:B80" si="6">B67-0.2</f>
        <v>113.29999999999981</v>
      </c>
      <c r="C68" s="15">
        <v>0.2</v>
      </c>
      <c r="D68" s="15" t="s">
        <v>0</v>
      </c>
      <c r="E68" s="15">
        <v>3.4</v>
      </c>
      <c r="F68" s="15">
        <f t="shared" si="0"/>
        <v>346.58511722731907</v>
      </c>
      <c r="G68" s="15">
        <v>50</v>
      </c>
      <c r="H68" s="15">
        <f t="shared" si="1"/>
        <v>5.0968399592252798</v>
      </c>
    </row>
    <row r="69" spans="1:8">
      <c r="A69" s="15">
        <f t="shared" si="5"/>
        <v>14.799999999999979</v>
      </c>
      <c r="B69" s="15">
        <f t="shared" si="6"/>
        <v>113.09999999999981</v>
      </c>
      <c r="C69" s="15">
        <v>0.2</v>
      </c>
      <c r="D69" s="15" t="s">
        <v>0</v>
      </c>
      <c r="E69" s="15">
        <v>3.3</v>
      </c>
      <c r="F69" s="15">
        <f t="shared" si="0"/>
        <v>336.39143730886849</v>
      </c>
      <c r="G69" s="15">
        <v>43</v>
      </c>
      <c r="H69" s="15">
        <f t="shared" si="1"/>
        <v>4.3832823649337405</v>
      </c>
    </row>
    <row r="70" spans="1:8">
      <c r="A70" s="15">
        <f t="shared" si="5"/>
        <v>14.999999999999979</v>
      </c>
      <c r="B70" s="15">
        <f t="shared" si="6"/>
        <v>112.89999999999981</v>
      </c>
      <c r="C70" s="15">
        <f t="shared" si="4"/>
        <v>0.19999999999999929</v>
      </c>
      <c r="D70" s="15" t="s">
        <v>0</v>
      </c>
      <c r="E70" s="15">
        <v>3.8</v>
      </c>
      <c r="F70" s="15">
        <f t="shared" si="0"/>
        <v>387.3598369011213</v>
      </c>
      <c r="G70" s="15">
        <v>54</v>
      </c>
      <c r="H70" s="15">
        <f t="shared" si="1"/>
        <v>5.5045871559633026</v>
      </c>
    </row>
    <row r="71" spans="1:8">
      <c r="A71" s="15">
        <f t="shared" si="5"/>
        <v>15.199999999999978</v>
      </c>
      <c r="B71" s="15">
        <f t="shared" si="6"/>
        <v>112.6999999999998</v>
      </c>
      <c r="C71" s="15">
        <f t="shared" si="4"/>
        <v>0.19999999999999929</v>
      </c>
      <c r="D71" s="15" t="s">
        <v>0</v>
      </c>
      <c r="E71" s="15">
        <v>3</v>
      </c>
      <c r="F71" s="15">
        <f t="shared" si="0"/>
        <v>305.81039755351685</v>
      </c>
      <c r="G71" s="15">
        <v>42</v>
      </c>
      <c r="H71" s="15">
        <f t="shared" si="1"/>
        <v>4.281345565749235</v>
      </c>
    </row>
    <row r="72" spans="1:8">
      <c r="A72" s="15">
        <f t="shared" si="5"/>
        <v>15.399999999999977</v>
      </c>
      <c r="B72" s="15">
        <f t="shared" si="6"/>
        <v>112.4999999999998</v>
      </c>
      <c r="C72" s="15">
        <f t="shared" si="4"/>
        <v>0.19999999999999929</v>
      </c>
      <c r="D72" s="15" t="s">
        <v>0</v>
      </c>
      <c r="E72" s="15">
        <v>3</v>
      </c>
      <c r="F72" s="15">
        <f t="shared" ref="F72:F80" si="7">E72/0.00981</f>
        <v>305.81039755351685</v>
      </c>
      <c r="G72" s="15">
        <v>43</v>
      </c>
      <c r="H72" s="15">
        <f t="shared" ref="H72:H80" si="8">G72/9.81</f>
        <v>4.3832823649337405</v>
      </c>
    </row>
    <row r="73" spans="1:8">
      <c r="A73" s="15">
        <f t="shared" si="5"/>
        <v>15.599999999999977</v>
      </c>
      <c r="B73" s="15">
        <f t="shared" si="6"/>
        <v>112.2999999999998</v>
      </c>
      <c r="C73" s="15">
        <f t="shared" ref="C73:C80" si="9">A73-A72</f>
        <v>0.19999999999999929</v>
      </c>
      <c r="D73" s="15" t="s">
        <v>0</v>
      </c>
      <c r="E73" s="15">
        <v>3.1</v>
      </c>
      <c r="F73" s="15">
        <f t="shared" si="7"/>
        <v>316.00407747196743</v>
      </c>
      <c r="G73" s="15">
        <v>43</v>
      </c>
      <c r="H73" s="15">
        <f t="shared" si="8"/>
        <v>4.3832823649337405</v>
      </c>
    </row>
    <row r="74" spans="1:8">
      <c r="A74" s="15">
        <f t="shared" si="5"/>
        <v>15.799999999999976</v>
      </c>
      <c r="B74" s="15">
        <f t="shared" si="6"/>
        <v>112.0999999999998</v>
      </c>
      <c r="C74" s="15">
        <f t="shared" si="9"/>
        <v>0.19999999999999929</v>
      </c>
      <c r="D74" s="15" t="s">
        <v>0</v>
      </c>
      <c r="E74" s="15">
        <v>2.9</v>
      </c>
      <c r="F74" s="15">
        <f t="shared" si="7"/>
        <v>295.61671763506627</v>
      </c>
      <c r="G74" s="15">
        <v>38</v>
      </c>
      <c r="H74" s="15">
        <f t="shared" si="8"/>
        <v>3.873598369011213</v>
      </c>
    </row>
    <row r="75" spans="1:8">
      <c r="A75" s="15">
        <f t="shared" si="5"/>
        <v>15.999999999999975</v>
      </c>
      <c r="B75" s="15">
        <f t="shared" si="6"/>
        <v>111.89999999999979</v>
      </c>
      <c r="C75" s="15">
        <f t="shared" si="9"/>
        <v>0.19999999999999929</v>
      </c>
      <c r="D75" s="15" t="s">
        <v>0</v>
      </c>
      <c r="E75" s="15">
        <v>2.9</v>
      </c>
      <c r="F75" s="15">
        <f t="shared" si="7"/>
        <v>295.61671763506627</v>
      </c>
      <c r="G75" s="15">
        <v>40</v>
      </c>
      <c r="H75" s="15">
        <f t="shared" si="8"/>
        <v>4.077471967380224</v>
      </c>
    </row>
    <row r="76" spans="1:8">
      <c r="A76" s="7">
        <f t="shared" si="5"/>
        <v>16.199999999999974</v>
      </c>
      <c r="B76" s="7">
        <f t="shared" si="6"/>
        <v>111.69999999999979</v>
      </c>
      <c r="C76" s="7">
        <f t="shared" si="9"/>
        <v>0.19999999999999929</v>
      </c>
      <c r="D76" s="7" t="s">
        <v>1</v>
      </c>
      <c r="E76" s="7">
        <v>3.5</v>
      </c>
      <c r="F76" s="7">
        <f t="shared" si="7"/>
        <v>356.77879714576966</v>
      </c>
      <c r="G76" s="7">
        <v>42</v>
      </c>
      <c r="H76" s="7">
        <f t="shared" si="8"/>
        <v>4.281345565749235</v>
      </c>
    </row>
    <row r="77" spans="1:8">
      <c r="A77" s="7">
        <f t="shared" si="5"/>
        <v>16.399999999999974</v>
      </c>
      <c r="B77" s="7">
        <f t="shared" si="6"/>
        <v>111.49999999999979</v>
      </c>
      <c r="C77" s="7">
        <f t="shared" si="9"/>
        <v>0.19999999999999929</v>
      </c>
      <c r="D77" s="7" t="s">
        <v>1</v>
      </c>
      <c r="E77" s="7">
        <v>5.5</v>
      </c>
      <c r="F77" s="7">
        <f t="shared" si="7"/>
        <v>560.65239551478089</v>
      </c>
      <c r="G77" s="7">
        <v>46</v>
      </c>
      <c r="H77" s="7">
        <f t="shared" si="8"/>
        <v>4.6890927624872578</v>
      </c>
    </row>
    <row r="78" spans="1:8">
      <c r="A78" s="7">
        <f t="shared" si="5"/>
        <v>16.599999999999973</v>
      </c>
      <c r="B78" s="7">
        <f t="shared" si="6"/>
        <v>111.29999999999978</v>
      </c>
      <c r="C78" s="7">
        <f t="shared" si="9"/>
        <v>0.19999999999999929</v>
      </c>
      <c r="D78" s="7" t="s">
        <v>1</v>
      </c>
      <c r="E78" s="7">
        <v>8.1999999999999993</v>
      </c>
      <c r="F78" s="7">
        <f t="shared" si="7"/>
        <v>835.88175331294599</v>
      </c>
      <c r="G78" s="7">
        <v>50</v>
      </c>
      <c r="H78" s="7">
        <f t="shared" si="8"/>
        <v>5.0968399592252798</v>
      </c>
    </row>
    <row r="79" spans="1:8">
      <c r="A79" s="7">
        <f t="shared" si="5"/>
        <v>16.799999999999972</v>
      </c>
      <c r="B79" s="7">
        <f t="shared" si="6"/>
        <v>111.09999999999978</v>
      </c>
      <c r="C79" s="7">
        <f t="shared" si="9"/>
        <v>0.19999999999999929</v>
      </c>
      <c r="D79" s="7" t="s">
        <v>1</v>
      </c>
      <c r="E79" s="7">
        <v>11.7</v>
      </c>
      <c r="F79" s="7">
        <f t="shared" si="7"/>
        <v>1192.6605504587155</v>
      </c>
      <c r="G79" s="7">
        <v>69</v>
      </c>
      <c r="H79" s="7">
        <f t="shared" si="8"/>
        <v>7.0336391437308867</v>
      </c>
    </row>
    <row r="80" spans="1:8">
      <c r="A80" s="7">
        <f t="shared" si="5"/>
        <v>16.999999999999972</v>
      </c>
      <c r="B80" s="7">
        <f t="shared" si="6"/>
        <v>110.89999999999978</v>
      </c>
      <c r="C80" s="7">
        <f t="shared" si="9"/>
        <v>0.19999999999999929</v>
      </c>
      <c r="D80" s="7" t="s">
        <v>1</v>
      </c>
      <c r="E80" s="7">
        <v>11.8</v>
      </c>
      <c r="F80" s="7">
        <f t="shared" si="7"/>
        <v>1202.8542303771662</v>
      </c>
      <c r="G80" s="7">
        <v>94</v>
      </c>
      <c r="H80" s="7">
        <f t="shared" si="8"/>
        <v>9.5820591233435266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N14" sqref="N14"/>
    </sheetView>
  </sheetViews>
  <sheetFormatPr baseColWidth="10" defaultColWidth="8.83203125" defaultRowHeight="12" x14ac:dyDescent="0"/>
  <cols>
    <col min="4" max="4" width="28.1640625" customWidth="1"/>
  </cols>
  <sheetData>
    <row r="1" spans="1:8">
      <c r="A1" s="88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15">
        <v>4.5999999999999996</v>
      </c>
      <c r="B2" s="15">
        <v>126.5</v>
      </c>
      <c r="C2" s="15">
        <f>A2</f>
        <v>4.5999999999999996</v>
      </c>
      <c r="D2" s="15" t="s">
        <v>0</v>
      </c>
      <c r="E2" s="15">
        <v>0.8</v>
      </c>
      <c r="F2" s="15">
        <f>E2/0.00981</f>
        <v>81.549439347604491</v>
      </c>
      <c r="G2" s="15">
        <v>42</v>
      </c>
      <c r="H2" s="15">
        <f>G2/9.81</f>
        <v>4.281345565749235</v>
      </c>
    </row>
    <row r="3" spans="1:8">
      <c r="A3" s="82">
        <f>A2+0.2</f>
        <v>4.8</v>
      </c>
      <c r="B3" s="82">
        <f>B2-0.2</f>
        <v>126.3</v>
      </c>
      <c r="C3" s="82">
        <f>A3-A2</f>
        <v>0.20000000000000018</v>
      </c>
      <c r="D3" s="82" t="s">
        <v>0</v>
      </c>
      <c r="E3" s="82">
        <v>3.2</v>
      </c>
      <c r="F3" s="82">
        <f t="shared" ref="F3:F71" si="0">E3/0.00981</f>
        <v>326.19775739041796</v>
      </c>
      <c r="G3" s="82">
        <v>63</v>
      </c>
      <c r="H3" s="82">
        <f t="shared" ref="H3:H71" si="1">G3/9.81</f>
        <v>6.4220183486238529</v>
      </c>
    </row>
    <row r="4" spans="1:8">
      <c r="A4" s="15">
        <f t="shared" ref="A4:A67" si="2">A3+0.2</f>
        <v>5</v>
      </c>
      <c r="B4" s="15">
        <f t="shared" ref="B4:B67" si="3">B3-0.2</f>
        <v>126.1</v>
      </c>
      <c r="C4" s="15">
        <f t="shared" ref="C4:C72" si="4">A4-A3</f>
        <v>0.20000000000000018</v>
      </c>
      <c r="D4" s="15" t="s">
        <v>0</v>
      </c>
      <c r="E4" s="15">
        <v>1.7</v>
      </c>
      <c r="F4" s="15">
        <f t="shared" si="0"/>
        <v>173.29255861365954</v>
      </c>
      <c r="G4" s="15">
        <v>34</v>
      </c>
      <c r="H4" s="15">
        <f t="shared" si="1"/>
        <v>3.4658511722731906</v>
      </c>
    </row>
    <row r="5" spans="1:8">
      <c r="A5" s="15">
        <f t="shared" si="2"/>
        <v>5.2</v>
      </c>
      <c r="B5" s="15">
        <f t="shared" si="3"/>
        <v>125.89999999999999</v>
      </c>
      <c r="C5" s="15">
        <f t="shared" si="4"/>
        <v>0.20000000000000018</v>
      </c>
      <c r="D5" s="15" t="s">
        <v>0</v>
      </c>
      <c r="E5" s="15">
        <v>2.1</v>
      </c>
      <c r="F5" s="15">
        <f t="shared" si="0"/>
        <v>214.06727828746179</v>
      </c>
      <c r="G5" s="15">
        <v>31</v>
      </c>
      <c r="H5" s="15">
        <f t="shared" si="1"/>
        <v>3.1600407747196737</v>
      </c>
    </row>
    <row r="6" spans="1:8">
      <c r="A6" s="15">
        <f t="shared" si="2"/>
        <v>5.4</v>
      </c>
      <c r="B6" s="15">
        <f t="shared" si="3"/>
        <v>125.69999999999999</v>
      </c>
      <c r="C6" s="15">
        <f t="shared" si="4"/>
        <v>0.20000000000000018</v>
      </c>
      <c r="D6" s="15" t="s">
        <v>0</v>
      </c>
      <c r="E6" s="15">
        <v>1.9</v>
      </c>
      <c r="F6" s="15">
        <f t="shared" si="0"/>
        <v>193.67991845056065</v>
      </c>
      <c r="G6" s="15">
        <v>35</v>
      </c>
      <c r="H6" s="15">
        <f t="shared" si="1"/>
        <v>3.5677879714576961</v>
      </c>
    </row>
    <row r="7" spans="1:8">
      <c r="A7" s="15">
        <f t="shared" si="2"/>
        <v>5.6000000000000005</v>
      </c>
      <c r="B7" s="15">
        <f t="shared" si="3"/>
        <v>125.49999999999999</v>
      </c>
      <c r="C7" s="15">
        <f t="shared" si="4"/>
        <v>0.20000000000000018</v>
      </c>
      <c r="D7" s="15" t="s">
        <v>0</v>
      </c>
      <c r="E7" s="15">
        <v>1.5</v>
      </c>
      <c r="F7" s="15">
        <f t="shared" si="0"/>
        <v>152.90519877675843</v>
      </c>
      <c r="G7" s="15">
        <v>31</v>
      </c>
      <c r="H7" s="15">
        <f t="shared" si="1"/>
        <v>3.1600407747196737</v>
      </c>
    </row>
    <row r="8" spans="1:8">
      <c r="A8" s="15">
        <f t="shared" si="2"/>
        <v>5.8000000000000007</v>
      </c>
      <c r="B8" s="15">
        <f t="shared" si="3"/>
        <v>125.29999999999998</v>
      </c>
      <c r="C8" s="15">
        <f t="shared" si="4"/>
        <v>0.20000000000000018</v>
      </c>
      <c r="D8" s="15" t="s">
        <v>0</v>
      </c>
      <c r="E8" s="15">
        <v>2</v>
      </c>
      <c r="F8" s="15">
        <f t="shared" si="0"/>
        <v>203.87359836901123</v>
      </c>
      <c r="G8" s="15">
        <v>56</v>
      </c>
      <c r="H8" s="15">
        <f t="shared" si="1"/>
        <v>5.7084607543323136</v>
      </c>
    </row>
    <row r="9" spans="1:8">
      <c r="A9" s="15">
        <f t="shared" si="2"/>
        <v>6.0000000000000009</v>
      </c>
      <c r="B9" s="15">
        <f t="shared" si="3"/>
        <v>125.09999999999998</v>
      </c>
      <c r="C9" s="15">
        <f t="shared" si="4"/>
        <v>0.20000000000000018</v>
      </c>
      <c r="D9" s="15" t="s">
        <v>0</v>
      </c>
      <c r="E9" s="15">
        <v>2</v>
      </c>
      <c r="F9" s="15">
        <f t="shared" si="0"/>
        <v>203.87359836901123</v>
      </c>
      <c r="G9" s="15">
        <v>45</v>
      </c>
      <c r="H9" s="15">
        <f t="shared" si="1"/>
        <v>4.5871559633027523</v>
      </c>
    </row>
    <row r="10" spans="1:8">
      <c r="A10" s="15">
        <f t="shared" si="2"/>
        <v>6.2000000000000011</v>
      </c>
      <c r="B10" s="15">
        <f t="shared" si="3"/>
        <v>124.89999999999998</v>
      </c>
      <c r="C10" s="15">
        <f t="shared" si="4"/>
        <v>0.20000000000000018</v>
      </c>
      <c r="D10" s="15" t="s">
        <v>0</v>
      </c>
      <c r="E10" s="15">
        <v>1.8</v>
      </c>
      <c r="F10" s="15">
        <f t="shared" si="0"/>
        <v>183.48623853211012</v>
      </c>
      <c r="G10" s="15">
        <v>46</v>
      </c>
      <c r="H10" s="15">
        <f t="shared" si="1"/>
        <v>4.6890927624872578</v>
      </c>
    </row>
    <row r="11" spans="1:8">
      <c r="A11" s="15">
        <f t="shared" si="2"/>
        <v>6.4000000000000012</v>
      </c>
      <c r="B11" s="15">
        <f t="shared" si="3"/>
        <v>124.69999999999997</v>
      </c>
      <c r="C11" s="15">
        <f t="shared" si="4"/>
        <v>0.20000000000000018</v>
      </c>
      <c r="D11" s="15" t="s">
        <v>0</v>
      </c>
      <c r="E11" s="15">
        <v>1.8</v>
      </c>
      <c r="F11" s="15">
        <f t="shared" si="0"/>
        <v>183.48623853211012</v>
      </c>
      <c r="G11" s="15">
        <v>56</v>
      </c>
      <c r="H11" s="15">
        <f t="shared" si="1"/>
        <v>5.7084607543323136</v>
      </c>
    </row>
    <row r="12" spans="1:8">
      <c r="A12" s="15">
        <f t="shared" si="2"/>
        <v>6.6000000000000014</v>
      </c>
      <c r="B12" s="15">
        <f t="shared" si="3"/>
        <v>124.49999999999997</v>
      </c>
      <c r="C12" s="15">
        <f t="shared" si="4"/>
        <v>0.20000000000000018</v>
      </c>
      <c r="D12" s="15" t="s">
        <v>0</v>
      </c>
      <c r="E12" s="15">
        <v>1.9</v>
      </c>
      <c r="F12" s="15">
        <f t="shared" si="0"/>
        <v>193.67991845056065</v>
      </c>
      <c r="G12" s="15">
        <v>45</v>
      </c>
      <c r="H12" s="15">
        <f t="shared" si="1"/>
        <v>4.5871559633027523</v>
      </c>
    </row>
    <row r="13" spans="1:8">
      <c r="A13" s="15">
        <f t="shared" si="2"/>
        <v>6.8000000000000016</v>
      </c>
      <c r="B13" s="15">
        <f t="shared" si="3"/>
        <v>124.29999999999997</v>
      </c>
      <c r="C13" s="15">
        <f t="shared" si="4"/>
        <v>0.20000000000000018</v>
      </c>
      <c r="D13" s="15" t="s">
        <v>0</v>
      </c>
      <c r="E13" s="15">
        <v>2.1</v>
      </c>
      <c r="F13" s="15">
        <f t="shared" si="0"/>
        <v>214.06727828746179</v>
      </c>
      <c r="G13" s="15">
        <v>49</v>
      </c>
      <c r="H13" s="15">
        <f t="shared" si="1"/>
        <v>4.9949031600407743</v>
      </c>
    </row>
    <row r="14" spans="1:8">
      <c r="A14" s="15">
        <f t="shared" si="2"/>
        <v>7.0000000000000018</v>
      </c>
      <c r="B14" s="15">
        <f t="shared" si="3"/>
        <v>124.09999999999997</v>
      </c>
      <c r="C14" s="15">
        <f t="shared" si="4"/>
        <v>0.20000000000000018</v>
      </c>
      <c r="D14" s="15" t="s">
        <v>0</v>
      </c>
      <c r="E14" s="15">
        <v>2.1</v>
      </c>
      <c r="F14" s="15">
        <f t="shared" si="0"/>
        <v>214.06727828746179</v>
      </c>
      <c r="G14" s="15">
        <v>25</v>
      </c>
      <c r="H14" s="15">
        <f t="shared" si="1"/>
        <v>2.5484199796126399</v>
      </c>
    </row>
    <row r="15" spans="1:8">
      <c r="A15" s="15">
        <f t="shared" si="2"/>
        <v>7.200000000000002</v>
      </c>
      <c r="B15" s="15">
        <f t="shared" si="3"/>
        <v>123.89999999999996</v>
      </c>
      <c r="C15" s="15">
        <f t="shared" si="4"/>
        <v>0.20000000000000018</v>
      </c>
      <c r="D15" s="15" t="s">
        <v>0</v>
      </c>
      <c r="E15" s="15">
        <v>1.7</v>
      </c>
      <c r="F15" s="15">
        <f t="shared" si="0"/>
        <v>173.29255861365954</v>
      </c>
      <c r="G15" s="15">
        <v>24</v>
      </c>
      <c r="H15" s="15">
        <f t="shared" si="1"/>
        <v>2.4464831804281344</v>
      </c>
    </row>
    <row r="16" spans="1:8">
      <c r="A16" s="15">
        <f t="shared" si="2"/>
        <v>7.4000000000000021</v>
      </c>
      <c r="B16" s="15">
        <f t="shared" si="3"/>
        <v>123.69999999999996</v>
      </c>
      <c r="C16" s="15">
        <f t="shared" si="4"/>
        <v>0.20000000000000018</v>
      </c>
      <c r="D16" s="15" t="s">
        <v>0</v>
      </c>
      <c r="E16" s="15">
        <v>1.8</v>
      </c>
      <c r="F16" s="15">
        <f t="shared" si="0"/>
        <v>183.48623853211012</v>
      </c>
      <c r="G16" s="15">
        <v>15</v>
      </c>
      <c r="H16" s="15">
        <f t="shared" si="1"/>
        <v>1.5290519877675841</v>
      </c>
    </row>
    <row r="17" spans="1:8">
      <c r="A17" s="15">
        <f t="shared" si="2"/>
        <v>7.6000000000000023</v>
      </c>
      <c r="B17" s="15">
        <f t="shared" si="3"/>
        <v>123.49999999999996</v>
      </c>
      <c r="C17" s="15">
        <f t="shared" si="4"/>
        <v>0.20000000000000018</v>
      </c>
      <c r="D17" s="15" t="s">
        <v>0</v>
      </c>
      <c r="E17" s="15">
        <v>1.7</v>
      </c>
      <c r="F17" s="15">
        <f t="shared" si="0"/>
        <v>173.29255861365954</v>
      </c>
      <c r="G17" s="15">
        <v>22</v>
      </c>
      <c r="H17" s="15">
        <f t="shared" si="1"/>
        <v>2.2426095820591234</v>
      </c>
    </row>
    <row r="18" spans="1:8">
      <c r="A18" s="15">
        <f t="shared" si="2"/>
        <v>7.8000000000000025</v>
      </c>
      <c r="B18" s="15">
        <f t="shared" si="3"/>
        <v>123.29999999999995</v>
      </c>
      <c r="C18" s="15">
        <f t="shared" si="4"/>
        <v>0.20000000000000018</v>
      </c>
      <c r="D18" s="15" t="s">
        <v>0</v>
      </c>
      <c r="E18" s="15">
        <v>2</v>
      </c>
      <c r="F18" s="15">
        <f t="shared" si="0"/>
        <v>203.87359836901123</v>
      </c>
      <c r="G18" s="15">
        <v>19</v>
      </c>
      <c r="H18" s="15">
        <f t="shared" si="1"/>
        <v>1.9367991845056065</v>
      </c>
    </row>
    <row r="19" spans="1:8">
      <c r="A19" s="15">
        <f t="shared" si="2"/>
        <v>8.0000000000000018</v>
      </c>
      <c r="B19" s="15">
        <f t="shared" si="3"/>
        <v>123.09999999999995</v>
      </c>
      <c r="C19" s="15">
        <f t="shared" si="4"/>
        <v>0.19999999999999929</v>
      </c>
      <c r="D19" s="15" t="s">
        <v>0</v>
      </c>
      <c r="E19" s="15">
        <v>1.8</v>
      </c>
      <c r="F19" s="15">
        <f t="shared" si="0"/>
        <v>183.48623853211012</v>
      </c>
      <c r="G19" s="15">
        <v>14</v>
      </c>
      <c r="H19" s="15">
        <f t="shared" si="1"/>
        <v>1.4271151885830784</v>
      </c>
    </row>
    <row r="20" spans="1:8">
      <c r="A20" s="15">
        <f t="shared" si="2"/>
        <v>8.2000000000000011</v>
      </c>
      <c r="B20" s="15">
        <f t="shared" si="3"/>
        <v>122.89999999999995</v>
      </c>
      <c r="C20" s="15">
        <f t="shared" si="4"/>
        <v>0.19999999999999929</v>
      </c>
      <c r="D20" s="15" t="s">
        <v>0</v>
      </c>
      <c r="E20" s="15">
        <v>1.4</v>
      </c>
      <c r="F20" s="15">
        <f t="shared" si="0"/>
        <v>142.71151885830784</v>
      </c>
      <c r="G20" s="15">
        <v>16</v>
      </c>
      <c r="H20" s="15">
        <f t="shared" si="1"/>
        <v>1.6309887869520896</v>
      </c>
    </row>
    <row r="21" spans="1:8">
      <c r="A21" s="15">
        <f t="shared" si="2"/>
        <v>8.4</v>
      </c>
      <c r="B21" s="15">
        <f t="shared" si="3"/>
        <v>122.69999999999995</v>
      </c>
      <c r="C21" s="15">
        <f t="shared" si="4"/>
        <v>0.19999999999999929</v>
      </c>
      <c r="D21" s="15" t="s">
        <v>0</v>
      </c>
      <c r="E21" s="15">
        <v>1.6</v>
      </c>
      <c r="F21" s="15">
        <f t="shared" si="0"/>
        <v>163.09887869520898</v>
      </c>
      <c r="G21" s="15">
        <v>20</v>
      </c>
      <c r="H21" s="15">
        <f t="shared" si="1"/>
        <v>2.038735983690112</v>
      </c>
    </row>
    <row r="22" spans="1:8">
      <c r="A22" s="15">
        <f t="shared" si="2"/>
        <v>8.6</v>
      </c>
      <c r="B22" s="15">
        <f t="shared" si="3"/>
        <v>122.49999999999994</v>
      </c>
      <c r="C22" s="15">
        <f t="shared" si="4"/>
        <v>0.19999999999999929</v>
      </c>
      <c r="D22" s="15" t="s">
        <v>0</v>
      </c>
      <c r="E22" s="15">
        <v>1.1000000000000001</v>
      </c>
      <c r="F22" s="15">
        <f t="shared" si="0"/>
        <v>112.13047910295619</v>
      </c>
      <c r="G22" s="15">
        <v>39</v>
      </c>
      <c r="H22" s="15">
        <f t="shared" si="1"/>
        <v>3.9755351681957185</v>
      </c>
    </row>
    <row r="23" spans="1:8">
      <c r="A23" s="15">
        <f t="shared" si="2"/>
        <v>8.7999999999999989</v>
      </c>
      <c r="B23" s="15">
        <f t="shared" si="3"/>
        <v>122.29999999999994</v>
      </c>
      <c r="C23" s="15">
        <f t="shared" si="4"/>
        <v>0.19999999999999929</v>
      </c>
      <c r="D23" s="15" t="s">
        <v>0</v>
      </c>
      <c r="E23" s="15">
        <v>1.9</v>
      </c>
      <c r="F23" s="15">
        <f t="shared" si="0"/>
        <v>193.67991845056065</v>
      </c>
      <c r="G23" s="15">
        <v>36</v>
      </c>
      <c r="H23" s="15">
        <f t="shared" si="1"/>
        <v>3.6697247706422016</v>
      </c>
    </row>
    <row r="24" spans="1:8">
      <c r="A24" s="15">
        <f t="shared" si="2"/>
        <v>8.9999999999999982</v>
      </c>
      <c r="B24" s="15">
        <f t="shared" si="3"/>
        <v>122.09999999999994</v>
      </c>
      <c r="C24" s="15">
        <f t="shared" si="4"/>
        <v>0.19999999999999929</v>
      </c>
      <c r="D24" s="15" t="s">
        <v>0</v>
      </c>
      <c r="E24" s="15">
        <v>1.2</v>
      </c>
      <c r="F24" s="15">
        <f t="shared" si="0"/>
        <v>122.32415902140673</v>
      </c>
      <c r="G24" s="15">
        <v>29</v>
      </c>
      <c r="H24" s="15">
        <f t="shared" si="1"/>
        <v>2.9561671763506623</v>
      </c>
    </row>
    <row r="25" spans="1:8">
      <c r="A25" s="15">
        <f t="shared" si="2"/>
        <v>9.1999999999999975</v>
      </c>
      <c r="B25" s="15">
        <f t="shared" si="3"/>
        <v>121.89999999999993</v>
      </c>
      <c r="C25" s="15">
        <f t="shared" si="4"/>
        <v>0.19999999999999929</v>
      </c>
      <c r="D25" s="15" t="s">
        <v>0</v>
      </c>
      <c r="E25" s="15">
        <v>1.7</v>
      </c>
      <c r="F25" s="15">
        <f t="shared" si="0"/>
        <v>173.29255861365954</v>
      </c>
      <c r="G25" s="15">
        <v>30</v>
      </c>
      <c r="H25" s="15">
        <f t="shared" si="1"/>
        <v>3.0581039755351682</v>
      </c>
    </row>
    <row r="26" spans="1:8">
      <c r="A26" s="15">
        <f t="shared" si="2"/>
        <v>9.3999999999999968</v>
      </c>
      <c r="B26" s="15">
        <f t="shared" si="3"/>
        <v>121.69999999999993</v>
      </c>
      <c r="C26" s="15">
        <f t="shared" si="4"/>
        <v>0.19999999999999929</v>
      </c>
      <c r="D26" s="15" t="s">
        <v>0</v>
      </c>
      <c r="E26" s="15">
        <v>1.6</v>
      </c>
      <c r="F26" s="15">
        <f t="shared" si="0"/>
        <v>163.09887869520898</v>
      </c>
      <c r="G26" s="15">
        <v>18</v>
      </c>
      <c r="H26" s="15">
        <f t="shared" si="1"/>
        <v>1.8348623853211008</v>
      </c>
    </row>
    <row r="27" spans="1:8">
      <c r="A27" s="15">
        <f t="shared" si="2"/>
        <v>9.5999999999999961</v>
      </c>
      <c r="B27" s="15">
        <f t="shared" si="3"/>
        <v>121.49999999999993</v>
      </c>
      <c r="C27" s="15">
        <f t="shared" si="4"/>
        <v>0.19999999999999929</v>
      </c>
      <c r="D27" s="15" t="s">
        <v>0</v>
      </c>
      <c r="E27" s="15">
        <v>1.3</v>
      </c>
      <c r="F27" s="15">
        <f t="shared" si="0"/>
        <v>132.51783893985731</v>
      </c>
      <c r="G27" s="15">
        <v>12</v>
      </c>
      <c r="H27" s="15">
        <f t="shared" si="1"/>
        <v>1.2232415902140672</v>
      </c>
    </row>
    <row r="28" spans="1:8">
      <c r="A28" s="15">
        <f t="shared" si="2"/>
        <v>9.7999999999999954</v>
      </c>
      <c r="B28" s="15">
        <f t="shared" si="3"/>
        <v>121.29999999999993</v>
      </c>
      <c r="C28" s="15">
        <f t="shared" si="4"/>
        <v>0.19999999999999929</v>
      </c>
      <c r="D28" s="15" t="s">
        <v>0</v>
      </c>
      <c r="E28" s="15">
        <v>1.4</v>
      </c>
      <c r="F28" s="15">
        <f t="shared" si="0"/>
        <v>142.71151885830784</v>
      </c>
      <c r="G28" s="15">
        <v>15</v>
      </c>
      <c r="H28" s="15">
        <f t="shared" si="1"/>
        <v>1.5290519877675841</v>
      </c>
    </row>
    <row r="29" spans="1:8">
      <c r="A29" s="15">
        <f t="shared" si="2"/>
        <v>9.9999999999999947</v>
      </c>
      <c r="B29" s="15">
        <f t="shared" si="3"/>
        <v>121.09999999999992</v>
      </c>
      <c r="C29" s="15">
        <f t="shared" si="4"/>
        <v>0.19999999999999929</v>
      </c>
      <c r="D29" s="15" t="s">
        <v>0</v>
      </c>
      <c r="E29" s="15">
        <v>1</v>
      </c>
      <c r="F29" s="15">
        <f t="shared" si="0"/>
        <v>101.93679918450562</v>
      </c>
      <c r="G29" s="15">
        <v>25</v>
      </c>
      <c r="H29" s="15">
        <f t="shared" si="1"/>
        <v>2.5484199796126399</v>
      </c>
    </row>
    <row r="30" spans="1:8">
      <c r="A30" s="15">
        <f t="shared" si="2"/>
        <v>10.199999999999994</v>
      </c>
      <c r="B30" s="15">
        <f t="shared" si="3"/>
        <v>120.89999999999992</v>
      </c>
      <c r="C30" s="15">
        <f t="shared" si="4"/>
        <v>0.19999999999999929</v>
      </c>
      <c r="D30" s="15" t="s">
        <v>0</v>
      </c>
      <c r="E30" s="15">
        <v>1.6</v>
      </c>
      <c r="F30" s="15">
        <f t="shared" si="0"/>
        <v>163.09887869520898</v>
      </c>
      <c r="G30" s="15">
        <v>21</v>
      </c>
      <c r="H30" s="15">
        <f t="shared" si="1"/>
        <v>2.1406727828746175</v>
      </c>
    </row>
    <row r="31" spans="1:8">
      <c r="A31" s="15">
        <f t="shared" si="2"/>
        <v>10.399999999999993</v>
      </c>
      <c r="B31" s="15">
        <f t="shared" si="3"/>
        <v>120.69999999999992</v>
      </c>
      <c r="C31" s="15">
        <f t="shared" si="4"/>
        <v>0.19999999999999929</v>
      </c>
      <c r="D31" s="15" t="s">
        <v>0</v>
      </c>
      <c r="E31" s="15">
        <v>1.1000000000000001</v>
      </c>
      <c r="F31" s="15">
        <f t="shared" si="0"/>
        <v>112.13047910295619</v>
      </c>
      <c r="G31" s="15">
        <v>19</v>
      </c>
      <c r="H31" s="15">
        <f t="shared" si="1"/>
        <v>1.9367991845056065</v>
      </c>
    </row>
    <row r="32" spans="1:8">
      <c r="A32" s="15">
        <f t="shared" si="2"/>
        <v>10.599999999999993</v>
      </c>
      <c r="B32" s="15">
        <f t="shared" si="3"/>
        <v>120.49999999999991</v>
      </c>
      <c r="C32" s="15">
        <f t="shared" si="4"/>
        <v>0.19999999999999929</v>
      </c>
      <c r="D32" s="15" t="s">
        <v>0</v>
      </c>
      <c r="E32" s="15">
        <v>1.3</v>
      </c>
      <c r="F32" s="15">
        <f t="shared" si="0"/>
        <v>132.51783893985731</v>
      </c>
      <c r="G32" s="15">
        <v>11</v>
      </c>
      <c r="H32" s="15">
        <f t="shared" si="1"/>
        <v>1.1213047910295617</v>
      </c>
    </row>
    <row r="33" spans="1:8">
      <c r="A33" s="7">
        <f t="shared" si="2"/>
        <v>10.799999999999992</v>
      </c>
      <c r="B33" s="7">
        <f t="shared" si="3"/>
        <v>120.29999999999991</v>
      </c>
      <c r="C33" s="7">
        <f t="shared" si="4"/>
        <v>0.19999999999999929</v>
      </c>
      <c r="D33" s="7" t="s">
        <v>1</v>
      </c>
      <c r="E33" s="7">
        <v>4.5999999999999996</v>
      </c>
      <c r="F33" s="7">
        <f t="shared" si="0"/>
        <v>468.9092762487258</v>
      </c>
      <c r="G33" s="7">
        <v>75</v>
      </c>
      <c r="H33" s="7">
        <f t="shared" si="1"/>
        <v>7.6452599388379205</v>
      </c>
    </row>
    <row r="34" spans="1:8">
      <c r="A34" s="7">
        <f t="shared" si="2"/>
        <v>10.999999999999991</v>
      </c>
      <c r="B34" s="7">
        <f t="shared" si="3"/>
        <v>120.09999999999991</v>
      </c>
      <c r="C34" s="7">
        <f t="shared" si="4"/>
        <v>0.19999999999999929</v>
      </c>
      <c r="D34" s="7" t="s">
        <v>1</v>
      </c>
      <c r="E34" s="7">
        <v>5.3</v>
      </c>
      <c r="F34" s="7">
        <f t="shared" si="0"/>
        <v>540.26503567787972</v>
      </c>
      <c r="G34" s="7">
        <v>59</v>
      </c>
      <c r="H34" s="7">
        <f t="shared" si="1"/>
        <v>6.0142711518858301</v>
      </c>
    </row>
    <row r="35" spans="1:8">
      <c r="A35" s="7">
        <f t="shared" si="2"/>
        <v>11.19999999999999</v>
      </c>
      <c r="B35" s="7">
        <f t="shared" si="3"/>
        <v>119.89999999999991</v>
      </c>
      <c r="C35" s="7">
        <f t="shared" si="4"/>
        <v>0.19999999999999929</v>
      </c>
      <c r="D35" s="7" t="s">
        <v>1</v>
      </c>
      <c r="E35" s="7">
        <v>5.5</v>
      </c>
      <c r="F35" s="7">
        <f t="shared" si="0"/>
        <v>560.65239551478089</v>
      </c>
      <c r="G35" s="7">
        <v>63</v>
      </c>
      <c r="H35" s="7">
        <f t="shared" si="1"/>
        <v>6.4220183486238529</v>
      </c>
    </row>
    <row r="36" spans="1:8">
      <c r="A36" s="7">
        <f t="shared" si="2"/>
        <v>11.39999999999999</v>
      </c>
      <c r="B36" s="7">
        <f t="shared" si="3"/>
        <v>119.6999999999999</v>
      </c>
      <c r="C36" s="7">
        <f t="shared" si="4"/>
        <v>0.19999999999999929</v>
      </c>
      <c r="D36" s="7" t="s">
        <v>1</v>
      </c>
      <c r="E36" s="7">
        <v>20.6</v>
      </c>
      <c r="F36" s="7">
        <f t="shared" si="0"/>
        <v>2099.8980632008156</v>
      </c>
      <c r="G36" s="7">
        <v>300</v>
      </c>
      <c r="H36" s="7">
        <f t="shared" si="1"/>
        <v>30.581039755351682</v>
      </c>
    </row>
    <row r="37" spans="1:8">
      <c r="A37" s="7">
        <f t="shared" si="2"/>
        <v>11.599999999999989</v>
      </c>
      <c r="B37" s="7">
        <f t="shared" si="3"/>
        <v>119.4999999999999</v>
      </c>
      <c r="C37" s="7">
        <f t="shared" si="4"/>
        <v>0.19999999999999929</v>
      </c>
      <c r="D37" s="7" t="s">
        <v>1</v>
      </c>
      <c r="E37" s="7">
        <v>23.3</v>
      </c>
      <c r="F37" s="7">
        <f t="shared" si="0"/>
        <v>2375.1274209989811</v>
      </c>
      <c r="G37" s="7">
        <v>256</v>
      </c>
      <c r="H37" s="7">
        <f t="shared" si="1"/>
        <v>26.095820591233434</v>
      </c>
    </row>
    <row r="38" spans="1:8">
      <c r="A38" s="7">
        <f t="shared" si="2"/>
        <v>11.799999999999988</v>
      </c>
      <c r="B38" s="7">
        <f t="shared" si="3"/>
        <v>119.2999999999999</v>
      </c>
      <c r="C38" s="7">
        <f t="shared" si="4"/>
        <v>0.19999999999999929</v>
      </c>
      <c r="D38" s="7" t="s">
        <v>1</v>
      </c>
      <c r="E38" s="7">
        <v>23.3</v>
      </c>
      <c r="F38" s="7">
        <f t="shared" si="0"/>
        <v>2375.1274209989811</v>
      </c>
      <c r="G38" s="7">
        <v>255</v>
      </c>
      <c r="H38" s="7">
        <f t="shared" si="1"/>
        <v>25.99388379204893</v>
      </c>
    </row>
    <row r="39" spans="1:8">
      <c r="A39" s="7">
        <f t="shared" si="2"/>
        <v>11.999999999999988</v>
      </c>
      <c r="B39" s="7">
        <f t="shared" si="3"/>
        <v>119.09999999999989</v>
      </c>
      <c r="C39" s="7">
        <f t="shared" si="4"/>
        <v>0.19999999999999929</v>
      </c>
      <c r="D39" s="7" t="s">
        <v>1</v>
      </c>
      <c r="E39" s="7">
        <v>9.6</v>
      </c>
      <c r="F39" s="7">
        <f t="shared" si="0"/>
        <v>978.59327217125383</v>
      </c>
      <c r="G39" s="7">
        <v>156</v>
      </c>
      <c r="H39" s="7">
        <f t="shared" si="1"/>
        <v>15.902140672782874</v>
      </c>
    </row>
    <row r="40" spans="1:8">
      <c r="A40" s="7">
        <f t="shared" si="2"/>
        <v>12.199999999999987</v>
      </c>
      <c r="B40" s="7">
        <f t="shared" si="3"/>
        <v>118.89999999999989</v>
      </c>
      <c r="C40" s="7">
        <f t="shared" si="4"/>
        <v>0.19999999999999929</v>
      </c>
      <c r="D40" s="7" t="s">
        <v>1</v>
      </c>
      <c r="E40" s="7">
        <v>5.8</v>
      </c>
      <c r="F40" s="7">
        <f t="shared" si="0"/>
        <v>591.23343527013253</v>
      </c>
      <c r="G40" s="7">
        <v>98</v>
      </c>
      <c r="H40" s="7">
        <f t="shared" si="1"/>
        <v>9.9898063200815486</v>
      </c>
    </row>
    <row r="41" spans="1:8">
      <c r="A41" s="7">
        <f t="shared" si="2"/>
        <v>12.399999999999986</v>
      </c>
      <c r="B41" s="7">
        <f t="shared" si="3"/>
        <v>118.69999999999989</v>
      </c>
      <c r="C41" s="7">
        <f t="shared" si="4"/>
        <v>0.19999999999999929</v>
      </c>
      <c r="D41" s="7" t="s">
        <v>1</v>
      </c>
      <c r="E41" s="7">
        <v>5.0999999999999996</v>
      </c>
      <c r="F41" s="7">
        <f t="shared" si="0"/>
        <v>519.87767584097855</v>
      </c>
      <c r="G41" s="7">
        <v>70</v>
      </c>
      <c r="H41" s="7">
        <f t="shared" si="1"/>
        <v>7.1355759429153922</v>
      </c>
    </row>
    <row r="42" spans="1:8">
      <c r="A42" s="7">
        <f t="shared" si="2"/>
        <v>12.599999999999985</v>
      </c>
      <c r="B42" s="7">
        <f t="shared" si="3"/>
        <v>118.49999999999989</v>
      </c>
      <c r="C42" s="7">
        <f t="shared" si="4"/>
        <v>0.19999999999999929</v>
      </c>
      <c r="D42" s="7" t="s">
        <v>1</v>
      </c>
      <c r="E42" s="7">
        <v>5.3</v>
      </c>
      <c r="F42" s="7">
        <f t="shared" si="0"/>
        <v>540.26503567787972</v>
      </c>
      <c r="G42" s="7">
        <v>61</v>
      </c>
      <c r="H42" s="7">
        <f t="shared" si="1"/>
        <v>6.2181447502548419</v>
      </c>
    </row>
    <row r="43" spans="1:8">
      <c r="A43" s="7">
        <f t="shared" si="2"/>
        <v>12.799999999999985</v>
      </c>
      <c r="B43" s="7">
        <f t="shared" si="3"/>
        <v>118.29999999999988</v>
      </c>
      <c r="C43" s="7">
        <f t="shared" si="4"/>
        <v>0.19999999999999929</v>
      </c>
      <c r="D43" s="7" t="s">
        <v>1</v>
      </c>
      <c r="E43" s="7">
        <v>4.7</v>
      </c>
      <c r="F43" s="7">
        <f t="shared" si="0"/>
        <v>479.10295616717639</v>
      </c>
      <c r="G43" s="7">
        <v>60</v>
      </c>
      <c r="H43" s="7">
        <f t="shared" si="1"/>
        <v>6.1162079510703364</v>
      </c>
    </row>
    <row r="44" spans="1:8">
      <c r="A44" s="7">
        <f t="shared" si="2"/>
        <v>12.999999999999984</v>
      </c>
      <c r="B44" s="7">
        <f t="shared" si="3"/>
        <v>118.09999999999988</v>
      </c>
      <c r="C44" s="7">
        <f t="shared" si="4"/>
        <v>0.19999999999999929</v>
      </c>
      <c r="D44" s="7" t="s">
        <v>1</v>
      </c>
      <c r="E44" s="7">
        <v>4.9000000000000004</v>
      </c>
      <c r="F44" s="7">
        <f t="shared" si="0"/>
        <v>499.49031600407756</v>
      </c>
      <c r="G44" s="7">
        <v>68</v>
      </c>
      <c r="H44" s="7">
        <f t="shared" si="1"/>
        <v>6.9317023445463812</v>
      </c>
    </row>
    <row r="45" spans="1:8">
      <c r="A45" s="7">
        <f t="shared" si="2"/>
        <v>13.199999999999983</v>
      </c>
      <c r="B45" s="7">
        <f t="shared" si="3"/>
        <v>117.89999999999988</v>
      </c>
      <c r="C45" s="7">
        <f t="shared" si="4"/>
        <v>0.19999999999999929</v>
      </c>
      <c r="D45" s="7" t="s">
        <v>1</v>
      </c>
      <c r="E45" s="7">
        <v>5.5</v>
      </c>
      <c r="F45" s="7">
        <f t="shared" si="0"/>
        <v>560.65239551478089</v>
      </c>
      <c r="G45" s="7">
        <v>60</v>
      </c>
      <c r="H45" s="7">
        <f t="shared" si="1"/>
        <v>6.1162079510703364</v>
      </c>
    </row>
    <row r="46" spans="1:8">
      <c r="A46" s="7">
        <f t="shared" si="2"/>
        <v>13.399999999999983</v>
      </c>
      <c r="B46" s="7">
        <f t="shared" si="3"/>
        <v>117.69999999999987</v>
      </c>
      <c r="C46" s="7">
        <f t="shared" si="4"/>
        <v>0.19999999999999929</v>
      </c>
      <c r="D46" s="7" t="s">
        <v>1</v>
      </c>
      <c r="E46" s="7">
        <v>5.2</v>
      </c>
      <c r="F46" s="7">
        <f t="shared" si="0"/>
        <v>530.07135575942925</v>
      </c>
      <c r="G46" s="7">
        <v>61</v>
      </c>
      <c r="H46" s="7">
        <f t="shared" si="1"/>
        <v>6.2181447502548419</v>
      </c>
    </row>
    <row r="47" spans="1:8">
      <c r="A47" s="7">
        <f t="shared" si="2"/>
        <v>13.599999999999982</v>
      </c>
      <c r="B47" s="7">
        <f t="shared" si="3"/>
        <v>117.49999999999987</v>
      </c>
      <c r="C47" s="7">
        <f t="shared" si="4"/>
        <v>0.19999999999999929</v>
      </c>
      <c r="D47" s="7" t="s">
        <v>1</v>
      </c>
      <c r="E47" s="7">
        <v>5.6</v>
      </c>
      <c r="F47" s="7">
        <f t="shared" si="0"/>
        <v>570.84607543323136</v>
      </c>
      <c r="G47" s="7">
        <v>73</v>
      </c>
      <c r="H47" s="7">
        <f t="shared" si="1"/>
        <v>7.4413863404689087</v>
      </c>
    </row>
    <row r="48" spans="1:8">
      <c r="A48" s="7">
        <f t="shared" si="2"/>
        <v>13.799999999999981</v>
      </c>
      <c r="B48" s="7">
        <f t="shared" si="3"/>
        <v>117.29999999999987</v>
      </c>
      <c r="C48" s="7">
        <f t="shared" si="4"/>
        <v>0.19999999999999929</v>
      </c>
      <c r="D48" s="7" t="s">
        <v>1</v>
      </c>
      <c r="E48" s="7">
        <v>4.5999999999999996</v>
      </c>
      <c r="F48" s="7">
        <f t="shared" si="0"/>
        <v>468.9092762487258</v>
      </c>
      <c r="G48" s="7">
        <v>63</v>
      </c>
      <c r="H48" s="7">
        <f t="shared" si="1"/>
        <v>6.4220183486238529</v>
      </c>
    </row>
    <row r="49" spans="1:8">
      <c r="A49" s="7">
        <f t="shared" si="2"/>
        <v>13.99999999999998</v>
      </c>
      <c r="B49" s="7">
        <f t="shared" si="3"/>
        <v>117.09999999999987</v>
      </c>
      <c r="C49" s="7">
        <f t="shared" si="4"/>
        <v>0.19999999999999929</v>
      </c>
      <c r="D49" s="7" t="s">
        <v>1</v>
      </c>
      <c r="E49" s="7">
        <v>5.2</v>
      </c>
      <c r="F49" s="7">
        <f t="shared" si="0"/>
        <v>530.07135575942925</v>
      </c>
      <c r="G49" s="7">
        <v>73</v>
      </c>
      <c r="H49" s="7">
        <f t="shared" si="1"/>
        <v>7.4413863404689087</v>
      </c>
    </row>
    <row r="50" spans="1:8">
      <c r="A50" s="7">
        <f t="shared" si="2"/>
        <v>14.19999999999998</v>
      </c>
      <c r="B50" s="7">
        <f t="shared" si="3"/>
        <v>116.89999999999986</v>
      </c>
      <c r="C50" s="7">
        <f t="shared" si="4"/>
        <v>0.19999999999999929</v>
      </c>
      <c r="D50" s="7" t="s">
        <v>1</v>
      </c>
      <c r="E50" s="7">
        <v>4.2</v>
      </c>
      <c r="F50" s="7">
        <f t="shared" si="0"/>
        <v>428.13455657492358</v>
      </c>
      <c r="G50" s="7">
        <v>62</v>
      </c>
      <c r="H50" s="7">
        <f t="shared" si="1"/>
        <v>6.3200815494393474</v>
      </c>
    </row>
    <row r="51" spans="1:8">
      <c r="A51" s="7">
        <f t="shared" si="2"/>
        <v>14.399999999999979</v>
      </c>
      <c r="B51" s="7">
        <f t="shared" si="3"/>
        <v>116.69999999999986</v>
      </c>
      <c r="C51" s="7">
        <f t="shared" si="4"/>
        <v>0.19999999999999929</v>
      </c>
      <c r="D51" s="7" t="s">
        <v>1</v>
      </c>
      <c r="E51" s="7">
        <v>5.0999999999999996</v>
      </c>
      <c r="F51" s="7">
        <f t="shared" si="0"/>
        <v>519.87767584097855</v>
      </c>
      <c r="G51" s="7">
        <v>74</v>
      </c>
      <c r="H51" s="7">
        <f t="shared" si="1"/>
        <v>7.5433231396534142</v>
      </c>
    </row>
    <row r="52" spans="1:8">
      <c r="A52" s="7">
        <f t="shared" si="2"/>
        <v>14.599999999999978</v>
      </c>
      <c r="B52" s="7">
        <f t="shared" si="3"/>
        <v>116.49999999999986</v>
      </c>
      <c r="C52" s="7">
        <f t="shared" si="4"/>
        <v>0.19999999999999929</v>
      </c>
      <c r="D52" s="7" t="s">
        <v>1</v>
      </c>
      <c r="E52" s="7">
        <v>5.5</v>
      </c>
      <c r="F52" s="7">
        <f t="shared" si="0"/>
        <v>560.65239551478089</v>
      </c>
      <c r="G52" s="7">
        <v>73</v>
      </c>
      <c r="H52" s="7">
        <f t="shared" si="1"/>
        <v>7.4413863404689087</v>
      </c>
    </row>
    <row r="53" spans="1:8">
      <c r="A53" s="7">
        <f t="shared" si="2"/>
        <v>14.799999999999978</v>
      </c>
      <c r="B53" s="7">
        <f t="shared" si="3"/>
        <v>116.29999999999986</v>
      </c>
      <c r="C53" s="7">
        <f t="shared" si="4"/>
        <v>0.19999999999999929</v>
      </c>
      <c r="D53" s="7" t="s">
        <v>1</v>
      </c>
      <c r="E53" s="7">
        <v>5.5</v>
      </c>
      <c r="F53" s="7">
        <f t="shared" si="0"/>
        <v>560.65239551478089</v>
      </c>
      <c r="G53" s="7">
        <v>78</v>
      </c>
      <c r="H53" s="7">
        <f t="shared" si="1"/>
        <v>7.951070336391437</v>
      </c>
    </row>
    <row r="54" spans="1:8">
      <c r="A54" s="15">
        <f t="shared" si="2"/>
        <v>14.999999999999977</v>
      </c>
      <c r="B54" s="15">
        <f t="shared" si="3"/>
        <v>116.09999999999985</v>
      </c>
      <c r="C54" s="15">
        <f t="shared" si="4"/>
        <v>0.19999999999999929</v>
      </c>
      <c r="D54" s="15" t="s">
        <v>0</v>
      </c>
      <c r="E54" s="15">
        <v>3.6</v>
      </c>
      <c r="F54" s="15">
        <f t="shared" si="0"/>
        <v>366.97247706422024</v>
      </c>
      <c r="G54" s="15">
        <v>53</v>
      </c>
      <c r="H54" s="15">
        <f t="shared" si="1"/>
        <v>5.4026503567787971</v>
      </c>
    </row>
    <row r="55" spans="1:8">
      <c r="A55" s="15">
        <f t="shared" si="2"/>
        <v>15.199999999999976</v>
      </c>
      <c r="B55" s="15">
        <f t="shared" si="3"/>
        <v>115.89999999999985</v>
      </c>
      <c r="C55" s="15">
        <f t="shared" si="4"/>
        <v>0.19999999999999929</v>
      </c>
      <c r="D55" s="15" t="s">
        <v>0</v>
      </c>
      <c r="E55" s="15">
        <v>3.1</v>
      </c>
      <c r="F55" s="15">
        <f t="shared" si="0"/>
        <v>316.00407747196743</v>
      </c>
      <c r="G55" s="15">
        <v>40</v>
      </c>
      <c r="H55" s="15">
        <f t="shared" si="1"/>
        <v>4.077471967380224</v>
      </c>
    </row>
    <row r="56" spans="1:8">
      <c r="A56" s="15">
        <f t="shared" si="2"/>
        <v>15.399999999999975</v>
      </c>
      <c r="B56" s="15">
        <f t="shared" si="3"/>
        <v>115.69999999999985</v>
      </c>
      <c r="C56" s="15">
        <f t="shared" si="4"/>
        <v>0.19999999999999929</v>
      </c>
      <c r="D56" s="15" t="s">
        <v>0</v>
      </c>
      <c r="E56" s="15">
        <v>3.2</v>
      </c>
      <c r="F56" s="15">
        <f t="shared" si="0"/>
        <v>326.19775739041796</v>
      </c>
      <c r="G56" s="15">
        <v>31</v>
      </c>
      <c r="H56" s="15">
        <f t="shared" si="1"/>
        <v>3.1600407747196737</v>
      </c>
    </row>
    <row r="57" spans="1:8">
      <c r="A57" s="15">
        <f t="shared" si="2"/>
        <v>15.599999999999975</v>
      </c>
      <c r="B57" s="15">
        <f t="shared" si="3"/>
        <v>115.49999999999984</v>
      </c>
      <c r="C57" s="15">
        <f t="shared" si="4"/>
        <v>0.19999999999999929</v>
      </c>
      <c r="D57" s="15" t="s">
        <v>0</v>
      </c>
      <c r="E57" s="15">
        <v>1.9</v>
      </c>
      <c r="F57" s="15">
        <f t="shared" si="0"/>
        <v>193.67991845056065</v>
      </c>
      <c r="G57" s="15">
        <v>15</v>
      </c>
      <c r="H57" s="15">
        <f t="shared" si="1"/>
        <v>1.5290519877675841</v>
      </c>
    </row>
    <row r="58" spans="1:8">
      <c r="A58" s="15">
        <f t="shared" si="2"/>
        <v>15.799999999999974</v>
      </c>
      <c r="B58" s="15">
        <f t="shared" si="3"/>
        <v>115.29999999999984</v>
      </c>
      <c r="C58" s="15">
        <f t="shared" si="4"/>
        <v>0.19999999999999929</v>
      </c>
      <c r="D58" s="15" t="s">
        <v>0</v>
      </c>
      <c r="E58" s="15">
        <v>1.6</v>
      </c>
      <c r="F58" s="15">
        <f t="shared" si="0"/>
        <v>163.09887869520898</v>
      </c>
      <c r="G58" s="15">
        <v>21</v>
      </c>
      <c r="H58" s="15">
        <f t="shared" si="1"/>
        <v>2.1406727828746175</v>
      </c>
    </row>
    <row r="59" spans="1:8">
      <c r="A59" s="15">
        <f t="shared" si="2"/>
        <v>15.999999999999973</v>
      </c>
      <c r="B59" s="15">
        <f t="shared" si="3"/>
        <v>115.09999999999984</v>
      </c>
      <c r="C59" s="15">
        <f t="shared" si="4"/>
        <v>0.19999999999999929</v>
      </c>
      <c r="D59" s="15" t="s">
        <v>0</v>
      </c>
      <c r="E59" s="15">
        <v>1.6</v>
      </c>
      <c r="F59" s="15">
        <f t="shared" si="0"/>
        <v>163.09887869520898</v>
      </c>
      <c r="G59" s="15">
        <v>26</v>
      </c>
      <c r="H59" s="15">
        <f t="shared" si="1"/>
        <v>2.6503567787971458</v>
      </c>
    </row>
    <row r="60" spans="1:8">
      <c r="A60" s="15">
        <f t="shared" si="2"/>
        <v>16.199999999999974</v>
      </c>
      <c r="B60" s="15">
        <f t="shared" si="3"/>
        <v>114.89999999999984</v>
      </c>
      <c r="C60" s="15">
        <f t="shared" si="4"/>
        <v>0.20000000000000107</v>
      </c>
      <c r="D60" s="15" t="s">
        <v>0</v>
      </c>
      <c r="E60" s="15">
        <v>1.9</v>
      </c>
      <c r="F60" s="15">
        <f t="shared" si="0"/>
        <v>193.67991845056065</v>
      </c>
      <c r="G60" s="15">
        <v>50</v>
      </c>
      <c r="H60" s="15">
        <f t="shared" si="1"/>
        <v>5.0968399592252798</v>
      </c>
    </row>
    <row r="61" spans="1:8">
      <c r="A61" s="15">
        <f t="shared" si="2"/>
        <v>16.399999999999974</v>
      </c>
      <c r="B61" s="15">
        <f t="shared" si="3"/>
        <v>114.69999999999983</v>
      </c>
      <c r="C61" s="15">
        <f t="shared" si="4"/>
        <v>0.19999999999999929</v>
      </c>
      <c r="D61" s="15" t="s">
        <v>0</v>
      </c>
      <c r="E61" s="15">
        <v>1.9</v>
      </c>
      <c r="F61" s="15">
        <f t="shared" si="0"/>
        <v>193.67991845056065</v>
      </c>
      <c r="G61" s="15">
        <v>38</v>
      </c>
      <c r="H61" s="15">
        <f t="shared" si="1"/>
        <v>3.873598369011213</v>
      </c>
    </row>
    <row r="62" spans="1:8">
      <c r="A62" s="15">
        <f t="shared" si="2"/>
        <v>16.599999999999973</v>
      </c>
      <c r="B62" s="15">
        <f t="shared" si="3"/>
        <v>114.49999999999983</v>
      </c>
      <c r="C62" s="15">
        <f t="shared" si="4"/>
        <v>0.19999999999999929</v>
      </c>
      <c r="D62" s="15" t="s">
        <v>0</v>
      </c>
      <c r="E62" s="15">
        <v>2.8</v>
      </c>
      <c r="F62" s="15">
        <f t="shared" si="0"/>
        <v>285.42303771661568</v>
      </c>
      <c r="G62" s="15">
        <v>22</v>
      </c>
      <c r="H62" s="15">
        <f t="shared" si="1"/>
        <v>2.2426095820591234</v>
      </c>
    </row>
    <row r="63" spans="1:8">
      <c r="A63" s="82">
        <f t="shared" si="2"/>
        <v>16.799999999999972</v>
      </c>
      <c r="B63" s="82">
        <f t="shared" si="3"/>
        <v>114.29999999999983</v>
      </c>
      <c r="C63" s="82">
        <f>A63-A62</f>
        <v>0.19999999999999929</v>
      </c>
      <c r="D63" s="82" t="s">
        <v>0</v>
      </c>
      <c r="E63" s="82">
        <v>1.6</v>
      </c>
      <c r="F63" s="82">
        <f t="shared" si="0"/>
        <v>163.09887869520898</v>
      </c>
      <c r="G63" s="82">
        <v>26</v>
      </c>
      <c r="H63" s="82">
        <f t="shared" si="1"/>
        <v>2.6503567787971458</v>
      </c>
    </row>
    <row r="64" spans="1:8">
      <c r="A64" s="15">
        <f t="shared" si="2"/>
        <v>16.999999999999972</v>
      </c>
      <c r="B64" s="15">
        <f t="shared" si="3"/>
        <v>114.09999999999982</v>
      </c>
      <c r="C64" s="15">
        <v>0.2</v>
      </c>
      <c r="D64" s="15" t="s">
        <v>0</v>
      </c>
      <c r="E64" s="15">
        <v>1.6</v>
      </c>
      <c r="F64" s="15">
        <f t="shared" si="0"/>
        <v>163.09887869520898</v>
      </c>
      <c r="G64" s="15">
        <v>29</v>
      </c>
      <c r="H64" s="15">
        <f t="shared" si="1"/>
        <v>2.9561671763506623</v>
      </c>
    </row>
    <row r="65" spans="1:8">
      <c r="A65" s="15">
        <f t="shared" si="2"/>
        <v>17.199999999999971</v>
      </c>
      <c r="B65" s="15">
        <f t="shared" si="3"/>
        <v>113.89999999999982</v>
      </c>
      <c r="C65" s="15">
        <v>0.2</v>
      </c>
      <c r="D65" s="15" t="s">
        <v>0</v>
      </c>
      <c r="E65" s="15">
        <v>1.6</v>
      </c>
      <c r="F65" s="15">
        <f t="shared" si="0"/>
        <v>163.09887869520898</v>
      </c>
      <c r="G65" s="15">
        <v>25</v>
      </c>
      <c r="H65" s="15">
        <f t="shared" si="1"/>
        <v>2.5484199796126399</v>
      </c>
    </row>
    <row r="66" spans="1:8">
      <c r="A66" s="15">
        <f t="shared" si="2"/>
        <v>17.39999999999997</v>
      </c>
      <c r="B66" s="15">
        <f t="shared" si="3"/>
        <v>113.69999999999982</v>
      </c>
      <c r="C66" s="15">
        <v>0.2</v>
      </c>
      <c r="D66" s="15" t="s">
        <v>0</v>
      </c>
      <c r="E66" s="15">
        <v>2.4</v>
      </c>
      <c r="F66" s="15">
        <f t="shared" si="0"/>
        <v>244.64831804281346</v>
      </c>
      <c r="G66" s="15">
        <v>11</v>
      </c>
      <c r="H66" s="15">
        <f t="shared" si="1"/>
        <v>1.1213047910295617</v>
      </c>
    </row>
    <row r="67" spans="1:8">
      <c r="A67" s="15">
        <f t="shared" si="2"/>
        <v>17.599999999999969</v>
      </c>
      <c r="B67" s="15">
        <f t="shared" si="3"/>
        <v>113.49999999999982</v>
      </c>
      <c r="C67" s="15">
        <v>0.2</v>
      </c>
      <c r="D67" s="15" t="s">
        <v>0</v>
      </c>
      <c r="E67" s="15">
        <v>3.1</v>
      </c>
      <c r="F67" s="15">
        <f t="shared" si="0"/>
        <v>316.00407747196743</v>
      </c>
      <c r="G67" s="15">
        <v>18</v>
      </c>
      <c r="H67" s="15">
        <f t="shared" si="1"/>
        <v>1.8348623853211008</v>
      </c>
    </row>
    <row r="68" spans="1:8">
      <c r="A68" s="15">
        <f t="shared" ref="A68:A80" si="5">A67+0.2</f>
        <v>17.799999999999969</v>
      </c>
      <c r="B68" s="15">
        <f t="shared" ref="B68:B80" si="6">B67-0.2</f>
        <v>113.29999999999981</v>
      </c>
      <c r="C68" s="15">
        <v>0.2</v>
      </c>
      <c r="D68" s="15" t="s">
        <v>0</v>
      </c>
      <c r="E68" s="15">
        <v>3</v>
      </c>
      <c r="F68" s="15">
        <f t="shared" si="0"/>
        <v>305.81039755351685</v>
      </c>
      <c r="G68" s="15">
        <v>31</v>
      </c>
      <c r="H68" s="15">
        <f t="shared" si="1"/>
        <v>3.1600407747196737</v>
      </c>
    </row>
    <row r="69" spans="1:8">
      <c r="A69" s="15">
        <f t="shared" si="5"/>
        <v>17.999999999999968</v>
      </c>
      <c r="B69" s="15">
        <f t="shared" si="6"/>
        <v>113.09999999999981</v>
      </c>
      <c r="C69" s="15">
        <v>0.2</v>
      </c>
      <c r="D69" s="15" t="s">
        <v>0</v>
      </c>
      <c r="E69" s="15">
        <v>3.1</v>
      </c>
      <c r="F69" s="15">
        <f t="shared" si="0"/>
        <v>316.00407747196743</v>
      </c>
      <c r="G69" s="15">
        <v>40</v>
      </c>
      <c r="H69" s="15">
        <f t="shared" si="1"/>
        <v>4.077471967380224</v>
      </c>
    </row>
    <row r="70" spans="1:8">
      <c r="A70" s="15">
        <f t="shared" si="5"/>
        <v>18.199999999999967</v>
      </c>
      <c r="B70" s="15">
        <f t="shared" si="6"/>
        <v>112.89999999999981</v>
      </c>
      <c r="C70" s="15">
        <f t="shared" si="4"/>
        <v>0.19999999999999929</v>
      </c>
      <c r="D70" s="15" t="s">
        <v>0</v>
      </c>
      <c r="E70" s="15">
        <v>3.1</v>
      </c>
      <c r="F70" s="15">
        <f t="shared" si="0"/>
        <v>316.00407747196743</v>
      </c>
      <c r="G70" s="15">
        <v>49</v>
      </c>
      <c r="H70" s="15">
        <f t="shared" si="1"/>
        <v>4.9949031600407743</v>
      </c>
    </row>
    <row r="71" spans="1:8">
      <c r="A71" s="15">
        <f t="shared" si="5"/>
        <v>18.399999999999967</v>
      </c>
      <c r="B71" s="15">
        <f t="shared" si="6"/>
        <v>112.6999999999998</v>
      </c>
      <c r="C71" s="15">
        <f t="shared" si="4"/>
        <v>0.19999999999999929</v>
      </c>
      <c r="D71" s="15" t="s">
        <v>0</v>
      </c>
      <c r="E71" s="15">
        <v>2.8</v>
      </c>
      <c r="F71" s="15">
        <f t="shared" si="0"/>
        <v>285.42303771661568</v>
      </c>
      <c r="G71" s="15">
        <v>50</v>
      </c>
      <c r="H71" s="15">
        <f t="shared" si="1"/>
        <v>5.0968399592252798</v>
      </c>
    </row>
    <row r="72" spans="1:8">
      <c r="A72" s="15">
        <f t="shared" si="5"/>
        <v>18.599999999999966</v>
      </c>
      <c r="B72" s="15">
        <f t="shared" si="6"/>
        <v>112.4999999999998</v>
      </c>
      <c r="C72" s="15">
        <f t="shared" si="4"/>
        <v>0.19999999999999929</v>
      </c>
      <c r="D72" s="15" t="s">
        <v>0</v>
      </c>
      <c r="E72" s="15">
        <v>3.2</v>
      </c>
      <c r="F72" s="15">
        <f t="shared" ref="F72:F80" si="7">E72/0.00981</f>
        <v>326.19775739041796</v>
      </c>
      <c r="G72" s="15">
        <v>55</v>
      </c>
      <c r="H72" s="15">
        <f t="shared" ref="H72:H80" si="8">G72/9.81</f>
        <v>5.6065239551478081</v>
      </c>
    </row>
    <row r="73" spans="1:8">
      <c r="A73" s="7">
        <f t="shared" si="5"/>
        <v>18.799999999999965</v>
      </c>
      <c r="B73" s="7">
        <f t="shared" si="6"/>
        <v>112.2999999999998</v>
      </c>
      <c r="C73" s="7">
        <f t="shared" ref="C73:C80" si="9">A73-A72</f>
        <v>0.19999999999999929</v>
      </c>
      <c r="D73" s="7" t="s">
        <v>1</v>
      </c>
      <c r="E73" s="7">
        <v>5.5</v>
      </c>
      <c r="F73" s="7">
        <f t="shared" si="7"/>
        <v>560.65239551478089</v>
      </c>
      <c r="G73" s="7">
        <v>56</v>
      </c>
      <c r="H73" s="7">
        <f t="shared" si="8"/>
        <v>5.7084607543323136</v>
      </c>
    </row>
    <row r="74" spans="1:8">
      <c r="A74" s="7">
        <f t="shared" si="5"/>
        <v>18.999999999999964</v>
      </c>
      <c r="B74" s="7">
        <f t="shared" si="6"/>
        <v>112.0999999999998</v>
      </c>
      <c r="C74" s="7">
        <f t="shared" si="9"/>
        <v>0.19999999999999929</v>
      </c>
      <c r="D74" s="7" t="s">
        <v>1</v>
      </c>
      <c r="E74" s="7">
        <v>8.4</v>
      </c>
      <c r="F74" s="7">
        <f t="shared" si="7"/>
        <v>856.26911314984716</v>
      </c>
      <c r="G74" s="7">
        <v>74</v>
      </c>
      <c r="H74" s="7">
        <f t="shared" si="8"/>
        <v>7.5433231396534142</v>
      </c>
    </row>
    <row r="75" spans="1:8">
      <c r="A75" s="7">
        <f t="shared" si="5"/>
        <v>19.199999999999964</v>
      </c>
      <c r="B75" s="7">
        <f t="shared" si="6"/>
        <v>111.89999999999979</v>
      </c>
      <c r="C75" s="7">
        <f t="shared" si="9"/>
        <v>0.19999999999999929</v>
      </c>
      <c r="D75" s="7" t="s">
        <v>1</v>
      </c>
      <c r="E75" s="7">
        <v>8.6</v>
      </c>
      <c r="F75" s="7">
        <f t="shared" si="7"/>
        <v>876.65647298674821</v>
      </c>
      <c r="G75" s="7">
        <v>85</v>
      </c>
      <c r="H75" s="7">
        <f t="shared" si="8"/>
        <v>8.6646279306829754</v>
      </c>
    </row>
    <row r="76" spans="1:8">
      <c r="A76" s="7">
        <f t="shared" si="5"/>
        <v>19.399999999999963</v>
      </c>
      <c r="B76" s="7">
        <f t="shared" si="6"/>
        <v>111.69999999999979</v>
      </c>
      <c r="C76" s="7">
        <f t="shared" si="9"/>
        <v>0.19999999999999929</v>
      </c>
      <c r="D76" s="7" t="s">
        <v>1</v>
      </c>
      <c r="E76" s="7">
        <v>9</v>
      </c>
      <c r="F76" s="7">
        <f t="shared" si="7"/>
        <v>917.43119266055055</v>
      </c>
      <c r="G76" s="7">
        <v>100</v>
      </c>
      <c r="H76" s="7">
        <f t="shared" si="8"/>
        <v>10.19367991845056</v>
      </c>
    </row>
    <row r="77" spans="1:8">
      <c r="A77" s="7">
        <f t="shared" si="5"/>
        <v>19.599999999999962</v>
      </c>
      <c r="B77" s="7">
        <f t="shared" si="6"/>
        <v>111.49999999999979</v>
      </c>
      <c r="C77" s="7">
        <f t="shared" si="9"/>
        <v>0.19999999999999929</v>
      </c>
      <c r="D77" s="7" t="s">
        <v>1</v>
      </c>
      <c r="E77" s="7">
        <v>8.5</v>
      </c>
      <c r="F77" s="7">
        <f t="shared" si="7"/>
        <v>866.46279306829774</v>
      </c>
      <c r="G77" s="7">
        <v>109</v>
      </c>
      <c r="H77" s="7">
        <f t="shared" si="8"/>
        <v>11.111111111111111</v>
      </c>
    </row>
    <row r="78" spans="1:8">
      <c r="A78" s="7">
        <f t="shared" si="5"/>
        <v>19.799999999999962</v>
      </c>
      <c r="B78" s="7">
        <f t="shared" si="6"/>
        <v>111.29999999999978</v>
      </c>
      <c r="C78" s="7">
        <f t="shared" si="9"/>
        <v>0.19999999999999929</v>
      </c>
      <c r="D78" s="7" t="s">
        <v>1</v>
      </c>
      <c r="E78" s="7">
        <v>8.8000000000000007</v>
      </c>
      <c r="F78" s="7">
        <f t="shared" si="7"/>
        <v>897.0438328236495</v>
      </c>
      <c r="G78" s="7">
        <v>103</v>
      </c>
      <c r="H78" s="7">
        <f t="shared" si="8"/>
        <v>10.499490316004078</v>
      </c>
    </row>
    <row r="79" spans="1:8">
      <c r="A79" s="7">
        <f t="shared" si="5"/>
        <v>19.999999999999961</v>
      </c>
      <c r="B79" s="7">
        <f t="shared" si="6"/>
        <v>111.09999999999978</v>
      </c>
      <c r="C79" s="7">
        <f t="shared" si="9"/>
        <v>0.19999999999999929</v>
      </c>
      <c r="D79" s="7" t="s">
        <v>1</v>
      </c>
      <c r="E79" s="7">
        <v>8.6</v>
      </c>
      <c r="F79" s="7">
        <f t="shared" si="7"/>
        <v>876.65647298674821</v>
      </c>
      <c r="G79" s="7">
        <v>112</v>
      </c>
      <c r="H79" s="7">
        <f t="shared" si="8"/>
        <v>11.416921508664627</v>
      </c>
    </row>
    <row r="80" spans="1:8">
      <c r="A80" s="7">
        <f t="shared" si="5"/>
        <v>20.19999999999996</v>
      </c>
      <c r="B80" s="7">
        <f t="shared" si="6"/>
        <v>110.89999999999978</v>
      </c>
      <c r="C80" s="7">
        <f t="shared" si="9"/>
        <v>0.19999999999999929</v>
      </c>
      <c r="D80" s="7" t="s">
        <v>1</v>
      </c>
      <c r="E80" s="7">
        <v>8.1</v>
      </c>
      <c r="F80" s="7">
        <f t="shared" si="7"/>
        <v>825.6880733944954</v>
      </c>
      <c r="G80" s="7">
        <v>110</v>
      </c>
      <c r="H80" s="7">
        <f t="shared" si="8"/>
        <v>11.213047910295616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O22" sqref="O22"/>
    </sheetView>
  </sheetViews>
  <sheetFormatPr baseColWidth="10" defaultColWidth="8.83203125" defaultRowHeight="12" x14ac:dyDescent="0"/>
  <cols>
    <col min="4" max="4" width="27.332031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15">
        <v>2.2000000000000002</v>
      </c>
      <c r="B2" s="15">
        <v>126.5</v>
      </c>
      <c r="C2" s="15">
        <f>A2</f>
        <v>2.2000000000000002</v>
      </c>
      <c r="D2" s="15" t="s">
        <v>0</v>
      </c>
      <c r="E2" s="15">
        <v>0.5</v>
      </c>
      <c r="F2" s="15">
        <f>E2/0.00981</f>
        <v>50.968399592252808</v>
      </c>
      <c r="G2" s="15">
        <v>46</v>
      </c>
      <c r="H2" s="15">
        <f>G2/9.81</f>
        <v>4.6890927624872578</v>
      </c>
    </row>
    <row r="3" spans="1:8">
      <c r="A3" s="82">
        <f>A2+0.2</f>
        <v>2.4000000000000004</v>
      </c>
      <c r="B3" s="82">
        <f>B2-0.2</f>
        <v>126.3</v>
      </c>
      <c r="C3" s="82">
        <f>A3-A2</f>
        <v>0.20000000000000018</v>
      </c>
      <c r="D3" s="82" t="s">
        <v>0</v>
      </c>
      <c r="E3" s="82">
        <v>1.1000000000000001</v>
      </c>
      <c r="F3" s="82">
        <f t="shared" ref="F3:F71" si="0">E3/0.00981</f>
        <v>112.13047910295619</v>
      </c>
      <c r="G3" s="82">
        <v>43</v>
      </c>
      <c r="H3" s="82">
        <f t="shared" ref="H3:H71" si="1">G3/9.81</f>
        <v>4.3832823649337405</v>
      </c>
    </row>
    <row r="4" spans="1:8">
      <c r="A4" s="15">
        <f t="shared" ref="A4:A67" si="2">A3+0.2</f>
        <v>2.6000000000000005</v>
      </c>
      <c r="B4" s="15">
        <f t="shared" ref="B4:B67" si="3">B3-0.2</f>
        <v>126.1</v>
      </c>
      <c r="C4" s="15">
        <f t="shared" ref="C4:C72" si="4">A4-A3</f>
        <v>0.20000000000000018</v>
      </c>
      <c r="D4" s="15" t="s">
        <v>0</v>
      </c>
      <c r="E4" s="15">
        <v>3.3</v>
      </c>
      <c r="F4" s="15">
        <f t="shared" si="0"/>
        <v>336.39143730886849</v>
      </c>
      <c r="G4" s="15">
        <v>49</v>
      </c>
      <c r="H4" s="15">
        <f t="shared" si="1"/>
        <v>4.9949031600407743</v>
      </c>
    </row>
    <row r="5" spans="1:8">
      <c r="A5" s="15">
        <f t="shared" si="2"/>
        <v>2.8000000000000007</v>
      </c>
      <c r="B5" s="15">
        <f t="shared" si="3"/>
        <v>125.89999999999999</v>
      </c>
      <c r="C5" s="15">
        <f t="shared" si="4"/>
        <v>0.20000000000000018</v>
      </c>
      <c r="D5" s="15" t="s">
        <v>0</v>
      </c>
      <c r="E5" s="15">
        <v>1.7</v>
      </c>
      <c r="F5" s="15">
        <f t="shared" si="0"/>
        <v>173.29255861365954</v>
      </c>
      <c r="G5" s="15">
        <v>28</v>
      </c>
      <c r="H5" s="15">
        <f t="shared" si="1"/>
        <v>2.8542303771661568</v>
      </c>
    </row>
    <row r="6" spans="1:8">
      <c r="A6" s="15">
        <f t="shared" si="2"/>
        <v>3.0000000000000009</v>
      </c>
      <c r="B6" s="15">
        <f t="shared" si="3"/>
        <v>125.69999999999999</v>
      </c>
      <c r="C6" s="15">
        <f t="shared" si="4"/>
        <v>0.20000000000000018</v>
      </c>
      <c r="D6" s="15" t="s">
        <v>0</v>
      </c>
      <c r="E6" s="15">
        <v>1.5</v>
      </c>
      <c r="F6" s="15">
        <f t="shared" si="0"/>
        <v>152.90519877675843</v>
      </c>
      <c r="G6" s="15">
        <v>41</v>
      </c>
      <c r="H6" s="15">
        <f t="shared" si="1"/>
        <v>4.1794087665647295</v>
      </c>
    </row>
    <row r="7" spans="1:8">
      <c r="A7" s="15">
        <f t="shared" si="2"/>
        <v>3.2000000000000011</v>
      </c>
      <c r="B7" s="15">
        <f t="shared" si="3"/>
        <v>125.49999999999999</v>
      </c>
      <c r="C7" s="15">
        <f t="shared" si="4"/>
        <v>0.20000000000000018</v>
      </c>
      <c r="D7" s="15" t="s">
        <v>0</v>
      </c>
      <c r="E7" s="15">
        <v>0.9</v>
      </c>
      <c r="F7" s="15">
        <f t="shared" si="0"/>
        <v>91.743119266055061</v>
      </c>
      <c r="G7" s="15">
        <v>34</v>
      </c>
      <c r="H7" s="15">
        <f t="shared" si="1"/>
        <v>3.4658511722731906</v>
      </c>
    </row>
    <row r="8" spans="1:8">
      <c r="A8" s="15">
        <f t="shared" si="2"/>
        <v>3.4000000000000012</v>
      </c>
      <c r="B8" s="15">
        <f t="shared" si="3"/>
        <v>125.29999999999998</v>
      </c>
      <c r="C8" s="15">
        <f t="shared" si="4"/>
        <v>0.20000000000000018</v>
      </c>
      <c r="D8" s="15" t="s">
        <v>0</v>
      </c>
      <c r="E8" s="15">
        <v>2.2999999999999998</v>
      </c>
      <c r="F8" s="15">
        <f t="shared" si="0"/>
        <v>234.4546381243629</v>
      </c>
      <c r="G8" s="15">
        <v>45</v>
      </c>
      <c r="H8" s="15">
        <f t="shared" si="1"/>
        <v>4.5871559633027523</v>
      </c>
    </row>
    <row r="9" spans="1:8">
      <c r="A9" s="15">
        <f t="shared" si="2"/>
        <v>3.6000000000000014</v>
      </c>
      <c r="B9" s="15">
        <f t="shared" si="3"/>
        <v>125.09999999999998</v>
      </c>
      <c r="C9" s="15">
        <f t="shared" si="4"/>
        <v>0.20000000000000018</v>
      </c>
      <c r="D9" s="15" t="s">
        <v>0</v>
      </c>
      <c r="E9" s="15">
        <v>1.7</v>
      </c>
      <c r="F9" s="15">
        <f t="shared" si="0"/>
        <v>173.29255861365954</v>
      </c>
      <c r="G9" s="15">
        <v>45</v>
      </c>
      <c r="H9" s="15">
        <f t="shared" si="1"/>
        <v>4.5871559633027523</v>
      </c>
    </row>
    <row r="10" spans="1:8">
      <c r="A10" s="15">
        <f t="shared" si="2"/>
        <v>3.8000000000000016</v>
      </c>
      <c r="B10" s="15">
        <f t="shared" si="3"/>
        <v>124.89999999999998</v>
      </c>
      <c r="C10" s="15">
        <f t="shared" si="4"/>
        <v>0.20000000000000018</v>
      </c>
      <c r="D10" s="15" t="s">
        <v>0</v>
      </c>
      <c r="E10" s="15">
        <v>2</v>
      </c>
      <c r="F10" s="15">
        <f t="shared" si="0"/>
        <v>203.87359836901123</v>
      </c>
      <c r="G10" s="15">
        <v>31</v>
      </c>
      <c r="H10" s="15">
        <f t="shared" si="1"/>
        <v>3.1600407747196737</v>
      </c>
    </row>
    <row r="11" spans="1:8">
      <c r="A11" s="15">
        <f t="shared" si="2"/>
        <v>4.0000000000000018</v>
      </c>
      <c r="B11" s="15">
        <f t="shared" si="3"/>
        <v>124.69999999999997</v>
      </c>
      <c r="C11" s="15">
        <f t="shared" si="4"/>
        <v>0.20000000000000018</v>
      </c>
      <c r="D11" s="15" t="s">
        <v>0</v>
      </c>
      <c r="E11" s="15">
        <v>2.1</v>
      </c>
      <c r="F11" s="15">
        <f t="shared" si="0"/>
        <v>214.06727828746179</v>
      </c>
      <c r="G11" s="15">
        <v>22</v>
      </c>
      <c r="H11" s="15">
        <f t="shared" si="1"/>
        <v>2.2426095820591234</v>
      </c>
    </row>
    <row r="12" spans="1:8">
      <c r="A12" s="15">
        <f t="shared" si="2"/>
        <v>4.200000000000002</v>
      </c>
      <c r="B12" s="15">
        <f t="shared" si="3"/>
        <v>124.49999999999997</v>
      </c>
      <c r="C12" s="15">
        <f t="shared" si="4"/>
        <v>0.20000000000000018</v>
      </c>
      <c r="D12" s="15" t="s">
        <v>0</v>
      </c>
      <c r="E12" s="15">
        <v>1.7</v>
      </c>
      <c r="F12" s="15">
        <f t="shared" si="0"/>
        <v>173.29255861365954</v>
      </c>
      <c r="G12" s="15">
        <v>21</v>
      </c>
      <c r="H12" s="15">
        <f t="shared" si="1"/>
        <v>2.1406727828746175</v>
      </c>
    </row>
    <row r="13" spans="1:8">
      <c r="A13" s="15">
        <f t="shared" si="2"/>
        <v>4.4000000000000021</v>
      </c>
      <c r="B13" s="15">
        <f t="shared" si="3"/>
        <v>124.29999999999997</v>
      </c>
      <c r="C13" s="15">
        <f t="shared" si="4"/>
        <v>0.20000000000000018</v>
      </c>
      <c r="D13" s="15" t="s">
        <v>0</v>
      </c>
      <c r="E13" s="15">
        <v>1.7</v>
      </c>
      <c r="F13" s="15">
        <f t="shared" si="0"/>
        <v>173.29255861365954</v>
      </c>
      <c r="G13" s="15">
        <v>33</v>
      </c>
      <c r="H13" s="15">
        <f t="shared" si="1"/>
        <v>3.3639143730886847</v>
      </c>
    </row>
    <row r="14" spans="1:8">
      <c r="A14" s="15">
        <f t="shared" si="2"/>
        <v>4.6000000000000023</v>
      </c>
      <c r="B14" s="15">
        <f t="shared" si="3"/>
        <v>124.09999999999997</v>
      </c>
      <c r="C14" s="15">
        <f t="shared" si="4"/>
        <v>0.20000000000000018</v>
      </c>
      <c r="D14" s="15" t="s">
        <v>0</v>
      </c>
      <c r="E14" s="15">
        <v>2.2999999999999998</v>
      </c>
      <c r="F14" s="15">
        <f t="shared" si="0"/>
        <v>234.4546381243629</v>
      </c>
      <c r="G14" s="15">
        <v>35</v>
      </c>
      <c r="H14" s="15">
        <f t="shared" si="1"/>
        <v>3.5677879714576961</v>
      </c>
    </row>
    <row r="15" spans="1:8">
      <c r="A15" s="15">
        <f t="shared" si="2"/>
        <v>4.8000000000000025</v>
      </c>
      <c r="B15" s="15">
        <f t="shared" si="3"/>
        <v>123.89999999999996</v>
      </c>
      <c r="C15" s="15">
        <f t="shared" si="4"/>
        <v>0.20000000000000018</v>
      </c>
      <c r="D15" s="15" t="s">
        <v>0</v>
      </c>
      <c r="E15" s="15">
        <v>1.3</v>
      </c>
      <c r="F15" s="15">
        <f t="shared" si="0"/>
        <v>132.51783893985731</v>
      </c>
      <c r="G15" s="15">
        <v>36</v>
      </c>
      <c r="H15" s="15">
        <f t="shared" si="1"/>
        <v>3.6697247706422016</v>
      </c>
    </row>
    <row r="16" spans="1:8">
      <c r="A16" s="15">
        <f t="shared" si="2"/>
        <v>5.0000000000000027</v>
      </c>
      <c r="B16" s="15">
        <f t="shared" si="3"/>
        <v>123.69999999999996</v>
      </c>
      <c r="C16" s="15">
        <f t="shared" si="4"/>
        <v>0.20000000000000018</v>
      </c>
      <c r="D16" s="15" t="s">
        <v>0</v>
      </c>
      <c r="E16" s="15">
        <v>1.5</v>
      </c>
      <c r="F16" s="15">
        <f t="shared" si="0"/>
        <v>152.90519877675843</v>
      </c>
      <c r="G16" s="15">
        <v>29</v>
      </c>
      <c r="H16" s="15">
        <f t="shared" si="1"/>
        <v>2.9561671763506623</v>
      </c>
    </row>
    <row r="17" spans="1:8">
      <c r="A17" s="15">
        <f t="shared" si="2"/>
        <v>5.2000000000000028</v>
      </c>
      <c r="B17" s="15">
        <f t="shared" si="3"/>
        <v>123.49999999999996</v>
      </c>
      <c r="C17" s="15">
        <f t="shared" si="4"/>
        <v>0.20000000000000018</v>
      </c>
      <c r="D17" s="15" t="s">
        <v>0</v>
      </c>
      <c r="E17" s="15">
        <v>2.1</v>
      </c>
      <c r="F17" s="15">
        <f t="shared" si="0"/>
        <v>214.06727828746179</v>
      </c>
      <c r="G17" s="15">
        <v>41</v>
      </c>
      <c r="H17" s="15">
        <f t="shared" si="1"/>
        <v>4.1794087665647295</v>
      </c>
    </row>
    <row r="18" spans="1:8">
      <c r="A18" s="15">
        <f t="shared" si="2"/>
        <v>5.400000000000003</v>
      </c>
      <c r="B18" s="15">
        <f t="shared" si="3"/>
        <v>123.29999999999995</v>
      </c>
      <c r="C18" s="15">
        <f t="shared" si="4"/>
        <v>0.20000000000000018</v>
      </c>
      <c r="D18" s="15" t="s">
        <v>0</v>
      </c>
      <c r="E18" s="15">
        <v>1.7</v>
      </c>
      <c r="F18" s="15">
        <f t="shared" si="0"/>
        <v>173.29255861365954</v>
      </c>
      <c r="G18" s="15">
        <v>39</v>
      </c>
      <c r="H18" s="15">
        <f t="shared" si="1"/>
        <v>3.9755351681957185</v>
      </c>
    </row>
    <row r="19" spans="1:8">
      <c r="A19" s="15">
        <f t="shared" si="2"/>
        <v>5.6000000000000032</v>
      </c>
      <c r="B19" s="15">
        <f t="shared" si="3"/>
        <v>123.09999999999995</v>
      </c>
      <c r="C19" s="15">
        <f t="shared" si="4"/>
        <v>0.20000000000000018</v>
      </c>
      <c r="D19" s="15" t="s">
        <v>0</v>
      </c>
      <c r="E19" s="15">
        <v>2.2000000000000002</v>
      </c>
      <c r="F19" s="15">
        <f t="shared" si="0"/>
        <v>224.26095820591237</v>
      </c>
      <c r="G19" s="15">
        <v>24</v>
      </c>
      <c r="H19" s="15">
        <f t="shared" si="1"/>
        <v>2.4464831804281344</v>
      </c>
    </row>
    <row r="20" spans="1:8">
      <c r="A20" s="15">
        <f t="shared" si="2"/>
        <v>5.8000000000000034</v>
      </c>
      <c r="B20" s="15">
        <f t="shared" si="3"/>
        <v>122.89999999999995</v>
      </c>
      <c r="C20" s="15">
        <f t="shared" si="4"/>
        <v>0.20000000000000018</v>
      </c>
      <c r="D20" s="15" t="s">
        <v>0</v>
      </c>
      <c r="E20" s="15">
        <v>2.2000000000000002</v>
      </c>
      <c r="F20" s="15">
        <f t="shared" si="0"/>
        <v>224.26095820591237</v>
      </c>
      <c r="G20" s="15">
        <v>38</v>
      </c>
      <c r="H20" s="15">
        <f t="shared" si="1"/>
        <v>3.873598369011213</v>
      </c>
    </row>
    <row r="21" spans="1:8">
      <c r="A21" s="15">
        <f t="shared" si="2"/>
        <v>6.0000000000000036</v>
      </c>
      <c r="B21" s="15">
        <f t="shared" si="3"/>
        <v>122.69999999999995</v>
      </c>
      <c r="C21" s="15">
        <f t="shared" si="4"/>
        <v>0.20000000000000018</v>
      </c>
      <c r="D21" s="15" t="s">
        <v>0</v>
      </c>
      <c r="E21" s="15">
        <v>2</v>
      </c>
      <c r="F21" s="15">
        <f t="shared" si="0"/>
        <v>203.87359836901123</v>
      </c>
      <c r="G21" s="15">
        <v>35</v>
      </c>
      <c r="H21" s="15">
        <f t="shared" si="1"/>
        <v>3.5677879714576961</v>
      </c>
    </row>
    <row r="22" spans="1:8">
      <c r="A22" s="15">
        <f t="shared" si="2"/>
        <v>6.2000000000000037</v>
      </c>
      <c r="B22" s="15">
        <f t="shared" si="3"/>
        <v>122.49999999999994</v>
      </c>
      <c r="C22" s="15">
        <f t="shared" si="4"/>
        <v>0.20000000000000018</v>
      </c>
      <c r="D22" s="15" t="s">
        <v>0</v>
      </c>
      <c r="E22" s="15">
        <v>2.1</v>
      </c>
      <c r="F22" s="15">
        <f t="shared" si="0"/>
        <v>214.06727828746179</v>
      </c>
      <c r="G22" s="15">
        <v>27</v>
      </c>
      <c r="H22" s="15">
        <f t="shared" si="1"/>
        <v>2.7522935779816513</v>
      </c>
    </row>
    <row r="23" spans="1:8">
      <c r="A23" s="15">
        <f t="shared" si="2"/>
        <v>6.4000000000000039</v>
      </c>
      <c r="B23" s="15">
        <f t="shared" si="3"/>
        <v>122.29999999999994</v>
      </c>
      <c r="C23" s="15">
        <f t="shared" si="4"/>
        <v>0.20000000000000018</v>
      </c>
      <c r="D23" s="15" t="s">
        <v>0</v>
      </c>
      <c r="E23" s="15">
        <v>1.5</v>
      </c>
      <c r="F23" s="15">
        <f t="shared" si="0"/>
        <v>152.90519877675843</v>
      </c>
      <c r="G23" s="15">
        <v>26</v>
      </c>
      <c r="H23" s="15">
        <f t="shared" si="1"/>
        <v>2.6503567787971458</v>
      </c>
    </row>
    <row r="24" spans="1:8">
      <c r="A24" s="15">
        <f t="shared" si="2"/>
        <v>6.6000000000000041</v>
      </c>
      <c r="B24" s="15">
        <f t="shared" si="3"/>
        <v>122.09999999999994</v>
      </c>
      <c r="C24" s="15">
        <f t="shared" si="4"/>
        <v>0.20000000000000018</v>
      </c>
      <c r="D24" s="15" t="s">
        <v>0</v>
      </c>
      <c r="E24" s="15">
        <v>2.1</v>
      </c>
      <c r="F24" s="15">
        <f t="shared" si="0"/>
        <v>214.06727828746179</v>
      </c>
      <c r="G24" s="15">
        <v>38</v>
      </c>
      <c r="H24" s="15">
        <f t="shared" si="1"/>
        <v>3.873598369011213</v>
      </c>
    </row>
    <row r="25" spans="1:8">
      <c r="A25" s="15">
        <f t="shared" si="2"/>
        <v>6.8000000000000043</v>
      </c>
      <c r="B25" s="15">
        <f t="shared" si="3"/>
        <v>121.89999999999993</v>
      </c>
      <c r="C25" s="15">
        <f t="shared" si="4"/>
        <v>0.20000000000000018</v>
      </c>
      <c r="D25" s="15" t="s">
        <v>0</v>
      </c>
      <c r="E25" s="15">
        <v>2.1</v>
      </c>
      <c r="F25" s="15">
        <f t="shared" si="0"/>
        <v>214.06727828746179</v>
      </c>
      <c r="G25" s="15">
        <v>38</v>
      </c>
      <c r="H25" s="15">
        <f t="shared" si="1"/>
        <v>3.873598369011213</v>
      </c>
    </row>
    <row r="26" spans="1:8">
      <c r="A26" s="15">
        <f t="shared" si="2"/>
        <v>7.0000000000000044</v>
      </c>
      <c r="B26" s="15">
        <f t="shared" si="3"/>
        <v>121.69999999999993</v>
      </c>
      <c r="C26" s="15">
        <f t="shared" si="4"/>
        <v>0.20000000000000018</v>
      </c>
      <c r="D26" s="15" t="s">
        <v>0</v>
      </c>
      <c r="E26" s="15">
        <v>1.4</v>
      </c>
      <c r="F26" s="15">
        <f t="shared" si="0"/>
        <v>142.71151885830784</v>
      </c>
      <c r="G26" s="15">
        <v>26</v>
      </c>
      <c r="H26" s="15">
        <f t="shared" si="1"/>
        <v>2.6503567787971458</v>
      </c>
    </row>
    <row r="27" spans="1:8">
      <c r="A27" s="15">
        <f t="shared" si="2"/>
        <v>7.2000000000000046</v>
      </c>
      <c r="B27" s="15">
        <f t="shared" si="3"/>
        <v>121.49999999999993</v>
      </c>
      <c r="C27" s="15">
        <f t="shared" si="4"/>
        <v>0.20000000000000018</v>
      </c>
      <c r="D27" s="15" t="s">
        <v>0</v>
      </c>
      <c r="E27" s="15">
        <v>1.1000000000000001</v>
      </c>
      <c r="F27" s="15">
        <f t="shared" si="0"/>
        <v>112.13047910295619</v>
      </c>
      <c r="G27" s="15">
        <v>22</v>
      </c>
      <c r="H27" s="15">
        <f t="shared" si="1"/>
        <v>2.2426095820591234</v>
      </c>
    </row>
    <row r="28" spans="1:8">
      <c r="A28" s="15">
        <f t="shared" si="2"/>
        <v>7.4000000000000048</v>
      </c>
      <c r="B28" s="15">
        <f t="shared" si="3"/>
        <v>121.29999999999993</v>
      </c>
      <c r="C28" s="15">
        <f t="shared" si="4"/>
        <v>0.20000000000000018</v>
      </c>
      <c r="D28" s="15" t="s">
        <v>0</v>
      </c>
      <c r="E28" s="15">
        <v>0.9</v>
      </c>
      <c r="F28" s="15">
        <f t="shared" si="0"/>
        <v>91.743119266055061</v>
      </c>
      <c r="G28" s="15">
        <v>26</v>
      </c>
      <c r="H28" s="15">
        <f t="shared" si="1"/>
        <v>2.6503567787971458</v>
      </c>
    </row>
    <row r="29" spans="1:8">
      <c r="A29" s="15">
        <f t="shared" si="2"/>
        <v>7.600000000000005</v>
      </c>
      <c r="B29" s="15">
        <f t="shared" si="3"/>
        <v>121.09999999999992</v>
      </c>
      <c r="C29" s="15">
        <f t="shared" si="4"/>
        <v>0.20000000000000018</v>
      </c>
      <c r="D29" s="15" t="s">
        <v>0</v>
      </c>
      <c r="E29" s="15">
        <v>0.9</v>
      </c>
      <c r="F29" s="15">
        <f t="shared" si="0"/>
        <v>91.743119266055061</v>
      </c>
      <c r="G29" s="15">
        <v>27</v>
      </c>
      <c r="H29" s="15">
        <f t="shared" si="1"/>
        <v>2.7522935779816513</v>
      </c>
    </row>
    <row r="30" spans="1:8">
      <c r="A30" s="15">
        <f t="shared" si="2"/>
        <v>7.8000000000000052</v>
      </c>
      <c r="B30" s="15">
        <f t="shared" si="3"/>
        <v>120.89999999999992</v>
      </c>
      <c r="C30" s="15">
        <f t="shared" si="4"/>
        <v>0.20000000000000018</v>
      </c>
      <c r="D30" s="15" t="s">
        <v>0</v>
      </c>
      <c r="E30" s="15">
        <v>0.9</v>
      </c>
      <c r="F30" s="15">
        <f t="shared" si="0"/>
        <v>91.743119266055061</v>
      </c>
      <c r="G30" s="15">
        <v>21</v>
      </c>
      <c r="H30" s="15">
        <f t="shared" si="1"/>
        <v>2.1406727828746175</v>
      </c>
    </row>
    <row r="31" spans="1:8">
      <c r="A31" s="15">
        <f t="shared" si="2"/>
        <v>8.0000000000000053</v>
      </c>
      <c r="B31" s="15">
        <f t="shared" si="3"/>
        <v>120.69999999999992</v>
      </c>
      <c r="C31" s="15">
        <f t="shared" si="4"/>
        <v>0.20000000000000018</v>
      </c>
      <c r="D31" s="15" t="s">
        <v>0</v>
      </c>
      <c r="E31" s="15">
        <v>2.2000000000000002</v>
      </c>
      <c r="F31" s="15">
        <f t="shared" si="0"/>
        <v>224.26095820591237</v>
      </c>
      <c r="G31" s="15">
        <v>22</v>
      </c>
      <c r="H31" s="15">
        <f t="shared" si="1"/>
        <v>2.2426095820591234</v>
      </c>
    </row>
    <row r="32" spans="1:8">
      <c r="A32" s="7">
        <f t="shared" si="2"/>
        <v>8.2000000000000046</v>
      </c>
      <c r="B32" s="7">
        <f t="shared" si="3"/>
        <v>120.49999999999991</v>
      </c>
      <c r="C32" s="7">
        <f t="shared" si="4"/>
        <v>0.19999999999999929</v>
      </c>
      <c r="D32" s="7" t="s">
        <v>1</v>
      </c>
      <c r="E32" s="7">
        <v>5.3</v>
      </c>
      <c r="F32" s="7">
        <f t="shared" si="0"/>
        <v>540.26503567787972</v>
      </c>
      <c r="G32" s="7">
        <v>128</v>
      </c>
      <c r="H32" s="7">
        <f t="shared" si="1"/>
        <v>13.047910295616717</v>
      </c>
    </row>
    <row r="33" spans="1:8">
      <c r="A33" s="7">
        <f t="shared" si="2"/>
        <v>8.4000000000000039</v>
      </c>
      <c r="B33" s="7">
        <f t="shared" si="3"/>
        <v>120.29999999999991</v>
      </c>
      <c r="C33" s="7">
        <f t="shared" si="4"/>
        <v>0.19999999999999929</v>
      </c>
      <c r="D33" s="7" t="s">
        <v>1</v>
      </c>
      <c r="E33" s="7">
        <v>7.2</v>
      </c>
      <c r="F33" s="7">
        <f t="shared" si="0"/>
        <v>733.94495412844049</v>
      </c>
      <c r="G33" s="7">
        <v>131</v>
      </c>
      <c r="H33" s="7">
        <f t="shared" si="1"/>
        <v>13.353720693170233</v>
      </c>
    </row>
    <row r="34" spans="1:8">
      <c r="A34" s="7">
        <f t="shared" si="2"/>
        <v>8.6000000000000032</v>
      </c>
      <c r="B34" s="7">
        <f t="shared" si="3"/>
        <v>120.09999999999991</v>
      </c>
      <c r="C34" s="7">
        <f t="shared" si="4"/>
        <v>0.19999999999999929</v>
      </c>
      <c r="D34" s="7" t="s">
        <v>1</v>
      </c>
      <c r="E34" s="7">
        <v>7.5</v>
      </c>
      <c r="F34" s="7">
        <f t="shared" si="0"/>
        <v>764.52599388379213</v>
      </c>
      <c r="G34" s="7">
        <v>131</v>
      </c>
      <c r="H34" s="7">
        <f t="shared" si="1"/>
        <v>13.353720693170233</v>
      </c>
    </row>
    <row r="35" spans="1:8">
      <c r="A35" s="7">
        <f t="shared" si="2"/>
        <v>8.8000000000000025</v>
      </c>
      <c r="B35" s="7">
        <f t="shared" si="3"/>
        <v>119.89999999999991</v>
      </c>
      <c r="C35" s="7">
        <f t="shared" si="4"/>
        <v>0.19999999999999929</v>
      </c>
      <c r="D35" s="7" t="s">
        <v>1</v>
      </c>
      <c r="E35" s="7">
        <v>7.1</v>
      </c>
      <c r="F35" s="7">
        <f t="shared" si="0"/>
        <v>723.75127420998979</v>
      </c>
      <c r="G35" s="7">
        <v>131</v>
      </c>
      <c r="H35" s="7">
        <f t="shared" si="1"/>
        <v>13.353720693170233</v>
      </c>
    </row>
    <row r="36" spans="1:8">
      <c r="A36" s="7">
        <f t="shared" si="2"/>
        <v>9.0000000000000018</v>
      </c>
      <c r="B36" s="7">
        <f t="shared" si="3"/>
        <v>119.6999999999999</v>
      </c>
      <c r="C36" s="7">
        <f t="shared" si="4"/>
        <v>0.19999999999999929</v>
      </c>
      <c r="D36" s="7" t="s">
        <v>1</v>
      </c>
      <c r="E36" s="7">
        <v>6.3</v>
      </c>
      <c r="F36" s="7">
        <f t="shared" si="0"/>
        <v>642.20183486238534</v>
      </c>
      <c r="G36" s="7">
        <v>112</v>
      </c>
      <c r="H36" s="7">
        <f t="shared" si="1"/>
        <v>11.416921508664627</v>
      </c>
    </row>
    <row r="37" spans="1:8">
      <c r="A37" s="7">
        <f t="shared" si="2"/>
        <v>9.2000000000000011</v>
      </c>
      <c r="B37" s="7">
        <f t="shared" si="3"/>
        <v>119.4999999999999</v>
      </c>
      <c r="C37" s="7">
        <f t="shared" si="4"/>
        <v>0.19999999999999929</v>
      </c>
      <c r="D37" s="7" t="s">
        <v>1</v>
      </c>
      <c r="E37" s="7">
        <v>6.3</v>
      </c>
      <c r="F37" s="7">
        <f t="shared" si="0"/>
        <v>642.20183486238534</v>
      </c>
      <c r="G37" s="7">
        <v>109</v>
      </c>
      <c r="H37" s="7">
        <f t="shared" si="1"/>
        <v>11.111111111111111</v>
      </c>
    </row>
    <row r="38" spans="1:8">
      <c r="A38" s="7">
        <f t="shared" si="2"/>
        <v>9.4</v>
      </c>
      <c r="B38" s="7">
        <f t="shared" si="3"/>
        <v>119.2999999999999</v>
      </c>
      <c r="C38" s="7">
        <f t="shared" si="4"/>
        <v>0.19999999999999929</v>
      </c>
      <c r="D38" s="7" t="s">
        <v>1</v>
      </c>
      <c r="E38" s="7">
        <v>6.4</v>
      </c>
      <c r="F38" s="7">
        <f t="shared" si="0"/>
        <v>652.39551478083592</v>
      </c>
      <c r="G38" s="7">
        <v>112</v>
      </c>
      <c r="H38" s="7">
        <f t="shared" si="1"/>
        <v>11.416921508664627</v>
      </c>
    </row>
    <row r="39" spans="1:8">
      <c r="A39" s="7">
        <f t="shared" si="2"/>
        <v>9.6</v>
      </c>
      <c r="B39" s="7">
        <f t="shared" si="3"/>
        <v>119.09999999999989</v>
      </c>
      <c r="C39" s="7">
        <f t="shared" si="4"/>
        <v>0.19999999999999929</v>
      </c>
      <c r="D39" s="7" t="s">
        <v>1</v>
      </c>
      <c r="E39" s="7">
        <v>6.4</v>
      </c>
      <c r="F39" s="7">
        <f t="shared" si="0"/>
        <v>652.39551478083592</v>
      </c>
      <c r="G39" s="7">
        <v>120</v>
      </c>
      <c r="H39" s="7">
        <f t="shared" si="1"/>
        <v>12.232415902140673</v>
      </c>
    </row>
    <row r="40" spans="1:8">
      <c r="A40" s="7">
        <f t="shared" si="2"/>
        <v>9.7999999999999989</v>
      </c>
      <c r="B40" s="7">
        <f t="shared" si="3"/>
        <v>118.89999999999989</v>
      </c>
      <c r="C40" s="7">
        <f t="shared" si="4"/>
        <v>0.19999999999999929</v>
      </c>
      <c r="D40" s="7" t="s">
        <v>1</v>
      </c>
      <c r="E40" s="7">
        <v>6.5</v>
      </c>
      <c r="F40" s="7">
        <f t="shared" si="0"/>
        <v>662.58919469928651</v>
      </c>
      <c r="G40" s="7">
        <v>125</v>
      </c>
      <c r="H40" s="7">
        <f t="shared" si="1"/>
        <v>12.7420998980632</v>
      </c>
    </row>
    <row r="41" spans="1:8">
      <c r="A41" s="7">
        <f t="shared" si="2"/>
        <v>9.9999999999999982</v>
      </c>
      <c r="B41" s="7">
        <f t="shared" si="3"/>
        <v>118.69999999999989</v>
      </c>
      <c r="C41" s="7">
        <f t="shared" si="4"/>
        <v>0.19999999999999929</v>
      </c>
      <c r="D41" s="7" t="s">
        <v>1</v>
      </c>
      <c r="E41" s="7">
        <v>6.7</v>
      </c>
      <c r="F41" s="7">
        <f t="shared" si="0"/>
        <v>682.97655453618768</v>
      </c>
      <c r="G41" s="7">
        <v>128</v>
      </c>
      <c r="H41" s="7">
        <f t="shared" si="1"/>
        <v>13.047910295616717</v>
      </c>
    </row>
    <row r="42" spans="1:8">
      <c r="A42" s="7">
        <f t="shared" si="2"/>
        <v>10.199999999999998</v>
      </c>
      <c r="B42" s="7">
        <f t="shared" si="3"/>
        <v>118.49999999999989</v>
      </c>
      <c r="C42" s="7">
        <f t="shared" si="4"/>
        <v>0.19999999999999929</v>
      </c>
      <c r="D42" s="7" t="s">
        <v>1</v>
      </c>
      <c r="E42" s="7">
        <v>6.7</v>
      </c>
      <c r="F42" s="7">
        <f t="shared" si="0"/>
        <v>682.97655453618768</v>
      </c>
      <c r="G42" s="7">
        <v>131</v>
      </c>
      <c r="H42" s="7">
        <f t="shared" si="1"/>
        <v>13.353720693170233</v>
      </c>
    </row>
    <row r="43" spans="1:8">
      <c r="A43" s="7">
        <f t="shared" si="2"/>
        <v>10.399999999999997</v>
      </c>
      <c r="B43" s="7">
        <f t="shared" si="3"/>
        <v>118.29999999999988</v>
      </c>
      <c r="C43" s="7">
        <f t="shared" si="4"/>
        <v>0.19999999999999929</v>
      </c>
      <c r="D43" s="7" t="s">
        <v>1</v>
      </c>
      <c r="E43" s="7">
        <v>6.9</v>
      </c>
      <c r="F43" s="7">
        <f t="shared" si="0"/>
        <v>703.36391437308873</v>
      </c>
      <c r="G43" s="7">
        <v>133</v>
      </c>
      <c r="H43" s="7">
        <f t="shared" si="1"/>
        <v>13.557594291539244</v>
      </c>
    </row>
    <row r="44" spans="1:8">
      <c r="A44" s="7">
        <f t="shared" si="2"/>
        <v>10.599999999999996</v>
      </c>
      <c r="B44" s="7">
        <f t="shared" si="3"/>
        <v>118.09999999999988</v>
      </c>
      <c r="C44" s="7">
        <f t="shared" si="4"/>
        <v>0.19999999999999929</v>
      </c>
      <c r="D44" s="7" t="s">
        <v>1</v>
      </c>
      <c r="E44" s="7">
        <v>6.6</v>
      </c>
      <c r="F44" s="7">
        <f t="shared" si="0"/>
        <v>672.78287461773698</v>
      </c>
      <c r="G44" s="7">
        <v>128</v>
      </c>
      <c r="H44" s="7">
        <f t="shared" si="1"/>
        <v>13.047910295616717</v>
      </c>
    </row>
    <row r="45" spans="1:8">
      <c r="A45" s="7">
        <f t="shared" si="2"/>
        <v>10.799999999999995</v>
      </c>
      <c r="B45" s="7">
        <f t="shared" si="3"/>
        <v>117.89999999999988</v>
      </c>
      <c r="C45" s="7">
        <f t="shared" si="4"/>
        <v>0.19999999999999929</v>
      </c>
      <c r="D45" s="7" t="s">
        <v>1</v>
      </c>
      <c r="E45" s="7">
        <v>6.3</v>
      </c>
      <c r="F45" s="7">
        <f t="shared" si="0"/>
        <v>642.20183486238534</v>
      </c>
      <c r="G45" s="7">
        <v>128</v>
      </c>
      <c r="H45" s="7">
        <f t="shared" si="1"/>
        <v>13.047910295616717</v>
      </c>
    </row>
    <row r="46" spans="1:8">
      <c r="A46" s="7">
        <f t="shared" si="2"/>
        <v>10.999999999999995</v>
      </c>
      <c r="B46" s="7">
        <f t="shared" si="3"/>
        <v>117.69999999999987</v>
      </c>
      <c r="C46" s="7">
        <f t="shared" si="4"/>
        <v>0.19999999999999929</v>
      </c>
      <c r="D46" s="7" t="s">
        <v>1</v>
      </c>
      <c r="E46" s="7">
        <v>5.8</v>
      </c>
      <c r="F46" s="7">
        <f t="shared" si="0"/>
        <v>591.23343527013253</v>
      </c>
      <c r="G46" s="7">
        <v>109</v>
      </c>
      <c r="H46" s="7">
        <f t="shared" si="1"/>
        <v>11.111111111111111</v>
      </c>
    </row>
    <row r="47" spans="1:8">
      <c r="A47" s="7">
        <f t="shared" si="2"/>
        <v>11.199999999999994</v>
      </c>
      <c r="B47" s="7">
        <f t="shared" si="3"/>
        <v>117.49999999999987</v>
      </c>
      <c r="C47" s="7">
        <f t="shared" si="4"/>
        <v>0.19999999999999929</v>
      </c>
      <c r="D47" s="7" t="s">
        <v>1</v>
      </c>
      <c r="E47" s="7">
        <v>6.4</v>
      </c>
      <c r="F47" s="7">
        <f t="shared" si="0"/>
        <v>652.39551478083592</v>
      </c>
      <c r="G47" s="7">
        <v>104</v>
      </c>
      <c r="H47" s="7">
        <f t="shared" si="1"/>
        <v>10.601427115188583</v>
      </c>
    </row>
    <row r="48" spans="1:8">
      <c r="A48" s="7">
        <f t="shared" si="2"/>
        <v>11.399999999999993</v>
      </c>
      <c r="B48" s="7">
        <f t="shared" si="3"/>
        <v>117.29999999999987</v>
      </c>
      <c r="C48" s="7">
        <f t="shared" si="4"/>
        <v>0.19999999999999929</v>
      </c>
      <c r="D48" s="7" t="s">
        <v>1</v>
      </c>
      <c r="E48" s="7">
        <v>7</v>
      </c>
      <c r="F48" s="7">
        <f t="shared" si="0"/>
        <v>713.55759429153932</v>
      </c>
      <c r="G48" s="7">
        <v>107</v>
      </c>
      <c r="H48" s="7">
        <f t="shared" si="1"/>
        <v>10.9072375127421</v>
      </c>
    </row>
    <row r="49" spans="1:8">
      <c r="A49" s="7">
        <f t="shared" si="2"/>
        <v>11.599999999999993</v>
      </c>
      <c r="B49" s="7">
        <f t="shared" si="3"/>
        <v>117.09999999999987</v>
      </c>
      <c r="C49" s="7">
        <f t="shared" si="4"/>
        <v>0.19999999999999929</v>
      </c>
      <c r="D49" s="7" t="s">
        <v>1</v>
      </c>
      <c r="E49" s="7">
        <v>7.4</v>
      </c>
      <c r="F49" s="7">
        <f t="shared" si="0"/>
        <v>754.33231396534154</v>
      </c>
      <c r="G49" s="7">
        <v>112</v>
      </c>
      <c r="H49" s="7">
        <f t="shared" si="1"/>
        <v>11.416921508664627</v>
      </c>
    </row>
    <row r="50" spans="1:8">
      <c r="A50" s="7">
        <f t="shared" si="2"/>
        <v>11.799999999999992</v>
      </c>
      <c r="B50" s="7">
        <f t="shared" si="3"/>
        <v>116.89999999999986</v>
      </c>
      <c r="C50" s="7">
        <f t="shared" si="4"/>
        <v>0.19999999999999929</v>
      </c>
      <c r="D50" s="7" t="s">
        <v>1</v>
      </c>
      <c r="E50" s="7">
        <v>6.9</v>
      </c>
      <c r="F50" s="7">
        <f t="shared" si="0"/>
        <v>703.36391437308873</v>
      </c>
      <c r="G50" s="7">
        <v>123</v>
      </c>
      <c r="H50" s="7">
        <f t="shared" si="1"/>
        <v>12.538226299694189</v>
      </c>
    </row>
    <row r="51" spans="1:8">
      <c r="A51" s="7">
        <f t="shared" si="2"/>
        <v>11.999999999999991</v>
      </c>
      <c r="B51" s="7">
        <f t="shared" si="3"/>
        <v>116.69999999999986</v>
      </c>
      <c r="C51" s="7">
        <f t="shared" si="4"/>
        <v>0.19999999999999929</v>
      </c>
      <c r="D51" s="7" t="s">
        <v>1</v>
      </c>
      <c r="E51" s="7">
        <v>6.1</v>
      </c>
      <c r="F51" s="7">
        <f t="shared" si="0"/>
        <v>621.81447502548417</v>
      </c>
      <c r="G51" s="7">
        <v>125</v>
      </c>
      <c r="H51" s="7">
        <f t="shared" si="1"/>
        <v>12.7420998980632</v>
      </c>
    </row>
    <row r="52" spans="1:8">
      <c r="A52" s="7">
        <f t="shared" si="2"/>
        <v>12.19999999999999</v>
      </c>
      <c r="B52" s="7">
        <f t="shared" si="3"/>
        <v>116.49999999999986</v>
      </c>
      <c r="C52" s="7">
        <f t="shared" si="4"/>
        <v>0.19999999999999929</v>
      </c>
      <c r="D52" s="7" t="s">
        <v>1</v>
      </c>
      <c r="E52" s="7">
        <v>5.3</v>
      </c>
      <c r="F52" s="7">
        <f t="shared" si="0"/>
        <v>540.26503567787972</v>
      </c>
      <c r="G52" s="7">
        <v>120</v>
      </c>
      <c r="H52" s="7">
        <f t="shared" si="1"/>
        <v>12.232415902140673</v>
      </c>
    </row>
    <row r="53" spans="1:8">
      <c r="A53" s="7">
        <f t="shared" si="2"/>
        <v>12.39999999999999</v>
      </c>
      <c r="B53" s="7">
        <f t="shared" si="3"/>
        <v>116.29999999999986</v>
      </c>
      <c r="C53" s="7">
        <f t="shared" si="4"/>
        <v>0.19999999999999929</v>
      </c>
      <c r="D53" s="7" t="s">
        <v>1</v>
      </c>
      <c r="E53" s="7">
        <v>4.4000000000000004</v>
      </c>
      <c r="F53" s="7">
        <f t="shared" si="0"/>
        <v>448.52191641182475</v>
      </c>
      <c r="G53" s="7">
        <v>115</v>
      </c>
      <c r="H53" s="7">
        <f t="shared" si="1"/>
        <v>11.722731906218144</v>
      </c>
    </row>
    <row r="54" spans="1:8">
      <c r="A54" s="7">
        <f t="shared" si="2"/>
        <v>12.599999999999989</v>
      </c>
      <c r="B54" s="7">
        <f t="shared" si="3"/>
        <v>116.09999999999985</v>
      </c>
      <c r="C54" s="7">
        <f t="shared" si="4"/>
        <v>0.19999999999999929</v>
      </c>
      <c r="D54" s="7" t="s">
        <v>1</v>
      </c>
      <c r="E54" s="7">
        <v>5.8</v>
      </c>
      <c r="F54" s="7">
        <f t="shared" si="0"/>
        <v>591.23343527013253</v>
      </c>
      <c r="G54" s="7">
        <v>109</v>
      </c>
      <c r="H54" s="7">
        <f t="shared" si="1"/>
        <v>11.111111111111111</v>
      </c>
    </row>
    <row r="55" spans="1:8">
      <c r="A55" s="7">
        <f t="shared" si="2"/>
        <v>12.799999999999988</v>
      </c>
      <c r="B55" s="7">
        <f t="shared" si="3"/>
        <v>115.89999999999985</v>
      </c>
      <c r="C55" s="7">
        <f t="shared" si="4"/>
        <v>0.19999999999999929</v>
      </c>
      <c r="D55" s="7" t="s">
        <v>1</v>
      </c>
      <c r="E55" s="7">
        <v>6.4</v>
      </c>
      <c r="F55" s="7">
        <f t="shared" si="0"/>
        <v>652.39551478083592</v>
      </c>
      <c r="G55" s="7">
        <v>104</v>
      </c>
      <c r="H55" s="7">
        <f t="shared" si="1"/>
        <v>10.601427115188583</v>
      </c>
    </row>
    <row r="56" spans="1:8">
      <c r="A56" s="7">
        <f t="shared" si="2"/>
        <v>12.999999999999988</v>
      </c>
      <c r="B56" s="7">
        <f t="shared" si="3"/>
        <v>115.69999999999985</v>
      </c>
      <c r="C56" s="7">
        <f t="shared" si="4"/>
        <v>0.19999999999999929</v>
      </c>
      <c r="D56" s="7" t="s">
        <v>1</v>
      </c>
      <c r="E56" s="7">
        <v>7</v>
      </c>
      <c r="F56" s="7">
        <f t="shared" si="0"/>
        <v>713.55759429153932</v>
      </c>
      <c r="G56" s="7">
        <v>107</v>
      </c>
      <c r="H56" s="7">
        <f t="shared" si="1"/>
        <v>10.9072375127421</v>
      </c>
    </row>
    <row r="57" spans="1:8">
      <c r="A57" s="7">
        <f t="shared" si="2"/>
        <v>13.199999999999987</v>
      </c>
      <c r="B57" s="7">
        <f t="shared" si="3"/>
        <v>115.49999999999984</v>
      </c>
      <c r="C57" s="7">
        <f t="shared" si="4"/>
        <v>0.19999999999999929</v>
      </c>
      <c r="D57" s="7" t="s">
        <v>1</v>
      </c>
      <c r="E57" s="7">
        <v>8</v>
      </c>
      <c r="F57" s="7">
        <f t="shared" si="0"/>
        <v>815.49439347604493</v>
      </c>
      <c r="G57" s="7">
        <v>131</v>
      </c>
      <c r="H57" s="7">
        <f t="shared" si="1"/>
        <v>13.353720693170233</v>
      </c>
    </row>
    <row r="58" spans="1:8">
      <c r="A58" s="7">
        <f t="shared" si="2"/>
        <v>13.399999999999986</v>
      </c>
      <c r="B58" s="7">
        <f t="shared" si="3"/>
        <v>115.29999999999984</v>
      </c>
      <c r="C58" s="7">
        <f t="shared" si="4"/>
        <v>0.19999999999999929</v>
      </c>
      <c r="D58" s="7" t="s">
        <v>1</v>
      </c>
      <c r="E58" s="7">
        <v>5.5</v>
      </c>
      <c r="F58" s="7">
        <f t="shared" si="0"/>
        <v>560.65239551478089</v>
      </c>
      <c r="G58" s="7">
        <v>131</v>
      </c>
      <c r="H58" s="7">
        <f t="shared" si="1"/>
        <v>13.353720693170233</v>
      </c>
    </row>
    <row r="59" spans="1:8">
      <c r="A59" s="15">
        <f t="shared" si="2"/>
        <v>13.599999999999985</v>
      </c>
      <c r="B59" s="15">
        <f t="shared" si="3"/>
        <v>115.09999999999984</v>
      </c>
      <c r="C59" s="15">
        <f t="shared" si="4"/>
        <v>0.19999999999999929</v>
      </c>
      <c r="D59" s="15" t="s">
        <v>0</v>
      </c>
      <c r="E59" s="15">
        <v>2.8</v>
      </c>
      <c r="F59" s="15">
        <f t="shared" si="0"/>
        <v>285.42303771661568</v>
      </c>
      <c r="G59" s="15">
        <v>68</v>
      </c>
      <c r="H59" s="15">
        <f t="shared" si="1"/>
        <v>6.9317023445463812</v>
      </c>
    </row>
    <row r="60" spans="1:8">
      <c r="A60" s="15">
        <f t="shared" si="2"/>
        <v>13.799999999999985</v>
      </c>
      <c r="B60" s="15">
        <f t="shared" si="3"/>
        <v>114.89999999999984</v>
      </c>
      <c r="C60" s="15">
        <f t="shared" si="4"/>
        <v>0.19999999999999929</v>
      </c>
      <c r="D60" s="15" t="s">
        <v>0</v>
      </c>
      <c r="E60" s="15">
        <v>1.9</v>
      </c>
      <c r="F60" s="15">
        <f t="shared" si="0"/>
        <v>193.67991845056065</v>
      </c>
      <c r="G60" s="15">
        <v>76</v>
      </c>
      <c r="H60" s="15">
        <f t="shared" si="1"/>
        <v>7.747196738022426</v>
      </c>
    </row>
    <row r="61" spans="1:8">
      <c r="A61" s="15">
        <f t="shared" si="2"/>
        <v>13.999999999999984</v>
      </c>
      <c r="B61" s="15">
        <f t="shared" si="3"/>
        <v>114.69999999999983</v>
      </c>
      <c r="C61" s="15">
        <f t="shared" si="4"/>
        <v>0.19999999999999929</v>
      </c>
      <c r="D61" s="15" t="s">
        <v>0</v>
      </c>
      <c r="E61" s="15">
        <v>1.6</v>
      </c>
      <c r="F61" s="15">
        <f t="shared" si="0"/>
        <v>163.09887869520898</v>
      </c>
      <c r="G61" s="15">
        <v>63</v>
      </c>
      <c r="H61" s="15">
        <f t="shared" si="1"/>
        <v>6.4220183486238529</v>
      </c>
    </row>
    <row r="62" spans="1:8">
      <c r="A62" s="15">
        <f t="shared" si="2"/>
        <v>14.199999999999983</v>
      </c>
      <c r="B62" s="15">
        <f t="shared" si="3"/>
        <v>114.49999999999983</v>
      </c>
      <c r="C62" s="15">
        <f t="shared" si="4"/>
        <v>0.19999999999999929</v>
      </c>
      <c r="D62" s="15" t="s">
        <v>0</v>
      </c>
      <c r="E62" s="15">
        <v>1.3</v>
      </c>
      <c r="F62" s="15">
        <f t="shared" si="0"/>
        <v>132.51783893985731</v>
      </c>
      <c r="G62" s="15">
        <v>72</v>
      </c>
      <c r="H62" s="15">
        <f t="shared" si="1"/>
        <v>7.3394495412844032</v>
      </c>
    </row>
    <row r="63" spans="1:8">
      <c r="A63" s="82">
        <f t="shared" si="2"/>
        <v>14.399999999999983</v>
      </c>
      <c r="B63" s="82">
        <f t="shared" si="3"/>
        <v>114.29999999999983</v>
      </c>
      <c r="C63" s="82">
        <f>A63-A62</f>
        <v>0.19999999999999929</v>
      </c>
      <c r="D63" s="82" t="s">
        <v>0</v>
      </c>
      <c r="E63" s="82">
        <v>1.4</v>
      </c>
      <c r="F63" s="82">
        <f t="shared" si="0"/>
        <v>142.71151885830784</v>
      </c>
      <c r="G63" s="82">
        <v>66</v>
      </c>
      <c r="H63" s="82">
        <f t="shared" si="1"/>
        <v>6.7278287461773694</v>
      </c>
    </row>
    <row r="64" spans="1:8">
      <c r="A64" s="15">
        <f t="shared" si="2"/>
        <v>14.599999999999982</v>
      </c>
      <c r="B64" s="15">
        <f t="shared" si="3"/>
        <v>114.09999999999982</v>
      </c>
      <c r="C64" s="15">
        <v>0.2</v>
      </c>
      <c r="D64" s="15" t="s">
        <v>0</v>
      </c>
      <c r="E64" s="15">
        <v>1.6</v>
      </c>
      <c r="F64" s="15">
        <f t="shared" si="0"/>
        <v>163.09887869520898</v>
      </c>
      <c r="G64" s="15">
        <v>86</v>
      </c>
      <c r="H64" s="15">
        <f t="shared" si="1"/>
        <v>8.7665647298674809</v>
      </c>
    </row>
    <row r="65" spans="1:8">
      <c r="A65" s="15">
        <f t="shared" si="2"/>
        <v>14.799999999999981</v>
      </c>
      <c r="B65" s="15">
        <f t="shared" si="3"/>
        <v>113.89999999999982</v>
      </c>
      <c r="C65" s="15">
        <v>0.2</v>
      </c>
      <c r="D65" s="15" t="s">
        <v>0</v>
      </c>
      <c r="E65" s="15">
        <v>2.2999999999999998</v>
      </c>
      <c r="F65" s="15">
        <f t="shared" si="0"/>
        <v>234.4546381243629</v>
      </c>
      <c r="G65" s="15">
        <v>95</v>
      </c>
      <c r="H65" s="15">
        <f t="shared" si="1"/>
        <v>9.6839959225280321</v>
      </c>
    </row>
    <row r="66" spans="1:8">
      <c r="A66" s="15">
        <f t="shared" si="2"/>
        <v>14.99999999999998</v>
      </c>
      <c r="B66" s="15">
        <f t="shared" si="3"/>
        <v>113.69999999999982</v>
      </c>
      <c r="C66" s="15">
        <v>0.2</v>
      </c>
      <c r="D66" s="15" t="s">
        <v>0</v>
      </c>
      <c r="E66" s="15">
        <v>2.2000000000000002</v>
      </c>
      <c r="F66" s="15">
        <f t="shared" si="0"/>
        <v>224.26095820591237</v>
      </c>
      <c r="G66" s="15">
        <v>97</v>
      </c>
      <c r="H66" s="15">
        <f t="shared" si="1"/>
        <v>9.8878695208970431</v>
      </c>
    </row>
    <row r="67" spans="1:8">
      <c r="A67" s="15">
        <f t="shared" si="2"/>
        <v>15.19999999999998</v>
      </c>
      <c r="B67" s="15">
        <f t="shared" si="3"/>
        <v>113.49999999999982</v>
      </c>
      <c r="C67" s="15">
        <v>0.2</v>
      </c>
      <c r="D67" s="15" t="s">
        <v>0</v>
      </c>
      <c r="E67" s="15">
        <v>2.1</v>
      </c>
      <c r="F67" s="15">
        <f t="shared" si="0"/>
        <v>214.06727828746179</v>
      </c>
      <c r="G67" s="15">
        <v>94</v>
      </c>
      <c r="H67" s="15">
        <f t="shared" si="1"/>
        <v>9.5820591233435266</v>
      </c>
    </row>
    <row r="68" spans="1:8">
      <c r="A68" s="15">
        <f t="shared" ref="A68:A80" si="5">A67+0.2</f>
        <v>15.399999999999979</v>
      </c>
      <c r="B68" s="15">
        <f t="shared" ref="B68:B80" si="6">B67-0.2</f>
        <v>113.29999999999981</v>
      </c>
      <c r="C68" s="15">
        <v>0.2</v>
      </c>
      <c r="D68" s="15" t="s">
        <v>0</v>
      </c>
      <c r="E68" s="15">
        <v>1.4</v>
      </c>
      <c r="F68" s="15">
        <f t="shared" si="0"/>
        <v>142.71151885830784</v>
      </c>
      <c r="G68" s="15">
        <v>66</v>
      </c>
      <c r="H68" s="15">
        <f t="shared" si="1"/>
        <v>6.7278287461773694</v>
      </c>
    </row>
    <row r="69" spans="1:8">
      <c r="A69" s="15">
        <f t="shared" si="5"/>
        <v>15.599999999999978</v>
      </c>
      <c r="B69" s="15">
        <f t="shared" si="6"/>
        <v>113.09999999999981</v>
      </c>
      <c r="C69" s="15">
        <v>0.2</v>
      </c>
      <c r="D69" s="15" t="s">
        <v>0</v>
      </c>
      <c r="E69" s="15">
        <v>1.2</v>
      </c>
      <c r="F69" s="15">
        <f t="shared" si="0"/>
        <v>122.32415902140673</v>
      </c>
      <c r="G69" s="15">
        <v>93</v>
      </c>
      <c r="H69" s="15">
        <f t="shared" si="1"/>
        <v>9.4801223241590211</v>
      </c>
    </row>
    <row r="70" spans="1:8">
      <c r="A70" s="15">
        <f t="shared" si="5"/>
        <v>15.799999999999978</v>
      </c>
      <c r="B70" s="15">
        <f t="shared" si="6"/>
        <v>112.89999999999981</v>
      </c>
      <c r="C70" s="15">
        <f t="shared" si="4"/>
        <v>0.19999999999999929</v>
      </c>
      <c r="D70" s="15" t="s">
        <v>0</v>
      </c>
      <c r="E70" s="15">
        <v>1.4</v>
      </c>
      <c r="F70" s="15">
        <f t="shared" si="0"/>
        <v>142.71151885830784</v>
      </c>
      <c r="G70" s="15">
        <v>89</v>
      </c>
      <c r="H70" s="15">
        <f t="shared" si="1"/>
        <v>9.0723751274209992</v>
      </c>
    </row>
    <row r="71" spans="1:8">
      <c r="A71" s="15">
        <f t="shared" si="5"/>
        <v>15.999999999999977</v>
      </c>
      <c r="B71" s="15">
        <f t="shared" si="6"/>
        <v>112.6999999999998</v>
      </c>
      <c r="C71" s="15">
        <f t="shared" si="4"/>
        <v>0.19999999999999929</v>
      </c>
      <c r="D71" s="15" t="s">
        <v>0</v>
      </c>
      <c r="E71" s="15">
        <v>1.6</v>
      </c>
      <c r="F71" s="15">
        <f t="shared" si="0"/>
        <v>163.09887869520898</v>
      </c>
      <c r="G71" s="15">
        <v>86</v>
      </c>
      <c r="H71" s="15">
        <f t="shared" si="1"/>
        <v>8.7665647298674809</v>
      </c>
    </row>
    <row r="72" spans="1:8">
      <c r="A72" s="15">
        <f t="shared" si="5"/>
        <v>16.199999999999978</v>
      </c>
      <c r="B72" s="15">
        <f t="shared" si="6"/>
        <v>112.4999999999998</v>
      </c>
      <c r="C72" s="15">
        <f t="shared" si="4"/>
        <v>0.20000000000000107</v>
      </c>
      <c r="D72" s="15" t="s">
        <v>0</v>
      </c>
      <c r="E72" s="15">
        <v>1.4</v>
      </c>
      <c r="F72" s="15">
        <f t="shared" ref="F72:F84" si="7">E72/0.00981</f>
        <v>142.71151885830784</v>
      </c>
      <c r="G72" s="15">
        <v>72</v>
      </c>
      <c r="H72" s="15">
        <f t="shared" ref="H72:H84" si="8">G72/9.81</f>
        <v>7.3394495412844032</v>
      </c>
    </row>
    <row r="73" spans="1:8">
      <c r="A73" s="15">
        <f t="shared" si="5"/>
        <v>16.399999999999977</v>
      </c>
      <c r="B73" s="15">
        <f t="shared" si="6"/>
        <v>112.2999999999998</v>
      </c>
      <c r="C73" s="15">
        <f t="shared" ref="C73:C80" si="9">A73-A72</f>
        <v>0.19999999999999929</v>
      </c>
      <c r="D73" s="15" t="s">
        <v>0</v>
      </c>
      <c r="E73" s="15">
        <v>1.6</v>
      </c>
      <c r="F73" s="15">
        <f t="shared" si="7"/>
        <v>163.09887869520898</v>
      </c>
      <c r="G73" s="15">
        <v>704</v>
      </c>
      <c r="H73" s="15">
        <f t="shared" si="8"/>
        <v>71.763506625891949</v>
      </c>
    </row>
    <row r="74" spans="1:8">
      <c r="A74" s="15">
        <f t="shared" si="5"/>
        <v>16.599999999999977</v>
      </c>
      <c r="B74" s="15">
        <f t="shared" si="6"/>
        <v>112.0999999999998</v>
      </c>
      <c r="C74" s="15">
        <f t="shared" si="9"/>
        <v>0.19999999999999929</v>
      </c>
      <c r="D74" s="15" t="s">
        <v>0</v>
      </c>
      <c r="E74" s="15">
        <v>1.6</v>
      </c>
      <c r="F74" s="15">
        <f t="shared" si="7"/>
        <v>163.09887869520898</v>
      </c>
      <c r="G74" s="15">
        <v>83.2</v>
      </c>
      <c r="H74" s="15">
        <f t="shared" si="8"/>
        <v>8.4811416921508656</v>
      </c>
    </row>
    <row r="75" spans="1:8">
      <c r="A75" s="15">
        <f t="shared" si="5"/>
        <v>16.799999999999976</v>
      </c>
      <c r="B75" s="15">
        <f t="shared" si="6"/>
        <v>111.89999999999979</v>
      </c>
      <c r="C75" s="15">
        <f t="shared" si="9"/>
        <v>0.19999999999999929</v>
      </c>
      <c r="D75" s="15" t="s">
        <v>0</v>
      </c>
      <c r="E75" s="15">
        <v>1.6</v>
      </c>
      <c r="F75" s="15">
        <f t="shared" si="7"/>
        <v>163.09887869520898</v>
      </c>
      <c r="G75" s="15">
        <v>83</v>
      </c>
      <c r="H75" s="15">
        <f t="shared" si="8"/>
        <v>8.4607543323139645</v>
      </c>
    </row>
    <row r="76" spans="1:8">
      <c r="A76" s="15">
        <f t="shared" si="5"/>
        <v>16.999999999999975</v>
      </c>
      <c r="B76" s="15">
        <f t="shared" si="6"/>
        <v>111.69999999999979</v>
      </c>
      <c r="C76" s="15">
        <f t="shared" si="9"/>
        <v>0.19999999999999929</v>
      </c>
      <c r="D76" s="15" t="s">
        <v>0</v>
      </c>
      <c r="E76" s="15">
        <v>1.4</v>
      </c>
      <c r="F76" s="15">
        <f t="shared" si="7"/>
        <v>142.71151885830784</v>
      </c>
      <c r="G76" s="15">
        <v>94.4</v>
      </c>
      <c r="H76" s="15">
        <f t="shared" si="8"/>
        <v>9.6228338430173288</v>
      </c>
    </row>
    <row r="77" spans="1:8">
      <c r="A77" s="15">
        <f t="shared" si="5"/>
        <v>17.199999999999974</v>
      </c>
      <c r="B77" s="15">
        <f t="shared" si="6"/>
        <v>111.49999999999979</v>
      </c>
      <c r="C77" s="15">
        <f t="shared" si="9"/>
        <v>0.19999999999999929</v>
      </c>
      <c r="D77" s="15" t="s">
        <v>0</v>
      </c>
      <c r="E77" s="15">
        <v>1.5</v>
      </c>
      <c r="F77" s="15">
        <f t="shared" si="7"/>
        <v>152.90519877675843</v>
      </c>
      <c r="G77" s="15">
        <v>84</v>
      </c>
      <c r="H77" s="15">
        <f t="shared" si="8"/>
        <v>8.5626911314984699</v>
      </c>
    </row>
    <row r="78" spans="1:8">
      <c r="A78" s="15">
        <f t="shared" si="5"/>
        <v>17.399999999999974</v>
      </c>
      <c r="B78" s="15">
        <f t="shared" si="6"/>
        <v>111.29999999999978</v>
      </c>
      <c r="C78" s="15">
        <f t="shared" si="9"/>
        <v>0.19999999999999929</v>
      </c>
      <c r="D78" s="15" t="s">
        <v>0</v>
      </c>
      <c r="E78" s="15">
        <v>1.4</v>
      </c>
      <c r="F78" s="15">
        <f t="shared" si="7"/>
        <v>142.71151885830784</v>
      </c>
      <c r="G78" s="15">
        <v>72</v>
      </c>
      <c r="H78" s="15">
        <f t="shared" si="8"/>
        <v>7.3394495412844032</v>
      </c>
    </row>
    <row r="79" spans="1:8">
      <c r="A79" s="15">
        <f t="shared" si="5"/>
        <v>17.599999999999973</v>
      </c>
      <c r="B79" s="15">
        <f t="shared" si="6"/>
        <v>111.09999999999978</v>
      </c>
      <c r="C79" s="15">
        <f t="shared" si="9"/>
        <v>0.19999999999999929</v>
      </c>
      <c r="D79" s="15" t="s">
        <v>0</v>
      </c>
      <c r="E79" s="15">
        <v>1.6</v>
      </c>
      <c r="F79" s="15">
        <f t="shared" si="7"/>
        <v>163.09887869520898</v>
      </c>
      <c r="G79" s="15">
        <v>70.400000000000006</v>
      </c>
      <c r="H79" s="15">
        <f t="shared" si="8"/>
        <v>7.1763506625891953</v>
      </c>
    </row>
    <row r="80" spans="1:8">
      <c r="A80" s="15">
        <f t="shared" si="5"/>
        <v>17.799999999999972</v>
      </c>
      <c r="B80" s="15">
        <f t="shared" si="6"/>
        <v>110.89999999999978</v>
      </c>
      <c r="C80" s="15">
        <f t="shared" si="9"/>
        <v>0.19999999999999929</v>
      </c>
      <c r="D80" s="15" t="s">
        <v>0</v>
      </c>
      <c r="E80" s="15">
        <v>1.6</v>
      </c>
      <c r="F80" s="15">
        <f t="shared" si="7"/>
        <v>163.09887869520898</v>
      </c>
      <c r="G80" s="15">
        <v>86</v>
      </c>
      <c r="H80" s="15">
        <f t="shared" si="8"/>
        <v>8.7665647298674809</v>
      </c>
    </row>
    <row r="81" spans="5:8">
      <c r="E81">
        <v>2.2999999999999998</v>
      </c>
      <c r="F81">
        <f t="shared" si="7"/>
        <v>234.4546381243629</v>
      </c>
      <c r="G81">
        <v>95</v>
      </c>
      <c r="H81">
        <f t="shared" si="8"/>
        <v>9.6839959225280321</v>
      </c>
    </row>
    <row r="82" spans="5:8">
      <c r="E82">
        <v>2.2000000000000002</v>
      </c>
      <c r="F82">
        <f t="shared" si="7"/>
        <v>224.26095820591237</v>
      </c>
      <c r="G82">
        <v>97</v>
      </c>
      <c r="H82">
        <f t="shared" si="8"/>
        <v>9.8878695208970431</v>
      </c>
    </row>
    <row r="83" spans="5:8">
      <c r="E83">
        <v>1.8</v>
      </c>
      <c r="F83">
        <f t="shared" si="7"/>
        <v>183.48623853211012</v>
      </c>
      <c r="G83">
        <v>68</v>
      </c>
      <c r="H83">
        <f t="shared" si="8"/>
        <v>6.9317023445463812</v>
      </c>
    </row>
    <row r="84" spans="5:8">
      <c r="E84">
        <v>1.9</v>
      </c>
      <c r="F84">
        <f t="shared" si="7"/>
        <v>193.67991845056065</v>
      </c>
      <c r="G84">
        <v>76</v>
      </c>
      <c r="H84">
        <f t="shared" si="8"/>
        <v>7.747196738022426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O20" sqref="O20"/>
    </sheetView>
  </sheetViews>
  <sheetFormatPr baseColWidth="10" defaultColWidth="8.83203125" defaultRowHeight="12" x14ac:dyDescent="0"/>
  <cols>
    <col min="4" max="4" width="28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15">
        <v>3.4</v>
      </c>
      <c r="B2" s="15">
        <v>126.5</v>
      </c>
      <c r="C2" s="15">
        <f>A2</f>
        <v>3.4</v>
      </c>
      <c r="D2" s="15" t="s">
        <v>0</v>
      </c>
      <c r="E2" s="15">
        <v>0.5</v>
      </c>
      <c r="F2" s="15">
        <f>E2/0.00981</f>
        <v>50.968399592252808</v>
      </c>
      <c r="G2" s="15">
        <v>46</v>
      </c>
      <c r="H2" s="15">
        <f>G2/9.81</f>
        <v>4.6890927624872578</v>
      </c>
    </row>
    <row r="3" spans="1:8">
      <c r="A3" s="82">
        <f>A2+0.2</f>
        <v>3.6</v>
      </c>
      <c r="B3" s="82">
        <f>B2-0.2</f>
        <v>126.3</v>
      </c>
      <c r="C3" s="82">
        <f>A3-A2</f>
        <v>0.20000000000000018</v>
      </c>
      <c r="D3" s="82" t="s">
        <v>0</v>
      </c>
      <c r="E3" s="82">
        <v>1.1000000000000001</v>
      </c>
      <c r="F3" s="82">
        <f t="shared" ref="F3:F71" si="0">E3/0.00981</f>
        <v>112.13047910295619</v>
      </c>
      <c r="G3" s="82">
        <v>43</v>
      </c>
      <c r="H3" s="82">
        <f t="shared" ref="H3:H71" si="1">G3/9.81</f>
        <v>4.3832823649337405</v>
      </c>
    </row>
    <row r="4" spans="1:8">
      <c r="A4" s="7">
        <f t="shared" ref="A4:A67" si="2">A3+0.2</f>
        <v>3.8000000000000003</v>
      </c>
      <c r="B4" s="7">
        <f t="shared" ref="B4:B67" si="3">B3-0.2</f>
        <v>126.1</v>
      </c>
      <c r="C4" s="7">
        <f t="shared" ref="C4:C72" si="4">A4-A3</f>
        <v>0.20000000000000018</v>
      </c>
      <c r="D4" s="7" t="s">
        <v>1</v>
      </c>
      <c r="E4" s="7">
        <v>3.3</v>
      </c>
      <c r="F4" s="7">
        <f t="shared" si="0"/>
        <v>336.39143730886849</v>
      </c>
      <c r="G4" s="7">
        <v>49</v>
      </c>
      <c r="H4" s="7">
        <f t="shared" si="1"/>
        <v>4.9949031600407743</v>
      </c>
    </row>
    <row r="5" spans="1:8">
      <c r="A5" s="7">
        <f t="shared" si="2"/>
        <v>4</v>
      </c>
      <c r="B5" s="7">
        <f t="shared" si="3"/>
        <v>125.89999999999999</v>
      </c>
      <c r="C5" s="7">
        <f t="shared" si="4"/>
        <v>0.19999999999999973</v>
      </c>
      <c r="D5" s="7" t="s">
        <v>1</v>
      </c>
      <c r="E5" s="7">
        <v>1.7</v>
      </c>
      <c r="F5" s="7">
        <f t="shared" si="0"/>
        <v>173.29255861365954</v>
      </c>
      <c r="G5" s="7">
        <v>28</v>
      </c>
      <c r="H5" s="7">
        <f t="shared" si="1"/>
        <v>2.8542303771661568</v>
      </c>
    </row>
    <row r="6" spans="1:8">
      <c r="A6" s="7">
        <f t="shared" si="2"/>
        <v>4.2</v>
      </c>
      <c r="B6" s="7">
        <f t="shared" si="3"/>
        <v>125.69999999999999</v>
      </c>
      <c r="C6" s="7">
        <f t="shared" si="4"/>
        <v>0.20000000000000018</v>
      </c>
      <c r="D6" s="7" t="s">
        <v>1</v>
      </c>
      <c r="E6" s="7">
        <v>1.5</v>
      </c>
      <c r="F6" s="7">
        <f t="shared" si="0"/>
        <v>152.90519877675843</v>
      </c>
      <c r="G6" s="7">
        <v>41</v>
      </c>
      <c r="H6" s="7">
        <f t="shared" si="1"/>
        <v>4.1794087665647295</v>
      </c>
    </row>
    <row r="7" spans="1:8">
      <c r="A7" s="7">
        <f t="shared" si="2"/>
        <v>4.4000000000000004</v>
      </c>
      <c r="B7" s="7">
        <f t="shared" si="3"/>
        <v>125.49999999999999</v>
      </c>
      <c r="C7" s="7">
        <f t="shared" si="4"/>
        <v>0.20000000000000018</v>
      </c>
      <c r="D7" s="7" t="s">
        <v>1</v>
      </c>
      <c r="E7" s="7">
        <v>0.9</v>
      </c>
      <c r="F7" s="7">
        <f t="shared" si="0"/>
        <v>91.743119266055061</v>
      </c>
      <c r="G7" s="7">
        <v>34</v>
      </c>
      <c r="H7" s="7">
        <f t="shared" si="1"/>
        <v>3.4658511722731906</v>
      </c>
    </row>
    <row r="8" spans="1:8">
      <c r="A8" s="7">
        <f t="shared" si="2"/>
        <v>4.6000000000000005</v>
      </c>
      <c r="B8" s="7">
        <f t="shared" si="3"/>
        <v>125.29999999999998</v>
      </c>
      <c r="C8" s="7">
        <f t="shared" si="4"/>
        <v>0.20000000000000018</v>
      </c>
      <c r="D8" s="7" t="s">
        <v>1</v>
      </c>
      <c r="E8" s="7">
        <v>2.2999999999999998</v>
      </c>
      <c r="F8" s="7">
        <f t="shared" si="0"/>
        <v>234.4546381243629</v>
      </c>
      <c r="G8" s="7">
        <v>45</v>
      </c>
      <c r="H8" s="7">
        <f t="shared" si="1"/>
        <v>4.5871559633027523</v>
      </c>
    </row>
    <row r="9" spans="1:8">
      <c r="A9" s="7">
        <f t="shared" si="2"/>
        <v>4.8000000000000007</v>
      </c>
      <c r="B9" s="7">
        <f t="shared" si="3"/>
        <v>125.09999999999998</v>
      </c>
      <c r="C9" s="7">
        <f t="shared" si="4"/>
        <v>0.20000000000000018</v>
      </c>
      <c r="D9" s="7" t="s">
        <v>1</v>
      </c>
      <c r="E9" s="7">
        <v>1.7</v>
      </c>
      <c r="F9" s="7">
        <f t="shared" si="0"/>
        <v>173.29255861365954</v>
      </c>
      <c r="G9" s="7">
        <v>45</v>
      </c>
      <c r="H9" s="7">
        <f t="shared" si="1"/>
        <v>4.5871559633027523</v>
      </c>
    </row>
    <row r="10" spans="1:8">
      <c r="A10" s="7">
        <f t="shared" si="2"/>
        <v>5.0000000000000009</v>
      </c>
      <c r="B10" s="7">
        <f t="shared" si="3"/>
        <v>124.89999999999998</v>
      </c>
      <c r="C10" s="7">
        <f t="shared" si="4"/>
        <v>0.20000000000000018</v>
      </c>
      <c r="D10" s="7" t="s">
        <v>1</v>
      </c>
      <c r="E10" s="7">
        <v>2</v>
      </c>
      <c r="F10" s="7">
        <f t="shared" si="0"/>
        <v>203.87359836901123</v>
      </c>
      <c r="G10" s="7">
        <v>31</v>
      </c>
      <c r="H10" s="7">
        <f t="shared" si="1"/>
        <v>3.1600407747196737</v>
      </c>
    </row>
    <row r="11" spans="1:8">
      <c r="A11" s="7">
        <f t="shared" si="2"/>
        <v>5.2000000000000011</v>
      </c>
      <c r="B11" s="7">
        <f t="shared" si="3"/>
        <v>124.69999999999997</v>
      </c>
      <c r="C11" s="7">
        <f t="shared" si="4"/>
        <v>0.20000000000000018</v>
      </c>
      <c r="D11" s="7" t="s">
        <v>1</v>
      </c>
      <c r="E11" s="7">
        <v>2.1</v>
      </c>
      <c r="F11" s="7">
        <f t="shared" si="0"/>
        <v>214.06727828746179</v>
      </c>
      <c r="G11" s="7">
        <v>22</v>
      </c>
      <c r="H11" s="7">
        <f t="shared" si="1"/>
        <v>2.2426095820591234</v>
      </c>
    </row>
    <row r="12" spans="1:8">
      <c r="A12" s="7">
        <f t="shared" si="2"/>
        <v>5.4000000000000012</v>
      </c>
      <c r="B12" s="7">
        <f t="shared" si="3"/>
        <v>124.49999999999997</v>
      </c>
      <c r="C12" s="7">
        <f t="shared" si="4"/>
        <v>0.20000000000000018</v>
      </c>
      <c r="D12" s="7" t="s">
        <v>1</v>
      </c>
      <c r="E12" s="7">
        <v>1.7</v>
      </c>
      <c r="F12" s="7">
        <f t="shared" si="0"/>
        <v>173.29255861365954</v>
      </c>
      <c r="G12" s="7">
        <v>21</v>
      </c>
      <c r="H12" s="7">
        <f t="shared" si="1"/>
        <v>2.1406727828746175</v>
      </c>
    </row>
    <row r="13" spans="1:8">
      <c r="A13" s="7">
        <f t="shared" si="2"/>
        <v>5.6000000000000014</v>
      </c>
      <c r="B13" s="7">
        <f t="shared" si="3"/>
        <v>124.29999999999997</v>
      </c>
      <c r="C13" s="7">
        <f t="shared" si="4"/>
        <v>0.20000000000000018</v>
      </c>
      <c r="D13" s="7" t="s">
        <v>1</v>
      </c>
      <c r="E13" s="7">
        <v>1.7</v>
      </c>
      <c r="F13" s="7">
        <f t="shared" si="0"/>
        <v>173.29255861365954</v>
      </c>
      <c r="G13" s="7">
        <v>33</v>
      </c>
      <c r="H13" s="7">
        <f t="shared" si="1"/>
        <v>3.3639143730886847</v>
      </c>
    </row>
    <row r="14" spans="1:8">
      <c r="A14" s="7">
        <f t="shared" si="2"/>
        <v>5.8000000000000016</v>
      </c>
      <c r="B14" s="7">
        <f t="shared" si="3"/>
        <v>124.09999999999997</v>
      </c>
      <c r="C14" s="7">
        <f t="shared" si="4"/>
        <v>0.20000000000000018</v>
      </c>
      <c r="D14" s="7" t="s">
        <v>1</v>
      </c>
      <c r="E14" s="7">
        <v>2.2999999999999998</v>
      </c>
      <c r="F14" s="7">
        <f t="shared" si="0"/>
        <v>234.4546381243629</v>
      </c>
      <c r="G14" s="7">
        <v>35</v>
      </c>
      <c r="H14" s="7">
        <f t="shared" si="1"/>
        <v>3.5677879714576961</v>
      </c>
    </row>
    <row r="15" spans="1:8">
      <c r="A15" s="7">
        <f t="shared" si="2"/>
        <v>6.0000000000000018</v>
      </c>
      <c r="B15" s="7">
        <f t="shared" si="3"/>
        <v>123.89999999999996</v>
      </c>
      <c r="C15" s="7">
        <f t="shared" si="4"/>
        <v>0.20000000000000018</v>
      </c>
      <c r="D15" s="7" t="s">
        <v>1</v>
      </c>
      <c r="E15" s="7">
        <v>1.3</v>
      </c>
      <c r="F15" s="7">
        <f t="shared" si="0"/>
        <v>132.51783893985731</v>
      </c>
      <c r="G15" s="7">
        <v>36</v>
      </c>
      <c r="H15" s="7">
        <f t="shared" si="1"/>
        <v>3.6697247706422016</v>
      </c>
    </row>
    <row r="16" spans="1:8">
      <c r="A16" s="7">
        <f t="shared" si="2"/>
        <v>6.200000000000002</v>
      </c>
      <c r="B16" s="7">
        <f t="shared" si="3"/>
        <v>123.69999999999996</v>
      </c>
      <c r="C16" s="7">
        <f t="shared" si="4"/>
        <v>0.20000000000000018</v>
      </c>
      <c r="D16" s="7" t="s">
        <v>1</v>
      </c>
      <c r="E16" s="7">
        <v>1.5</v>
      </c>
      <c r="F16" s="7">
        <f t="shared" si="0"/>
        <v>152.90519877675843</v>
      </c>
      <c r="G16" s="7">
        <v>29</v>
      </c>
      <c r="H16" s="7">
        <f t="shared" si="1"/>
        <v>2.9561671763506623</v>
      </c>
    </row>
    <row r="17" spans="1:8">
      <c r="A17" s="7">
        <f t="shared" si="2"/>
        <v>6.4000000000000021</v>
      </c>
      <c r="B17" s="7">
        <f t="shared" si="3"/>
        <v>123.49999999999996</v>
      </c>
      <c r="C17" s="7">
        <f t="shared" si="4"/>
        <v>0.20000000000000018</v>
      </c>
      <c r="D17" s="7" t="s">
        <v>1</v>
      </c>
      <c r="E17" s="7">
        <v>2.1</v>
      </c>
      <c r="F17" s="7">
        <f t="shared" si="0"/>
        <v>214.06727828746179</v>
      </c>
      <c r="G17" s="7">
        <v>41</v>
      </c>
      <c r="H17" s="7">
        <f t="shared" si="1"/>
        <v>4.1794087665647295</v>
      </c>
    </row>
    <row r="18" spans="1:8">
      <c r="A18" s="7">
        <f t="shared" si="2"/>
        <v>6.6000000000000023</v>
      </c>
      <c r="B18" s="7">
        <f t="shared" si="3"/>
        <v>123.29999999999995</v>
      </c>
      <c r="C18" s="7">
        <f t="shared" si="4"/>
        <v>0.20000000000000018</v>
      </c>
      <c r="D18" s="7" t="s">
        <v>1</v>
      </c>
      <c r="E18" s="7">
        <v>1.7</v>
      </c>
      <c r="F18" s="7">
        <f t="shared" si="0"/>
        <v>173.29255861365954</v>
      </c>
      <c r="G18" s="7">
        <v>39</v>
      </c>
      <c r="H18" s="7">
        <f t="shared" si="1"/>
        <v>3.9755351681957185</v>
      </c>
    </row>
    <row r="19" spans="1:8">
      <c r="A19" s="7">
        <f t="shared" si="2"/>
        <v>6.8000000000000025</v>
      </c>
      <c r="B19" s="7">
        <f t="shared" si="3"/>
        <v>123.09999999999995</v>
      </c>
      <c r="C19" s="7">
        <f t="shared" si="4"/>
        <v>0.20000000000000018</v>
      </c>
      <c r="D19" s="7" t="s">
        <v>1</v>
      </c>
      <c r="E19" s="7">
        <v>2.2000000000000002</v>
      </c>
      <c r="F19" s="7">
        <f t="shared" si="0"/>
        <v>224.26095820591237</v>
      </c>
      <c r="G19" s="7">
        <v>24</v>
      </c>
      <c r="H19" s="7">
        <f t="shared" si="1"/>
        <v>2.4464831804281344</v>
      </c>
    </row>
    <row r="20" spans="1:8">
      <c r="A20" s="7">
        <f t="shared" si="2"/>
        <v>7.0000000000000027</v>
      </c>
      <c r="B20" s="7">
        <f t="shared" si="3"/>
        <v>122.89999999999995</v>
      </c>
      <c r="C20" s="7">
        <f t="shared" si="4"/>
        <v>0.20000000000000018</v>
      </c>
      <c r="D20" s="7" t="s">
        <v>1</v>
      </c>
      <c r="E20" s="7">
        <v>2.2000000000000002</v>
      </c>
      <c r="F20" s="7">
        <f t="shared" si="0"/>
        <v>224.26095820591237</v>
      </c>
      <c r="G20" s="7">
        <v>38</v>
      </c>
      <c r="H20" s="7">
        <f t="shared" si="1"/>
        <v>3.873598369011213</v>
      </c>
    </row>
    <row r="21" spans="1:8">
      <c r="A21" s="15">
        <f t="shared" si="2"/>
        <v>7.2000000000000028</v>
      </c>
      <c r="B21" s="15">
        <f t="shared" si="3"/>
        <v>122.69999999999995</v>
      </c>
      <c r="C21" s="15">
        <f t="shared" si="4"/>
        <v>0.20000000000000018</v>
      </c>
      <c r="D21" s="15" t="s">
        <v>0</v>
      </c>
      <c r="E21" s="15">
        <v>2</v>
      </c>
      <c r="F21" s="15">
        <f t="shared" si="0"/>
        <v>203.87359836901123</v>
      </c>
      <c r="G21" s="15">
        <v>35</v>
      </c>
      <c r="H21" s="15">
        <f t="shared" si="1"/>
        <v>3.5677879714576961</v>
      </c>
    </row>
    <row r="22" spans="1:8">
      <c r="A22" s="15">
        <f t="shared" si="2"/>
        <v>7.400000000000003</v>
      </c>
      <c r="B22" s="15">
        <f t="shared" si="3"/>
        <v>122.49999999999994</v>
      </c>
      <c r="C22" s="15">
        <f t="shared" si="4"/>
        <v>0.20000000000000018</v>
      </c>
      <c r="D22" s="15" t="s">
        <v>0</v>
      </c>
      <c r="E22" s="15">
        <v>2.1</v>
      </c>
      <c r="F22" s="15">
        <f t="shared" si="0"/>
        <v>214.06727828746179</v>
      </c>
      <c r="G22" s="15">
        <v>27</v>
      </c>
      <c r="H22" s="15">
        <f t="shared" si="1"/>
        <v>2.7522935779816513</v>
      </c>
    </row>
    <row r="23" spans="1:8">
      <c r="A23" s="15">
        <f t="shared" si="2"/>
        <v>7.6000000000000032</v>
      </c>
      <c r="B23" s="15">
        <f t="shared" si="3"/>
        <v>122.29999999999994</v>
      </c>
      <c r="C23" s="15">
        <f t="shared" si="4"/>
        <v>0.20000000000000018</v>
      </c>
      <c r="D23" s="15" t="s">
        <v>0</v>
      </c>
      <c r="E23" s="15">
        <v>1.5</v>
      </c>
      <c r="F23" s="15">
        <f t="shared" si="0"/>
        <v>152.90519877675843</v>
      </c>
      <c r="G23" s="15">
        <v>26</v>
      </c>
      <c r="H23" s="15">
        <f t="shared" si="1"/>
        <v>2.6503567787971458</v>
      </c>
    </row>
    <row r="24" spans="1:8">
      <c r="A24" s="15">
        <f t="shared" si="2"/>
        <v>7.8000000000000034</v>
      </c>
      <c r="B24" s="15">
        <f t="shared" si="3"/>
        <v>122.09999999999994</v>
      </c>
      <c r="C24" s="15">
        <f t="shared" si="4"/>
        <v>0.20000000000000018</v>
      </c>
      <c r="D24" s="15" t="s">
        <v>0</v>
      </c>
      <c r="E24" s="15">
        <v>2.1</v>
      </c>
      <c r="F24" s="15">
        <f t="shared" si="0"/>
        <v>214.06727828746179</v>
      </c>
      <c r="G24" s="15">
        <v>38</v>
      </c>
      <c r="H24" s="15">
        <f t="shared" si="1"/>
        <v>3.873598369011213</v>
      </c>
    </row>
    <row r="25" spans="1:8">
      <c r="A25" s="15">
        <f t="shared" si="2"/>
        <v>8.0000000000000036</v>
      </c>
      <c r="B25" s="15">
        <f t="shared" si="3"/>
        <v>121.89999999999993</v>
      </c>
      <c r="C25" s="15">
        <f t="shared" si="4"/>
        <v>0.20000000000000018</v>
      </c>
      <c r="D25" s="15" t="s">
        <v>0</v>
      </c>
      <c r="E25" s="15">
        <v>2.1</v>
      </c>
      <c r="F25" s="15">
        <f t="shared" si="0"/>
        <v>214.06727828746179</v>
      </c>
      <c r="G25" s="15">
        <v>38</v>
      </c>
      <c r="H25" s="15">
        <f t="shared" si="1"/>
        <v>3.873598369011213</v>
      </c>
    </row>
    <row r="26" spans="1:8">
      <c r="A26" s="15">
        <f t="shared" si="2"/>
        <v>8.2000000000000028</v>
      </c>
      <c r="B26" s="15">
        <f t="shared" si="3"/>
        <v>121.69999999999993</v>
      </c>
      <c r="C26" s="15">
        <f t="shared" si="4"/>
        <v>0.19999999999999929</v>
      </c>
      <c r="D26" s="15" t="s">
        <v>0</v>
      </c>
      <c r="E26" s="15">
        <v>1.4</v>
      </c>
      <c r="F26" s="15">
        <f t="shared" si="0"/>
        <v>142.71151885830784</v>
      </c>
      <c r="G26" s="15">
        <v>26</v>
      </c>
      <c r="H26" s="15">
        <f t="shared" si="1"/>
        <v>2.6503567787971458</v>
      </c>
    </row>
    <row r="27" spans="1:8">
      <c r="A27" s="15">
        <f t="shared" si="2"/>
        <v>8.4000000000000021</v>
      </c>
      <c r="B27" s="15">
        <f t="shared" si="3"/>
        <v>121.49999999999993</v>
      </c>
      <c r="C27" s="15">
        <f t="shared" si="4"/>
        <v>0.19999999999999929</v>
      </c>
      <c r="D27" s="15" t="s">
        <v>0</v>
      </c>
      <c r="E27" s="15">
        <v>1.1000000000000001</v>
      </c>
      <c r="F27" s="15">
        <f t="shared" si="0"/>
        <v>112.13047910295619</v>
      </c>
      <c r="G27" s="15">
        <v>22</v>
      </c>
      <c r="H27" s="15">
        <f t="shared" si="1"/>
        <v>2.2426095820591234</v>
      </c>
    </row>
    <row r="28" spans="1:8">
      <c r="A28" s="15">
        <f t="shared" si="2"/>
        <v>8.6000000000000014</v>
      </c>
      <c r="B28" s="15">
        <f t="shared" si="3"/>
        <v>121.29999999999993</v>
      </c>
      <c r="C28" s="15">
        <f t="shared" si="4"/>
        <v>0.19999999999999929</v>
      </c>
      <c r="D28" s="15" t="s">
        <v>0</v>
      </c>
      <c r="E28" s="15">
        <v>0.9</v>
      </c>
      <c r="F28" s="15">
        <f t="shared" si="0"/>
        <v>91.743119266055061</v>
      </c>
      <c r="G28" s="15">
        <v>26</v>
      </c>
      <c r="H28" s="15">
        <f t="shared" si="1"/>
        <v>2.6503567787971458</v>
      </c>
    </row>
    <row r="29" spans="1:8">
      <c r="A29" s="15">
        <f t="shared" si="2"/>
        <v>8.8000000000000007</v>
      </c>
      <c r="B29" s="15">
        <f t="shared" si="3"/>
        <v>121.09999999999992</v>
      </c>
      <c r="C29" s="15">
        <f t="shared" si="4"/>
        <v>0.19999999999999929</v>
      </c>
      <c r="D29" s="15" t="s">
        <v>0</v>
      </c>
      <c r="E29" s="15">
        <v>0.9</v>
      </c>
      <c r="F29" s="15">
        <f t="shared" si="0"/>
        <v>91.743119266055061</v>
      </c>
      <c r="G29" s="15">
        <v>27</v>
      </c>
      <c r="H29" s="15">
        <f t="shared" si="1"/>
        <v>2.7522935779816513</v>
      </c>
    </row>
    <row r="30" spans="1:8">
      <c r="A30" s="15">
        <f t="shared" si="2"/>
        <v>9</v>
      </c>
      <c r="B30" s="15">
        <f t="shared" si="3"/>
        <v>120.89999999999992</v>
      </c>
      <c r="C30" s="15">
        <f t="shared" si="4"/>
        <v>0.19999999999999929</v>
      </c>
      <c r="D30" s="15" t="s">
        <v>0</v>
      </c>
      <c r="E30" s="15">
        <v>0.9</v>
      </c>
      <c r="F30" s="15">
        <f t="shared" si="0"/>
        <v>91.743119266055061</v>
      </c>
      <c r="G30" s="15">
        <v>21</v>
      </c>
      <c r="H30" s="15">
        <f t="shared" si="1"/>
        <v>2.1406727828746175</v>
      </c>
    </row>
    <row r="31" spans="1:8">
      <c r="A31" s="15">
        <f t="shared" si="2"/>
        <v>9.1999999999999993</v>
      </c>
      <c r="B31" s="15">
        <f t="shared" si="3"/>
        <v>120.69999999999992</v>
      </c>
      <c r="C31" s="15">
        <f t="shared" si="4"/>
        <v>0.19999999999999929</v>
      </c>
      <c r="D31" s="15" t="s">
        <v>0</v>
      </c>
      <c r="E31" s="15">
        <v>2.2000000000000002</v>
      </c>
      <c r="F31" s="15">
        <f t="shared" si="0"/>
        <v>224.26095820591237</v>
      </c>
      <c r="G31" s="15">
        <v>22</v>
      </c>
      <c r="H31" s="15">
        <f t="shared" si="1"/>
        <v>2.2426095820591234</v>
      </c>
    </row>
    <row r="32" spans="1:8">
      <c r="A32" s="15">
        <f t="shared" si="2"/>
        <v>9.3999999999999986</v>
      </c>
      <c r="B32" s="15">
        <f t="shared" si="3"/>
        <v>120.49999999999991</v>
      </c>
      <c r="C32" s="15">
        <f t="shared" si="4"/>
        <v>0.19999999999999929</v>
      </c>
      <c r="D32" s="15" t="s">
        <v>0</v>
      </c>
      <c r="E32" s="15">
        <v>5.3</v>
      </c>
      <c r="F32" s="15">
        <f t="shared" si="0"/>
        <v>540.26503567787972</v>
      </c>
      <c r="G32" s="15">
        <v>128</v>
      </c>
      <c r="H32" s="15">
        <f t="shared" si="1"/>
        <v>13.047910295616717</v>
      </c>
    </row>
    <row r="33" spans="1:8">
      <c r="A33" s="15">
        <f t="shared" si="2"/>
        <v>9.5999999999999979</v>
      </c>
      <c r="B33" s="15">
        <f t="shared" si="3"/>
        <v>120.29999999999991</v>
      </c>
      <c r="C33" s="15">
        <f t="shared" si="4"/>
        <v>0.19999999999999929</v>
      </c>
      <c r="D33" s="15" t="s">
        <v>0</v>
      </c>
      <c r="E33" s="15">
        <v>7.2</v>
      </c>
      <c r="F33" s="15">
        <f t="shared" si="0"/>
        <v>733.94495412844049</v>
      </c>
      <c r="G33" s="15">
        <v>131</v>
      </c>
      <c r="H33" s="15">
        <f t="shared" si="1"/>
        <v>13.353720693170233</v>
      </c>
    </row>
    <row r="34" spans="1:8">
      <c r="A34" s="15">
        <f t="shared" si="2"/>
        <v>9.7999999999999972</v>
      </c>
      <c r="B34" s="15">
        <f t="shared" si="3"/>
        <v>120.09999999999991</v>
      </c>
      <c r="C34" s="15">
        <f t="shared" si="4"/>
        <v>0.19999999999999929</v>
      </c>
      <c r="D34" s="15" t="s">
        <v>0</v>
      </c>
      <c r="E34" s="15">
        <v>7.5</v>
      </c>
      <c r="F34" s="15">
        <f t="shared" si="0"/>
        <v>764.52599388379213</v>
      </c>
      <c r="G34" s="15">
        <v>131</v>
      </c>
      <c r="H34" s="15">
        <f t="shared" si="1"/>
        <v>13.353720693170233</v>
      </c>
    </row>
    <row r="35" spans="1:8">
      <c r="A35" s="15">
        <f t="shared" si="2"/>
        <v>9.9999999999999964</v>
      </c>
      <c r="B35" s="15">
        <f t="shared" si="3"/>
        <v>119.89999999999991</v>
      </c>
      <c r="C35" s="15">
        <f t="shared" si="4"/>
        <v>0.19999999999999929</v>
      </c>
      <c r="D35" s="15" t="s">
        <v>0</v>
      </c>
      <c r="E35" s="15">
        <v>7.1</v>
      </c>
      <c r="F35" s="15">
        <f t="shared" si="0"/>
        <v>723.75127420998979</v>
      </c>
      <c r="G35" s="15">
        <v>131</v>
      </c>
      <c r="H35" s="15">
        <f t="shared" si="1"/>
        <v>13.353720693170233</v>
      </c>
    </row>
    <row r="36" spans="1:8">
      <c r="A36" s="7">
        <f t="shared" si="2"/>
        <v>10.199999999999996</v>
      </c>
      <c r="B36" s="7">
        <f t="shared" si="3"/>
        <v>119.6999999999999</v>
      </c>
      <c r="C36" s="7">
        <f t="shared" si="4"/>
        <v>0.19999999999999929</v>
      </c>
      <c r="D36" s="7" t="s">
        <v>1</v>
      </c>
      <c r="E36" s="7">
        <v>6.3</v>
      </c>
      <c r="F36" s="7">
        <f t="shared" si="0"/>
        <v>642.20183486238534</v>
      </c>
      <c r="G36" s="7">
        <v>112</v>
      </c>
      <c r="H36" s="7">
        <f t="shared" si="1"/>
        <v>11.416921508664627</v>
      </c>
    </row>
    <row r="37" spans="1:8">
      <c r="A37" s="7">
        <f t="shared" si="2"/>
        <v>10.399999999999995</v>
      </c>
      <c r="B37" s="7">
        <f t="shared" si="3"/>
        <v>119.4999999999999</v>
      </c>
      <c r="C37" s="7">
        <f t="shared" si="4"/>
        <v>0.19999999999999929</v>
      </c>
      <c r="D37" s="7" t="s">
        <v>1</v>
      </c>
      <c r="E37" s="7">
        <v>6.3</v>
      </c>
      <c r="F37" s="7">
        <f t="shared" si="0"/>
        <v>642.20183486238534</v>
      </c>
      <c r="G37" s="7">
        <v>109</v>
      </c>
      <c r="H37" s="7">
        <f t="shared" si="1"/>
        <v>11.111111111111111</v>
      </c>
    </row>
    <row r="38" spans="1:8">
      <c r="A38" s="15">
        <f t="shared" si="2"/>
        <v>10.599999999999994</v>
      </c>
      <c r="B38" s="15">
        <f t="shared" si="3"/>
        <v>119.2999999999999</v>
      </c>
      <c r="C38" s="15">
        <f t="shared" si="4"/>
        <v>0.19999999999999929</v>
      </c>
      <c r="D38" s="15" t="s">
        <v>0</v>
      </c>
      <c r="E38" s="15">
        <v>6.4</v>
      </c>
      <c r="F38" s="15">
        <f t="shared" si="0"/>
        <v>652.39551478083592</v>
      </c>
      <c r="G38" s="15">
        <v>112</v>
      </c>
      <c r="H38" s="15">
        <f t="shared" si="1"/>
        <v>11.416921508664627</v>
      </c>
    </row>
    <row r="39" spans="1:8">
      <c r="A39" s="15">
        <f t="shared" si="2"/>
        <v>10.799999999999994</v>
      </c>
      <c r="B39" s="15">
        <f t="shared" si="3"/>
        <v>119.09999999999989</v>
      </c>
      <c r="C39" s="15">
        <f t="shared" si="4"/>
        <v>0.19999999999999929</v>
      </c>
      <c r="D39" s="15" t="s">
        <v>0</v>
      </c>
      <c r="E39" s="15">
        <v>6.4</v>
      </c>
      <c r="F39" s="15">
        <f t="shared" si="0"/>
        <v>652.39551478083592</v>
      </c>
      <c r="G39" s="15">
        <v>120</v>
      </c>
      <c r="H39" s="15">
        <f t="shared" si="1"/>
        <v>12.232415902140673</v>
      </c>
    </row>
    <row r="40" spans="1:8">
      <c r="A40" s="15">
        <f t="shared" si="2"/>
        <v>10.999999999999993</v>
      </c>
      <c r="B40" s="15">
        <f t="shared" si="3"/>
        <v>118.89999999999989</v>
      </c>
      <c r="C40" s="15">
        <f t="shared" si="4"/>
        <v>0.19999999999999929</v>
      </c>
      <c r="D40" s="15" t="s">
        <v>0</v>
      </c>
      <c r="E40" s="15">
        <v>6.5</v>
      </c>
      <c r="F40" s="15">
        <f t="shared" si="0"/>
        <v>662.58919469928651</v>
      </c>
      <c r="G40" s="15">
        <v>125</v>
      </c>
      <c r="H40" s="15">
        <f t="shared" si="1"/>
        <v>12.7420998980632</v>
      </c>
    </row>
    <row r="41" spans="1:8">
      <c r="A41" s="15">
        <f t="shared" si="2"/>
        <v>11.199999999999992</v>
      </c>
      <c r="B41" s="15">
        <f t="shared" si="3"/>
        <v>118.69999999999989</v>
      </c>
      <c r="C41" s="15">
        <f t="shared" si="4"/>
        <v>0.19999999999999929</v>
      </c>
      <c r="D41" s="15" t="s">
        <v>0</v>
      </c>
      <c r="E41" s="15">
        <v>6.7</v>
      </c>
      <c r="F41" s="15">
        <f t="shared" si="0"/>
        <v>682.97655453618768</v>
      </c>
      <c r="G41" s="15">
        <v>128</v>
      </c>
      <c r="H41" s="15">
        <f t="shared" si="1"/>
        <v>13.047910295616717</v>
      </c>
    </row>
    <row r="42" spans="1:8">
      <c r="A42" s="15">
        <f t="shared" si="2"/>
        <v>11.399999999999991</v>
      </c>
      <c r="B42" s="15">
        <f t="shared" si="3"/>
        <v>118.49999999999989</v>
      </c>
      <c r="C42" s="15">
        <f t="shared" si="4"/>
        <v>0.19999999999999929</v>
      </c>
      <c r="D42" s="15" t="s">
        <v>0</v>
      </c>
      <c r="E42" s="15">
        <v>6.7</v>
      </c>
      <c r="F42" s="15">
        <f t="shared" si="0"/>
        <v>682.97655453618768</v>
      </c>
      <c r="G42" s="15">
        <v>131</v>
      </c>
      <c r="H42" s="15">
        <f t="shared" si="1"/>
        <v>13.353720693170233</v>
      </c>
    </row>
    <row r="43" spans="1:8">
      <c r="A43" s="15">
        <f t="shared" si="2"/>
        <v>11.599999999999991</v>
      </c>
      <c r="B43" s="15">
        <f t="shared" si="3"/>
        <v>118.29999999999988</v>
      </c>
      <c r="C43" s="15">
        <f t="shared" si="4"/>
        <v>0.19999999999999929</v>
      </c>
      <c r="D43" s="15" t="s">
        <v>0</v>
      </c>
      <c r="E43" s="15">
        <v>6.9</v>
      </c>
      <c r="F43" s="15">
        <f t="shared" si="0"/>
        <v>703.36391437308873</v>
      </c>
      <c r="G43" s="15">
        <v>133</v>
      </c>
      <c r="H43" s="15">
        <f t="shared" si="1"/>
        <v>13.557594291539244</v>
      </c>
    </row>
    <row r="44" spans="1:8">
      <c r="A44" s="15">
        <f t="shared" si="2"/>
        <v>11.79999999999999</v>
      </c>
      <c r="B44" s="15">
        <f t="shared" si="3"/>
        <v>118.09999999999988</v>
      </c>
      <c r="C44" s="15">
        <f t="shared" si="4"/>
        <v>0.19999999999999929</v>
      </c>
      <c r="D44" s="15" t="s">
        <v>0</v>
      </c>
      <c r="E44" s="15">
        <v>6.6</v>
      </c>
      <c r="F44" s="15">
        <f t="shared" si="0"/>
        <v>672.78287461773698</v>
      </c>
      <c r="G44" s="15">
        <v>128</v>
      </c>
      <c r="H44" s="15">
        <f t="shared" si="1"/>
        <v>13.047910295616717</v>
      </c>
    </row>
    <row r="45" spans="1:8">
      <c r="A45" s="15">
        <f t="shared" si="2"/>
        <v>11.999999999999989</v>
      </c>
      <c r="B45" s="15">
        <f t="shared" si="3"/>
        <v>117.89999999999988</v>
      </c>
      <c r="C45" s="15">
        <f t="shared" si="4"/>
        <v>0.19999999999999929</v>
      </c>
      <c r="D45" s="15" t="s">
        <v>0</v>
      </c>
      <c r="E45" s="15">
        <v>6.3</v>
      </c>
      <c r="F45" s="15">
        <f t="shared" si="0"/>
        <v>642.20183486238534</v>
      </c>
      <c r="G45" s="15">
        <v>128</v>
      </c>
      <c r="H45" s="15">
        <f t="shared" si="1"/>
        <v>13.047910295616717</v>
      </c>
    </row>
    <row r="46" spans="1:8">
      <c r="A46" s="15">
        <f t="shared" si="2"/>
        <v>12.199999999999989</v>
      </c>
      <c r="B46" s="15">
        <f t="shared" si="3"/>
        <v>117.69999999999987</v>
      </c>
      <c r="C46" s="15">
        <f t="shared" si="4"/>
        <v>0.19999999999999929</v>
      </c>
      <c r="D46" s="15" t="s">
        <v>0</v>
      </c>
      <c r="E46" s="15">
        <v>5.8</v>
      </c>
      <c r="F46" s="15">
        <f t="shared" si="0"/>
        <v>591.23343527013253</v>
      </c>
      <c r="G46" s="15">
        <v>109</v>
      </c>
      <c r="H46" s="15">
        <f t="shared" si="1"/>
        <v>11.111111111111111</v>
      </c>
    </row>
    <row r="47" spans="1:8">
      <c r="A47" s="15">
        <f t="shared" si="2"/>
        <v>12.399999999999988</v>
      </c>
      <c r="B47" s="15">
        <f t="shared" si="3"/>
        <v>117.49999999999987</v>
      </c>
      <c r="C47" s="15">
        <f t="shared" si="4"/>
        <v>0.19999999999999929</v>
      </c>
      <c r="D47" s="15" t="s">
        <v>0</v>
      </c>
      <c r="E47" s="15">
        <v>6.4</v>
      </c>
      <c r="F47" s="15">
        <f t="shared" si="0"/>
        <v>652.39551478083592</v>
      </c>
      <c r="G47" s="15">
        <v>104</v>
      </c>
      <c r="H47" s="15">
        <f t="shared" si="1"/>
        <v>10.601427115188583</v>
      </c>
    </row>
    <row r="48" spans="1:8">
      <c r="A48" s="15">
        <f t="shared" si="2"/>
        <v>12.599999999999987</v>
      </c>
      <c r="B48" s="15">
        <f t="shared" si="3"/>
        <v>117.29999999999987</v>
      </c>
      <c r="C48" s="15">
        <f t="shared" si="4"/>
        <v>0.19999999999999929</v>
      </c>
      <c r="D48" s="15" t="s">
        <v>0</v>
      </c>
      <c r="E48" s="15">
        <v>7</v>
      </c>
      <c r="F48" s="15">
        <f t="shared" si="0"/>
        <v>713.55759429153932</v>
      </c>
      <c r="G48" s="15">
        <v>107</v>
      </c>
      <c r="H48" s="15">
        <f t="shared" si="1"/>
        <v>10.9072375127421</v>
      </c>
    </row>
    <row r="49" spans="1:8">
      <c r="A49" s="15">
        <f t="shared" si="2"/>
        <v>12.799999999999986</v>
      </c>
      <c r="B49" s="15">
        <f t="shared" si="3"/>
        <v>117.09999999999987</v>
      </c>
      <c r="C49" s="15">
        <f t="shared" si="4"/>
        <v>0.19999999999999929</v>
      </c>
      <c r="D49" s="15" t="s">
        <v>0</v>
      </c>
      <c r="E49" s="15">
        <v>7.4</v>
      </c>
      <c r="F49" s="15">
        <f t="shared" si="0"/>
        <v>754.33231396534154</v>
      </c>
      <c r="G49" s="15">
        <v>112</v>
      </c>
      <c r="H49" s="15">
        <f t="shared" si="1"/>
        <v>11.416921508664627</v>
      </c>
    </row>
    <row r="50" spans="1:8">
      <c r="A50" s="15">
        <f t="shared" si="2"/>
        <v>12.999999999999986</v>
      </c>
      <c r="B50" s="15">
        <f t="shared" si="3"/>
        <v>116.89999999999986</v>
      </c>
      <c r="C50" s="15">
        <f t="shared" si="4"/>
        <v>0.19999999999999929</v>
      </c>
      <c r="D50" s="15" t="s">
        <v>0</v>
      </c>
      <c r="E50" s="15">
        <v>6.9</v>
      </c>
      <c r="F50" s="15">
        <f t="shared" si="0"/>
        <v>703.36391437308873</v>
      </c>
      <c r="G50" s="15">
        <v>123</v>
      </c>
      <c r="H50" s="15">
        <f t="shared" si="1"/>
        <v>12.538226299694189</v>
      </c>
    </row>
    <row r="51" spans="1:8">
      <c r="A51" s="15">
        <f t="shared" si="2"/>
        <v>13.199999999999985</v>
      </c>
      <c r="B51" s="15">
        <f t="shared" si="3"/>
        <v>116.69999999999986</v>
      </c>
      <c r="C51" s="15">
        <f t="shared" si="4"/>
        <v>0.19999999999999929</v>
      </c>
      <c r="D51" s="15" t="s">
        <v>0</v>
      </c>
      <c r="E51" s="15">
        <v>6.1</v>
      </c>
      <c r="F51" s="15">
        <f t="shared" si="0"/>
        <v>621.81447502548417</v>
      </c>
      <c r="G51" s="15">
        <v>125</v>
      </c>
      <c r="H51" s="15">
        <f t="shared" si="1"/>
        <v>12.7420998980632</v>
      </c>
    </row>
    <row r="52" spans="1:8">
      <c r="A52" s="15">
        <f t="shared" si="2"/>
        <v>13.399999999999984</v>
      </c>
      <c r="B52" s="15">
        <f t="shared" si="3"/>
        <v>116.49999999999986</v>
      </c>
      <c r="C52" s="15">
        <f t="shared" si="4"/>
        <v>0.19999999999999929</v>
      </c>
      <c r="D52" s="15" t="s">
        <v>0</v>
      </c>
      <c r="E52" s="15">
        <v>5.3</v>
      </c>
      <c r="F52" s="15">
        <f t="shared" si="0"/>
        <v>540.26503567787972</v>
      </c>
      <c r="G52" s="15">
        <v>120</v>
      </c>
      <c r="H52" s="15">
        <f t="shared" si="1"/>
        <v>12.232415902140673</v>
      </c>
    </row>
    <row r="53" spans="1:8">
      <c r="A53" s="15">
        <f t="shared" si="2"/>
        <v>13.599999999999984</v>
      </c>
      <c r="B53" s="15">
        <f t="shared" si="3"/>
        <v>116.29999999999986</v>
      </c>
      <c r="C53" s="15">
        <f t="shared" si="4"/>
        <v>0.19999999999999929</v>
      </c>
      <c r="D53" s="15" t="s">
        <v>0</v>
      </c>
      <c r="E53" s="15">
        <v>4.4000000000000004</v>
      </c>
      <c r="F53" s="15">
        <f t="shared" si="0"/>
        <v>448.52191641182475</v>
      </c>
      <c r="G53" s="15">
        <v>115</v>
      </c>
      <c r="H53" s="15">
        <f t="shared" si="1"/>
        <v>11.722731906218144</v>
      </c>
    </row>
    <row r="54" spans="1:8">
      <c r="A54" s="15">
        <f t="shared" si="2"/>
        <v>13.799999999999983</v>
      </c>
      <c r="B54" s="15">
        <f t="shared" si="3"/>
        <v>116.09999999999985</v>
      </c>
      <c r="C54" s="15">
        <f t="shared" si="4"/>
        <v>0.19999999999999929</v>
      </c>
      <c r="D54" s="15" t="s">
        <v>0</v>
      </c>
      <c r="E54" s="15">
        <v>5.8</v>
      </c>
      <c r="F54" s="15">
        <f t="shared" si="0"/>
        <v>591.23343527013253</v>
      </c>
      <c r="G54" s="15">
        <v>109</v>
      </c>
      <c r="H54" s="15">
        <f t="shared" si="1"/>
        <v>11.111111111111111</v>
      </c>
    </row>
    <row r="55" spans="1:8">
      <c r="A55" s="15">
        <f t="shared" si="2"/>
        <v>13.999999999999982</v>
      </c>
      <c r="B55" s="15">
        <f t="shared" si="3"/>
        <v>115.89999999999985</v>
      </c>
      <c r="C55" s="15">
        <f t="shared" si="4"/>
        <v>0.19999999999999929</v>
      </c>
      <c r="D55" s="15" t="s">
        <v>0</v>
      </c>
      <c r="E55" s="15">
        <v>6.4</v>
      </c>
      <c r="F55" s="15">
        <f t="shared" si="0"/>
        <v>652.39551478083592</v>
      </c>
      <c r="G55" s="15">
        <v>104</v>
      </c>
      <c r="H55" s="15">
        <f t="shared" si="1"/>
        <v>10.601427115188583</v>
      </c>
    </row>
    <row r="56" spans="1:8">
      <c r="A56" s="15">
        <f t="shared" si="2"/>
        <v>14.199999999999982</v>
      </c>
      <c r="B56" s="15">
        <f t="shared" si="3"/>
        <v>115.69999999999985</v>
      </c>
      <c r="C56" s="15">
        <f t="shared" si="4"/>
        <v>0.19999999999999929</v>
      </c>
      <c r="D56" s="15" t="s">
        <v>0</v>
      </c>
      <c r="E56" s="15">
        <v>7</v>
      </c>
      <c r="F56" s="15">
        <f t="shared" si="0"/>
        <v>713.55759429153932</v>
      </c>
      <c r="G56" s="15">
        <v>107</v>
      </c>
      <c r="H56" s="15">
        <f t="shared" si="1"/>
        <v>10.9072375127421</v>
      </c>
    </row>
    <row r="57" spans="1:8">
      <c r="A57" s="15">
        <f t="shared" si="2"/>
        <v>14.399999999999981</v>
      </c>
      <c r="B57" s="15">
        <f t="shared" si="3"/>
        <v>115.49999999999984</v>
      </c>
      <c r="C57" s="15">
        <f t="shared" si="4"/>
        <v>0.19999999999999929</v>
      </c>
      <c r="D57" s="15" t="s">
        <v>0</v>
      </c>
      <c r="E57" s="15">
        <v>8</v>
      </c>
      <c r="F57" s="15">
        <f t="shared" si="0"/>
        <v>815.49439347604493</v>
      </c>
      <c r="G57" s="15">
        <v>131</v>
      </c>
      <c r="H57" s="15">
        <f t="shared" si="1"/>
        <v>13.353720693170233</v>
      </c>
    </row>
    <row r="58" spans="1:8">
      <c r="A58" s="15">
        <f t="shared" si="2"/>
        <v>14.59999999999998</v>
      </c>
      <c r="B58" s="15">
        <f t="shared" si="3"/>
        <v>115.29999999999984</v>
      </c>
      <c r="C58" s="15">
        <f t="shared" si="4"/>
        <v>0.19999999999999929</v>
      </c>
      <c r="D58" s="15" t="s">
        <v>0</v>
      </c>
      <c r="E58" s="15">
        <v>5.5</v>
      </c>
      <c r="F58" s="15">
        <f t="shared" si="0"/>
        <v>560.65239551478089</v>
      </c>
      <c r="G58" s="15">
        <v>131</v>
      </c>
      <c r="H58" s="15">
        <f t="shared" si="1"/>
        <v>13.353720693170233</v>
      </c>
    </row>
    <row r="59" spans="1:8">
      <c r="A59" s="15">
        <f t="shared" si="2"/>
        <v>14.799999999999979</v>
      </c>
      <c r="B59" s="15">
        <f t="shared" si="3"/>
        <v>115.09999999999984</v>
      </c>
      <c r="C59" s="15">
        <f t="shared" si="4"/>
        <v>0.19999999999999929</v>
      </c>
      <c r="D59" s="15" t="s">
        <v>0</v>
      </c>
      <c r="E59" s="15">
        <v>2.8</v>
      </c>
      <c r="F59" s="15">
        <f t="shared" si="0"/>
        <v>285.42303771661568</v>
      </c>
      <c r="G59" s="15">
        <v>68</v>
      </c>
      <c r="H59" s="15">
        <f>G59/9.81</f>
        <v>6.9317023445463812</v>
      </c>
    </row>
    <row r="60" spans="1:8">
      <c r="A60" s="15">
        <f t="shared" si="2"/>
        <v>14.999999999999979</v>
      </c>
      <c r="B60" s="15">
        <f t="shared" si="3"/>
        <v>114.89999999999984</v>
      </c>
      <c r="C60" s="15">
        <f t="shared" si="4"/>
        <v>0.19999999999999929</v>
      </c>
      <c r="D60" s="15" t="s">
        <v>0</v>
      </c>
      <c r="E60" s="15">
        <v>1.9</v>
      </c>
      <c r="F60" s="15">
        <f t="shared" si="0"/>
        <v>193.67991845056065</v>
      </c>
      <c r="G60" s="15">
        <v>76</v>
      </c>
      <c r="H60" s="15">
        <f t="shared" si="1"/>
        <v>7.747196738022426</v>
      </c>
    </row>
    <row r="61" spans="1:8">
      <c r="A61" s="15">
        <f t="shared" si="2"/>
        <v>15.199999999999978</v>
      </c>
      <c r="B61" s="15">
        <f t="shared" si="3"/>
        <v>114.69999999999983</v>
      </c>
      <c r="C61" s="15">
        <f t="shared" si="4"/>
        <v>0.19999999999999929</v>
      </c>
      <c r="D61" s="15" t="s">
        <v>0</v>
      </c>
      <c r="E61" s="15">
        <v>1.6</v>
      </c>
      <c r="F61" s="15">
        <f t="shared" si="0"/>
        <v>163.09887869520898</v>
      </c>
      <c r="G61" s="15">
        <v>63</v>
      </c>
      <c r="H61" s="15">
        <f t="shared" si="1"/>
        <v>6.4220183486238529</v>
      </c>
    </row>
    <row r="62" spans="1:8">
      <c r="A62" s="15">
        <f t="shared" si="2"/>
        <v>15.399999999999977</v>
      </c>
      <c r="B62" s="15">
        <f t="shared" si="3"/>
        <v>114.49999999999983</v>
      </c>
      <c r="C62" s="15">
        <f t="shared" si="4"/>
        <v>0.19999999999999929</v>
      </c>
      <c r="D62" s="15" t="s">
        <v>0</v>
      </c>
      <c r="E62" s="15">
        <v>1.3</v>
      </c>
      <c r="F62" s="15">
        <f t="shared" si="0"/>
        <v>132.51783893985731</v>
      </c>
      <c r="G62" s="15">
        <v>72</v>
      </c>
      <c r="H62" s="15">
        <f t="shared" si="1"/>
        <v>7.3394495412844032</v>
      </c>
    </row>
    <row r="63" spans="1:8">
      <c r="A63" s="82">
        <f t="shared" si="2"/>
        <v>15.599999999999977</v>
      </c>
      <c r="B63" s="82">
        <f t="shared" si="3"/>
        <v>114.29999999999983</v>
      </c>
      <c r="C63" s="82">
        <f>A63-A62</f>
        <v>0.19999999999999929</v>
      </c>
      <c r="D63" s="82" t="s">
        <v>0</v>
      </c>
      <c r="E63" s="82">
        <v>1.4</v>
      </c>
      <c r="F63" s="82">
        <f t="shared" si="0"/>
        <v>142.71151885830784</v>
      </c>
      <c r="G63" s="82">
        <v>66</v>
      </c>
      <c r="H63" s="82">
        <f t="shared" si="1"/>
        <v>6.7278287461773694</v>
      </c>
    </row>
    <row r="64" spans="1:8">
      <c r="A64" s="15">
        <f t="shared" si="2"/>
        <v>15.799999999999976</v>
      </c>
      <c r="B64" s="15">
        <f t="shared" si="3"/>
        <v>114.09999999999982</v>
      </c>
      <c r="C64" s="15">
        <v>0.2</v>
      </c>
      <c r="D64" s="15" t="s">
        <v>0</v>
      </c>
      <c r="E64" s="15">
        <v>1.6</v>
      </c>
      <c r="F64" s="15">
        <f t="shared" si="0"/>
        <v>163.09887869520898</v>
      </c>
      <c r="G64" s="15">
        <v>86</v>
      </c>
      <c r="H64" s="15">
        <f t="shared" si="1"/>
        <v>8.7665647298674809</v>
      </c>
    </row>
    <row r="65" spans="1:8">
      <c r="A65" s="15">
        <f t="shared" si="2"/>
        <v>15.999999999999975</v>
      </c>
      <c r="B65" s="15">
        <f t="shared" si="3"/>
        <v>113.89999999999982</v>
      </c>
      <c r="C65" s="15">
        <v>0.2</v>
      </c>
      <c r="D65" s="15" t="s">
        <v>0</v>
      </c>
      <c r="E65" s="15">
        <v>2.2999999999999998</v>
      </c>
      <c r="F65" s="15">
        <f t="shared" si="0"/>
        <v>234.4546381243629</v>
      </c>
      <c r="G65" s="15">
        <v>95</v>
      </c>
      <c r="H65" s="15">
        <f t="shared" si="1"/>
        <v>9.6839959225280321</v>
      </c>
    </row>
    <row r="66" spans="1:8">
      <c r="A66" s="15">
        <f t="shared" si="2"/>
        <v>16.199999999999974</v>
      </c>
      <c r="B66" s="15">
        <f t="shared" si="3"/>
        <v>113.69999999999982</v>
      </c>
      <c r="C66" s="15">
        <v>0.2</v>
      </c>
      <c r="D66" s="15" t="s">
        <v>0</v>
      </c>
      <c r="E66" s="15">
        <v>2.2000000000000002</v>
      </c>
      <c r="F66" s="15">
        <f t="shared" si="0"/>
        <v>224.26095820591237</v>
      </c>
      <c r="G66" s="15">
        <v>97</v>
      </c>
      <c r="H66" s="15">
        <f t="shared" si="1"/>
        <v>9.8878695208970431</v>
      </c>
    </row>
    <row r="67" spans="1:8">
      <c r="A67" s="15">
        <f t="shared" si="2"/>
        <v>16.399999999999974</v>
      </c>
      <c r="B67" s="15">
        <f t="shared" si="3"/>
        <v>113.49999999999982</v>
      </c>
      <c r="C67" s="15">
        <v>0.2</v>
      </c>
      <c r="D67" s="15" t="s">
        <v>0</v>
      </c>
      <c r="E67" s="15">
        <v>2.1</v>
      </c>
      <c r="F67" s="15">
        <f t="shared" si="0"/>
        <v>214.06727828746179</v>
      </c>
      <c r="G67" s="15">
        <v>94</v>
      </c>
      <c r="H67" s="15">
        <f t="shared" si="1"/>
        <v>9.5820591233435266</v>
      </c>
    </row>
    <row r="68" spans="1:8">
      <c r="A68" s="15">
        <f t="shared" ref="A68:A80" si="5">A67+0.2</f>
        <v>16.599999999999973</v>
      </c>
      <c r="B68" s="15">
        <f t="shared" ref="B68:B80" si="6">B67-0.2</f>
        <v>113.29999999999981</v>
      </c>
      <c r="C68" s="15">
        <v>0.2</v>
      </c>
      <c r="D68" s="15" t="s">
        <v>0</v>
      </c>
      <c r="E68" s="15">
        <v>1.4</v>
      </c>
      <c r="F68" s="15">
        <f t="shared" si="0"/>
        <v>142.71151885830784</v>
      </c>
      <c r="G68" s="15">
        <v>66</v>
      </c>
      <c r="H68" s="15">
        <f t="shared" si="1"/>
        <v>6.7278287461773694</v>
      </c>
    </row>
    <row r="69" spans="1:8">
      <c r="A69" s="15">
        <f t="shared" si="5"/>
        <v>16.799999999999972</v>
      </c>
      <c r="B69" s="15">
        <f t="shared" si="6"/>
        <v>113.09999999999981</v>
      </c>
      <c r="C69" s="15">
        <v>0.2</v>
      </c>
      <c r="D69" s="15" t="s">
        <v>0</v>
      </c>
      <c r="E69" s="15">
        <v>1.2</v>
      </c>
      <c r="F69" s="15">
        <f t="shared" si="0"/>
        <v>122.32415902140673</v>
      </c>
      <c r="G69" s="15">
        <v>93</v>
      </c>
      <c r="H69" s="15">
        <f t="shared" si="1"/>
        <v>9.4801223241590211</v>
      </c>
    </row>
    <row r="70" spans="1:8">
      <c r="A70" s="15">
        <f t="shared" si="5"/>
        <v>16.999999999999972</v>
      </c>
      <c r="B70" s="15">
        <f t="shared" si="6"/>
        <v>112.89999999999981</v>
      </c>
      <c r="C70" s="15">
        <f t="shared" si="4"/>
        <v>0.19999999999999929</v>
      </c>
      <c r="D70" s="15" t="s">
        <v>0</v>
      </c>
      <c r="E70" s="15">
        <v>1.4</v>
      </c>
      <c r="F70" s="15">
        <f t="shared" si="0"/>
        <v>142.71151885830784</v>
      </c>
      <c r="G70" s="15">
        <v>89</v>
      </c>
      <c r="H70" s="15">
        <f t="shared" si="1"/>
        <v>9.0723751274209992</v>
      </c>
    </row>
    <row r="71" spans="1:8">
      <c r="A71" s="15">
        <f t="shared" si="5"/>
        <v>17.199999999999971</v>
      </c>
      <c r="B71" s="15">
        <f t="shared" si="6"/>
        <v>112.6999999999998</v>
      </c>
      <c r="C71" s="15">
        <f t="shared" si="4"/>
        <v>0.19999999999999929</v>
      </c>
      <c r="D71" s="15" t="s">
        <v>0</v>
      </c>
      <c r="E71" s="15">
        <v>1.6</v>
      </c>
      <c r="F71" s="15">
        <f t="shared" si="0"/>
        <v>163.09887869520898</v>
      </c>
      <c r="G71" s="15">
        <v>86</v>
      </c>
      <c r="H71" s="15">
        <f t="shared" si="1"/>
        <v>8.7665647298674809</v>
      </c>
    </row>
    <row r="72" spans="1:8">
      <c r="A72" s="15">
        <f t="shared" si="5"/>
        <v>17.39999999999997</v>
      </c>
      <c r="B72" s="15">
        <f t="shared" si="6"/>
        <v>112.4999999999998</v>
      </c>
      <c r="C72" s="15">
        <f t="shared" si="4"/>
        <v>0.19999999999999929</v>
      </c>
      <c r="D72" s="15" t="s">
        <v>0</v>
      </c>
      <c r="E72" s="15">
        <v>1.4</v>
      </c>
      <c r="F72" s="15">
        <f t="shared" ref="F72:F80" si="7">E72/0.00981</f>
        <v>142.71151885830784</v>
      </c>
      <c r="G72" s="15">
        <v>72</v>
      </c>
      <c r="H72" s="15">
        <f t="shared" ref="H72:H80" si="8">G72/9.81</f>
        <v>7.3394495412844032</v>
      </c>
    </row>
    <row r="73" spans="1:8">
      <c r="A73" s="7">
        <f t="shared" si="5"/>
        <v>17.599999999999969</v>
      </c>
      <c r="B73" s="7">
        <f t="shared" si="6"/>
        <v>112.2999999999998</v>
      </c>
      <c r="C73" s="7">
        <f t="shared" ref="C73:C80" si="9">A73-A72</f>
        <v>0.19999999999999929</v>
      </c>
      <c r="D73" s="7" t="s">
        <v>1</v>
      </c>
      <c r="E73" s="7">
        <v>1.6</v>
      </c>
      <c r="F73" s="7">
        <f t="shared" si="7"/>
        <v>163.09887869520898</v>
      </c>
      <c r="G73" s="7">
        <v>704</v>
      </c>
      <c r="H73" s="7">
        <f t="shared" si="8"/>
        <v>71.763506625891949</v>
      </c>
    </row>
    <row r="74" spans="1:8">
      <c r="A74" s="7">
        <f t="shared" si="5"/>
        <v>17.799999999999969</v>
      </c>
      <c r="B74" s="7">
        <f t="shared" si="6"/>
        <v>112.0999999999998</v>
      </c>
      <c r="C74" s="7">
        <f t="shared" si="9"/>
        <v>0.19999999999999929</v>
      </c>
      <c r="D74" s="7" t="s">
        <v>1</v>
      </c>
      <c r="E74" s="7">
        <v>1.6</v>
      </c>
      <c r="F74" s="7">
        <f t="shared" si="7"/>
        <v>163.09887869520898</v>
      </c>
      <c r="G74" s="7">
        <v>83.2</v>
      </c>
      <c r="H74" s="7">
        <f t="shared" si="8"/>
        <v>8.4811416921508656</v>
      </c>
    </row>
    <row r="75" spans="1:8">
      <c r="A75" s="7">
        <f t="shared" si="5"/>
        <v>17.999999999999968</v>
      </c>
      <c r="B75" s="7">
        <f t="shared" si="6"/>
        <v>111.89999999999979</v>
      </c>
      <c r="C75" s="7">
        <f t="shared" si="9"/>
        <v>0.19999999999999929</v>
      </c>
      <c r="D75" s="7" t="s">
        <v>1</v>
      </c>
      <c r="E75" s="7">
        <v>1.6</v>
      </c>
      <c r="F75" s="7">
        <f t="shared" si="7"/>
        <v>163.09887869520898</v>
      </c>
      <c r="G75" s="7">
        <v>83</v>
      </c>
      <c r="H75" s="7">
        <f t="shared" si="8"/>
        <v>8.4607543323139645</v>
      </c>
    </row>
    <row r="76" spans="1:8">
      <c r="A76" s="7">
        <f t="shared" si="5"/>
        <v>18.199999999999967</v>
      </c>
      <c r="B76" s="7">
        <f t="shared" si="6"/>
        <v>111.69999999999979</v>
      </c>
      <c r="C76" s="7">
        <f t="shared" si="9"/>
        <v>0.19999999999999929</v>
      </c>
      <c r="D76" s="7" t="s">
        <v>1</v>
      </c>
      <c r="E76" s="7">
        <v>1.4</v>
      </c>
      <c r="F76" s="7">
        <f t="shared" si="7"/>
        <v>142.71151885830784</v>
      </c>
      <c r="G76" s="7">
        <v>94.4</v>
      </c>
      <c r="H76" s="7">
        <f t="shared" si="8"/>
        <v>9.6228338430173288</v>
      </c>
    </row>
    <row r="77" spans="1:8">
      <c r="A77" s="7">
        <f t="shared" si="5"/>
        <v>18.399999999999967</v>
      </c>
      <c r="B77" s="7">
        <f t="shared" si="6"/>
        <v>111.49999999999979</v>
      </c>
      <c r="C77" s="7">
        <f t="shared" si="9"/>
        <v>0.19999999999999929</v>
      </c>
      <c r="D77" s="7" t="s">
        <v>1</v>
      </c>
      <c r="E77" s="7">
        <v>1.5</v>
      </c>
      <c r="F77" s="7">
        <f t="shared" si="7"/>
        <v>152.90519877675843</v>
      </c>
      <c r="G77" s="7">
        <v>84</v>
      </c>
      <c r="H77" s="7">
        <f t="shared" si="8"/>
        <v>8.5626911314984699</v>
      </c>
    </row>
    <row r="78" spans="1:8">
      <c r="A78" s="7">
        <f t="shared" si="5"/>
        <v>18.599999999999966</v>
      </c>
      <c r="B78" s="7">
        <f t="shared" si="6"/>
        <v>111.29999999999978</v>
      </c>
      <c r="C78" s="7">
        <f t="shared" si="9"/>
        <v>0.19999999999999929</v>
      </c>
      <c r="D78" s="7" t="s">
        <v>1</v>
      </c>
      <c r="E78" s="7">
        <v>1.4</v>
      </c>
      <c r="F78" s="7">
        <f t="shared" si="7"/>
        <v>142.71151885830784</v>
      </c>
      <c r="G78" s="7">
        <v>72</v>
      </c>
      <c r="H78" s="7">
        <f t="shared" si="8"/>
        <v>7.3394495412844032</v>
      </c>
    </row>
    <row r="79" spans="1:8">
      <c r="A79" s="7">
        <f t="shared" si="5"/>
        <v>18.799999999999965</v>
      </c>
      <c r="B79" s="7">
        <f t="shared" si="6"/>
        <v>111.09999999999978</v>
      </c>
      <c r="C79" s="7">
        <f t="shared" si="9"/>
        <v>0.19999999999999929</v>
      </c>
      <c r="D79" s="7" t="s">
        <v>1</v>
      </c>
      <c r="E79" s="7">
        <v>1.6</v>
      </c>
      <c r="F79" s="7">
        <f t="shared" si="7"/>
        <v>163.09887869520898</v>
      </c>
      <c r="G79" s="7">
        <v>70.400000000000006</v>
      </c>
      <c r="H79" s="7">
        <f t="shared" si="8"/>
        <v>7.1763506625891953</v>
      </c>
    </row>
    <row r="80" spans="1:8">
      <c r="A80" s="7">
        <f t="shared" si="5"/>
        <v>18.999999999999964</v>
      </c>
      <c r="B80" s="7">
        <f t="shared" si="6"/>
        <v>110.89999999999978</v>
      </c>
      <c r="C80" s="7">
        <f t="shared" si="9"/>
        <v>0.19999999999999929</v>
      </c>
      <c r="D80" s="7" t="s">
        <v>1</v>
      </c>
      <c r="E80" s="7">
        <v>1.6</v>
      </c>
      <c r="F80" s="7">
        <f t="shared" si="7"/>
        <v>163.09887869520898</v>
      </c>
      <c r="G80" s="7">
        <v>86</v>
      </c>
      <c r="H80" s="7">
        <f t="shared" si="8"/>
        <v>8.7665647298674809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M18" sqref="M18"/>
    </sheetView>
  </sheetViews>
  <sheetFormatPr baseColWidth="10" defaultColWidth="8.83203125" defaultRowHeight="12" x14ac:dyDescent="0"/>
  <cols>
    <col min="4" max="4" width="28.832031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15">
        <v>1.8</v>
      </c>
      <c r="B2" s="15">
        <v>126.4</v>
      </c>
      <c r="C2" s="15">
        <f>A2</f>
        <v>1.8</v>
      </c>
      <c r="D2" s="15" t="s">
        <v>0</v>
      </c>
      <c r="E2" s="15">
        <v>5.4</v>
      </c>
      <c r="F2" s="15">
        <f>E2/0.00981</f>
        <v>550.45871559633031</v>
      </c>
      <c r="G2" s="15">
        <v>52</v>
      </c>
      <c r="H2" s="15">
        <f>G2/9.81</f>
        <v>5.3007135575942916</v>
      </c>
    </row>
    <row r="3" spans="1:8">
      <c r="A3" s="82">
        <f>A2+0.2</f>
        <v>2</v>
      </c>
      <c r="B3" s="82">
        <f>B2-0.2</f>
        <v>126.2</v>
      </c>
      <c r="C3" s="82">
        <f>A3-A2</f>
        <v>0.19999999999999996</v>
      </c>
      <c r="D3" s="82" t="s">
        <v>0</v>
      </c>
      <c r="E3" s="82">
        <v>3.2</v>
      </c>
      <c r="F3" s="82">
        <f t="shared" ref="F3:F71" si="0">E3/0.00981</f>
        <v>326.19775739041796</v>
      </c>
      <c r="G3" s="82">
        <v>34</v>
      </c>
      <c r="H3" s="82">
        <f t="shared" ref="H3:H71" si="1">G3/9.81</f>
        <v>3.4658511722731906</v>
      </c>
    </row>
    <row r="4" spans="1:8">
      <c r="A4" s="15">
        <f t="shared" ref="A4:A67" si="2">A3+0.2</f>
        <v>2.2000000000000002</v>
      </c>
      <c r="B4" s="15">
        <f t="shared" ref="B4:B67" si="3">B3-0.2</f>
        <v>126</v>
      </c>
      <c r="C4" s="15">
        <f t="shared" ref="C4:C72" si="4">A4-A3</f>
        <v>0.20000000000000018</v>
      </c>
      <c r="D4" s="15" t="s">
        <v>0</v>
      </c>
      <c r="E4" s="15">
        <v>2</v>
      </c>
      <c r="F4" s="15">
        <f t="shared" si="0"/>
        <v>203.87359836901123</v>
      </c>
      <c r="G4" s="15">
        <v>56</v>
      </c>
      <c r="H4" s="15">
        <f t="shared" si="1"/>
        <v>5.7084607543323136</v>
      </c>
    </row>
    <row r="5" spans="1:8">
      <c r="A5" s="15">
        <f t="shared" si="2"/>
        <v>2.4000000000000004</v>
      </c>
      <c r="B5" s="15">
        <f t="shared" si="3"/>
        <v>125.8</v>
      </c>
      <c r="C5" s="15">
        <f t="shared" si="4"/>
        <v>0.20000000000000018</v>
      </c>
      <c r="D5" s="15" t="s">
        <v>0</v>
      </c>
      <c r="E5" s="15">
        <v>1.7</v>
      </c>
      <c r="F5" s="15">
        <f t="shared" si="0"/>
        <v>173.29255861365954</v>
      </c>
      <c r="G5" s="15">
        <v>53</v>
      </c>
      <c r="H5" s="15">
        <f t="shared" si="1"/>
        <v>5.4026503567787971</v>
      </c>
    </row>
    <row r="6" spans="1:8">
      <c r="A6" s="15">
        <f t="shared" si="2"/>
        <v>2.6000000000000005</v>
      </c>
      <c r="B6" s="15">
        <f t="shared" si="3"/>
        <v>125.6</v>
      </c>
      <c r="C6" s="15">
        <f t="shared" si="4"/>
        <v>0.20000000000000018</v>
      </c>
      <c r="D6" s="15" t="s">
        <v>0</v>
      </c>
      <c r="E6" s="15">
        <v>0.8</v>
      </c>
      <c r="F6" s="15">
        <f t="shared" si="0"/>
        <v>81.549439347604491</v>
      </c>
      <c r="G6" s="15">
        <v>47</v>
      </c>
      <c r="H6" s="15">
        <f t="shared" si="1"/>
        <v>4.7910295616717633</v>
      </c>
    </row>
    <row r="7" spans="1:8">
      <c r="A7" s="7">
        <f t="shared" si="2"/>
        <v>2.8000000000000007</v>
      </c>
      <c r="B7" s="7">
        <f t="shared" si="3"/>
        <v>125.39999999999999</v>
      </c>
      <c r="C7" s="7">
        <f t="shared" si="4"/>
        <v>0.20000000000000018</v>
      </c>
      <c r="D7" s="7" t="s">
        <v>1</v>
      </c>
      <c r="E7" s="7">
        <v>5.8</v>
      </c>
      <c r="F7" s="7">
        <f t="shared" si="0"/>
        <v>591.23343527013253</v>
      </c>
      <c r="G7" s="7">
        <v>53</v>
      </c>
      <c r="H7" s="7">
        <f t="shared" si="1"/>
        <v>5.4026503567787971</v>
      </c>
    </row>
    <row r="8" spans="1:8">
      <c r="A8" s="7">
        <f t="shared" si="2"/>
        <v>3.0000000000000009</v>
      </c>
      <c r="B8" s="7">
        <f t="shared" si="3"/>
        <v>125.19999999999999</v>
      </c>
      <c r="C8" s="7">
        <f t="shared" si="4"/>
        <v>0.20000000000000018</v>
      </c>
      <c r="D8" s="7" t="s">
        <v>1</v>
      </c>
      <c r="E8" s="7">
        <v>6.2</v>
      </c>
      <c r="F8" s="7">
        <f t="shared" si="0"/>
        <v>632.00815494393487</v>
      </c>
      <c r="G8" s="7">
        <v>54</v>
      </c>
      <c r="H8" s="7">
        <f t="shared" si="1"/>
        <v>5.5045871559633026</v>
      </c>
    </row>
    <row r="9" spans="1:8">
      <c r="A9" s="7">
        <f t="shared" si="2"/>
        <v>3.2000000000000011</v>
      </c>
      <c r="B9" s="7">
        <f t="shared" si="3"/>
        <v>124.99999999999999</v>
      </c>
      <c r="C9" s="7">
        <f t="shared" si="4"/>
        <v>0.20000000000000018</v>
      </c>
      <c r="D9" s="7" t="s">
        <v>1</v>
      </c>
      <c r="E9" s="7">
        <v>8.6</v>
      </c>
      <c r="F9" s="7">
        <f t="shared" si="0"/>
        <v>876.65647298674821</v>
      </c>
      <c r="G9" s="7">
        <v>63</v>
      </c>
      <c r="H9" s="7">
        <f t="shared" si="1"/>
        <v>6.4220183486238529</v>
      </c>
    </row>
    <row r="10" spans="1:8">
      <c r="A10" s="7">
        <f t="shared" si="2"/>
        <v>3.4000000000000012</v>
      </c>
      <c r="B10" s="7">
        <f t="shared" si="3"/>
        <v>124.79999999999998</v>
      </c>
      <c r="C10" s="7">
        <f t="shared" si="4"/>
        <v>0.20000000000000018</v>
      </c>
      <c r="D10" s="7" t="s">
        <v>1</v>
      </c>
      <c r="E10" s="7">
        <v>10</v>
      </c>
      <c r="F10" s="7">
        <f t="shared" si="0"/>
        <v>1019.3679918450562</v>
      </c>
      <c r="G10" s="7">
        <v>78</v>
      </c>
      <c r="H10" s="7">
        <f t="shared" si="1"/>
        <v>7.951070336391437</v>
      </c>
    </row>
    <row r="11" spans="1:8">
      <c r="A11" s="7">
        <f t="shared" si="2"/>
        <v>3.6000000000000014</v>
      </c>
      <c r="B11" s="7">
        <f t="shared" si="3"/>
        <v>124.59999999999998</v>
      </c>
      <c r="C11" s="7">
        <f t="shared" si="4"/>
        <v>0.20000000000000018</v>
      </c>
      <c r="D11" s="7" t="s">
        <v>1</v>
      </c>
      <c r="E11" s="7">
        <v>11.1</v>
      </c>
      <c r="F11" s="7">
        <f t="shared" si="0"/>
        <v>1131.4984709480123</v>
      </c>
      <c r="G11" s="7">
        <v>84</v>
      </c>
      <c r="H11" s="7">
        <f t="shared" si="1"/>
        <v>8.5626911314984699</v>
      </c>
    </row>
    <row r="12" spans="1:8">
      <c r="A12" s="7">
        <f t="shared" si="2"/>
        <v>3.8000000000000016</v>
      </c>
      <c r="B12" s="7">
        <f t="shared" si="3"/>
        <v>124.39999999999998</v>
      </c>
      <c r="C12" s="7">
        <f t="shared" si="4"/>
        <v>0.20000000000000018</v>
      </c>
      <c r="D12" s="7" t="s">
        <v>1</v>
      </c>
      <c r="E12" s="7">
        <v>7.9</v>
      </c>
      <c r="F12" s="7">
        <f t="shared" si="0"/>
        <v>805.30071355759435</v>
      </c>
      <c r="G12" s="7">
        <v>83</v>
      </c>
      <c r="H12" s="7">
        <f t="shared" si="1"/>
        <v>8.4607543323139645</v>
      </c>
    </row>
    <row r="13" spans="1:8">
      <c r="A13" s="7">
        <f t="shared" si="2"/>
        <v>4.0000000000000018</v>
      </c>
      <c r="B13" s="7">
        <f t="shared" si="3"/>
        <v>124.19999999999997</v>
      </c>
      <c r="C13" s="7">
        <f t="shared" si="4"/>
        <v>0.20000000000000018</v>
      </c>
      <c r="D13" s="7" t="s">
        <v>1</v>
      </c>
      <c r="E13" s="7">
        <v>6.8</v>
      </c>
      <c r="F13" s="7">
        <f t="shared" si="0"/>
        <v>693.17023445463815</v>
      </c>
      <c r="G13" s="7">
        <v>65</v>
      </c>
      <c r="H13" s="7">
        <f t="shared" si="1"/>
        <v>6.6258919469928639</v>
      </c>
    </row>
    <row r="14" spans="1:8">
      <c r="A14" s="7">
        <f t="shared" si="2"/>
        <v>4.200000000000002</v>
      </c>
      <c r="B14" s="7">
        <f t="shared" si="3"/>
        <v>123.99999999999997</v>
      </c>
      <c r="C14" s="7">
        <f t="shared" si="4"/>
        <v>0.20000000000000018</v>
      </c>
      <c r="D14" s="7" t="s">
        <v>1</v>
      </c>
      <c r="E14" s="7">
        <v>4.7</v>
      </c>
      <c r="F14" s="7">
        <f t="shared" si="0"/>
        <v>479.10295616717639</v>
      </c>
      <c r="G14" s="7">
        <v>38</v>
      </c>
      <c r="H14" s="7">
        <f t="shared" si="1"/>
        <v>3.873598369011213</v>
      </c>
    </row>
    <row r="15" spans="1:8">
      <c r="A15" s="7">
        <f t="shared" si="2"/>
        <v>4.4000000000000021</v>
      </c>
      <c r="B15" s="7">
        <f t="shared" si="3"/>
        <v>123.79999999999997</v>
      </c>
      <c r="C15" s="7">
        <f t="shared" si="4"/>
        <v>0.20000000000000018</v>
      </c>
      <c r="D15" s="7" t="s">
        <v>1</v>
      </c>
      <c r="E15" s="7">
        <v>4.5999999999999996</v>
      </c>
      <c r="F15" s="7">
        <f t="shared" si="0"/>
        <v>468.9092762487258</v>
      </c>
      <c r="G15" s="7">
        <v>25</v>
      </c>
      <c r="H15" s="7">
        <f t="shared" si="1"/>
        <v>2.5484199796126399</v>
      </c>
    </row>
    <row r="16" spans="1:8">
      <c r="A16" s="7">
        <f t="shared" si="2"/>
        <v>4.6000000000000023</v>
      </c>
      <c r="B16" s="7">
        <f t="shared" si="3"/>
        <v>123.59999999999997</v>
      </c>
      <c r="C16" s="7">
        <f t="shared" si="4"/>
        <v>0.20000000000000018</v>
      </c>
      <c r="D16" s="7" t="s">
        <v>1</v>
      </c>
      <c r="E16" s="7">
        <v>3.6</v>
      </c>
      <c r="F16" s="7">
        <f t="shared" si="0"/>
        <v>366.97247706422024</v>
      </c>
      <c r="G16" s="7">
        <v>47</v>
      </c>
      <c r="H16" s="7">
        <f t="shared" si="1"/>
        <v>4.7910295616717633</v>
      </c>
    </row>
    <row r="17" spans="1:8">
      <c r="A17" s="7">
        <f t="shared" si="2"/>
        <v>4.8000000000000025</v>
      </c>
      <c r="B17" s="7">
        <f t="shared" si="3"/>
        <v>123.39999999999996</v>
      </c>
      <c r="C17" s="7">
        <f t="shared" si="4"/>
        <v>0.20000000000000018</v>
      </c>
      <c r="D17" s="7" t="s">
        <v>1</v>
      </c>
      <c r="E17" s="7">
        <v>3.1</v>
      </c>
      <c r="F17" s="7">
        <f t="shared" si="0"/>
        <v>316.00407747196743</v>
      </c>
      <c r="G17" s="7">
        <v>33</v>
      </c>
      <c r="H17" s="7">
        <f t="shared" si="1"/>
        <v>3.3639143730886847</v>
      </c>
    </row>
    <row r="18" spans="1:8">
      <c r="A18" s="7">
        <f t="shared" si="2"/>
        <v>5.0000000000000027</v>
      </c>
      <c r="B18" s="7">
        <f t="shared" si="3"/>
        <v>123.19999999999996</v>
      </c>
      <c r="C18" s="7">
        <f t="shared" si="4"/>
        <v>0.20000000000000018</v>
      </c>
      <c r="D18" s="7" t="s">
        <v>1</v>
      </c>
      <c r="E18" s="7">
        <v>3.1</v>
      </c>
      <c r="F18" s="7">
        <f t="shared" si="0"/>
        <v>316.00407747196743</v>
      </c>
      <c r="G18" s="7">
        <v>19</v>
      </c>
      <c r="H18" s="7">
        <f t="shared" si="1"/>
        <v>1.9367991845056065</v>
      </c>
    </row>
    <row r="19" spans="1:8">
      <c r="A19" s="7">
        <f t="shared" si="2"/>
        <v>5.2000000000000028</v>
      </c>
      <c r="B19" s="7">
        <f t="shared" si="3"/>
        <v>122.99999999999996</v>
      </c>
      <c r="C19" s="7">
        <f t="shared" si="4"/>
        <v>0.20000000000000018</v>
      </c>
      <c r="D19" s="7" t="s">
        <v>1</v>
      </c>
      <c r="E19" s="7">
        <v>3.3</v>
      </c>
      <c r="F19" s="7">
        <f t="shared" si="0"/>
        <v>336.39143730886849</v>
      </c>
      <c r="G19" s="7">
        <v>19</v>
      </c>
      <c r="H19" s="7">
        <f t="shared" si="1"/>
        <v>1.9367991845056065</v>
      </c>
    </row>
    <row r="20" spans="1:8">
      <c r="A20" s="7">
        <f t="shared" si="2"/>
        <v>5.400000000000003</v>
      </c>
      <c r="B20" s="7">
        <f t="shared" si="3"/>
        <v>122.79999999999995</v>
      </c>
      <c r="C20" s="7">
        <f t="shared" si="4"/>
        <v>0.20000000000000018</v>
      </c>
      <c r="D20" s="7" t="s">
        <v>1</v>
      </c>
      <c r="E20" s="7">
        <v>3.5</v>
      </c>
      <c r="F20" s="7">
        <f t="shared" si="0"/>
        <v>356.77879714576966</v>
      </c>
      <c r="G20" s="7">
        <v>23</v>
      </c>
      <c r="H20" s="7">
        <f t="shared" si="1"/>
        <v>2.3445463812436289</v>
      </c>
    </row>
    <row r="21" spans="1:8">
      <c r="A21" s="7">
        <f t="shared" si="2"/>
        <v>5.6000000000000032</v>
      </c>
      <c r="B21" s="7">
        <f t="shared" si="3"/>
        <v>122.59999999999995</v>
      </c>
      <c r="C21" s="7">
        <f t="shared" si="4"/>
        <v>0.20000000000000018</v>
      </c>
      <c r="D21" s="7" t="s">
        <v>1</v>
      </c>
      <c r="E21" s="7">
        <v>3.2</v>
      </c>
      <c r="F21" s="7">
        <f t="shared" si="0"/>
        <v>326.19775739041796</v>
      </c>
      <c r="G21" s="7">
        <v>29</v>
      </c>
      <c r="H21" s="7">
        <f t="shared" si="1"/>
        <v>2.9561671763506623</v>
      </c>
    </row>
    <row r="22" spans="1:8">
      <c r="A22" s="7">
        <f t="shared" si="2"/>
        <v>5.8000000000000034</v>
      </c>
      <c r="B22" s="7">
        <f t="shared" si="3"/>
        <v>122.39999999999995</v>
      </c>
      <c r="C22" s="7">
        <f t="shared" si="4"/>
        <v>0.20000000000000018</v>
      </c>
      <c r="D22" s="7" t="s">
        <v>1</v>
      </c>
      <c r="E22" s="7">
        <v>3.1</v>
      </c>
      <c r="F22" s="7">
        <f t="shared" si="0"/>
        <v>316.00407747196743</v>
      </c>
      <c r="G22" s="7">
        <v>19</v>
      </c>
      <c r="H22" s="7">
        <f t="shared" si="1"/>
        <v>1.9367991845056065</v>
      </c>
    </row>
    <row r="23" spans="1:8">
      <c r="A23" s="7">
        <f t="shared" si="2"/>
        <v>6.0000000000000036</v>
      </c>
      <c r="B23" s="7">
        <f t="shared" si="3"/>
        <v>122.19999999999995</v>
      </c>
      <c r="C23" s="7">
        <f t="shared" si="4"/>
        <v>0.20000000000000018</v>
      </c>
      <c r="D23" s="7" t="s">
        <v>1</v>
      </c>
      <c r="E23" s="7">
        <v>3.5</v>
      </c>
      <c r="F23" s="7">
        <f t="shared" si="0"/>
        <v>356.77879714576966</v>
      </c>
      <c r="G23" s="7">
        <v>15</v>
      </c>
      <c r="H23" s="7">
        <f t="shared" si="1"/>
        <v>1.5290519877675841</v>
      </c>
    </row>
    <row r="24" spans="1:8">
      <c r="A24" s="7">
        <f t="shared" si="2"/>
        <v>6.2000000000000037</v>
      </c>
      <c r="B24" s="7">
        <f t="shared" si="3"/>
        <v>121.99999999999994</v>
      </c>
      <c r="C24" s="7">
        <f t="shared" si="4"/>
        <v>0.20000000000000018</v>
      </c>
      <c r="D24" s="7" t="s">
        <v>1</v>
      </c>
      <c r="E24" s="7">
        <v>5.0999999999999996</v>
      </c>
      <c r="F24" s="7">
        <f t="shared" si="0"/>
        <v>519.87767584097855</v>
      </c>
      <c r="G24" s="7">
        <v>49</v>
      </c>
      <c r="H24" s="7">
        <f t="shared" si="1"/>
        <v>4.9949031600407743</v>
      </c>
    </row>
    <row r="25" spans="1:8">
      <c r="A25" s="7">
        <f t="shared" si="2"/>
        <v>6.4000000000000039</v>
      </c>
      <c r="B25" s="7">
        <f t="shared" si="3"/>
        <v>121.79999999999994</v>
      </c>
      <c r="C25" s="7">
        <f t="shared" si="4"/>
        <v>0.20000000000000018</v>
      </c>
      <c r="D25" s="7" t="s">
        <v>1</v>
      </c>
      <c r="E25" s="7">
        <v>5.5</v>
      </c>
      <c r="F25" s="7">
        <f t="shared" si="0"/>
        <v>560.65239551478089</v>
      </c>
      <c r="G25" s="7">
        <v>56</v>
      </c>
      <c r="H25" s="7">
        <f t="shared" si="1"/>
        <v>5.7084607543323136</v>
      </c>
    </row>
    <row r="26" spans="1:8">
      <c r="A26" s="15">
        <f t="shared" si="2"/>
        <v>6.6000000000000041</v>
      </c>
      <c r="B26" s="15">
        <f t="shared" si="3"/>
        <v>121.59999999999994</v>
      </c>
      <c r="C26" s="15">
        <f t="shared" si="4"/>
        <v>0.20000000000000018</v>
      </c>
      <c r="D26" s="15" t="s">
        <v>0</v>
      </c>
      <c r="E26" s="15">
        <v>1</v>
      </c>
      <c r="F26" s="15">
        <f t="shared" si="0"/>
        <v>101.93679918450562</v>
      </c>
      <c r="G26" s="15">
        <v>40</v>
      </c>
      <c r="H26" s="15">
        <f t="shared" si="1"/>
        <v>4.077471967380224</v>
      </c>
    </row>
    <row r="27" spans="1:8">
      <c r="A27" s="15">
        <f t="shared" si="2"/>
        <v>6.8000000000000043</v>
      </c>
      <c r="B27" s="15">
        <f t="shared" si="3"/>
        <v>121.39999999999993</v>
      </c>
      <c r="C27" s="15">
        <f t="shared" si="4"/>
        <v>0.20000000000000018</v>
      </c>
      <c r="D27" s="15" t="s">
        <v>0</v>
      </c>
      <c r="E27" s="15">
        <v>0.9</v>
      </c>
      <c r="F27" s="15">
        <f t="shared" si="0"/>
        <v>91.743119266055061</v>
      </c>
      <c r="G27" s="15">
        <v>40</v>
      </c>
      <c r="H27" s="15">
        <f t="shared" si="1"/>
        <v>4.077471967380224</v>
      </c>
    </row>
    <row r="28" spans="1:8">
      <c r="A28" s="15">
        <f t="shared" si="2"/>
        <v>7.0000000000000044</v>
      </c>
      <c r="B28" s="15">
        <f t="shared" si="3"/>
        <v>121.19999999999993</v>
      </c>
      <c r="C28" s="15">
        <f t="shared" si="4"/>
        <v>0.20000000000000018</v>
      </c>
      <c r="D28" s="15" t="s">
        <v>0</v>
      </c>
      <c r="E28" s="15">
        <v>1.4</v>
      </c>
      <c r="F28" s="15">
        <f t="shared" si="0"/>
        <v>142.71151885830784</v>
      </c>
      <c r="G28" s="15">
        <v>43</v>
      </c>
      <c r="H28" s="15">
        <f t="shared" si="1"/>
        <v>4.3832823649337405</v>
      </c>
    </row>
    <row r="29" spans="1:8">
      <c r="A29" s="7">
        <f t="shared" si="2"/>
        <v>7.2000000000000046</v>
      </c>
      <c r="B29" s="7">
        <f t="shared" si="3"/>
        <v>120.99999999999993</v>
      </c>
      <c r="C29" s="7">
        <f t="shared" si="4"/>
        <v>0.20000000000000018</v>
      </c>
      <c r="D29" s="7" t="s">
        <v>1</v>
      </c>
      <c r="E29" s="7">
        <v>7.5</v>
      </c>
      <c r="F29" s="7">
        <f t="shared" si="0"/>
        <v>764.52599388379213</v>
      </c>
      <c r="G29" s="7">
        <v>42</v>
      </c>
      <c r="H29" s="7">
        <f t="shared" si="1"/>
        <v>4.281345565749235</v>
      </c>
    </row>
    <row r="30" spans="1:8">
      <c r="A30" s="7">
        <f t="shared" si="2"/>
        <v>7.4000000000000048</v>
      </c>
      <c r="B30" s="7">
        <f t="shared" si="3"/>
        <v>120.79999999999993</v>
      </c>
      <c r="C30" s="7">
        <f t="shared" si="4"/>
        <v>0.20000000000000018</v>
      </c>
      <c r="D30" s="7" t="s">
        <v>1</v>
      </c>
      <c r="E30" s="7">
        <v>8</v>
      </c>
      <c r="F30" s="7">
        <f t="shared" si="0"/>
        <v>815.49439347604493</v>
      </c>
      <c r="G30" s="7">
        <v>39</v>
      </c>
      <c r="H30" s="7">
        <f t="shared" si="1"/>
        <v>3.9755351681957185</v>
      </c>
    </row>
    <row r="31" spans="1:8">
      <c r="A31" s="7">
        <f t="shared" si="2"/>
        <v>7.600000000000005</v>
      </c>
      <c r="B31" s="7">
        <f t="shared" si="3"/>
        <v>120.59999999999992</v>
      </c>
      <c r="C31" s="7">
        <f t="shared" si="4"/>
        <v>0.20000000000000018</v>
      </c>
      <c r="D31" s="7" t="s">
        <v>1</v>
      </c>
      <c r="E31" s="7">
        <v>10.3</v>
      </c>
      <c r="F31" s="7">
        <f t="shared" si="0"/>
        <v>1049.9490316004078</v>
      </c>
      <c r="G31" s="7">
        <v>46</v>
      </c>
      <c r="H31" s="7">
        <f t="shared" si="1"/>
        <v>4.6890927624872578</v>
      </c>
    </row>
    <row r="32" spans="1:8">
      <c r="A32" s="7">
        <f t="shared" si="2"/>
        <v>7.8000000000000052</v>
      </c>
      <c r="B32" s="7">
        <f t="shared" si="3"/>
        <v>120.39999999999992</v>
      </c>
      <c r="C32" s="7">
        <f t="shared" si="4"/>
        <v>0.20000000000000018</v>
      </c>
      <c r="D32" s="7" t="s">
        <v>1</v>
      </c>
      <c r="E32" s="7">
        <v>12.8</v>
      </c>
      <c r="F32" s="7">
        <f t="shared" si="0"/>
        <v>1304.7910295616718</v>
      </c>
      <c r="G32" s="7">
        <v>97</v>
      </c>
      <c r="H32" s="7">
        <f t="shared" si="1"/>
        <v>9.8878695208970431</v>
      </c>
    </row>
    <row r="33" spans="1:8">
      <c r="A33" s="7">
        <f t="shared" si="2"/>
        <v>8.0000000000000053</v>
      </c>
      <c r="B33" s="7">
        <f t="shared" si="3"/>
        <v>120.19999999999992</v>
      </c>
      <c r="C33" s="7">
        <f t="shared" si="4"/>
        <v>0.20000000000000018</v>
      </c>
      <c r="D33" s="7" t="s">
        <v>1</v>
      </c>
      <c r="E33" s="7">
        <v>16.7</v>
      </c>
      <c r="F33" s="7">
        <f t="shared" si="0"/>
        <v>1702.3445463812436</v>
      </c>
      <c r="G33" s="7">
        <v>51</v>
      </c>
      <c r="H33" s="7">
        <f t="shared" si="1"/>
        <v>5.1987767584097853</v>
      </c>
    </row>
    <row r="34" spans="1:8">
      <c r="A34" s="7">
        <f t="shared" si="2"/>
        <v>8.2000000000000046</v>
      </c>
      <c r="B34" s="7">
        <f t="shared" si="3"/>
        <v>119.99999999999991</v>
      </c>
      <c r="C34" s="7">
        <f t="shared" si="4"/>
        <v>0.19999999999999929</v>
      </c>
      <c r="D34" s="7" t="s">
        <v>1</v>
      </c>
      <c r="E34" s="7">
        <v>20.3</v>
      </c>
      <c r="F34" s="7">
        <f t="shared" si="0"/>
        <v>2069.3170234454642</v>
      </c>
      <c r="G34" s="7">
        <v>110</v>
      </c>
      <c r="H34" s="7">
        <f t="shared" si="1"/>
        <v>11.213047910295616</v>
      </c>
    </row>
    <row r="35" spans="1:8">
      <c r="A35" s="7">
        <f t="shared" si="2"/>
        <v>8.4000000000000039</v>
      </c>
      <c r="B35" s="7">
        <f t="shared" si="3"/>
        <v>119.79999999999991</v>
      </c>
      <c r="C35" s="7">
        <f t="shared" si="4"/>
        <v>0.19999999999999929</v>
      </c>
      <c r="D35" s="7" t="s">
        <v>1</v>
      </c>
      <c r="E35" s="7">
        <v>15.2</v>
      </c>
      <c r="F35" s="7">
        <f t="shared" si="0"/>
        <v>1549.4393476044852</v>
      </c>
      <c r="G35" s="7">
        <v>197</v>
      </c>
      <c r="H35" s="7">
        <f t="shared" si="1"/>
        <v>20.081549439347604</v>
      </c>
    </row>
    <row r="36" spans="1:8">
      <c r="A36" s="7">
        <f t="shared" si="2"/>
        <v>8.6000000000000032</v>
      </c>
      <c r="B36" s="7">
        <f t="shared" si="3"/>
        <v>119.59999999999991</v>
      </c>
      <c r="C36" s="7">
        <f t="shared" si="4"/>
        <v>0.19999999999999929</v>
      </c>
      <c r="D36" s="7" t="s">
        <v>1</v>
      </c>
      <c r="E36" s="7">
        <v>12.2</v>
      </c>
      <c r="F36" s="7">
        <f t="shared" si="0"/>
        <v>1243.6289500509683</v>
      </c>
      <c r="G36" s="7">
        <v>100</v>
      </c>
      <c r="H36" s="7">
        <f t="shared" si="1"/>
        <v>10.19367991845056</v>
      </c>
    </row>
    <row r="37" spans="1:8">
      <c r="A37" s="7">
        <f t="shared" si="2"/>
        <v>8.8000000000000025</v>
      </c>
      <c r="B37" s="7">
        <f t="shared" si="3"/>
        <v>119.39999999999991</v>
      </c>
      <c r="C37" s="7">
        <f t="shared" si="4"/>
        <v>0.19999999999999929</v>
      </c>
      <c r="D37" s="7" t="s">
        <v>1</v>
      </c>
      <c r="E37" s="7">
        <v>11.9</v>
      </c>
      <c r="F37" s="7">
        <f t="shared" si="0"/>
        <v>1213.0479102956169</v>
      </c>
      <c r="G37" s="7">
        <v>149</v>
      </c>
      <c r="H37" s="7">
        <f t="shared" si="1"/>
        <v>15.188583078491334</v>
      </c>
    </row>
    <row r="38" spans="1:8">
      <c r="A38" s="7">
        <f t="shared" si="2"/>
        <v>9.0000000000000018</v>
      </c>
      <c r="B38" s="7">
        <f t="shared" si="3"/>
        <v>119.1999999999999</v>
      </c>
      <c r="C38" s="7">
        <f t="shared" si="4"/>
        <v>0.19999999999999929</v>
      </c>
      <c r="D38" s="7" t="s">
        <v>1</v>
      </c>
      <c r="E38" s="7">
        <v>12</v>
      </c>
      <c r="F38" s="7">
        <f t="shared" si="0"/>
        <v>1223.2415902140674</v>
      </c>
      <c r="G38" s="7">
        <v>147</v>
      </c>
      <c r="H38" s="7">
        <f t="shared" si="1"/>
        <v>14.984709480122323</v>
      </c>
    </row>
    <row r="39" spans="1:8">
      <c r="A39" s="7">
        <f t="shared" si="2"/>
        <v>9.2000000000000011</v>
      </c>
      <c r="B39" s="7">
        <f t="shared" si="3"/>
        <v>118.9999999999999</v>
      </c>
      <c r="C39" s="7">
        <f t="shared" si="4"/>
        <v>0.19999999999999929</v>
      </c>
      <c r="D39" s="7" t="s">
        <v>1</v>
      </c>
      <c r="E39" s="7">
        <v>17.899999999999999</v>
      </c>
      <c r="F39" s="7">
        <f t="shared" si="0"/>
        <v>1824.6687054026504</v>
      </c>
      <c r="G39" s="7">
        <v>142</v>
      </c>
      <c r="H39" s="7">
        <f t="shared" si="1"/>
        <v>14.475025484199795</v>
      </c>
    </row>
    <row r="40" spans="1:8">
      <c r="A40" s="7">
        <f t="shared" si="2"/>
        <v>9.4</v>
      </c>
      <c r="B40" s="7">
        <f t="shared" si="3"/>
        <v>118.7999999999999</v>
      </c>
      <c r="C40" s="7">
        <f t="shared" si="4"/>
        <v>0.19999999999999929</v>
      </c>
      <c r="D40" s="7" t="s">
        <v>1</v>
      </c>
      <c r="E40" s="7">
        <v>21.2</v>
      </c>
      <c r="F40" s="7">
        <f t="shared" si="0"/>
        <v>2161.0601427115189</v>
      </c>
      <c r="G40" s="7">
        <v>136</v>
      </c>
      <c r="H40" s="7">
        <f t="shared" si="1"/>
        <v>13.863404689092762</v>
      </c>
    </row>
    <row r="41" spans="1:8">
      <c r="A41" s="15">
        <f t="shared" si="2"/>
        <v>9.6</v>
      </c>
      <c r="B41" s="15">
        <f t="shared" si="3"/>
        <v>118.59999999999989</v>
      </c>
      <c r="C41" s="15">
        <f t="shared" si="4"/>
        <v>0.19999999999999929</v>
      </c>
      <c r="D41" s="15" t="s">
        <v>0</v>
      </c>
      <c r="E41" s="15">
        <v>6.1</v>
      </c>
      <c r="F41" s="15">
        <f t="shared" si="0"/>
        <v>621.81447502548417</v>
      </c>
      <c r="G41" s="15">
        <v>153</v>
      </c>
      <c r="H41" s="15">
        <f t="shared" si="1"/>
        <v>15.596330275229358</v>
      </c>
    </row>
    <row r="42" spans="1:8">
      <c r="A42" s="15">
        <f t="shared" si="2"/>
        <v>9.7999999999999989</v>
      </c>
      <c r="B42" s="15">
        <f t="shared" si="3"/>
        <v>118.39999999999989</v>
      </c>
      <c r="C42" s="15">
        <f t="shared" si="4"/>
        <v>0.19999999999999929</v>
      </c>
      <c r="D42" s="15" t="s">
        <v>0</v>
      </c>
      <c r="E42" s="15">
        <v>4.8</v>
      </c>
      <c r="F42" s="15">
        <f t="shared" si="0"/>
        <v>489.29663608562691</v>
      </c>
      <c r="G42" s="15">
        <v>121</v>
      </c>
      <c r="H42" s="15">
        <f t="shared" si="1"/>
        <v>12.334352701325178</v>
      </c>
    </row>
    <row r="43" spans="1:8">
      <c r="A43" s="15">
        <f t="shared" si="2"/>
        <v>9.9999999999999982</v>
      </c>
      <c r="B43" s="15">
        <f t="shared" si="3"/>
        <v>118.19999999999989</v>
      </c>
      <c r="C43" s="15">
        <f t="shared" si="4"/>
        <v>0.19999999999999929</v>
      </c>
      <c r="D43" s="15" t="s">
        <v>0</v>
      </c>
      <c r="E43" s="15">
        <v>3.3</v>
      </c>
      <c r="F43" s="15">
        <f t="shared" si="0"/>
        <v>336.39143730886849</v>
      </c>
      <c r="G43" s="15">
        <v>141</v>
      </c>
      <c r="H43" s="15">
        <f t="shared" si="1"/>
        <v>14.37308868501529</v>
      </c>
    </row>
    <row r="44" spans="1:8">
      <c r="A44" s="15">
        <f t="shared" si="2"/>
        <v>10.199999999999998</v>
      </c>
      <c r="B44" s="15">
        <f t="shared" si="3"/>
        <v>117.99999999999989</v>
      </c>
      <c r="C44" s="15">
        <f t="shared" si="4"/>
        <v>0.19999999999999929</v>
      </c>
      <c r="D44" s="15" t="s">
        <v>0</v>
      </c>
      <c r="E44" s="15">
        <v>3.9</v>
      </c>
      <c r="F44" s="15">
        <f t="shared" si="0"/>
        <v>397.55351681957188</v>
      </c>
      <c r="G44" s="15">
        <v>136</v>
      </c>
      <c r="H44" s="15">
        <f t="shared" si="1"/>
        <v>13.863404689092762</v>
      </c>
    </row>
    <row r="45" spans="1:8">
      <c r="A45" s="15">
        <f t="shared" si="2"/>
        <v>10.399999999999997</v>
      </c>
      <c r="B45" s="15">
        <f t="shared" si="3"/>
        <v>117.79999999999988</v>
      </c>
      <c r="C45" s="15">
        <f t="shared" si="4"/>
        <v>0.19999999999999929</v>
      </c>
      <c r="D45" s="15" t="s">
        <v>0</v>
      </c>
      <c r="E45" s="15">
        <v>3.5</v>
      </c>
      <c r="F45" s="15">
        <f t="shared" si="0"/>
        <v>356.77879714576966</v>
      </c>
      <c r="G45" s="15">
        <v>158</v>
      </c>
      <c r="H45" s="15">
        <f t="shared" si="1"/>
        <v>16.106014271151885</v>
      </c>
    </row>
    <row r="46" spans="1:8">
      <c r="A46" s="15">
        <f t="shared" si="2"/>
        <v>10.599999999999996</v>
      </c>
      <c r="B46" s="15">
        <f t="shared" si="3"/>
        <v>117.59999999999988</v>
      </c>
      <c r="C46" s="15">
        <f t="shared" si="4"/>
        <v>0.19999999999999929</v>
      </c>
      <c r="D46" s="15" t="s">
        <v>0</v>
      </c>
      <c r="E46" s="15">
        <v>3.2</v>
      </c>
      <c r="F46" s="15">
        <f t="shared" si="0"/>
        <v>326.19775739041796</v>
      </c>
      <c r="G46" s="15">
        <v>127</v>
      </c>
      <c r="H46" s="15">
        <f t="shared" si="1"/>
        <v>12.945973496432211</v>
      </c>
    </row>
    <row r="47" spans="1:8">
      <c r="A47" s="15">
        <f t="shared" si="2"/>
        <v>10.799999999999995</v>
      </c>
      <c r="B47" s="15">
        <f t="shared" si="3"/>
        <v>117.39999999999988</v>
      </c>
      <c r="C47" s="15">
        <f t="shared" si="4"/>
        <v>0.19999999999999929</v>
      </c>
      <c r="D47" s="15" t="s">
        <v>0</v>
      </c>
      <c r="E47" s="15">
        <v>2.7</v>
      </c>
      <c r="F47" s="15">
        <f t="shared" si="0"/>
        <v>275.22935779816515</v>
      </c>
      <c r="G47" s="15">
        <v>114</v>
      </c>
      <c r="H47" s="15">
        <f t="shared" si="1"/>
        <v>11.620795107033638</v>
      </c>
    </row>
    <row r="48" spans="1:8">
      <c r="A48" s="15">
        <f t="shared" si="2"/>
        <v>10.999999999999995</v>
      </c>
      <c r="B48" s="15">
        <f t="shared" si="3"/>
        <v>117.19999999999987</v>
      </c>
      <c r="C48" s="15">
        <f t="shared" si="4"/>
        <v>0.19999999999999929</v>
      </c>
      <c r="D48" s="15" t="s">
        <v>0</v>
      </c>
      <c r="E48" s="15">
        <v>2</v>
      </c>
      <c r="F48" s="15">
        <f t="shared" si="0"/>
        <v>203.87359836901123</v>
      </c>
      <c r="G48" s="15">
        <v>67</v>
      </c>
      <c r="H48" s="15">
        <f t="shared" si="1"/>
        <v>6.8297655453618749</v>
      </c>
    </row>
    <row r="49" spans="1:8">
      <c r="A49" s="15">
        <f t="shared" si="2"/>
        <v>11.199999999999994</v>
      </c>
      <c r="B49" s="15">
        <f t="shared" si="3"/>
        <v>116.99999999999987</v>
      </c>
      <c r="C49" s="15">
        <f t="shared" si="4"/>
        <v>0.19999999999999929</v>
      </c>
      <c r="D49" s="15" t="s">
        <v>0</v>
      </c>
      <c r="E49" s="15">
        <v>2.4</v>
      </c>
      <c r="F49" s="15">
        <f t="shared" si="0"/>
        <v>244.64831804281346</v>
      </c>
      <c r="G49" s="15">
        <v>80</v>
      </c>
      <c r="H49" s="15">
        <f t="shared" si="1"/>
        <v>8.154943934760448</v>
      </c>
    </row>
    <row r="50" spans="1:8">
      <c r="A50" s="15">
        <f t="shared" si="2"/>
        <v>11.399999999999993</v>
      </c>
      <c r="B50" s="15">
        <f t="shared" si="3"/>
        <v>116.79999999999987</v>
      </c>
      <c r="C50" s="15">
        <f t="shared" si="4"/>
        <v>0.19999999999999929</v>
      </c>
      <c r="D50" s="15" t="s">
        <v>0</v>
      </c>
      <c r="E50" s="15">
        <v>2.5</v>
      </c>
      <c r="F50" s="15">
        <f t="shared" si="0"/>
        <v>254.84199796126404</v>
      </c>
      <c r="G50" s="15">
        <v>83</v>
      </c>
      <c r="H50" s="15">
        <f t="shared" si="1"/>
        <v>8.4607543323139645</v>
      </c>
    </row>
    <row r="51" spans="1:8">
      <c r="A51" s="15">
        <f t="shared" si="2"/>
        <v>11.599999999999993</v>
      </c>
      <c r="B51" s="15">
        <f t="shared" si="3"/>
        <v>116.59999999999987</v>
      </c>
      <c r="C51" s="15">
        <f t="shared" si="4"/>
        <v>0.19999999999999929</v>
      </c>
      <c r="D51" s="15" t="s">
        <v>0</v>
      </c>
      <c r="E51" s="15">
        <v>2.5</v>
      </c>
      <c r="F51" s="15">
        <f t="shared" si="0"/>
        <v>254.84199796126404</v>
      </c>
      <c r="G51" s="15">
        <v>91</v>
      </c>
      <c r="H51" s="15">
        <f t="shared" si="1"/>
        <v>9.2762487257900101</v>
      </c>
    </row>
    <row r="52" spans="1:8">
      <c r="A52" s="15">
        <f t="shared" si="2"/>
        <v>11.799999999999992</v>
      </c>
      <c r="B52" s="15">
        <f t="shared" si="3"/>
        <v>116.39999999999986</v>
      </c>
      <c r="C52" s="15">
        <f t="shared" si="4"/>
        <v>0.19999999999999929</v>
      </c>
      <c r="D52" s="15" t="s">
        <v>0</v>
      </c>
      <c r="E52" s="15">
        <v>2.1</v>
      </c>
      <c r="F52" s="15">
        <f t="shared" si="0"/>
        <v>214.06727828746179</v>
      </c>
      <c r="G52" s="15">
        <v>78</v>
      </c>
      <c r="H52" s="15">
        <f t="shared" si="1"/>
        <v>7.951070336391437</v>
      </c>
    </row>
    <row r="53" spans="1:8">
      <c r="A53" s="15">
        <f t="shared" si="2"/>
        <v>11.999999999999991</v>
      </c>
      <c r="B53" s="15">
        <f t="shared" si="3"/>
        <v>116.19999999999986</v>
      </c>
      <c r="C53" s="15">
        <f t="shared" si="4"/>
        <v>0.19999999999999929</v>
      </c>
      <c r="D53" s="15" t="s">
        <v>0</v>
      </c>
      <c r="E53" s="15">
        <v>3.2</v>
      </c>
      <c r="F53" s="15">
        <f t="shared" si="0"/>
        <v>326.19775739041796</v>
      </c>
      <c r="G53" s="15">
        <v>73</v>
      </c>
      <c r="H53" s="15">
        <f t="shared" si="1"/>
        <v>7.4413863404689087</v>
      </c>
    </row>
    <row r="54" spans="1:8">
      <c r="A54" s="15">
        <f t="shared" si="2"/>
        <v>12.19999999999999</v>
      </c>
      <c r="B54" s="15">
        <f t="shared" si="3"/>
        <v>115.99999999999986</v>
      </c>
      <c r="C54" s="15">
        <f t="shared" si="4"/>
        <v>0.19999999999999929</v>
      </c>
      <c r="D54" s="15" t="s">
        <v>0</v>
      </c>
      <c r="E54" s="15">
        <v>2.2999999999999998</v>
      </c>
      <c r="F54" s="15">
        <f t="shared" si="0"/>
        <v>234.4546381243629</v>
      </c>
      <c r="G54" s="15">
        <v>113</v>
      </c>
      <c r="H54" s="15">
        <f t="shared" si="1"/>
        <v>11.518858307849133</v>
      </c>
    </row>
    <row r="55" spans="1:8">
      <c r="A55" s="15">
        <f t="shared" si="2"/>
        <v>12.39999999999999</v>
      </c>
      <c r="B55" s="15">
        <f t="shared" si="3"/>
        <v>115.79999999999986</v>
      </c>
      <c r="C55" s="15">
        <f t="shared" si="4"/>
        <v>0.19999999999999929</v>
      </c>
      <c r="D55" s="15" t="s">
        <v>0</v>
      </c>
      <c r="E55" s="15">
        <v>2.2999999999999998</v>
      </c>
      <c r="F55" s="15">
        <f t="shared" si="0"/>
        <v>234.4546381243629</v>
      </c>
      <c r="G55" s="15">
        <v>96</v>
      </c>
      <c r="H55" s="15">
        <f t="shared" si="1"/>
        <v>9.7859327217125376</v>
      </c>
    </row>
    <row r="56" spans="1:8">
      <c r="A56" s="15">
        <f t="shared" si="2"/>
        <v>12.599999999999989</v>
      </c>
      <c r="B56" s="15">
        <f t="shared" si="3"/>
        <v>115.59999999999985</v>
      </c>
      <c r="C56" s="15">
        <f t="shared" si="4"/>
        <v>0.19999999999999929</v>
      </c>
      <c r="D56" s="15" t="s">
        <v>0</v>
      </c>
      <c r="E56" s="15">
        <v>2.7</v>
      </c>
      <c r="F56" s="15">
        <f t="shared" si="0"/>
        <v>275.22935779816515</v>
      </c>
      <c r="G56" s="15">
        <v>93</v>
      </c>
      <c r="H56" s="15">
        <f t="shared" si="1"/>
        <v>9.4801223241590211</v>
      </c>
    </row>
    <row r="57" spans="1:8">
      <c r="A57" s="15">
        <f t="shared" si="2"/>
        <v>12.799999999999988</v>
      </c>
      <c r="B57" s="15">
        <f t="shared" si="3"/>
        <v>115.39999999999985</v>
      </c>
      <c r="C57" s="15">
        <f t="shared" si="4"/>
        <v>0.19999999999999929</v>
      </c>
      <c r="D57" s="15" t="s">
        <v>0</v>
      </c>
      <c r="E57" s="15">
        <v>2.2000000000000002</v>
      </c>
      <c r="F57" s="15">
        <f t="shared" si="0"/>
        <v>224.26095820591237</v>
      </c>
      <c r="G57" s="15">
        <v>127</v>
      </c>
      <c r="H57" s="15">
        <f t="shared" si="1"/>
        <v>12.945973496432211</v>
      </c>
    </row>
    <row r="58" spans="1:8">
      <c r="A58" s="15">
        <f t="shared" si="2"/>
        <v>12.999999999999988</v>
      </c>
      <c r="B58" s="15">
        <f t="shared" si="3"/>
        <v>115.19999999999985</v>
      </c>
      <c r="C58" s="15">
        <f t="shared" si="4"/>
        <v>0.19999999999999929</v>
      </c>
      <c r="D58" s="15" t="s">
        <v>0</v>
      </c>
      <c r="E58" s="15">
        <v>1.9</v>
      </c>
      <c r="F58" s="15">
        <f t="shared" si="0"/>
        <v>193.67991845056065</v>
      </c>
      <c r="G58" s="15">
        <v>96</v>
      </c>
      <c r="H58" s="15">
        <f t="shared" si="1"/>
        <v>9.7859327217125376</v>
      </c>
    </row>
    <row r="59" spans="1:8">
      <c r="A59" s="15">
        <f t="shared" si="2"/>
        <v>13.199999999999987</v>
      </c>
      <c r="B59" s="15">
        <f t="shared" si="3"/>
        <v>114.99999999999984</v>
      </c>
      <c r="C59" s="15">
        <f t="shared" si="4"/>
        <v>0.19999999999999929</v>
      </c>
      <c r="D59" s="15" t="s">
        <v>0</v>
      </c>
      <c r="E59" s="15">
        <v>1.8</v>
      </c>
      <c r="F59" s="15">
        <f t="shared" si="0"/>
        <v>183.48623853211012</v>
      </c>
      <c r="G59" s="15">
        <v>121</v>
      </c>
      <c r="H59" s="15">
        <f>G59/9.81</f>
        <v>12.334352701325178</v>
      </c>
    </row>
    <row r="60" spans="1:8">
      <c r="A60" s="15">
        <f t="shared" si="2"/>
        <v>13.399999999999986</v>
      </c>
      <c r="B60" s="15">
        <f t="shared" si="3"/>
        <v>114.79999999999984</v>
      </c>
      <c r="C60" s="15">
        <f t="shared" si="4"/>
        <v>0.19999999999999929</v>
      </c>
      <c r="D60" s="15" t="s">
        <v>0</v>
      </c>
      <c r="E60" s="15">
        <v>1.7</v>
      </c>
      <c r="F60" s="15">
        <f t="shared" si="0"/>
        <v>173.29255861365954</v>
      </c>
      <c r="G60" s="15">
        <v>120</v>
      </c>
      <c r="H60" s="15">
        <f t="shared" si="1"/>
        <v>12.232415902140673</v>
      </c>
    </row>
    <row r="61" spans="1:8">
      <c r="A61" s="15">
        <f t="shared" si="2"/>
        <v>13.599999999999985</v>
      </c>
      <c r="B61" s="15">
        <f t="shared" si="3"/>
        <v>114.59999999999984</v>
      </c>
      <c r="C61" s="15">
        <f t="shared" si="4"/>
        <v>0.19999999999999929</v>
      </c>
      <c r="D61" s="15" t="s">
        <v>0</v>
      </c>
      <c r="E61" s="15">
        <v>1.8</v>
      </c>
      <c r="F61" s="15">
        <f t="shared" si="0"/>
        <v>183.48623853211012</v>
      </c>
      <c r="G61" s="15">
        <v>134</v>
      </c>
      <c r="H61" s="15">
        <f t="shared" si="1"/>
        <v>13.65953109072375</v>
      </c>
    </row>
    <row r="62" spans="1:8">
      <c r="A62" s="15">
        <f t="shared" si="2"/>
        <v>13.799999999999985</v>
      </c>
      <c r="B62" s="15">
        <f t="shared" si="3"/>
        <v>114.39999999999984</v>
      </c>
      <c r="C62" s="15">
        <f t="shared" si="4"/>
        <v>0.19999999999999929</v>
      </c>
      <c r="D62" s="15" t="s">
        <v>0</v>
      </c>
      <c r="E62" s="15">
        <v>2.5</v>
      </c>
      <c r="F62" s="15">
        <f t="shared" si="0"/>
        <v>254.84199796126404</v>
      </c>
      <c r="G62" s="15">
        <v>110</v>
      </c>
      <c r="H62" s="15">
        <f t="shared" si="1"/>
        <v>11.213047910295616</v>
      </c>
    </row>
    <row r="63" spans="1:8">
      <c r="A63" s="82">
        <f t="shared" si="2"/>
        <v>13.999999999999984</v>
      </c>
      <c r="B63" s="82">
        <f t="shared" si="3"/>
        <v>114.19999999999983</v>
      </c>
      <c r="C63" s="82">
        <f>A63-A62</f>
        <v>0.19999999999999929</v>
      </c>
      <c r="D63" s="82" t="s">
        <v>0</v>
      </c>
      <c r="E63" s="82">
        <v>6</v>
      </c>
      <c r="F63" s="82">
        <f t="shared" si="0"/>
        <v>611.6207951070337</v>
      </c>
      <c r="G63" s="82">
        <v>124</v>
      </c>
      <c r="H63" s="82">
        <f t="shared" si="1"/>
        <v>12.640163098878695</v>
      </c>
    </row>
    <row r="64" spans="1:8">
      <c r="A64" s="15">
        <f t="shared" si="2"/>
        <v>14.199999999999983</v>
      </c>
      <c r="B64" s="15">
        <f t="shared" si="3"/>
        <v>113.99999999999983</v>
      </c>
      <c r="C64" s="15">
        <v>0.2</v>
      </c>
      <c r="D64" s="15" t="s">
        <v>0</v>
      </c>
      <c r="E64" s="15">
        <v>2</v>
      </c>
      <c r="F64" s="15">
        <f t="shared" si="0"/>
        <v>203.87359836901123</v>
      </c>
      <c r="G64" s="15">
        <v>127</v>
      </c>
      <c r="H64" s="15">
        <f t="shared" si="1"/>
        <v>12.945973496432211</v>
      </c>
    </row>
    <row r="65" spans="1:8">
      <c r="A65" s="15">
        <f t="shared" si="2"/>
        <v>14.399999999999983</v>
      </c>
      <c r="B65" s="15">
        <f t="shared" si="3"/>
        <v>113.79999999999983</v>
      </c>
      <c r="C65" s="15">
        <v>0.2</v>
      </c>
      <c r="D65" s="15" t="s">
        <v>0</v>
      </c>
      <c r="E65" s="15">
        <v>2</v>
      </c>
      <c r="F65" s="15">
        <f t="shared" si="0"/>
        <v>203.87359836901123</v>
      </c>
      <c r="G65" s="15">
        <v>65</v>
      </c>
      <c r="H65" s="15">
        <f t="shared" si="1"/>
        <v>6.6258919469928639</v>
      </c>
    </row>
    <row r="66" spans="1:8">
      <c r="A66" s="15">
        <f t="shared" si="2"/>
        <v>14.599999999999982</v>
      </c>
      <c r="B66" s="15">
        <f t="shared" si="3"/>
        <v>113.59999999999982</v>
      </c>
      <c r="C66" s="15">
        <v>0.2</v>
      </c>
      <c r="D66" s="15" t="s">
        <v>0</v>
      </c>
      <c r="E66" s="15">
        <v>3.3</v>
      </c>
      <c r="F66" s="15">
        <f t="shared" si="0"/>
        <v>336.39143730886849</v>
      </c>
      <c r="G66" s="15">
        <v>61</v>
      </c>
      <c r="H66" s="15">
        <f t="shared" si="1"/>
        <v>6.2181447502548419</v>
      </c>
    </row>
    <row r="67" spans="1:8">
      <c r="A67" s="7">
        <f t="shared" si="2"/>
        <v>14.799999999999981</v>
      </c>
      <c r="B67" s="7">
        <f t="shared" si="3"/>
        <v>113.39999999999982</v>
      </c>
      <c r="C67" s="7">
        <v>0.2</v>
      </c>
      <c r="D67" s="7" t="s">
        <v>1</v>
      </c>
      <c r="E67" s="7">
        <v>9.6999999999999993</v>
      </c>
      <c r="F67" s="7">
        <f t="shared" si="0"/>
        <v>988.78695208970441</v>
      </c>
      <c r="G67" s="7">
        <v>82</v>
      </c>
      <c r="H67" s="7">
        <f t="shared" si="1"/>
        <v>8.358817533129459</v>
      </c>
    </row>
    <row r="68" spans="1:8">
      <c r="A68" s="7">
        <f t="shared" ref="A68:A80" si="5">A67+0.2</f>
        <v>14.99999999999998</v>
      </c>
      <c r="B68" s="7">
        <f t="shared" ref="B68:B80" si="6">B67-0.2</f>
        <v>113.19999999999982</v>
      </c>
      <c r="C68" s="7">
        <v>0.2</v>
      </c>
      <c r="D68" s="7" t="s">
        <v>1</v>
      </c>
      <c r="E68" s="7">
        <v>5.6</v>
      </c>
      <c r="F68" s="7">
        <f t="shared" si="0"/>
        <v>570.84607543323136</v>
      </c>
      <c r="G68" s="7">
        <v>88</v>
      </c>
      <c r="H68" s="7">
        <f t="shared" si="1"/>
        <v>8.9704383282364937</v>
      </c>
    </row>
    <row r="69" spans="1:8">
      <c r="A69" s="7">
        <f t="shared" si="5"/>
        <v>15.19999999999998</v>
      </c>
      <c r="B69" s="7">
        <f t="shared" si="6"/>
        <v>112.99999999999982</v>
      </c>
      <c r="C69" s="7">
        <v>0.2</v>
      </c>
      <c r="D69" s="7" t="s">
        <v>1</v>
      </c>
      <c r="E69" s="7">
        <v>3.7</v>
      </c>
      <c r="F69" s="7">
        <f t="shared" si="0"/>
        <v>377.16615698267077</v>
      </c>
      <c r="G69" s="7">
        <v>65</v>
      </c>
      <c r="H69" s="7">
        <f t="shared" si="1"/>
        <v>6.6258919469928639</v>
      </c>
    </row>
    <row r="70" spans="1:8">
      <c r="A70" s="7">
        <f t="shared" si="5"/>
        <v>15.399999999999979</v>
      </c>
      <c r="B70" s="7">
        <f t="shared" si="6"/>
        <v>112.79999999999981</v>
      </c>
      <c r="C70" s="7">
        <f t="shared" si="4"/>
        <v>0.19999999999999929</v>
      </c>
      <c r="D70" s="7" t="s">
        <v>1</v>
      </c>
      <c r="E70" s="7">
        <v>4.4000000000000004</v>
      </c>
      <c r="F70" s="7">
        <f t="shared" si="0"/>
        <v>448.52191641182475</v>
      </c>
      <c r="G70" s="7">
        <v>54</v>
      </c>
      <c r="H70" s="7">
        <f t="shared" si="1"/>
        <v>5.5045871559633026</v>
      </c>
    </row>
    <row r="71" spans="1:8">
      <c r="A71" s="7">
        <f t="shared" si="5"/>
        <v>15.599999999999978</v>
      </c>
      <c r="B71" s="7">
        <f t="shared" si="6"/>
        <v>112.59999999999981</v>
      </c>
      <c r="C71" s="7">
        <f t="shared" si="4"/>
        <v>0.19999999999999929</v>
      </c>
      <c r="D71" s="7" t="s">
        <v>1</v>
      </c>
      <c r="E71" s="7">
        <v>7.9</v>
      </c>
      <c r="F71" s="7">
        <f t="shared" si="0"/>
        <v>805.30071355759435</v>
      </c>
      <c r="G71" s="7">
        <v>66</v>
      </c>
      <c r="H71" s="7">
        <f t="shared" si="1"/>
        <v>6.7278287461773694</v>
      </c>
    </row>
    <row r="72" spans="1:8">
      <c r="A72" s="7">
        <f t="shared" si="5"/>
        <v>15.799999999999978</v>
      </c>
      <c r="B72" s="7">
        <f t="shared" si="6"/>
        <v>112.39999999999981</v>
      </c>
      <c r="C72" s="7">
        <f t="shared" si="4"/>
        <v>0.19999999999999929</v>
      </c>
      <c r="D72" s="7" t="s">
        <v>1</v>
      </c>
      <c r="E72" s="7">
        <v>7.7</v>
      </c>
      <c r="F72" s="7">
        <f t="shared" ref="F72:F84" si="7">E72/0.00981</f>
        <v>784.91335372069329</v>
      </c>
      <c r="G72" s="7">
        <v>91</v>
      </c>
      <c r="H72" s="7">
        <f t="shared" ref="H72:H84" si="8">G72/9.81</f>
        <v>9.2762487257900101</v>
      </c>
    </row>
    <row r="73" spans="1:8">
      <c r="A73" s="7">
        <f t="shared" si="5"/>
        <v>15.999999999999977</v>
      </c>
      <c r="B73" s="7">
        <f t="shared" si="6"/>
        <v>112.1999999999998</v>
      </c>
      <c r="C73" s="7">
        <f t="shared" ref="C73:C80" si="9">A73-A72</f>
        <v>0.19999999999999929</v>
      </c>
      <c r="D73" s="7" t="s">
        <v>1</v>
      </c>
      <c r="E73" s="7">
        <v>5.3</v>
      </c>
      <c r="F73" s="7">
        <f t="shared" si="7"/>
        <v>540.26503567787972</v>
      </c>
      <c r="G73" s="7">
        <v>99</v>
      </c>
      <c r="H73" s="7">
        <f t="shared" si="8"/>
        <v>10.091743119266054</v>
      </c>
    </row>
    <row r="74" spans="1:8">
      <c r="A74" s="7">
        <f t="shared" si="5"/>
        <v>16.199999999999978</v>
      </c>
      <c r="B74" s="7">
        <f t="shared" si="6"/>
        <v>111.9999999999998</v>
      </c>
      <c r="C74" s="7">
        <f t="shared" si="9"/>
        <v>0.20000000000000107</v>
      </c>
      <c r="D74" s="7" t="s">
        <v>1</v>
      </c>
      <c r="E74" s="7">
        <v>5.5</v>
      </c>
      <c r="F74" s="7">
        <f t="shared" si="7"/>
        <v>560.65239551478089</v>
      </c>
      <c r="G74" s="7">
        <v>104</v>
      </c>
      <c r="H74" s="7">
        <f t="shared" si="8"/>
        <v>10.601427115188583</v>
      </c>
    </row>
    <row r="75" spans="1:8">
      <c r="A75" s="7">
        <f t="shared" si="5"/>
        <v>16.399999999999977</v>
      </c>
      <c r="B75" s="7">
        <f t="shared" si="6"/>
        <v>111.7999999999998</v>
      </c>
      <c r="C75" s="7">
        <f t="shared" si="9"/>
        <v>0.19999999999999929</v>
      </c>
      <c r="D75" s="7" t="s">
        <v>1</v>
      </c>
      <c r="E75" s="7">
        <v>6.3</v>
      </c>
      <c r="F75" s="7">
        <f t="shared" si="7"/>
        <v>642.20183486238534</v>
      </c>
      <c r="G75" s="7">
        <v>112</v>
      </c>
      <c r="H75" s="7">
        <f t="shared" si="8"/>
        <v>11.416921508664627</v>
      </c>
    </row>
    <row r="76" spans="1:8">
      <c r="A76" s="7">
        <f t="shared" si="5"/>
        <v>16.599999999999977</v>
      </c>
      <c r="B76" s="7">
        <f t="shared" si="6"/>
        <v>111.5999999999998</v>
      </c>
      <c r="C76" s="7">
        <f t="shared" si="9"/>
        <v>0.19999999999999929</v>
      </c>
      <c r="D76" s="7" t="s">
        <v>1</v>
      </c>
      <c r="E76" s="7">
        <v>7.4</v>
      </c>
      <c r="F76" s="7">
        <f t="shared" si="7"/>
        <v>754.33231396534154</v>
      </c>
      <c r="G76" s="7">
        <v>131</v>
      </c>
      <c r="H76" s="7">
        <f t="shared" si="8"/>
        <v>13.353720693170233</v>
      </c>
    </row>
    <row r="77" spans="1:8">
      <c r="A77" s="7">
        <f t="shared" si="5"/>
        <v>16.799999999999976</v>
      </c>
      <c r="B77" s="7">
        <f t="shared" si="6"/>
        <v>111.39999999999979</v>
      </c>
      <c r="C77" s="7">
        <f t="shared" si="9"/>
        <v>0.19999999999999929</v>
      </c>
      <c r="D77" s="7" t="s">
        <v>1</v>
      </c>
      <c r="E77" s="7">
        <v>7.9</v>
      </c>
      <c r="F77" s="7">
        <f t="shared" si="7"/>
        <v>805.30071355759435</v>
      </c>
      <c r="G77" s="7">
        <v>142</v>
      </c>
      <c r="H77" s="7">
        <f t="shared" si="8"/>
        <v>14.475025484199795</v>
      </c>
    </row>
    <row r="78" spans="1:8">
      <c r="A78" s="7">
        <f t="shared" si="5"/>
        <v>16.999999999999975</v>
      </c>
      <c r="B78" s="7">
        <f t="shared" si="6"/>
        <v>111.19999999999979</v>
      </c>
      <c r="C78" s="7">
        <f t="shared" si="9"/>
        <v>0.19999999999999929</v>
      </c>
      <c r="D78" s="7" t="s">
        <v>1</v>
      </c>
      <c r="E78" s="7">
        <v>7.7</v>
      </c>
      <c r="F78" s="7">
        <f t="shared" si="7"/>
        <v>784.91335372069329</v>
      </c>
      <c r="G78" s="7">
        <v>156</v>
      </c>
      <c r="H78" s="7">
        <f t="shared" si="8"/>
        <v>15.902140672782874</v>
      </c>
    </row>
    <row r="79" spans="1:8">
      <c r="A79" s="7">
        <f t="shared" si="5"/>
        <v>17.199999999999974</v>
      </c>
      <c r="B79" s="7">
        <f t="shared" si="6"/>
        <v>110.99999999999979</v>
      </c>
      <c r="C79" s="7">
        <f t="shared" si="9"/>
        <v>0.19999999999999929</v>
      </c>
      <c r="D79" s="7" t="s">
        <v>1</v>
      </c>
      <c r="E79" s="7">
        <v>5.3</v>
      </c>
      <c r="F79" s="7">
        <f t="shared" si="7"/>
        <v>540.26503567787972</v>
      </c>
      <c r="G79" s="7">
        <v>188</v>
      </c>
      <c r="H79" s="7">
        <f t="shared" si="8"/>
        <v>19.164118246687053</v>
      </c>
    </row>
    <row r="80" spans="1:8">
      <c r="A80" s="7">
        <f t="shared" si="5"/>
        <v>17.399999999999974</v>
      </c>
      <c r="B80" s="7">
        <f t="shared" si="6"/>
        <v>110.79999999999978</v>
      </c>
      <c r="C80" s="7">
        <f t="shared" si="9"/>
        <v>0.19999999999999929</v>
      </c>
      <c r="D80" s="7" t="s">
        <v>1</v>
      </c>
      <c r="E80" s="7">
        <v>6.5</v>
      </c>
      <c r="F80" s="7">
        <f t="shared" si="7"/>
        <v>662.58919469928651</v>
      </c>
      <c r="G80" s="7">
        <v>167</v>
      </c>
      <c r="H80" s="7">
        <f t="shared" si="8"/>
        <v>17.023445463812436</v>
      </c>
    </row>
    <row r="81" spans="5:8">
      <c r="E81">
        <v>8.1999999999999993</v>
      </c>
      <c r="F81">
        <f t="shared" si="7"/>
        <v>835.88175331294599</v>
      </c>
      <c r="G81">
        <v>162</v>
      </c>
      <c r="H81">
        <f t="shared" si="8"/>
        <v>16.513761467889907</v>
      </c>
    </row>
    <row r="82" spans="5:8">
      <c r="E82">
        <v>10.3</v>
      </c>
      <c r="F82">
        <f t="shared" si="7"/>
        <v>1049.9490316004078</v>
      </c>
      <c r="G82">
        <v>169</v>
      </c>
      <c r="H82">
        <f t="shared" si="8"/>
        <v>17.227319062181447</v>
      </c>
    </row>
    <row r="83" spans="5:8">
      <c r="E83">
        <v>11.1</v>
      </c>
      <c r="F83">
        <f t="shared" si="7"/>
        <v>1131.4984709480123</v>
      </c>
      <c r="G83">
        <v>209</v>
      </c>
      <c r="H83">
        <f t="shared" si="8"/>
        <v>21.30479102956167</v>
      </c>
    </row>
    <row r="84" spans="5:8">
      <c r="E84">
        <v>35.700000000000003</v>
      </c>
      <c r="F84">
        <f t="shared" si="7"/>
        <v>3639.1437308868508</v>
      </c>
      <c r="G84">
        <v>361</v>
      </c>
      <c r="H84">
        <f t="shared" si="8"/>
        <v>36.799184505606519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M20" sqref="M20"/>
    </sheetView>
  </sheetViews>
  <sheetFormatPr baseColWidth="10" defaultColWidth="8.83203125" defaultRowHeight="12" x14ac:dyDescent="0"/>
  <cols>
    <col min="4" max="4" width="26.66406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7">
        <v>3.4</v>
      </c>
      <c r="B2" s="7">
        <v>126.4</v>
      </c>
      <c r="C2" s="7">
        <f>A2</f>
        <v>3.4</v>
      </c>
      <c r="D2" s="7" t="s">
        <v>1</v>
      </c>
      <c r="E2" s="7">
        <v>4.5999999999999996</v>
      </c>
      <c r="F2" s="7">
        <f>E2/0.00981</f>
        <v>468.9092762487258</v>
      </c>
      <c r="G2" s="7">
        <v>20.5</v>
      </c>
      <c r="H2" s="7">
        <f>G2/9.81</f>
        <v>2.0897043832823647</v>
      </c>
    </row>
    <row r="3" spans="1:8">
      <c r="A3" s="99">
        <f>A2+0.2</f>
        <v>3.6</v>
      </c>
      <c r="B3" s="99">
        <f>B2-0.2</f>
        <v>126.2</v>
      </c>
      <c r="C3" s="99">
        <f>A3-A2</f>
        <v>0.20000000000000018</v>
      </c>
      <c r="D3" s="99" t="s">
        <v>1</v>
      </c>
      <c r="E3" s="99">
        <v>5.7</v>
      </c>
      <c r="F3" s="99">
        <f t="shared" ref="F3:F71" si="0">E3/0.00981</f>
        <v>581.03975535168206</v>
      </c>
      <c r="G3" s="99">
        <v>38.299999999999997</v>
      </c>
      <c r="H3" s="99">
        <f t="shared" ref="H3:H71" si="1">G3/9.81</f>
        <v>3.9041794087665642</v>
      </c>
    </row>
    <row r="4" spans="1:8">
      <c r="A4" s="7">
        <f t="shared" ref="A4:A67" si="2">A3+0.2</f>
        <v>3.8000000000000003</v>
      </c>
      <c r="B4" s="7">
        <f t="shared" ref="B4:B67" si="3">B3-0.2</f>
        <v>126</v>
      </c>
      <c r="C4" s="7">
        <f t="shared" ref="C4:C72" si="4">A4-A3</f>
        <v>0.20000000000000018</v>
      </c>
      <c r="D4" s="7" t="s">
        <v>1</v>
      </c>
      <c r="E4" s="7">
        <v>4.7</v>
      </c>
      <c r="F4" s="7">
        <f t="shared" si="0"/>
        <v>479.10295616717639</v>
      </c>
      <c r="G4" s="7">
        <v>42.2</v>
      </c>
      <c r="H4" s="7">
        <f t="shared" si="1"/>
        <v>4.301732925586137</v>
      </c>
    </row>
    <row r="5" spans="1:8">
      <c r="A5" s="7">
        <f t="shared" si="2"/>
        <v>4</v>
      </c>
      <c r="B5" s="7">
        <f t="shared" si="3"/>
        <v>125.8</v>
      </c>
      <c r="C5" s="7">
        <f t="shared" si="4"/>
        <v>0.19999999999999973</v>
      </c>
      <c r="D5" s="7" t="s">
        <v>1</v>
      </c>
      <c r="E5" s="7">
        <v>4.3</v>
      </c>
      <c r="F5" s="7">
        <f t="shared" si="0"/>
        <v>438.32823649337411</v>
      </c>
      <c r="G5" s="7">
        <v>25.9</v>
      </c>
      <c r="H5" s="7">
        <f t="shared" si="1"/>
        <v>2.6401630988786948</v>
      </c>
    </row>
    <row r="6" spans="1:8">
      <c r="A6" s="7">
        <f t="shared" si="2"/>
        <v>4.2</v>
      </c>
      <c r="B6" s="7">
        <f t="shared" si="3"/>
        <v>125.6</v>
      </c>
      <c r="C6" s="7">
        <f t="shared" si="4"/>
        <v>0.20000000000000018</v>
      </c>
      <c r="D6" s="7" t="s">
        <v>1</v>
      </c>
      <c r="E6" s="7">
        <v>10.4</v>
      </c>
      <c r="F6" s="7">
        <f t="shared" si="0"/>
        <v>1060.1427115188585</v>
      </c>
      <c r="G6" s="7">
        <v>22.8</v>
      </c>
      <c r="H6" s="7">
        <f t="shared" si="1"/>
        <v>2.3241590214067278</v>
      </c>
    </row>
    <row r="7" spans="1:8">
      <c r="A7" s="7">
        <f t="shared" si="2"/>
        <v>4.4000000000000004</v>
      </c>
      <c r="B7" s="7">
        <f t="shared" si="3"/>
        <v>125.39999999999999</v>
      </c>
      <c r="C7" s="7">
        <f t="shared" si="4"/>
        <v>0.20000000000000018</v>
      </c>
      <c r="D7" s="7" t="s">
        <v>1</v>
      </c>
      <c r="E7" s="7">
        <v>10.6</v>
      </c>
      <c r="F7" s="7">
        <f t="shared" si="0"/>
        <v>1080.5300713557594</v>
      </c>
      <c r="G7" s="7">
        <v>92.4</v>
      </c>
      <c r="H7" s="7">
        <f t="shared" si="1"/>
        <v>9.4189602446483178</v>
      </c>
    </row>
    <row r="8" spans="1:8">
      <c r="A8" s="7">
        <f t="shared" si="2"/>
        <v>4.6000000000000005</v>
      </c>
      <c r="B8" s="7">
        <f t="shared" si="3"/>
        <v>125.19999999999999</v>
      </c>
      <c r="C8" s="7">
        <f t="shared" si="4"/>
        <v>0.20000000000000018</v>
      </c>
      <c r="D8" s="7" t="s">
        <v>1</v>
      </c>
      <c r="E8" s="7">
        <v>7.6</v>
      </c>
      <c r="F8" s="7">
        <f t="shared" si="0"/>
        <v>774.7196738022426</v>
      </c>
      <c r="G8" s="7">
        <v>74.7</v>
      </c>
      <c r="H8" s="7">
        <f t="shared" si="1"/>
        <v>7.6146788990825689</v>
      </c>
    </row>
    <row r="9" spans="1:8">
      <c r="A9" s="7">
        <f t="shared" si="2"/>
        <v>4.8000000000000007</v>
      </c>
      <c r="B9" s="7">
        <f t="shared" si="3"/>
        <v>124.99999999999999</v>
      </c>
      <c r="C9" s="7">
        <f t="shared" si="4"/>
        <v>0.20000000000000018</v>
      </c>
      <c r="D9" s="7" t="s">
        <v>1</v>
      </c>
      <c r="E9" s="7">
        <v>5.2</v>
      </c>
      <c r="F9" s="7">
        <f t="shared" si="0"/>
        <v>530.07135575942925</v>
      </c>
      <c r="G9" s="7">
        <v>36.700000000000003</v>
      </c>
      <c r="H9" s="7">
        <f t="shared" si="1"/>
        <v>3.7410805300713559</v>
      </c>
    </row>
    <row r="10" spans="1:8">
      <c r="A10" s="7">
        <f t="shared" si="2"/>
        <v>5.0000000000000009</v>
      </c>
      <c r="B10" s="7">
        <f t="shared" si="3"/>
        <v>124.79999999999998</v>
      </c>
      <c r="C10" s="7">
        <f t="shared" si="4"/>
        <v>0.20000000000000018</v>
      </c>
      <c r="D10" s="7" t="s">
        <v>1</v>
      </c>
      <c r="E10" s="7">
        <v>4.4000000000000004</v>
      </c>
      <c r="F10" s="7">
        <f t="shared" si="0"/>
        <v>448.52191641182475</v>
      </c>
      <c r="G10" s="7">
        <v>21.6</v>
      </c>
      <c r="H10" s="7">
        <f t="shared" si="1"/>
        <v>2.2018348623853212</v>
      </c>
    </row>
    <row r="11" spans="1:8">
      <c r="A11" s="7">
        <f t="shared" si="2"/>
        <v>5.2000000000000011</v>
      </c>
      <c r="B11" s="7">
        <f t="shared" si="3"/>
        <v>124.59999999999998</v>
      </c>
      <c r="C11" s="7">
        <f t="shared" si="4"/>
        <v>0.20000000000000018</v>
      </c>
      <c r="D11" s="7" t="s">
        <v>1</v>
      </c>
      <c r="E11" s="7">
        <v>4.2</v>
      </c>
      <c r="F11" s="7">
        <f t="shared" si="0"/>
        <v>428.13455657492358</v>
      </c>
      <c r="G11" s="7">
        <v>30</v>
      </c>
      <c r="H11" s="7">
        <f t="shared" si="1"/>
        <v>3.0581039755351682</v>
      </c>
    </row>
    <row r="12" spans="1:8">
      <c r="A12" s="7">
        <f t="shared" si="2"/>
        <v>5.4000000000000012</v>
      </c>
      <c r="B12" s="7">
        <f t="shared" si="3"/>
        <v>124.39999999999998</v>
      </c>
      <c r="C12" s="7">
        <f t="shared" si="4"/>
        <v>0.20000000000000018</v>
      </c>
      <c r="D12" s="7" t="s">
        <v>1</v>
      </c>
      <c r="E12" s="7">
        <v>3.2</v>
      </c>
      <c r="F12" s="7">
        <f t="shared" si="0"/>
        <v>326.19775739041796</v>
      </c>
      <c r="G12" s="7">
        <v>25.2</v>
      </c>
      <c r="H12" s="7">
        <f t="shared" si="1"/>
        <v>2.568807339449541</v>
      </c>
    </row>
    <row r="13" spans="1:8">
      <c r="A13" s="7">
        <f t="shared" si="2"/>
        <v>5.6000000000000014</v>
      </c>
      <c r="B13" s="7">
        <f t="shared" si="3"/>
        <v>124.19999999999997</v>
      </c>
      <c r="C13" s="7">
        <f t="shared" si="4"/>
        <v>0.20000000000000018</v>
      </c>
      <c r="D13" s="7" t="s">
        <v>1</v>
      </c>
      <c r="E13" s="7">
        <v>3.4</v>
      </c>
      <c r="F13" s="7">
        <f t="shared" si="0"/>
        <v>346.58511722731907</v>
      </c>
      <c r="G13" s="7">
        <v>21.7</v>
      </c>
      <c r="H13" s="7">
        <f t="shared" si="1"/>
        <v>2.2120285423037713</v>
      </c>
    </row>
    <row r="14" spans="1:8">
      <c r="A14" s="7">
        <f t="shared" si="2"/>
        <v>5.8000000000000016</v>
      </c>
      <c r="B14" s="7">
        <f t="shared" si="3"/>
        <v>123.99999999999997</v>
      </c>
      <c r="C14" s="7">
        <f t="shared" si="4"/>
        <v>0.20000000000000018</v>
      </c>
      <c r="D14" s="7" t="s">
        <v>1</v>
      </c>
      <c r="E14" s="7">
        <v>5.3</v>
      </c>
      <c r="F14" s="7">
        <f t="shared" si="0"/>
        <v>540.26503567787972</v>
      </c>
      <c r="G14" s="7">
        <v>22.4</v>
      </c>
      <c r="H14" s="7">
        <f t="shared" si="1"/>
        <v>2.2833843017329252</v>
      </c>
    </row>
    <row r="15" spans="1:8">
      <c r="A15" s="95">
        <f t="shared" si="2"/>
        <v>6.0000000000000018</v>
      </c>
      <c r="B15" s="95">
        <f t="shared" si="3"/>
        <v>123.79999999999997</v>
      </c>
      <c r="C15" s="95">
        <f t="shared" si="4"/>
        <v>0.20000000000000018</v>
      </c>
      <c r="D15" s="95" t="s">
        <v>0</v>
      </c>
      <c r="E15" s="95">
        <v>2.2999999999999998</v>
      </c>
      <c r="F15" s="95">
        <f t="shared" si="0"/>
        <v>234.4546381243629</v>
      </c>
      <c r="G15" s="95">
        <v>33.9</v>
      </c>
      <c r="H15" s="95">
        <f t="shared" si="1"/>
        <v>3.4556574923547396</v>
      </c>
    </row>
    <row r="16" spans="1:8">
      <c r="A16" s="95">
        <f t="shared" si="2"/>
        <v>6.200000000000002</v>
      </c>
      <c r="B16" s="95">
        <f t="shared" si="3"/>
        <v>123.59999999999997</v>
      </c>
      <c r="C16" s="95">
        <f t="shared" si="4"/>
        <v>0.20000000000000018</v>
      </c>
      <c r="D16" s="95" t="s">
        <v>0</v>
      </c>
      <c r="E16" s="95">
        <v>1.4</v>
      </c>
      <c r="F16" s="95">
        <f t="shared" si="0"/>
        <v>142.71151885830784</v>
      </c>
      <c r="G16" s="95">
        <v>20.8</v>
      </c>
      <c r="H16" s="95">
        <f t="shared" si="1"/>
        <v>2.1202854230377164</v>
      </c>
    </row>
    <row r="17" spans="1:13">
      <c r="A17" s="95">
        <f t="shared" si="2"/>
        <v>6.4000000000000021</v>
      </c>
      <c r="B17" s="95">
        <f t="shared" si="3"/>
        <v>123.39999999999996</v>
      </c>
      <c r="C17" s="95">
        <f t="shared" si="4"/>
        <v>0.20000000000000018</v>
      </c>
      <c r="D17" s="95" t="s">
        <v>0</v>
      </c>
      <c r="E17" s="95">
        <v>1.1000000000000001</v>
      </c>
      <c r="F17" s="95">
        <f t="shared" si="0"/>
        <v>112.13047910295619</v>
      </c>
      <c r="G17" s="95">
        <v>14.3</v>
      </c>
      <c r="H17" s="95">
        <f t="shared" si="1"/>
        <v>1.4576962283384303</v>
      </c>
    </row>
    <row r="18" spans="1:13">
      <c r="A18" s="95">
        <f t="shared" si="2"/>
        <v>6.6000000000000023</v>
      </c>
      <c r="B18" s="95">
        <f t="shared" si="3"/>
        <v>123.19999999999996</v>
      </c>
      <c r="C18" s="95">
        <f t="shared" si="4"/>
        <v>0.20000000000000018</v>
      </c>
      <c r="D18" s="95" t="s">
        <v>0</v>
      </c>
      <c r="E18" s="95">
        <v>1.5</v>
      </c>
      <c r="F18" s="95">
        <f t="shared" si="0"/>
        <v>152.90519877675843</v>
      </c>
      <c r="G18" s="95">
        <v>1</v>
      </c>
      <c r="H18" s="95">
        <f t="shared" si="1"/>
        <v>0.1019367991845056</v>
      </c>
    </row>
    <row r="19" spans="1:13">
      <c r="A19" s="95">
        <f t="shared" si="2"/>
        <v>6.8000000000000025</v>
      </c>
      <c r="B19" s="95">
        <f t="shared" si="3"/>
        <v>122.99999999999996</v>
      </c>
      <c r="C19" s="95">
        <f t="shared" si="4"/>
        <v>0.20000000000000018</v>
      </c>
      <c r="D19" s="95" t="s">
        <v>0</v>
      </c>
      <c r="E19" s="95">
        <v>0.9</v>
      </c>
      <c r="F19" s="95">
        <f t="shared" si="0"/>
        <v>91.743119266055061</v>
      </c>
      <c r="G19" s="95">
        <v>3.9</v>
      </c>
      <c r="H19" s="95">
        <f t="shared" si="1"/>
        <v>0.39755351681957185</v>
      </c>
    </row>
    <row r="20" spans="1:13">
      <c r="A20" s="95">
        <f t="shared" si="2"/>
        <v>7.0000000000000027</v>
      </c>
      <c r="B20" s="95">
        <f t="shared" si="3"/>
        <v>122.79999999999995</v>
      </c>
      <c r="C20" s="95">
        <f t="shared" si="4"/>
        <v>0.20000000000000018</v>
      </c>
      <c r="D20" s="95" t="s">
        <v>0</v>
      </c>
      <c r="E20" s="95">
        <v>1</v>
      </c>
      <c r="F20" s="95">
        <f t="shared" si="0"/>
        <v>101.93679918450562</v>
      </c>
      <c r="G20" s="95">
        <v>1</v>
      </c>
      <c r="H20" s="95">
        <f t="shared" si="1"/>
        <v>0.1019367991845056</v>
      </c>
    </row>
    <row r="21" spans="1:13">
      <c r="A21" s="95">
        <f t="shared" si="2"/>
        <v>7.2000000000000028</v>
      </c>
      <c r="B21" s="95">
        <f t="shared" si="3"/>
        <v>122.59999999999995</v>
      </c>
      <c r="C21" s="95">
        <f t="shared" si="4"/>
        <v>0.20000000000000018</v>
      </c>
      <c r="D21" s="95" t="s">
        <v>0</v>
      </c>
      <c r="E21" s="95">
        <v>1.1000000000000001</v>
      </c>
      <c r="F21" s="95">
        <f t="shared" si="0"/>
        <v>112.13047910295619</v>
      </c>
      <c r="G21" s="95">
        <v>1</v>
      </c>
      <c r="H21" s="95">
        <f t="shared" si="1"/>
        <v>0.1019367991845056</v>
      </c>
      <c r="J21" s="104"/>
    </row>
    <row r="22" spans="1:13">
      <c r="A22" s="95">
        <f t="shared" si="2"/>
        <v>7.400000000000003</v>
      </c>
      <c r="B22" s="95">
        <f t="shared" si="3"/>
        <v>122.39999999999995</v>
      </c>
      <c r="C22" s="95">
        <f t="shared" si="4"/>
        <v>0.20000000000000018</v>
      </c>
      <c r="D22" s="95" t="s">
        <v>0</v>
      </c>
      <c r="E22" s="95">
        <v>0.9</v>
      </c>
      <c r="F22" s="95">
        <f t="shared" si="0"/>
        <v>91.743119266055061</v>
      </c>
      <c r="G22" s="95">
        <v>1.4</v>
      </c>
      <c r="H22" s="95">
        <f t="shared" si="1"/>
        <v>0.14271151885830782</v>
      </c>
      <c r="I22" s="103"/>
      <c r="J22" s="104"/>
    </row>
    <row r="23" spans="1:13">
      <c r="A23" s="95">
        <f t="shared" si="2"/>
        <v>7.6000000000000032</v>
      </c>
      <c r="B23" s="95">
        <f t="shared" si="3"/>
        <v>122.19999999999995</v>
      </c>
      <c r="C23" s="95">
        <f t="shared" si="4"/>
        <v>0.20000000000000018</v>
      </c>
      <c r="D23" s="95" t="s">
        <v>0</v>
      </c>
      <c r="E23" s="95">
        <v>1</v>
      </c>
      <c r="F23" s="95">
        <f t="shared" si="0"/>
        <v>101.93679918450562</v>
      </c>
      <c r="G23" s="95">
        <v>0.2</v>
      </c>
      <c r="H23" s="95">
        <f t="shared" si="1"/>
        <v>2.0387359836901122E-2</v>
      </c>
      <c r="I23" s="103"/>
      <c r="J23" s="105"/>
    </row>
    <row r="24" spans="1:13">
      <c r="A24" s="95">
        <f t="shared" si="2"/>
        <v>7.8000000000000034</v>
      </c>
      <c r="B24" s="95">
        <f t="shared" si="3"/>
        <v>121.99999999999994</v>
      </c>
      <c r="C24" s="95">
        <f t="shared" si="4"/>
        <v>0.20000000000000018</v>
      </c>
      <c r="D24" s="95" t="s">
        <v>0</v>
      </c>
      <c r="E24" s="95">
        <v>1.8</v>
      </c>
      <c r="F24" s="95">
        <f t="shared" si="0"/>
        <v>183.48623853211012</v>
      </c>
      <c r="G24" s="95">
        <v>0.3</v>
      </c>
      <c r="H24" s="95">
        <f t="shared" si="1"/>
        <v>3.0581039755351678E-2</v>
      </c>
      <c r="I24" s="103"/>
      <c r="J24" s="104"/>
    </row>
    <row r="25" spans="1:13">
      <c r="A25" s="95">
        <f t="shared" si="2"/>
        <v>8.0000000000000036</v>
      </c>
      <c r="B25" s="95">
        <f t="shared" si="3"/>
        <v>121.79999999999994</v>
      </c>
      <c r="C25" s="95">
        <f t="shared" si="4"/>
        <v>0.20000000000000018</v>
      </c>
      <c r="D25" s="95" t="s">
        <v>0</v>
      </c>
      <c r="E25" s="95">
        <v>1.5</v>
      </c>
      <c r="F25" s="95">
        <f t="shared" si="0"/>
        <v>152.90519877675843</v>
      </c>
      <c r="G25" s="95">
        <v>2.6</v>
      </c>
      <c r="H25" s="95">
        <f t="shared" si="1"/>
        <v>0.26503567787971455</v>
      </c>
      <c r="I25" s="103"/>
      <c r="J25" s="105"/>
    </row>
    <row r="26" spans="1:13">
      <c r="A26" s="95">
        <f t="shared" si="2"/>
        <v>8.2000000000000028</v>
      </c>
      <c r="B26" s="95">
        <f t="shared" si="3"/>
        <v>121.59999999999994</v>
      </c>
      <c r="C26" s="95">
        <f t="shared" si="4"/>
        <v>0.19999999999999929</v>
      </c>
      <c r="D26" s="95" t="s">
        <v>0</v>
      </c>
      <c r="E26" s="95">
        <v>0.9</v>
      </c>
      <c r="F26" s="95">
        <f t="shared" si="0"/>
        <v>91.743119266055061</v>
      </c>
      <c r="G26" s="95">
        <v>1.3</v>
      </c>
      <c r="H26" s="95">
        <f t="shared" si="1"/>
        <v>0.13251783893985727</v>
      </c>
      <c r="I26" s="103"/>
      <c r="J26" s="105"/>
    </row>
    <row r="27" spans="1:13">
      <c r="A27" s="95">
        <f t="shared" si="2"/>
        <v>8.4000000000000021</v>
      </c>
      <c r="B27" s="95">
        <f t="shared" si="3"/>
        <v>121.39999999999993</v>
      </c>
      <c r="C27" s="95">
        <f t="shared" si="4"/>
        <v>0.19999999999999929</v>
      </c>
      <c r="D27" s="95" t="s">
        <v>0</v>
      </c>
      <c r="E27" s="95">
        <v>0.8</v>
      </c>
      <c r="F27" s="95">
        <f t="shared" si="0"/>
        <v>81.549439347604491</v>
      </c>
      <c r="G27" s="95">
        <v>1</v>
      </c>
      <c r="H27" s="95">
        <f t="shared" si="1"/>
        <v>0.1019367991845056</v>
      </c>
      <c r="I27" s="103"/>
      <c r="J27" s="104"/>
    </row>
    <row r="28" spans="1:13">
      <c r="A28" s="95">
        <f t="shared" si="2"/>
        <v>8.6000000000000014</v>
      </c>
      <c r="B28" s="95">
        <f t="shared" si="3"/>
        <v>121.19999999999993</v>
      </c>
      <c r="C28" s="95">
        <f t="shared" si="4"/>
        <v>0.19999999999999929</v>
      </c>
      <c r="D28" s="95" t="s">
        <v>0</v>
      </c>
      <c r="E28" s="95">
        <v>0.8</v>
      </c>
      <c r="F28" s="95">
        <f t="shared" si="0"/>
        <v>81.549439347604491</v>
      </c>
      <c r="G28" s="95">
        <v>0.4</v>
      </c>
      <c r="H28" s="95">
        <f t="shared" si="1"/>
        <v>4.0774719673802244E-2</v>
      </c>
      <c r="I28" s="103"/>
      <c r="J28" s="104"/>
    </row>
    <row r="29" spans="1:13">
      <c r="A29" s="95">
        <f t="shared" si="2"/>
        <v>8.8000000000000007</v>
      </c>
      <c r="B29" s="95">
        <f t="shared" si="3"/>
        <v>120.99999999999993</v>
      </c>
      <c r="C29" s="95">
        <f t="shared" si="4"/>
        <v>0.19999999999999929</v>
      </c>
      <c r="D29" s="95" t="s">
        <v>0</v>
      </c>
      <c r="E29" s="95">
        <v>1</v>
      </c>
      <c r="F29" s="95">
        <f t="shared" si="0"/>
        <v>101.93679918450562</v>
      </c>
      <c r="G29" s="95">
        <v>0.3</v>
      </c>
      <c r="H29" s="95">
        <f t="shared" si="1"/>
        <v>3.0581039755351678E-2</v>
      </c>
      <c r="I29" s="103"/>
      <c r="J29" s="105"/>
    </row>
    <row r="30" spans="1:13">
      <c r="A30" s="95">
        <f t="shared" si="2"/>
        <v>9</v>
      </c>
      <c r="B30" s="95">
        <f t="shared" si="3"/>
        <v>120.79999999999993</v>
      </c>
      <c r="C30" s="95">
        <f t="shared" si="4"/>
        <v>0.19999999999999929</v>
      </c>
      <c r="D30" s="95" t="s">
        <v>0</v>
      </c>
      <c r="E30" s="95">
        <v>1.6</v>
      </c>
      <c r="F30" s="95">
        <f t="shared" si="0"/>
        <v>163.09887869520898</v>
      </c>
      <c r="G30" s="95">
        <v>1</v>
      </c>
      <c r="H30" s="95">
        <f t="shared" si="1"/>
        <v>0.1019367991845056</v>
      </c>
      <c r="I30" s="103"/>
      <c r="J30" s="105"/>
    </row>
    <row r="31" spans="1:13">
      <c r="A31" s="95">
        <f t="shared" si="2"/>
        <v>9.1999999999999993</v>
      </c>
      <c r="B31" s="95">
        <f t="shared" si="3"/>
        <v>120.59999999999992</v>
      </c>
      <c r="C31" s="95">
        <f t="shared" si="4"/>
        <v>0.19999999999999929</v>
      </c>
      <c r="D31" s="95" t="s">
        <v>0</v>
      </c>
      <c r="E31" s="95">
        <v>1.4</v>
      </c>
      <c r="F31" s="95">
        <f t="shared" si="0"/>
        <v>142.71151885830784</v>
      </c>
      <c r="G31" s="95">
        <v>1.4</v>
      </c>
      <c r="H31" s="95">
        <f t="shared" si="1"/>
        <v>0.14271151885830782</v>
      </c>
      <c r="I31" s="103"/>
      <c r="J31" s="104"/>
      <c r="M31" s="103"/>
    </row>
    <row r="32" spans="1:13">
      <c r="A32" s="7">
        <f t="shared" si="2"/>
        <v>9.3999999999999986</v>
      </c>
      <c r="B32" s="7">
        <f t="shared" si="3"/>
        <v>120.39999999999992</v>
      </c>
      <c r="C32" s="7">
        <f t="shared" si="4"/>
        <v>0.19999999999999929</v>
      </c>
      <c r="D32" s="7" t="s">
        <v>1</v>
      </c>
      <c r="E32" s="7">
        <v>10.6</v>
      </c>
      <c r="F32" s="7">
        <f t="shared" si="0"/>
        <v>1080.5300713557594</v>
      </c>
      <c r="G32" s="7">
        <v>0.5</v>
      </c>
      <c r="H32" s="7">
        <f t="shared" si="1"/>
        <v>5.09683995922528E-2</v>
      </c>
      <c r="I32" s="103"/>
      <c r="J32" s="104"/>
    </row>
    <row r="33" spans="1:10">
      <c r="A33" s="7">
        <f t="shared" si="2"/>
        <v>9.5999999999999979</v>
      </c>
      <c r="B33" s="7">
        <f t="shared" si="3"/>
        <v>120.19999999999992</v>
      </c>
      <c r="C33" s="7">
        <f t="shared" si="4"/>
        <v>0.19999999999999929</v>
      </c>
      <c r="D33" s="7" t="s">
        <v>1</v>
      </c>
      <c r="E33" s="7">
        <v>23.1</v>
      </c>
      <c r="F33" s="7">
        <f t="shared" si="0"/>
        <v>2354.7400611620797</v>
      </c>
      <c r="G33" s="7">
        <v>51.1</v>
      </c>
      <c r="H33" s="7">
        <f t="shared" si="1"/>
        <v>5.2089704383282367</v>
      </c>
      <c r="I33" s="103"/>
      <c r="J33" s="104"/>
    </row>
    <row r="34" spans="1:10">
      <c r="A34" s="7">
        <f t="shared" si="2"/>
        <v>9.7999999999999972</v>
      </c>
      <c r="B34" s="7">
        <f t="shared" si="3"/>
        <v>119.99999999999991</v>
      </c>
      <c r="C34" s="7">
        <f t="shared" si="4"/>
        <v>0.19999999999999929</v>
      </c>
      <c r="D34" s="7" t="s">
        <v>1</v>
      </c>
      <c r="E34" s="7">
        <v>26.5</v>
      </c>
      <c r="F34" s="7">
        <f t="shared" si="0"/>
        <v>2701.3251783893988</v>
      </c>
      <c r="G34" s="7">
        <v>119.4</v>
      </c>
      <c r="H34" s="7">
        <f t="shared" si="1"/>
        <v>12.17125382262997</v>
      </c>
      <c r="I34" s="103"/>
      <c r="J34" s="105"/>
    </row>
    <row r="35" spans="1:10">
      <c r="A35" s="7">
        <f t="shared" si="2"/>
        <v>9.9999999999999964</v>
      </c>
      <c r="B35" s="7">
        <f t="shared" si="3"/>
        <v>119.79999999999991</v>
      </c>
      <c r="C35" s="7">
        <f t="shared" si="4"/>
        <v>0.19999999999999929</v>
      </c>
      <c r="D35" s="7" t="s">
        <v>1</v>
      </c>
      <c r="E35" s="7">
        <v>16.8</v>
      </c>
      <c r="F35" s="7">
        <f t="shared" si="0"/>
        <v>1712.5382262996943</v>
      </c>
      <c r="G35" s="7">
        <v>95.6</v>
      </c>
      <c r="H35" s="7">
        <f t="shared" si="1"/>
        <v>9.7451580020387354</v>
      </c>
      <c r="I35" s="103"/>
      <c r="J35" s="105"/>
    </row>
    <row r="36" spans="1:10">
      <c r="A36" s="95">
        <f t="shared" si="2"/>
        <v>10.199999999999996</v>
      </c>
      <c r="B36" s="95">
        <f t="shared" si="3"/>
        <v>119.59999999999991</v>
      </c>
      <c r="C36" s="95">
        <f t="shared" si="4"/>
        <v>0.19999999999999929</v>
      </c>
      <c r="D36" s="95" t="s">
        <v>0</v>
      </c>
      <c r="E36" s="95">
        <v>3.7</v>
      </c>
      <c r="F36" s="95">
        <f t="shared" si="0"/>
        <v>377.16615698267077</v>
      </c>
      <c r="G36" s="95">
        <v>96.5</v>
      </c>
      <c r="H36" s="95">
        <f t="shared" si="1"/>
        <v>9.8369011213047912</v>
      </c>
      <c r="I36" s="104"/>
      <c r="J36" s="104"/>
    </row>
    <row r="37" spans="1:10">
      <c r="A37" s="95">
        <f t="shared" si="2"/>
        <v>10.399999999999995</v>
      </c>
      <c r="B37" s="95">
        <f t="shared" si="3"/>
        <v>119.39999999999991</v>
      </c>
      <c r="C37" s="95">
        <f t="shared" si="4"/>
        <v>0.19999999999999929</v>
      </c>
      <c r="D37" s="95" t="s">
        <v>0</v>
      </c>
      <c r="E37" s="95">
        <v>3</v>
      </c>
      <c r="F37" s="95">
        <f t="shared" si="0"/>
        <v>305.81039755351685</v>
      </c>
      <c r="G37" s="95">
        <v>74.599999999999994</v>
      </c>
      <c r="H37" s="95">
        <f t="shared" si="1"/>
        <v>7.6044852191641175</v>
      </c>
      <c r="J37" s="106"/>
    </row>
    <row r="38" spans="1:10">
      <c r="A38" s="95">
        <f t="shared" si="2"/>
        <v>10.599999999999994</v>
      </c>
      <c r="B38" s="95">
        <f t="shared" si="3"/>
        <v>119.1999999999999</v>
      </c>
      <c r="C38" s="95">
        <f t="shared" si="4"/>
        <v>0.19999999999999929</v>
      </c>
      <c r="D38" s="95" t="s">
        <v>0</v>
      </c>
      <c r="E38" s="95">
        <v>2.5</v>
      </c>
      <c r="F38" s="95">
        <f t="shared" si="0"/>
        <v>254.84199796126404</v>
      </c>
      <c r="G38" s="95">
        <v>74.3</v>
      </c>
      <c r="H38" s="95">
        <f t="shared" si="1"/>
        <v>7.5739041794087658</v>
      </c>
      <c r="J38" s="106"/>
    </row>
    <row r="39" spans="1:10">
      <c r="A39" s="95">
        <f t="shared" si="2"/>
        <v>10.799999999999994</v>
      </c>
      <c r="B39" s="95">
        <f t="shared" si="3"/>
        <v>118.9999999999999</v>
      </c>
      <c r="C39" s="95">
        <f t="shared" si="4"/>
        <v>0.19999999999999929</v>
      </c>
      <c r="D39" s="95" t="s">
        <v>0</v>
      </c>
      <c r="E39" s="95">
        <v>2.2000000000000002</v>
      </c>
      <c r="F39" s="95">
        <f t="shared" si="0"/>
        <v>224.26095820591237</v>
      </c>
      <c r="G39" s="95">
        <v>78.400000000000006</v>
      </c>
      <c r="H39" s="95">
        <f t="shared" si="1"/>
        <v>7.9918450560652401</v>
      </c>
      <c r="J39" s="106"/>
    </row>
    <row r="40" spans="1:10">
      <c r="A40" s="95">
        <f t="shared" si="2"/>
        <v>10.999999999999993</v>
      </c>
      <c r="B40" s="95">
        <f t="shared" si="3"/>
        <v>118.7999999999999</v>
      </c>
      <c r="C40" s="95">
        <f t="shared" si="4"/>
        <v>0.19999999999999929</v>
      </c>
      <c r="D40" s="95" t="s">
        <v>0</v>
      </c>
      <c r="E40" s="95">
        <v>2.6</v>
      </c>
      <c r="F40" s="95">
        <f t="shared" si="0"/>
        <v>265.03567787971463</v>
      </c>
      <c r="G40" s="95">
        <v>64.2</v>
      </c>
      <c r="H40" s="95">
        <f t="shared" si="1"/>
        <v>6.5443425076452595</v>
      </c>
    </row>
    <row r="41" spans="1:10">
      <c r="A41" s="95">
        <f t="shared" si="2"/>
        <v>11.199999999999992</v>
      </c>
      <c r="B41" s="95">
        <f t="shared" si="3"/>
        <v>118.59999999999989</v>
      </c>
      <c r="C41" s="95">
        <f t="shared" si="4"/>
        <v>0.19999999999999929</v>
      </c>
      <c r="D41" s="95" t="s">
        <v>0</v>
      </c>
      <c r="E41" s="95">
        <v>3</v>
      </c>
      <c r="F41" s="95">
        <f t="shared" si="0"/>
        <v>305.81039755351685</v>
      </c>
      <c r="G41" s="95">
        <v>89</v>
      </c>
      <c r="H41" s="95">
        <f t="shared" si="1"/>
        <v>9.0723751274209992</v>
      </c>
      <c r="J41" s="105"/>
    </row>
    <row r="42" spans="1:10">
      <c r="A42" s="95">
        <f t="shared" si="2"/>
        <v>11.399999999999991</v>
      </c>
      <c r="B42" s="95">
        <f t="shared" si="3"/>
        <v>118.39999999999989</v>
      </c>
      <c r="C42" s="95">
        <f t="shared" si="4"/>
        <v>0.19999999999999929</v>
      </c>
      <c r="D42" s="95" t="s">
        <v>0</v>
      </c>
      <c r="E42" s="95">
        <v>3.5</v>
      </c>
      <c r="F42" s="95">
        <f t="shared" si="0"/>
        <v>356.77879714576966</v>
      </c>
      <c r="G42" s="95">
        <v>67.599999999999994</v>
      </c>
      <c r="H42" s="95">
        <f t="shared" si="1"/>
        <v>6.8909276248725781</v>
      </c>
      <c r="J42" s="105"/>
    </row>
    <row r="43" spans="1:10">
      <c r="A43" s="95">
        <f t="shared" si="2"/>
        <v>11.599999999999991</v>
      </c>
      <c r="B43" s="95">
        <f t="shared" si="3"/>
        <v>118.19999999999989</v>
      </c>
      <c r="C43" s="95">
        <f t="shared" si="4"/>
        <v>0.19999999999999929</v>
      </c>
      <c r="D43" s="95" t="s">
        <v>0</v>
      </c>
      <c r="E43" s="95">
        <v>2</v>
      </c>
      <c r="F43" s="95">
        <f t="shared" si="0"/>
        <v>203.87359836901123</v>
      </c>
      <c r="G43" s="95">
        <v>44.9</v>
      </c>
      <c r="H43" s="95">
        <f t="shared" si="1"/>
        <v>4.5769622833843018</v>
      </c>
      <c r="J43" s="104"/>
    </row>
    <row r="44" spans="1:10">
      <c r="A44" s="95">
        <f t="shared" si="2"/>
        <v>11.79999999999999</v>
      </c>
      <c r="B44" s="95">
        <f t="shared" si="3"/>
        <v>117.99999999999989</v>
      </c>
      <c r="C44" s="95">
        <f t="shared" si="4"/>
        <v>0.19999999999999929</v>
      </c>
      <c r="D44" s="95" t="s">
        <v>0</v>
      </c>
      <c r="E44" s="95">
        <v>2.1</v>
      </c>
      <c r="F44" s="95">
        <f t="shared" si="0"/>
        <v>214.06727828746179</v>
      </c>
      <c r="G44" s="95">
        <v>44.5</v>
      </c>
      <c r="H44" s="95">
        <f t="shared" si="1"/>
        <v>4.5361875637104996</v>
      </c>
      <c r="J44" s="104"/>
    </row>
    <row r="45" spans="1:10">
      <c r="A45" s="95">
        <f t="shared" si="2"/>
        <v>11.999999999999989</v>
      </c>
      <c r="B45" s="95">
        <f t="shared" si="3"/>
        <v>117.79999999999988</v>
      </c>
      <c r="C45" s="95">
        <f t="shared" si="4"/>
        <v>0.19999999999999929</v>
      </c>
      <c r="D45" s="95" t="s">
        <v>0</v>
      </c>
      <c r="E45" s="95">
        <v>2</v>
      </c>
      <c r="F45" s="95">
        <f t="shared" si="0"/>
        <v>203.87359836901123</v>
      </c>
      <c r="G45" s="95">
        <v>39.700000000000003</v>
      </c>
      <c r="H45" s="95">
        <f t="shared" si="1"/>
        <v>4.0468909276248723</v>
      </c>
      <c r="J45" s="105"/>
    </row>
    <row r="46" spans="1:10">
      <c r="A46" s="95">
        <f t="shared" si="2"/>
        <v>12.199999999999989</v>
      </c>
      <c r="B46" s="95">
        <f t="shared" si="3"/>
        <v>117.59999999999988</v>
      </c>
      <c r="C46" s="95">
        <f t="shared" si="4"/>
        <v>0.19999999999999929</v>
      </c>
      <c r="D46" s="95" t="s">
        <v>0</v>
      </c>
      <c r="E46" s="95">
        <v>2.2000000000000002</v>
      </c>
      <c r="F46" s="95">
        <f t="shared" si="0"/>
        <v>224.26095820591237</v>
      </c>
      <c r="G46" s="95">
        <v>66.2</v>
      </c>
      <c r="H46" s="95">
        <f t="shared" si="1"/>
        <v>6.7482161060142714</v>
      </c>
      <c r="J46" s="105"/>
    </row>
    <row r="47" spans="1:10">
      <c r="A47" s="95">
        <f t="shared" si="2"/>
        <v>12.399999999999988</v>
      </c>
      <c r="B47" s="95">
        <f t="shared" si="3"/>
        <v>117.39999999999988</v>
      </c>
      <c r="C47" s="95">
        <f t="shared" si="4"/>
        <v>0.19999999999999929</v>
      </c>
      <c r="D47" s="95" t="s">
        <v>0</v>
      </c>
      <c r="E47" s="95">
        <v>2.1</v>
      </c>
      <c r="F47" s="95">
        <f t="shared" si="0"/>
        <v>214.06727828746179</v>
      </c>
      <c r="G47" s="95">
        <v>42.6</v>
      </c>
      <c r="H47" s="95">
        <f t="shared" si="1"/>
        <v>4.3425076452599392</v>
      </c>
      <c r="J47" s="104"/>
    </row>
    <row r="48" spans="1:10">
      <c r="A48" s="95">
        <f t="shared" si="2"/>
        <v>12.599999999999987</v>
      </c>
      <c r="B48" s="95">
        <f t="shared" si="3"/>
        <v>117.19999999999987</v>
      </c>
      <c r="C48" s="95">
        <f t="shared" si="4"/>
        <v>0.19999999999999929</v>
      </c>
      <c r="D48" s="95" t="s">
        <v>0</v>
      </c>
      <c r="E48" s="95">
        <v>1.9</v>
      </c>
      <c r="F48" s="95">
        <f t="shared" si="0"/>
        <v>193.67991845056065</v>
      </c>
      <c r="G48" s="95">
        <v>43.4</v>
      </c>
      <c r="H48" s="95">
        <f t="shared" si="1"/>
        <v>4.4240570846075427</v>
      </c>
      <c r="J48" s="104"/>
    </row>
    <row r="49" spans="1:10">
      <c r="A49" s="95">
        <f t="shared" si="2"/>
        <v>12.799999999999986</v>
      </c>
      <c r="B49" s="95">
        <f t="shared" si="3"/>
        <v>116.99999999999987</v>
      </c>
      <c r="C49" s="95">
        <f t="shared" si="4"/>
        <v>0.19999999999999929</v>
      </c>
      <c r="D49" s="95" t="s">
        <v>0</v>
      </c>
      <c r="E49" s="95">
        <v>1.9</v>
      </c>
      <c r="F49" s="95">
        <f t="shared" si="0"/>
        <v>193.67991845056065</v>
      </c>
      <c r="G49" s="95">
        <v>39.1</v>
      </c>
      <c r="H49" s="95">
        <f t="shared" si="1"/>
        <v>3.9857288481141691</v>
      </c>
      <c r="J49" s="105"/>
    </row>
    <row r="50" spans="1:10">
      <c r="A50" s="95">
        <f t="shared" si="2"/>
        <v>12.999999999999986</v>
      </c>
      <c r="B50" s="95">
        <f t="shared" si="3"/>
        <v>116.79999999999987</v>
      </c>
      <c r="C50" s="95">
        <f t="shared" si="4"/>
        <v>0.19999999999999929</v>
      </c>
      <c r="D50" s="95" t="s">
        <v>0</v>
      </c>
      <c r="E50" s="95">
        <v>2</v>
      </c>
      <c r="F50" s="95">
        <f t="shared" si="0"/>
        <v>203.87359836901123</v>
      </c>
      <c r="G50" s="95">
        <v>37.4</v>
      </c>
      <c r="H50" s="95">
        <f t="shared" si="1"/>
        <v>3.8124362895005093</v>
      </c>
      <c r="J50" s="105"/>
    </row>
    <row r="51" spans="1:10">
      <c r="A51" s="95">
        <f t="shared" si="2"/>
        <v>13.199999999999985</v>
      </c>
      <c r="B51" s="95">
        <f t="shared" si="3"/>
        <v>116.59999999999987</v>
      </c>
      <c r="C51" s="95">
        <f t="shared" si="4"/>
        <v>0.19999999999999929</v>
      </c>
      <c r="D51" s="95" t="s">
        <v>0</v>
      </c>
      <c r="E51" s="95">
        <v>4.5</v>
      </c>
      <c r="F51" s="95">
        <f t="shared" si="0"/>
        <v>458.71559633027528</v>
      </c>
      <c r="G51" s="95">
        <v>43</v>
      </c>
      <c r="H51" s="95">
        <f t="shared" si="1"/>
        <v>4.3832823649337405</v>
      </c>
      <c r="J51" s="104"/>
    </row>
    <row r="52" spans="1:10">
      <c r="A52" s="95">
        <f t="shared" si="2"/>
        <v>13.399999999999984</v>
      </c>
      <c r="B52" s="95">
        <f t="shared" si="3"/>
        <v>116.39999999999986</v>
      </c>
      <c r="C52" s="95">
        <f t="shared" si="4"/>
        <v>0.19999999999999929</v>
      </c>
      <c r="D52" s="95" t="s">
        <v>0</v>
      </c>
      <c r="E52" s="95">
        <v>7.3</v>
      </c>
      <c r="F52" s="95">
        <f t="shared" si="0"/>
        <v>744.13863404689096</v>
      </c>
      <c r="G52" s="95">
        <v>58</v>
      </c>
      <c r="H52" s="95">
        <f t="shared" si="1"/>
        <v>5.9123343527013246</v>
      </c>
      <c r="J52" s="104"/>
    </row>
    <row r="53" spans="1:10">
      <c r="A53" s="95">
        <f t="shared" si="2"/>
        <v>13.599999999999984</v>
      </c>
      <c r="B53" s="95">
        <f t="shared" si="3"/>
        <v>116.19999999999986</v>
      </c>
      <c r="C53" s="95">
        <f t="shared" si="4"/>
        <v>0.19999999999999929</v>
      </c>
      <c r="D53" s="95" t="s">
        <v>0</v>
      </c>
      <c r="E53" s="95">
        <v>4.9000000000000004</v>
      </c>
      <c r="F53" s="95">
        <f t="shared" si="0"/>
        <v>499.49031600407756</v>
      </c>
      <c r="G53" s="95">
        <v>85</v>
      </c>
      <c r="H53" s="95">
        <f t="shared" si="1"/>
        <v>8.6646279306829754</v>
      </c>
      <c r="J53" s="104"/>
    </row>
    <row r="54" spans="1:10">
      <c r="A54" s="95">
        <f t="shared" si="2"/>
        <v>13.799999999999983</v>
      </c>
      <c r="B54" s="95">
        <f t="shared" si="3"/>
        <v>115.99999999999986</v>
      </c>
      <c r="C54" s="95">
        <f t="shared" si="4"/>
        <v>0.19999999999999929</v>
      </c>
      <c r="D54" s="95" t="s">
        <v>0</v>
      </c>
      <c r="E54" s="95">
        <v>3</v>
      </c>
      <c r="F54" s="95">
        <f t="shared" si="0"/>
        <v>305.81039755351685</v>
      </c>
      <c r="G54" s="95">
        <v>78</v>
      </c>
      <c r="H54" s="95">
        <f t="shared" si="1"/>
        <v>7.951070336391437</v>
      </c>
      <c r="J54" s="104"/>
    </row>
    <row r="55" spans="1:10">
      <c r="A55" s="95">
        <f t="shared" si="2"/>
        <v>13.999999999999982</v>
      </c>
      <c r="B55" s="95">
        <f t="shared" si="3"/>
        <v>115.79999999999986</v>
      </c>
      <c r="C55" s="95">
        <f t="shared" si="4"/>
        <v>0.19999999999999929</v>
      </c>
      <c r="D55" s="95" t="s">
        <v>0</v>
      </c>
      <c r="E55" s="95">
        <v>2.6</v>
      </c>
      <c r="F55" s="95">
        <f t="shared" si="0"/>
        <v>265.03567787971463</v>
      </c>
      <c r="G55" s="95">
        <v>62</v>
      </c>
      <c r="H55" s="95">
        <f t="shared" si="1"/>
        <v>6.3200815494393474</v>
      </c>
      <c r="J55" s="104"/>
    </row>
    <row r="56" spans="1:10">
      <c r="A56" s="95">
        <f t="shared" si="2"/>
        <v>14.199999999999982</v>
      </c>
      <c r="B56" s="95">
        <f t="shared" si="3"/>
        <v>115.59999999999985</v>
      </c>
      <c r="C56" s="95">
        <f t="shared" si="4"/>
        <v>0.19999999999999929</v>
      </c>
      <c r="D56" s="95" t="s">
        <v>0</v>
      </c>
      <c r="E56" s="95">
        <v>3.6</v>
      </c>
      <c r="F56" s="95">
        <f t="shared" si="0"/>
        <v>366.97247706422024</v>
      </c>
      <c r="G56" s="95">
        <v>55</v>
      </c>
      <c r="H56" s="95">
        <f t="shared" si="1"/>
        <v>5.6065239551478081</v>
      </c>
      <c r="J56" s="104"/>
    </row>
    <row r="57" spans="1:10">
      <c r="A57" s="95">
        <f t="shared" si="2"/>
        <v>14.399999999999981</v>
      </c>
      <c r="B57" s="95">
        <f t="shared" si="3"/>
        <v>115.39999999999985</v>
      </c>
      <c r="C57" s="95">
        <f t="shared" si="4"/>
        <v>0.19999999999999929</v>
      </c>
      <c r="D57" s="95" t="s">
        <v>0</v>
      </c>
      <c r="E57" s="95">
        <v>2.1</v>
      </c>
      <c r="F57" s="95">
        <f t="shared" si="0"/>
        <v>214.06727828746179</v>
      </c>
      <c r="G57" s="95">
        <v>44</v>
      </c>
      <c r="H57" s="95">
        <f t="shared" si="1"/>
        <v>4.4852191641182468</v>
      </c>
    </row>
    <row r="58" spans="1:10">
      <c r="A58" s="95">
        <f t="shared" si="2"/>
        <v>14.59999999999998</v>
      </c>
      <c r="B58" s="95">
        <f t="shared" si="3"/>
        <v>115.19999999999985</v>
      </c>
      <c r="C58" s="95">
        <f t="shared" si="4"/>
        <v>0.19999999999999929</v>
      </c>
      <c r="D58" s="95" t="s">
        <v>0</v>
      </c>
      <c r="E58" s="95">
        <v>2.1</v>
      </c>
      <c r="F58" s="95">
        <f t="shared" si="0"/>
        <v>214.06727828746179</v>
      </c>
      <c r="G58" s="95">
        <v>43.3</v>
      </c>
      <c r="H58" s="95">
        <f t="shared" si="1"/>
        <v>4.4138634046890921</v>
      </c>
    </row>
    <row r="59" spans="1:10">
      <c r="A59" s="95">
        <f t="shared" si="2"/>
        <v>14.799999999999979</v>
      </c>
      <c r="B59" s="95">
        <f t="shared" si="3"/>
        <v>114.99999999999984</v>
      </c>
      <c r="C59" s="95">
        <f t="shared" si="4"/>
        <v>0.19999999999999929</v>
      </c>
      <c r="D59" s="95" t="s">
        <v>0</v>
      </c>
      <c r="E59" s="95">
        <v>2.6</v>
      </c>
      <c r="F59" s="95">
        <f t="shared" si="0"/>
        <v>265.03567787971463</v>
      </c>
      <c r="G59" s="95">
        <v>55.1</v>
      </c>
      <c r="H59" s="95">
        <f>G59/9.81</f>
        <v>5.6167176350662587</v>
      </c>
    </row>
    <row r="60" spans="1:10">
      <c r="A60" s="95">
        <f t="shared" si="2"/>
        <v>14.999999999999979</v>
      </c>
      <c r="B60" s="95">
        <f t="shared" si="3"/>
        <v>114.79999999999984</v>
      </c>
      <c r="C60" s="95">
        <f t="shared" si="4"/>
        <v>0.19999999999999929</v>
      </c>
      <c r="D60" s="95" t="s">
        <v>0</v>
      </c>
      <c r="E60" s="95">
        <v>3.4</v>
      </c>
      <c r="F60" s="95">
        <f t="shared" si="0"/>
        <v>346.58511722731907</v>
      </c>
      <c r="G60" s="95">
        <v>62</v>
      </c>
      <c r="H60" s="95">
        <f t="shared" si="1"/>
        <v>6.3200815494393474</v>
      </c>
    </row>
    <row r="61" spans="1:10">
      <c r="A61" s="107">
        <f t="shared" si="2"/>
        <v>15.199999999999978</v>
      </c>
      <c r="B61" s="95">
        <f t="shared" si="3"/>
        <v>114.59999999999984</v>
      </c>
      <c r="C61" s="95">
        <f t="shared" si="4"/>
        <v>0.19999999999999929</v>
      </c>
      <c r="D61" s="95" t="s">
        <v>0</v>
      </c>
      <c r="E61" s="95">
        <v>2.6</v>
      </c>
      <c r="F61" s="95">
        <f t="shared" si="0"/>
        <v>265.03567787971463</v>
      </c>
      <c r="G61" s="95">
        <v>77</v>
      </c>
      <c r="H61" s="95">
        <f t="shared" si="1"/>
        <v>7.8491335372069315</v>
      </c>
    </row>
    <row r="62" spans="1:10">
      <c r="A62" s="95">
        <f t="shared" si="2"/>
        <v>15.399999999999977</v>
      </c>
      <c r="B62" s="95">
        <f t="shared" si="3"/>
        <v>114.39999999999984</v>
      </c>
      <c r="C62" s="95">
        <f t="shared" si="4"/>
        <v>0.19999999999999929</v>
      </c>
      <c r="D62" s="95" t="s">
        <v>0</v>
      </c>
      <c r="E62" s="95">
        <v>2</v>
      </c>
      <c r="F62" s="95">
        <f t="shared" si="0"/>
        <v>203.87359836901123</v>
      </c>
      <c r="G62" s="95">
        <v>61</v>
      </c>
      <c r="H62" s="95">
        <f t="shared" si="1"/>
        <v>6.2181447502548419</v>
      </c>
    </row>
    <row r="63" spans="1:10">
      <c r="A63" s="99">
        <f t="shared" si="2"/>
        <v>15.599999999999977</v>
      </c>
      <c r="B63" s="99">
        <f t="shared" si="3"/>
        <v>114.19999999999983</v>
      </c>
      <c r="C63" s="99">
        <f>A63-A62</f>
        <v>0.19999999999999929</v>
      </c>
      <c r="D63" s="99" t="s">
        <v>0</v>
      </c>
      <c r="E63" s="99">
        <v>3.5</v>
      </c>
      <c r="F63" s="99">
        <f t="shared" si="0"/>
        <v>356.77879714576966</v>
      </c>
      <c r="G63" s="99">
        <v>44</v>
      </c>
      <c r="H63" s="99">
        <f t="shared" si="1"/>
        <v>4.4852191641182468</v>
      </c>
    </row>
    <row r="64" spans="1:10">
      <c r="A64" s="95">
        <f t="shared" si="2"/>
        <v>15.799999999999976</v>
      </c>
      <c r="B64" s="95">
        <f t="shared" si="3"/>
        <v>113.99999999999983</v>
      </c>
      <c r="C64" s="95">
        <v>0.2</v>
      </c>
      <c r="D64" s="95" t="s">
        <v>0</v>
      </c>
      <c r="E64" s="95">
        <v>6</v>
      </c>
      <c r="F64" s="95">
        <f t="shared" si="0"/>
        <v>611.6207951070337</v>
      </c>
      <c r="G64" s="95">
        <v>36</v>
      </c>
      <c r="H64" s="95">
        <f t="shared" si="1"/>
        <v>3.6697247706422016</v>
      </c>
    </row>
    <row r="65" spans="1:8">
      <c r="A65" s="95">
        <f t="shared" si="2"/>
        <v>15.999999999999975</v>
      </c>
      <c r="B65" s="95">
        <f t="shared" si="3"/>
        <v>113.79999999999983</v>
      </c>
      <c r="C65" s="95">
        <v>0.2</v>
      </c>
      <c r="D65" s="95" t="s">
        <v>0</v>
      </c>
      <c r="E65" s="95">
        <v>2.6</v>
      </c>
      <c r="F65" s="95">
        <f t="shared" si="0"/>
        <v>265.03567787971463</v>
      </c>
      <c r="G65" s="95">
        <v>35</v>
      </c>
      <c r="H65" s="95">
        <f t="shared" si="1"/>
        <v>3.5677879714576961</v>
      </c>
    </row>
    <row r="66" spans="1:8">
      <c r="A66" s="95">
        <f t="shared" si="2"/>
        <v>16.199999999999974</v>
      </c>
      <c r="B66" s="95">
        <f t="shared" si="3"/>
        <v>113.59999999999982</v>
      </c>
      <c r="C66" s="95">
        <v>0.2</v>
      </c>
      <c r="D66" s="95" t="s">
        <v>0</v>
      </c>
      <c r="E66" s="95">
        <v>2.9</v>
      </c>
      <c r="F66" s="95">
        <f t="shared" si="0"/>
        <v>295.61671763506627</v>
      </c>
      <c r="G66" s="95">
        <v>43</v>
      </c>
      <c r="H66" s="95">
        <f t="shared" si="1"/>
        <v>4.3832823649337405</v>
      </c>
    </row>
    <row r="67" spans="1:8">
      <c r="A67" s="95">
        <f t="shared" si="2"/>
        <v>16.399999999999974</v>
      </c>
      <c r="B67" s="95">
        <f t="shared" si="3"/>
        <v>113.39999999999982</v>
      </c>
      <c r="C67" s="95">
        <v>0.2</v>
      </c>
      <c r="D67" s="95" t="s">
        <v>0</v>
      </c>
      <c r="E67" s="95">
        <v>2.4</v>
      </c>
      <c r="F67" s="95">
        <f t="shared" si="0"/>
        <v>244.64831804281346</v>
      </c>
      <c r="G67" s="95">
        <v>51</v>
      </c>
      <c r="H67" s="95">
        <f t="shared" si="1"/>
        <v>5.1987767584097853</v>
      </c>
    </row>
    <row r="68" spans="1:8">
      <c r="A68" s="95">
        <f t="shared" ref="A68:A110" si="5">A67+0.2</f>
        <v>16.599999999999973</v>
      </c>
      <c r="B68" s="95">
        <f t="shared" ref="B68:B110" si="6">B67-0.2</f>
        <v>113.19999999999982</v>
      </c>
      <c r="C68" s="95">
        <v>0.2</v>
      </c>
      <c r="D68" s="95" t="s">
        <v>0</v>
      </c>
      <c r="E68" s="95">
        <v>2.8</v>
      </c>
      <c r="F68" s="95">
        <f t="shared" si="0"/>
        <v>285.42303771661568</v>
      </c>
      <c r="G68" s="95">
        <v>56</v>
      </c>
      <c r="H68" s="95">
        <f t="shared" si="1"/>
        <v>5.7084607543323136</v>
      </c>
    </row>
    <row r="69" spans="1:8">
      <c r="A69" s="95">
        <f t="shared" si="5"/>
        <v>16.799999999999972</v>
      </c>
      <c r="B69" s="95">
        <f t="shared" si="6"/>
        <v>112.99999999999982</v>
      </c>
      <c r="C69" s="95">
        <v>0.2</v>
      </c>
      <c r="D69" s="95" t="s">
        <v>0</v>
      </c>
      <c r="E69" s="95">
        <v>2.2999999999999998</v>
      </c>
      <c r="F69" s="95">
        <f t="shared" si="0"/>
        <v>234.4546381243629</v>
      </c>
      <c r="G69" s="95">
        <v>62</v>
      </c>
      <c r="H69" s="95">
        <f t="shared" si="1"/>
        <v>6.3200815494393474</v>
      </c>
    </row>
    <row r="70" spans="1:8">
      <c r="A70" s="7">
        <f t="shared" si="5"/>
        <v>16.999999999999972</v>
      </c>
      <c r="B70" s="7">
        <f t="shared" si="6"/>
        <v>112.79999999999981</v>
      </c>
      <c r="C70" s="7">
        <f t="shared" si="4"/>
        <v>0.19999999999999929</v>
      </c>
      <c r="D70" s="7" t="s">
        <v>1</v>
      </c>
      <c r="E70" s="7">
        <v>6.3</v>
      </c>
      <c r="F70" s="7">
        <f t="shared" si="0"/>
        <v>642.20183486238534</v>
      </c>
      <c r="G70" s="7">
        <v>82</v>
      </c>
      <c r="H70" s="7">
        <f t="shared" si="1"/>
        <v>8.358817533129459</v>
      </c>
    </row>
    <row r="71" spans="1:8">
      <c r="A71" s="7">
        <f t="shared" si="5"/>
        <v>17.199999999999971</v>
      </c>
      <c r="B71" s="7">
        <f t="shared" si="6"/>
        <v>112.59999999999981</v>
      </c>
      <c r="C71" s="7">
        <f t="shared" si="4"/>
        <v>0.19999999999999929</v>
      </c>
      <c r="D71" s="7" t="s">
        <v>1</v>
      </c>
      <c r="E71" s="7">
        <v>8</v>
      </c>
      <c r="F71" s="7">
        <f t="shared" si="0"/>
        <v>815.49439347604493</v>
      </c>
      <c r="G71" s="7">
        <v>108</v>
      </c>
      <c r="H71" s="7">
        <f t="shared" si="1"/>
        <v>11.009174311926605</v>
      </c>
    </row>
    <row r="72" spans="1:8">
      <c r="A72" s="7">
        <f t="shared" si="5"/>
        <v>17.39999999999997</v>
      </c>
      <c r="B72" s="7">
        <f t="shared" si="6"/>
        <v>112.39999999999981</v>
      </c>
      <c r="C72" s="7">
        <f t="shared" si="4"/>
        <v>0.19999999999999929</v>
      </c>
      <c r="D72" s="7" t="s">
        <v>1</v>
      </c>
      <c r="E72" s="7">
        <v>9.8000000000000007</v>
      </c>
      <c r="F72" s="7">
        <f t="shared" ref="F72:F110" si="7">E72/0.00981</f>
        <v>998.98063200815511</v>
      </c>
      <c r="G72" s="7">
        <v>111</v>
      </c>
      <c r="H72" s="7">
        <f t="shared" ref="H72:H110" si="8">G72/9.81</f>
        <v>11.314984709480122</v>
      </c>
    </row>
    <row r="73" spans="1:8">
      <c r="A73" s="7">
        <f t="shared" si="5"/>
        <v>17.599999999999969</v>
      </c>
      <c r="B73" s="7">
        <f t="shared" si="6"/>
        <v>112.1999999999998</v>
      </c>
      <c r="C73" s="7">
        <f t="shared" ref="C73:C110" si="9">A73-A72</f>
        <v>0.19999999999999929</v>
      </c>
      <c r="D73" s="7" t="s">
        <v>1</v>
      </c>
      <c r="E73" s="7">
        <v>13.1</v>
      </c>
      <c r="F73" s="7">
        <f t="shared" si="7"/>
        <v>1335.3720693170235</v>
      </c>
      <c r="G73" s="7">
        <v>158</v>
      </c>
      <c r="H73" s="7">
        <f t="shared" si="8"/>
        <v>16.106014271151885</v>
      </c>
    </row>
    <row r="74" spans="1:8">
      <c r="A74" s="7">
        <f t="shared" si="5"/>
        <v>17.799999999999969</v>
      </c>
      <c r="B74" s="7">
        <f t="shared" si="6"/>
        <v>111.9999999999998</v>
      </c>
      <c r="C74" s="7">
        <f t="shared" si="9"/>
        <v>0.19999999999999929</v>
      </c>
      <c r="D74" s="7" t="s">
        <v>1</v>
      </c>
      <c r="E74" s="7">
        <v>14.8</v>
      </c>
      <c r="F74" s="7">
        <f t="shared" si="7"/>
        <v>1508.6646279306831</v>
      </c>
      <c r="G74" s="7">
        <v>164</v>
      </c>
      <c r="H74" s="7">
        <f t="shared" si="8"/>
        <v>16.717635066258918</v>
      </c>
    </row>
    <row r="75" spans="1:8">
      <c r="A75" s="7">
        <f t="shared" si="5"/>
        <v>17.999999999999968</v>
      </c>
      <c r="B75" s="7">
        <f t="shared" si="6"/>
        <v>111.7999999999998</v>
      </c>
      <c r="C75" s="7">
        <f t="shared" si="9"/>
        <v>0.19999999999999929</v>
      </c>
      <c r="D75" s="7" t="s">
        <v>1</v>
      </c>
      <c r="E75" s="7">
        <v>16.3</v>
      </c>
      <c r="F75" s="7">
        <f t="shared" si="7"/>
        <v>1661.5698267074415</v>
      </c>
      <c r="G75" s="7">
        <v>182</v>
      </c>
      <c r="H75" s="7">
        <f t="shared" si="8"/>
        <v>18.55249745158002</v>
      </c>
    </row>
    <row r="76" spans="1:8">
      <c r="A76" s="7">
        <f t="shared" si="5"/>
        <v>18.199999999999967</v>
      </c>
      <c r="B76" s="7">
        <f t="shared" si="6"/>
        <v>111.5999999999998</v>
      </c>
      <c r="C76" s="7">
        <f t="shared" si="9"/>
        <v>0.19999999999999929</v>
      </c>
      <c r="D76" s="7" t="s">
        <v>1</v>
      </c>
      <c r="E76" s="7">
        <v>19.100000000000001</v>
      </c>
      <c r="F76" s="7">
        <f t="shared" si="7"/>
        <v>1946.9928644240574</v>
      </c>
      <c r="G76" s="7">
        <v>202</v>
      </c>
      <c r="H76" s="7">
        <f t="shared" si="8"/>
        <v>20.59123343527013</v>
      </c>
    </row>
    <row r="77" spans="1:8">
      <c r="A77" s="7">
        <f t="shared" si="5"/>
        <v>18.399999999999967</v>
      </c>
      <c r="B77" s="7">
        <f t="shared" si="6"/>
        <v>111.39999999999979</v>
      </c>
      <c r="C77" s="7">
        <f t="shared" si="9"/>
        <v>0.19999999999999929</v>
      </c>
      <c r="D77" s="7" t="s">
        <v>1</v>
      </c>
      <c r="E77" s="7">
        <v>22.3</v>
      </c>
      <c r="F77" s="7">
        <f t="shared" si="7"/>
        <v>2273.1906218144754</v>
      </c>
      <c r="G77" s="7">
        <v>219</v>
      </c>
      <c r="H77" s="7">
        <f t="shared" si="8"/>
        <v>22.324159021406725</v>
      </c>
    </row>
    <row r="78" spans="1:8">
      <c r="A78" s="7">
        <f t="shared" si="5"/>
        <v>18.599999999999966</v>
      </c>
      <c r="B78" s="7">
        <f t="shared" si="6"/>
        <v>111.19999999999979</v>
      </c>
      <c r="C78" s="7">
        <f t="shared" si="9"/>
        <v>0.19999999999999929</v>
      </c>
      <c r="D78" s="7" t="s">
        <v>1</v>
      </c>
      <c r="E78" s="7">
        <v>23</v>
      </c>
      <c r="F78" s="7">
        <f t="shared" si="7"/>
        <v>2344.5463812436292</v>
      </c>
      <c r="G78" s="7">
        <v>231</v>
      </c>
      <c r="H78" s="7">
        <f t="shared" si="8"/>
        <v>23.547400611620795</v>
      </c>
    </row>
    <row r="79" spans="1:8">
      <c r="A79" s="7">
        <f t="shared" si="5"/>
        <v>18.799999999999965</v>
      </c>
      <c r="B79" s="7">
        <f t="shared" si="6"/>
        <v>110.99999999999979</v>
      </c>
      <c r="C79" s="7">
        <f t="shared" si="9"/>
        <v>0.19999999999999929</v>
      </c>
      <c r="D79" s="7" t="s">
        <v>1</v>
      </c>
      <c r="E79" s="7">
        <v>23.8</v>
      </c>
      <c r="F79" s="7">
        <f t="shared" si="7"/>
        <v>2426.0958205912339</v>
      </c>
      <c r="G79" s="7">
        <v>240</v>
      </c>
      <c r="H79" s="7">
        <f t="shared" si="8"/>
        <v>24.464831804281346</v>
      </c>
    </row>
    <row r="80" spans="1:8">
      <c r="A80" s="7">
        <f t="shared" si="5"/>
        <v>18.999999999999964</v>
      </c>
      <c r="B80" s="7">
        <f t="shared" si="6"/>
        <v>110.79999999999978</v>
      </c>
      <c r="C80" s="7">
        <f t="shared" si="9"/>
        <v>0.19999999999999929</v>
      </c>
      <c r="D80" s="7" t="s">
        <v>1</v>
      </c>
      <c r="E80" s="7">
        <v>24.2</v>
      </c>
      <c r="F80" s="7">
        <f t="shared" si="7"/>
        <v>2466.8705402650357</v>
      </c>
      <c r="G80" s="7">
        <v>252</v>
      </c>
      <c r="H80" s="7">
        <f t="shared" si="8"/>
        <v>25.688073394495412</v>
      </c>
    </row>
    <row r="81" spans="1:8">
      <c r="A81" s="7">
        <f t="shared" si="5"/>
        <v>19.199999999999964</v>
      </c>
      <c r="B81" s="7">
        <f t="shared" si="6"/>
        <v>110.59999999999978</v>
      </c>
      <c r="C81" s="7">
        <f t="shared" si="9"/>
        <v>0.19999999999999929</v>
      </c>
      <c r="D81" s="7" t="s">
        <v>1</v>
      </c>
      <c r="E81" s="7">
        <v>24.5</v>
      </c>
      <c r="F81" s="7">
        <f t="shared" si="7"/>
        <v>2497.4515800203876</v>
      </c>
      <c r="G81" s="7">
        <v>232</v>
      </c>
      <c r="H81" s="7">
        <f t="shared" si="8"/>
        <v>23.649337410805298</v>
      </c>
    </row>
    <row r="82" spans="1:8">
      <c r="A82" s="7">
        <f t="shared" si="5"/>
        <v>19.399999999999963</v>
      </c>
      <c r="B82" s="7">
        <f t="shared" si="6"/>
        <v>110.39999999999978</v>
      </c>
      <c r="C82" s="7">
        <f t="shared" si="9"/>
        <v>0.19999999999999929</v>
      </c>
      <c r="D82" s="7" t="s">
        <v>1</v>
      </c>
      <c r="E82" s="7">
        <v>22.4</v>
      </c>
      <c r="F82" s="7">
        <f t="shared" si="7"/>
        <v>2283.3843017329255</v>
      </c>
      <c r="G82" s="7">
        <v>204</v>
      </c>
      <c r="H82" s="7">
        <f t="shared" si="8"/>
        <v>20.795107033639141</v>
      </c>
    </row>
    <row r="83" spans="1:8">
      <c r="A83" s="7">
        <f t="shared" si="5"/>
        <v>19.599999999999962</v>
      </c>
      <c r="B83" s="7">
        <f t="shared" si="6"/>
        <v>110.19999999999978</v>
      </c>
      <c r="C83" s="7">
        <f t="shared" si="9"/>
        <v>0.19999999999999929</v>
      </c>
      <c r="D83" s="7" t="s">
        <v>1</v>
      </c>
      <c r="E83" s="7">
        <v>20.5</v>
      </c>
      <c r="F83" s="7">
        <f t="shared" si="7"/>
        <v>2089.7043832823651</v>
      </c>
      <c r="G83" s="7">
        <v>195</v>
      </c>
      <c r="H83" s="7">
        <f t="shared" si="8"/>
        <v>19.877675840978593</v>
      </c>
    </row>
    <row r="84" spans="1:8">
      <c r="A84" s="7">
        <f t="shared" si="5"/>
        <v>19.799999999999962</v>
      </c>
      <c r="B84" s="7">
        <f t="shared" si="6"/>
        <v>109.99999999999977</v>
      </c>
      <c r="C84" s="7">
        <f t="shared" si="9"/>
        <v>0.19999999999999929</v>
      </c>
      <c r="D84" s="7" t="s">
        <v>1</v>
      </c>
      <c r="E84" s="7">
        <v>20</v>
      </c>
      <c r="F84" s="7">
        <f t="shared" si="7"/>
        <v>2038.7359836901123</v>
      </c>
      <c r="G84" s="7">
        <v>188</v>
      </c>
      <c r="H84" s="7">
        <f t="shared" si="8"/>
        <v>19.164118246687053</v>
      </c>
    </row>
    <row r="85" spans="1:8">
      <c r="A85" s="7">
        <f t="shared" si="5"/>
        <v>19.999999999999961</v>
      </c>
      <c r="B85" s="7">
        <f t="shared" si="6"/>
        <v>109.79999999999977</v>
      </c>
      <c r="C85" s="7">
        <f t="shared" si="9"/>
        <v>0.19999999999999929</v>
      </c>
      <c r="D85" s="7" t="s">
        <v>1</v>
      </c>
      <c r="E85" s="7">
        <v>18.600000000000001</v>
      </c>
      <c r="F85" s="7">
        <f t="shared" si="7"/>
        <v>1896.0244648318046</v>
      </c>
      <c r="G85" s="7">
        <v>191</v>
      </c>
      <c r="H85" s="7">
        <f t="shared" si="8"/>
        <v>19.469928644240571</v>
      </c>
    </row>
    <row r="86" spans="1:8">
      <c r="A86" s="7">
        <f t="shared" si="5"/>
        <v>20.19999999999996</v>
      </c>
      <c r="B86" s="7">
        <f t="shared" si="6"/>
        <v>109.59999999999977</v>
      </c>
      <c r="C86" s="7">
        <f t="shared" si="9"/>
        <v>0.19999999999999929</v>
      </c>
      <c r="D86" s="7" t="s">
        <v>1</v>
      </c>
      <c r="E86" s="7">
        <v>18</v>
      </c>
      <c r="F86" s="7">
        <f t="shared" si="7"/>
        <v>1834.8623853211011</v>
      </c>
      <c r="G86" s="7">
        <v>203</v>
      </c>
      <c r="H86" s="7">
        <f t="shared" si="8"/>
        <v>20.693170234454637</v>
      </c>
    </row>
    <row r="87" spans="1:8">
      <c r="A87" s="7">
        <f t="shared" si="5"/>
        <v>20.399999999999959</v>
      </c>
      <c r="B87" s="7">
        <f t="shared" si="6"/>
        <v>109.39999999999976</v>
      </c>
      <c r="C87" s="7">
        <f t="shared" si="9"/>
        <v>0.19999999999999929</v>
      </c>
      <c r="D87" s="7" t="s">
        <v>1</v>
      </c>
      <c r="E87" s="7">
        <v>16</v>
      </c>
      <c r="F87" s="7">
        <f t="shared" si="7"/>
        <v>1630.9887869520899</v>
      </c>
      <c r="G87" s="7">
        <v>200</v>
      </c>
      <c r="H87" s="7">
        <f t="shared" si="8"/>
        <v>20.387359836901119</v>
      </c>
    </row>
    <row r="88" spans="1:8">
      <c r="A88" s="7">
        <f t="shared" si="5"/>
        <v>20.599999999999959</v>
      </c>
      <c r="B88" s="7">
        <f t="shared" si="6"/>
        <v>109.19999999999976</v>
      </c>
      <c r="C88" s="7">
        <f t="shared" si="9"/>
        <v>0.19999999999999929</v>
      </c>
      <c r="D88" s="7" t="s">
        <v>1</v>
      </c>
      <c r="E88" s="7">
        <v>12.2</v>
      </c>
      <c r="F88" s="7">
        <f t="shared" si="7"/>
        <v>1243.6289500509683</v>
      </c>
      <c r="G88" s="7">
        <v>232</v>
      </c>
      <c r="H88" s="7">
        <f t="shared" si="8"/>
        <v>23.649337410805298</v>
      </c>
    </row>
    <row r="89" spans="1:8">
      <c r="A89" s="95">
        <f t="shared" si="5"/>
        <v>20.799999999999958</v>
      </c>
      <c r="B89" s="95">
        <f t="shared" si="6"/>
        <v>108.99999999999976</v>
      </c>
      <c r="C89" s="95">
        <f t="shared" si="9"/>
        <v>0.19999999999999929</v>
      </c>
      <c r="D89" s="95" t="s">
        <v>0</v>
      </c>
      <c r="E89" s="95">
        <v>3</v>
      </c>
      <c r="F89" s="95">
        <f t="shared" si="7"/>
        <v>305.81039755351685</v>
      </c>
      <c r="G89" s="95">
        <v>115</v>
      </c>
      <c r="H89" s="95">
        <f t="shared" si="8"/>
        <v>11.722731906218144</v>
      </c>
    </row>
    <row r="90" spans="1:8">
      <c r="A90" s="95">
        <f t="shared" si="5"/>
        <v>20.999999999999957</v>
      </c>
      <c r="B90" s="95">
        <f t="shared" si="6"/>
        <v>108.79999999999976</v>
      </c>
      <c r="C90" s="95">
        <f t="shared" si="9"/>
        <v>0.19999999999999929</v>
      </c>
      <c r="D90" s="95" t="s">
        <v>0</v>
      </c>
      <c r="E90" s="95">
        <v>2.9</v>
      </c>
      <c r="F90" s="95">
        <f t="shared" si="7"/>
        <v>295.61671763506627</v>
      </c>
      <c r="G90" s="95">
        <v>84</v>
      </c>
      <c r="H90" s="95">
        <f t="shared" si="8"/>
        <v>8.5626911314984699</v>
      </c>
    </row>
    <row r="91" spans="1:8">
      <c r="A91" s="95">
        <f t="shared" si="5"/>
        <v>21.199999999999957</v>
      </c>
      <c r="B91" s="95">
        <f t="shared" si="6"/>
        <v>108.59999999999975</v>
      </c>
      <c r="C91" s="95">
        <f t="shared" si="9"/>
        <v>0.19999999999999929</v>
      </c>
      <c r="D91" s="95" t="s">
        <v>0</v>
      </c>
      <c r="E91" s="95">
        <v>2.4</v>
      </c>
      <c r="F91" s="95">
        <f t="shared" si="7"/>
        <v>244.64831804281346</v>
      </c>
      <c r="G91" s="95">
        <v>77</v>
      </c>
      <c r="H91" s="95">
        <f t="shared" si="8"/>
        <v>7.8491335372069315</v>
      </c>
    </row>
    <row r="92" spans="1:8">
      <c r="A92" s="95">
        <f t="shared" si="5"/>
        <v>21.399999999999956</v>
      </c>
      <c r="B92" s="95">
        <f t="shared" si="6"/>
        <v>108.39999999999975</v>
      </c>
      <c r="C92" s="95">
        <f t="shared" si="9"/>
        <v>0.19999999999999929</v>
      </c>
      <c r="D92" s="95" t="s">
        <v>0</v>
      </c>
      <c r="E92" s="95">
        <v>2.6</v>
      </c>
      <c r="F92" s="95">
        <f t="shared" si="7"/>
        <v>265.03567787971463</v>
      </c>
      <c r="G92" s="95">
        <v>80</v>
      </c>
      <c r="H92" s="95">
        <f t="shared" si="8"/>
        <v>8.154943934760448</v>
      </c>
    </row>
    <row r="93" spans="1:8">
      <c r="A93" s="7">
        <f t="shared" si="5"/>
        <v>21.599999999999955</v>
      </c>
      <c r="B93" s="7">
        <f t="shared" si="6"/>
        <v>108.19999999999975</v>
      </c>
      <c r="C93" s="7">
        <f t="shared" si="9"/>
        <v>0.19999999999999929</v>
      </c>
      <c r="D93" s="7" t="s">
        <v>1</v>
      </c>
      <c r="E93" s="7">
        <v>5.5</v>
      </c>
      <c r="F93" s="7">
        <f t="shared" si="7"/>
        <v>560.65239551478089</v>
      </c>
      <c r="G93" s="7">
        <v>89</v>
      </c>
      <c r="H93" s="7">
        <f t="shared" si="8"/>
        <v>9.0723751274209992</v>
      </c>
    </row>
    <row r="94" spans="1:8">
      <c r="A94" s="7">
        <f t="shared" si="5"/>
        <v>21.799999999999955</v>
      </c>
      <c r="B94" s="7">
        <f t="shared" si="6"/>
        <v>107.99999999999974</v>
      </c>
      <c r="C94" s="7">
        <f t="shared" si="9"/>
        <v>0.19999999999999929</v>
      </c>
      <c r="D94" s="7" t="s">
        <v>1</v>
      </c>
      <c r="E94" s="7">
        <v>6.8</v>
      </c>
      <c r="F94" s="7">
        <f t="shared" si="7"/>
        <v>693.17023445463815</v>
      </c>
      <c r="G94" s="7">
        <v>115</v>
      </c>
      <c r="H94" s="7">
        <f t="shared" si="8"/>
        <v>11.722731906218144</v>
      </c>
    </row>
    <row r="95" spans="1:8">
      <c r="A95" s="7">
        <f t="shared" si="5"/>
        <v>21.999999999999954</v>
      </c>
      <c r="B95" s="7">
        <f t="shared" si="6"/>
        <v>107.79999999999974</v>
      </c>
      <c r="C95" s="7">
        <f t="shared" si="9"/>
        <v>0.19999999999999929</v>
      </c>
      <c r="D95" s="7" t="s">
        <v>1</v>
      </c>
      <c r="E95" s="7">
        <v>7.5</v>
      </c>
      <c r="F95" s="7">
        <f t="shared" si="7"/>
        <v>764.52599388379213</v>
      </c>
      <c r="G95" s="7">
        <v>121</v>
      </c>
      <c r="H95" s="7">
        <f t="shared" si="8"/>
        <v>12.334352701325178</v>
      </c>
    </row>
    <row r="96" spans="1:8">
      <c r="A96" s="7">
        <f t="shared" si="5"/>
        <v>22.199999999999953</v>
      </c>
      <c r="B96" s="7">
        <f t="shared" si="6"/>
        <v>107.59999999999974</v>
      </c>
      <c r="C96" s="7">
        <f t="shared" si="9"/>
        <v>0.19999999999999929</v>
      </c>
      <c r="D96" s="7" t="s">
        <v>1</v>
      </c>
      <c r="E96" s="7">
        <v>8</v>
      </c>
      <c r="F96" s="7">
        <f t="shared" si="7"/>
        <v>815.49439347604493</v>
      </c>
      <c r="G96" s="7">
        <v>138</v>
      </c>
      <c r="H96" s="7">
        <f t="shared" si="8"/>
        <v>14.067278287461773</v>
      </c>
    </row>
    <row r="97" spans="1:8">
      <c r="A97" s="7">
        <f t="shared" si="5"/>
        <v>22.399999999999952</v>
      </c>
      <c r="B97" s="7">
        <f t="shared" si="6"/>
        <v>107.39999999999974</v>
      </c>
      <c r="C97" s="7">
        <f t="shared" si="9"/>
        <v>0.19999999999999929</v>
      </c>
      <c r="D97" s="7" t="s">
        <v>1</v>
      </c>
      <c r="E97" s="7">
        <v>8.6</v>
      </c>
      <c r="F97" s="7">
        <f t="shared" si="7"/>
        <v>876.65647298674821</v>
      </c>
      <c r="G97" s="7">
        <v>125</v>
      </c>
      <c r="H97" s="7">
        <f t="shared" si="8"/>
        <v>12.7420998980632</v>
      </c>
    </row>
    <row r="98" spans="1:8">
      <c r="A98" s="7">
        <f t="shared" si="5"/>
        <v>22.599999999999952</v>
      </c>
      <c r="B98" s="7">
        <f t="shared" si="6"/>
        <v>107.19999999999973</v>
      </c>
      <c r="C98" s="7">
        <f t="shared" si="9"/>
        <v>0.19999999999999929</v>
      </c>
      <c r="D98" s="7" t="s">
        <v>1</v>
      </c>
      <c r="E98" s="7">
        <v>9.1</v>
      </c>
      <c r="F98" s="7">
        <f t="shared" si="7"/>
        <v>927.62487257900102</v>
      </c>
      <c r="G98" s="7">
        <v>111</v>
      </c>
      <c r="H98" s="7">
        <f t="shared" si="8"/>
        <v>11.314984709480122</v>
      </c>
    </row>
    <row r="99" spans="1:8">
      <c r="A99" s="7">
        <f t="shared" si="5"/>
        <v>22.799999999999951</v>
      </c>
      <c r="B99" s="7">
        <f t="shared" si="6"/>
        <v>106.99999999999973</v>
      </c>
      <c r="C99" s="7">
        <f t="shared" si="9"/>
        <v>0.19999999999999929</v>
      </c>
      <c r="D99" s="7" t="s">
        <v>1</v>
      </c>
      <c r="E99" s="7">
        <v>9.4</v>
      </c>
      <c r="F99" s="7">
        <f t="shared" si="7"/>
        <v>958.20591233435277</v>
      </c>
      <c r="G99" s="7">
        <v>95</v>
      </c>
      <c r="H99" s="7">
        <f t="shared" si="8"/>
        <v>9.6839959225280321</v>
      </c>
    </row>
    <row r="100" spans="1:8">
      <c r="A100" s="7">
        <f t="shared" si="5"/>
        <v>22.99999999999995</v>
      </c>
      <c r="B100" s="7">
        <f t="shared" si="6"/>
        <v>106.79999999999973</v>
      </c>
      <c r="C100" s="7">
        <f t="shared" si="9"/>
        <v>0.19999999999999929</v>
      </c>
      <c r="D100" s="7" t="s">
        <v>1</v>
      </c>
      <c r="E100" s="7">
        <v>10</v>
      </c>
      <c r="F100" s="7">
        <f t="shared" si="7"/>
        <v>1019.3679918450562</v>
      </c>
      <c r="G100" s="7">
        <v>108</v>
      </c>
      <c r="H100" s="7">
        <f t="shared" si="8"/>
        <v>11.009174311926605</v>
      </c>
    </row>
    <row r="101" spans="1:8">
      <c r="A101" s="7">
        <f t="shared" si="5"/>
        <v>23.19999999999995</v>
      </c>
      <c r="B101" s="7">
        <f t="shared" si="6"/>
        <v>106.59999999999972</v>
      </c>
      <c r="C101" s="7">
        <f t="shared" si="9"/>
        <v>0.19999999999999929</v>
      </c>
      <c r="D101" s="7" t="s">
        <v>1</v>
      </c>
      <c r="E101" s="7">
        <v>9.1999999999999993</v>
      </c>
      <c r="F101" s="7">
        <f t="shared" si="7"/>
        <v>937.81855249745161</v>
      </c>
      <c r="G101" s="7">
        <v>115</v>
      </c>
      <c r="H101" s="7">
        <f t="shared" si="8"/>
        <v>11.722731906218144</v>
      </c>
    </row>
    <row r="102" spans="1:8">
      <c r="A102" s="7">
        <f t="shared" si="5"/>
        <v>23.399999999999949</v>
      </c>
      <c r="B102" s="7">
        <f t="shared" si="6"/>
        <v>106.39999999999972</v>
      </c>
      <c r="C102" s="7">
        <f t="shared" si="9"/>
        <v>0.19999999999999929</v>
      </c>
      <c r="D102" s="7" t="s">
        <v>1</v>
      </c>
      <c r="E102" s="7">
        <v>8</v>
      </c>
      <c r="F102" s="7">
        <f t="shared" si="7"/>
        <v>815.49439347604493</v>
      </c>
      <c r="G102" s="7">
        <v>121</v>
      </c>
      <c r="H102" s="7">
        <f t="shared" si="8"/>
        <v>12.334352701325178</v>
      </c>
    </row>
    <row r="103" spans="1:8">
      <c r="A103" s="7">
        <f t="shared" si="5"/>
        <v>23.599999999999948</v>
      </c>
      <c r="B103" s="7">
        <f t="shared" si="6"/>
        <v>106.19999999999972</v>
      </c>
      <c r="C103" s="7">
        <f t="shared" si="9"/>
        <v>0.19999999999999929</v>
      </c>
      <c r="D103" s="7" t="s">
        <v>1</v>
      </c>
      <c r="E103" s="7">
        <v>7.3</v>
      </c>
      <c r="F103" s="7">
        <f t="shared" si="7"/>
        <v>744.13863404689096</v>
      </c>
      <c r="G103" s="7">
        <v>116</v>
      </c>
      <c r="H103" s="7">
        <f t="shared" si="8"/>
        <v>11.824668705402649</v>
      </c>
    </row>
    <row r="104" spans="1:8">
      <c r="A104" s="7">
        <f t="shared" si="5"/>
        <v>23.799999999999947</v>
      </c>
      <c r="B104" s="7">
        <f t="shared" si="6"/>
        <v>105.99999999999972</v>
      </c>
      <c r="C104" s="7">
        <f t="shared" si="9"/>
        <v>0.19999999999999929</v>
      </c>
      <c r="D104" s="7" t="s">
        <v>1</v>
      </c>
      <c r="E104" s="7">
        <v>6.9</v>
      </c>
      <c r="F104" s="7">
        <f t="shared" si="7"/>
        <v>703.36391437308873</v>
      </c>
      <c r="G104" s="7">
        <v>102</v>
      </c>
      <c r="H104" s="7">
        <f t="shared" si="8"/>
        <v>10.397553516819571</v>
      </c>
    </row>
    <row r="105" spans="1:8">
      <c r="A105" s="7">
        <f t="shared" si="5"/>
        <v>23.999999999999947</v>
      </c>
      <c r="B105" s="7">
        <f t="shared" si="6"/>
        <v>105.79999999999971</v>
      </c>
      <c r="C105" s="7">
        <f t="shared" si="9"/>
        <v>0.19999999999999929</v>
      </c>
      <c r="D105" s="7" t="s">
        <v>1</v>
      </c>
      <c r="E105" s="7">
        <v>6.4</v>
      </c>
      <c r="F105" s="7">
        <f t="shared" si="7"/>
        <v>652.39551478083592</v>
      </c>
      <c r="G105" s="7">
        <v>108</v>
      </c>
      <c r="H105" s="7">
        <f>G105/9.81</f>
        <v>11.009174311926605</v>
      </c>
    </row>
    <row r="106" spans="1:8">
      <c r="A106" s="7">
        <f t="shared" si="5"/>
        <v>24.199999999999946</v>
      </c>
      <c r="B106" s="7">
        <f t="shared" si="6"/>
        <v>105.59999999999971</v>
      </c>
      <c r="C106" s="7">
        <f t="shared" si="9"/>
        <v>0.19999999999999929</v>
      </c>
      <c r="D106" s="7" t="s">
        <v>1</v>
      </c>
      <c r="E106" s="7">
        <v>7.3</v>
      </c>
      <c r="F106" s="7">
        <f t="shared" si="7"/>
        <v>744.13863404689096</v>
      </c>
      <c r="G106" s="7">
        <v>110</v>
      </c>
      <c r="H106" s="7">
        <f t="shared" si="8"/>
        <v>11.213047910295616</v>
      </c>
    </row>
    <row r="107" spans="1:8">
      <c r="A107" s="7">
        <f t="shared" si="5"/>
        <v>24.399999999999945</v>
      </c>
      <c r="B107" s="7">
        <f t="shared" si="6"/>
        <v>105.39999999999971</v>
      </c>
      <c r="C107" s="7">
        <f t="shared" si="9"/>
        <v>0.19999999999999929</v>
      </c>
      <c r="D107" s="7" t="s">
        <v>1</v>
      </c>
      <c r="E107" s="7">
        <v>8</v>
      </c>
      <c r="F107" s="7">
        <f t="shared" si="7"/>
        <v>815.49439347604493</v>
      </c>
      <c r="G107" s="7">
        <v>112</v>
      </c>
      <c r="H107" s="7">
        <f t="shared" si="8"/>
        <v>11.416921508664627</v>
      </c>
    </row>
    <row r="108" spans="1:8">
      <c r="A108" s="7">
        <f t="shared" si="5"/>
        <v>24.599999999999945</v>
      </c>
      <c r="B108" s="7">
        <f t="shared" si="6"/>
        <v>105.1999999999997</v>
      </c>
      <c r="C108" s="7">
        <f t="shared" si="9"/>
        <v>0.19999999999999929</v>
      </c>
      <c r="D108" s="7" t="s">
        <v>1</v>
      </c>
      <c r="E108" s="7">
        <v>8.5</v>
      </c>
      <c r="F108" s="7">
        <f t="shared" si="7"/>
        <v>866.46279306829774</v>
      </c>
      <c r="G108" s="7">
        <v>123</v>
      </c>
      <c r="H108" s="7">
        <f t="shared" si="8"/>
        <v>12.538226299694189</v>
      </c>
    </row>
    <row r="109" spans="1:8">
      <c r="A109" s="7">
        <f t="shared" si="5"/>
        <v>24.799999999999944</v>
      </c>
      <c r="B109" s="7">
        <f t="shared" si="6"/>
        <v>104.9999999999997</v>
      </c>
      <c r="C109" s="7">
        <f t="shared" si="9"/>
        <v>0.19999999999999929</v>
      </c>
      <c r="D109" s="7" t="s">
        <v>1</v>
      </c>
      <c r="E109" s="7">
        <v>9.3000000000000007</v>
      </c>
      <c r="F109" s="7">
        <f t="shared" si="7"/>
        <v>948.0122324159023</v>
      </c>
      <c r="G109" s="7">
        <v>129</v>
      </c>
      <c r="H109" s="7">
        <f t="shared" si="8"/>
        <v>13.149847094801222</v>
      </c>
    </row>
    <row r="110" spans="1:8">
      <c r="A110" s="7">
        <f t="shared" si="5"/>
        <v>24.999999999999943</v>
      </c>
      <c r="B110" s="7">
        <f t="shared" si="6"/>
        <v>104.7999999999997</v>
      </c>
      <c r="C110" s="7">
        <f t="shared" si="9"/>
        <v>0.19999999999999929</v>
      </c>
      <c r="D110" s="7" t="s">
        <v>1</v>
      </c>
      <c r="E110" s="7">
        <v>10.4</v>
      </c>
      <c r="F110" s="7">
        <f t="shared" si="7"/>
        <v>1060.1427115188585</v>
      </c>
      <c r="G110" s="7">
        <v>165</v>
      </c>
      <c r="H110" s="7">
        <f t="shared" si="8"/>
        <v>16.819571865443425</v>
      </c>
    </row>
    <row r="111" spans="1:8">
      <c r="G111" s="6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O28" sqref="O28"/>
    </sheetView>
  </sheetViews>
  <sheetFormatPr baseColWidth="10" defaultColWidth="8.83203125" defaultRowHeight="12" x14ac:dyDescent="0"/>
  <cols>
    <col min="4" max="4" width="27.16406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95">
        <f>A3-0.2</f>
        <v>3.8</v>
      </c>
      <c r="B2" s="95">
        <f>B3+0.2</f>
        <v>126.80000000000001</v>
      </c>
      <c r="C2" s="95">
        <f>A2</f>
        <v>3.8</v>
      </c>
      <c r="D2" s="95" t="s">
        <v>0</v>
      </c>
      <c r="E2" s="95">
        <v>0.4</v>
      </c>
      <c r="F2" s="95">
        <f t="shared" ref="F2:F3" si="0">E2/0.00981</f>
        <v>40.774719673802245</v>
      </c>
      <c r="G2" s="95">
        <v>84</v>
      </c>
      <c r="H2" s="95">
        <f t="shared" ref="H2:H3" si="1">G2/9.81</f>
        <v>8.5626911314984699</v>
      </c>
    </row>
    <row r="3" spans="1:8">
      <c r="A3" s="95">
        <f>A4-0.2</f>
        <v>4</v>
      </c>
      <c r="B3" s="95">
        <f>B4+0.2</f>
        <v>126.60000000000001</v>
      </c>
      <c r="C3" s="95">
        <f t="shared" ref="C3:C4" si="2">A3-A2</f>
        <v>0.20000000000000018</v>
      </c>
      <c r="D3" s="95" t="s">
        <v>0</v>
      </c>
      <c r="E3" s="95">
        <v>0.6</v>
      </c>
      <c r="F3" s="95">
        <f t="shared" si="0"/>
        <v>61.162079510703364</v>
      </c>
      <c r="G3" s="95">
        <v>17</v>
      </c>
      <c r="H3" s="95">
        <f t="shared" si="1"/>
        <v>1.7329255861365953</v>
      </c>
    </row>
    <row r="4" spans="1:8">
      <c r="A4" s="95">
        <v>4.2</v>
      </c>
      <c r="B4" s="95">
        <v>126.4</v>
      </c>
      <c r="C4" s="95">
        <f t="shared" si="2"/>
        <v>0.20000000000000018</v>
      </c>
      <c r="D4" s="95" t="s">
        <v>0</v>
      </c>
      <c r="E4" s="95">
        <v>0.6</v>
      </c>
      <c r="F4" s="95">
        <f>E4/0.00981</f>
        <v>61.162079510703364</v>
      </c>
      <c r="G4" s="95">
        <v>32</v>
      </c>
      <c r="H4" s="95">
        <f>G4/9.81</f>
        <v>3.2619775739041792</v>
      </c>
    </row>
    <row r="5" spans="1:8">
      <c r="A5" s="99">
        <f>A4+0.2</f>
        <v>4.4000000000000004</v>
      </c>
      <c r="B5" s="99">
        <f>B4-0.2</f>
        <v>126.2</v>
      </c>
      <c r="C5" s="99">
        <f>A5-A4</f>
        <v>0.20000000000000018</v>
      </c>
      <c r="D5" s="99" t="s">
        <v>0</v>
      </c>
      <c r="E5" s="99">
        <v>0.4</v>
      </c>
      <c r="F5" s="99">
        <f t="shared" ref="F5:F73" si="3">E5/0.00981</f>
        <v>40.774719673802245</v>
      </c>
      <c r="G5" s="99">
        <v>17</v>
      </c>
      <c r="H5" s="99">
        <f t="shared" ref="H5:H73" si="4">G5/9.81</f>
        <v>1.7329255861365953</v>
      </c>
    </row>
    <row r="6" spans="1:8">
      <c r="A6" s="95">
        <f t="shared" ref="A6:A69" si="5">A5+0.2</f>
        <v>4.6000000000000005</v>
      </c>
      <c r="B6" s="95">
        <f t="shared" ref="B6:B69" si="6">B5-0.2</f>
        <v>126</v>
      </c>
      <c r="C6" s="95">
        <f t="shared" ref="C6:C74" si="7">A6-A5</f>
        <v>0.20000000000000018</v>
      </c>
      <c r="D6" s="95" t="s">
        <v>0</v>
      </c>
      <c r="E6" s="95">
        <v>0.4</v>
      </c>
      <c r="F6" s="95">
        <f t="shared" si="3"/>
        <v>40.774719673802245</v>
      </c>
      <c r="G6" s="95">
        <v>15</v>
      </c>
      <c r="H6" s="95">
        <f t="shared" si="4"/>
        <v>1.5290519877675841</v>
      </c>
    </row>
    <row r="7" spans="1:8">
      <c r="A7" s="95">
        <f t="shared" si="5"/>
        <v>4.8000000000000007</v>
      </c>
      <c r="B7" s="95">
        <f t="shared" si="6"/>
        <v>125.8</v>
      </c>
      <c r="C7" s="95">
        <f t="shared" si="7"/>
        <v>0.20000000000000018</v>
      </c>
      <c r="D7" s="95" t="s">
        <v>0</v>
      </c>
      <c r="E7" s="95">
        <v>1</v>
      </c>
      <c r="F7" s="95">
        <f t="shared" si="3"/>
        <v>101.93679918450562</v>
      </c>
      <c r="G7" s="95">
        <v>45</v>
      </c>
      <c r="H7" s="95">
        <f t="shared" si="4"/>
        <v>4.5871559633027523</v>
      </c>
    </row>
    <row r="8" spans="1:8">
      <c r="A8" s="95">
        <f t="shared" si="5"/>
        <v>5.0000000000000009</v>
      </c>
      <c r="B8" s="95">
        <f t="shared" si="6"/>
        <v>125.6</v>
      </c>
      <c r="C8" s="95">
        <f t="shared" si="7"/>
        <v>0.20000000000000018</v>
      </c>
      <c r="D8" s="95" t="s">
        <v>0</v>
      </c>
      <c r="E8" s="95">
        <v>1.2</v>
      </c>
      <c r="F8" s="95">
        <f t="shared" si="3"/>
        <v>122.32415902140673</v>
      </c>
      <c r="G8" s="95">
        <v>52</v>
      </c>
      <c r="H8" s="95">
        <f t="shared" si="4"/>
        <v>5.3007135575942916</v>
      </c>
    </row>
    <row r="9" spans="1:8">
      <c r="A9" s="95">
        <f t="shared" si="5"/>
        <v>5.2000000000000011</v>
      </c>
      <c r="B9" s="95">
        <f t="shared" si="6"/>
        <v>125.39999999999999</v>
      </c>
      <c r="C9" s="95">
        <f t="shared" si="7"/>
        <v>0.20000000000000018</v>
      </c>
      <c r="D9" s="95" t="s">
        <v>0</v>
      </c>
      <c r="E9" s="95">
        <v>3.5</v>
      </c>
      <c r="F9" s="95">
        <f t="shared" si="3"/>
        <v>356.77879714576966</v>
      </c>
      <c r="G9" s="95">
        <v>43</v>
      </c>
      <c r="H9" s="95">
        <f t="shared" si="4"/>
        <v>4.3832823649337405</v>
      </c>
    </row>
    <row r="10" spans="1:8">
      <c r="A10" s="95">
        <f t="shared" si="5"/>
        <v>5.4000000000000012</v>
      </c>
      <c r="B10" s="95">
        <f t="shared" si="6"/>
        <v>125.19999999999999</v>
      </c>
      <c r="C10" s="95">
        <f t="shared" si="7"/>
        <v>0.20000000000000018</v>
      </c>
      <c r="D10" s="95" t="s">
        <v>0</v>
      </c>
      <c r="E10" s="95">
        <v>1</v>
      </c>
      <c r="F10" s="95">
        <f t="shared" si="3"/>
        <v>101.93679918450562</v>
      </c>
      <c r="G10" s="95">
        <v>57</v>
      </c>
      <c r="H10" s="95">
        <f t="shared" si="4"/>
        <v>5.8103975535168191</v>
      </c>
    </row>
    <row r="11" spans="1:8">
      <c r="A11" s="95">
        <f t="shared" si="5"/>
        <v>5.6000000000000014</v>
      </c>
      <c r="B11" s="95">
        <f t="shared" si="6"/>
        <v>124.99999999999999</v>
      </c>
      <c r="C11" s="95">
        <f t="shared" si="7"/>
        <v>0.20000000000000018</v>
      </c>
      <c r="D11" s="95" t="s">
        <v>0</v>
      </c>
      <c r="E11" s="95">
        <v>1</v>
      </c>
      <c r="F11" s="95">
        <f t="shared" si="3"/>
        <v>101.93679918450562</v>
      </c>
      <c r="G11" s="95">
        <v>36</v>
      </c>
      <c r="H11" s="95">
        <f t="shared" si="4"/>
        <v>3.6697247706422016</v>
      </c>
    </row>
    <row r="12" spans="1:8">
      <c r="A12" s="95">
        <f t="shared" si="5"/>
        <v>5.8000000000000016</v>
      </c>
      <c r="B12" s="95">
        <f t="shared" si="6"/>
        <v>124.79999999999998</v>
      </c>
      <c r="C12" s="95">
        <f t="shared" si="7"/>
        <v>0.20000000000000018</v>
      </c>
      <c r="D12" s="95" t="s">
        <v>0</v>
      </c>
      <c r="E12" s="95">
        <v>1.1000000000000001</v>
      </c>
      <c r="F12" s="95">
        <f t="shared" si="3"/>
        <v>112.13047910295619</v>
      </c>
      <c r="G12" s="95">
        <v>20</v>
      </c>
      <c r="H12" s="95">
        <f t="shared" si="4"/>
        <v>2.038735983690112</v>
      </c>
    </row>
    <row r="13" spans="1:8">
      <c r="A13" s="95">
        <f t="shared" si="5"/>
        <v>6.0000000000000018</v>
      </c>
      <c r="B13" s="95">
        <f t="shared" si="6"/>
        <v>124.59999999999998</v>
      </c>
      <c r="C13" s="95">
        <f t="shared" si="7"/>
        <v>0.20000000000000018</v>
      </c>
      <c r="D13" s="95" t="s">
        <v>0</v>
      </c>
      <c r="E13" s="95">
        <v>0.9</v>
      </c>
      <c r="F13" s="95">
        <f t="shared" si="3"/>
        <v>91.743119266055061</v>
      </c>
      <c r="G13" s="95">
        <v>14</v>
      </c>
      <c r="H13" s="95">
        <f t="shared" si="4"/>
        <v>1.4271151885830784</v>
      </c>
    </row>
    <row r="14" spans="1:8">
      <c r="A14" s="95">
        <f t="shared" si="5"/>
        <v>6.200000000000002</v>
      </c>
      <c r="B14" s="95">
        <f t="shared" si="6"/>
        <v>124.39999999999998</v>
      </c>
      <c r="C14" s="95">
        <f t="shared" si="7"/>
        <v>0.20000000000000018</v>
      </c>
      <c r="D14" s="95" t="s">
        <v>0</v>
      </c>
      <c r="E14" s="95">
        <v>0.9</v>
      </c>
      <c r="F14" s="95">
        <f t="shared" si="3"/>
        <v>91.743119266055061</v>
      </c>
      <c r="G14" s="95">
        <v>19</v>
      </c>
      <c r="H14" s="95">
        <f t="shared" si="4"/>
        <v>1.9367991845056065</v>
      </c>
    </row>
    <row r="15" spans="1:8">
      <c r="A15" s="95">
        <f t="shared" si="5"/>
        <v>6.4000000000000021</v>
      </c>
      <c r="B15" s="95">
        <f t="shared" si="6"/>
        <v>124.19999999999997</v>
      </c>
      <c r="C15" s="95">
        <f t="shared" si="7"/>
        <v>0.20000000000000018</v>
      </c>
      <c r="D15" s="95" t="s">
        <v>0</v>
      </c>
      <c r="E15" s="95">
        <v>0.5</v>
      </c>
      <c r="F15" s="95">
        <f t="shared" si="3"/>
        <v>50.968399592252808</v>
      </c>
      <c r="G15" s="95">
        <v>17</v>
      </c>
      <c r="H15" s="95">
        <f t="shared" si="4"/>
        <v>1.7329255861365953</v>
      </c>
    </row>
    <row r="16" spans="1:8">
      <c r="A16" s="95">
        <f t="shared" si="5"/>
        <v>6.6000000000000023</v>
      </c>
      <c r="B16" s="95">
        <f t="shared" si="6"/>
        <v>123.99999999999997</v>
      </c>
      <c r="C16" s="95">
        <f t="shared" si="7"/>
        <v>0.20000000000000018</v>
      </c>
      <c r="D16" s="95" t="s">
        <v>0</v>
      </c>
      <c r="E16" s="95">
        <v>0.5</v>
      </c>
      <c r="F16" s="95">
        <f t="shared" si="3"/>
        <v>50.968399592252808</v>
      </c>
      <c r="G16" s="95">
        <v>29</v>
      </c>
      <c r="H16" s="95">
        <f t="shared" si="4"/>
        <v>2.9561671763506623</v>
      </c>
    </row>
    <row r="17" spans="1:8">
      <c r="A17" s="95">
        <f t="shared" si="5"/>
        <v>6.8000000000000025</v>
      </c>
      <c r="B17" s="95">
        <f t="shared" si="6"/>
        <v>123.79999999999997</v>
      </c>
      <c r="C17" s="95">
        <f t="shared" si="7"/>
        <v>0.20000000000000018</v>
      </c>
      <c r="D17" s="95" t="s">
        <v>0</v>
      </c>
      <c r="E17" s="95">
        <v>0.5</v>
      </c>
      <c r="F17" s="95">
        <f t="shared" si="3"/>
        <v>50.968399592252808</v>
      </c>
      <c r="G17" s="95">
        <v>15</v>
      </c>
      <c r="H17" s="95">
        <f t="shared" si="4"/>
        <v>1.5290519877675841</v>
      </c>
    </row>
    <row r="18" spans="1:8">
      <c r="A18" s="95">
        <f t="shared" si="5"/>
        <v>7.0000000000000027</v>
      </c>
      <c r="B18" s="95">
        <f t="shared" si="6"/>
        <v>123.59999999999997</v>
      </c>
      <c r="C18" s="95">
        <f t="shared" si="7"/>
        <v>0.20000000000000018</v>
      </c>
      <c r="D18" s="95" t="s">
        <v>0</v>
      </c>
      <c r="E18" s="95">
        <v>0.5</v>
      </c>
      <c r="F18" s="95">
        <f t="shared" si="3"/>
        <v>50.968399592252808</v>
      </c>
      <c r="G18" s="95">
        <v>18</v>
      </c>
      <c r="H18" s="95">
        <f t="shared" si="4"/>
        <v>1.8348623853211008</v>
      </c>
    </row>
    <row r="19" spans="1:8">
      <c r="A19" s="95">
        <f t="shared" si="5"/>
        <v>7.2000000000000028</v>
      </c>
      <c r="B19" s="95">
        <f t="shared" si="6"/>
        <v>123.39999999999996</v>
      </c>
      <c r="C19" s="95">
        <f t="shared" si="7"/>
        <v>0.20000000000000018</v>
      </c>
      <c r="D19" s="95" t="s">
        <v>0</v>
      </c>
      <c r="E19" s="95">
        <v>0.6</v>
      </c>
      <c r="F19" s="95">
        <f t="shared" si="3"/>
        <v>61.162079510703364</v>
      </c>
      <c r="G19" s="95">
        <v>30</v>
      </c>
      <c r="H19" s="95">
        <f t="shared" si="4"/>
        <v>3.0581039755351682</v>
      </c>
    </row>
    <row r="20" spans="1:8">
      <c r="A20" s="95">
        <f t="shared" si="5"/>
        <v>7.400000000000003</v>
      </c>
      <c r="B20" s="95">
        <f t="shared" si="6"/>
        <v>123.19999999999996</v>
      </c>
      <c r="C20" s="95">
        <f t="shared" si="7"/>
        <v>0.20000000000000018</v>
      </c>
      <c r="D20" s="95" t="s">
        <v>0</v>
      </c>
      <c r="E20" s="95">
        <v>0.5</v>
      </c>
      <c r="F20" s="95">
        <f t="shared" si="3"/>
        <v>50.968399592252808</v>
      </c>
      <c r="G20" s="95">
        <v>27</v>
      </c>
      <c r="H20" s="95">
        <f t="shared" si="4"/>
        <v>2.7522935779816513</v>
      </c>
    </row>
    <row r="21" spans="1:8">
      <c r="A21" s="95">
        <f t="shared" si="5"/>
        <v>7.6000000000000032</v>
      </c>
      <c r="B21" s="95">
        <f t="shared" si="6"/>
        <v>122.99999999999996</v>
      </c>
      <c r="C21" s="95">
        <f t="shared" si="7"/>
        <v>0.20000000000000018</v>
      </c>
      <c r="D21" s="95" t="s">
        <v>0</v>
      </c>
      <c r="E21" s="95">
        <v>2.2999999999999998</v>
      </c>
      <c r="F21" s="95">
        <f t="shared" si="3"/>
        <v>234.4546381243629</v>
      </c>
      <c r="G21" s="95">
        <v>26</v>
      </c>
      <c r="H21" s="95">
        <f t="shared" si="4"/>
        <v>2.6503567787971458</v>
      </c>
    </row>
    <row r="22" spans="1:8">
      <c r="A22" s="95">
        <f t="shared" si="5"/>
        <v>7.8000000000000034</v>
      </c>
      <c r="B22" s="95">
        <f t="shared" si="6"/>
        <v>122.79999999999995</v>
      </c>
      <c r="C22" s="95">
        <f t="shared" si="7"/>
        <v>0.20000000000000018</v>
      </c>
      <c r="D22" s="95" t="s">
        <v>0</v>
      </c>
      <c r="E22" s="95">
        <v>0.9</v>
      </c>
      <c r="F22" s="95">
        <f t="shared" si="3"/>
        <v>91.743119266055061</v>
      </c>
      <c r="G22" s="95">
        <v>45</v>
      </c>
      <c r="H22" s="95">
        <f t="shared" si="4"/>
        <v>4.5871559633027523</v>
      </c>
    </row>
    <row r="23" spans="1:8">
      <c r="A23" s="95">
        <f t="shared" si="5"/>
        <v>8.0000000000000036</v>
      </c>
      <c r="B23" s="95">
        <f t="shared" si="6"/>
        <v>122.59999999999995</v>
      </c>
      <c r="C23" s="95">
        <f t="shared" si="7"/>
        <v>0.20000000000000018</v>
      </c>
      <c r="D23" s="95" t="s">
        <v>0</v>
      </c>
      <c r="E23" s="7">
        <v>2.2000000000000002</v>
      </c>
      <c r="F23" s="95">
        <f t="shared" si="3"/>
        <v>224.26095820591237</v>
      </c>
      <c r="G23" s="7">
        <v>14</v>
      </c>
      <c r="H23" s="95">
        <f t="shared" si="4"/>
        <v>1.4271151885830784</v>
      </c>
    </row>
    <row r="24" spans="1:8">
      <c r="A24" s="7">
        <f t="shared" si="5"/>
        <v>8.2000000000000028</v>
      </c>
      <c r="B24" s="7">
        <f t="shared" si="6"/>
        <v>122.39999999999995</v>
      </c>
      <c r="C24" s="7">
        <f t="shared" si="7"/>
        <v>0.19999999999999929</v>
      </c>
      <c r="D24" s="7" t="s">
        <v>1</v>
      </c>
      <c r="E24" s="7">
        <v>8.5</v>
      </c>
      <c r="F24" s="7">
        <f t="shared" si="3"/>
        <v>866.46279306829774</v>
      </c>
      <c r="G24" s="7">
        <v>73</v>
      </c>
      <c r="H24" s="7">
        <f t="shared" si="4"/>
        <v>7.4413863404689087</v>
      </c>
    </row>
    <row r="25" spans="1:8">
      <c r="A25" s="7">
        <f t="shared" si="5"/>
        <v>8.4000000000000021</v>
      </c>
      <c r="B25" s="7">
        <f t="shared" si="6"/>
        <v>122.19999999999995</v>
      </c>
      <c r="C25" s="7">
        <f t="shared" si="7"/>
        <v>0.19999999999999929</v>
      </c>
      <c r="D25" s="7" t="s">
        <v>1</v>
      </c>
      <c r="E25" s="7">
        <v>12.6</v>
      </c>
      <c r="F25" s="7">
        <f t="shared" si="3"/>
        <v>1284.4036697247707</v>
      </c>
      <c r="G25" s="7">
        <v>114</v>
      </c>
      <c r="H25" s="7">
        <f t="shared" si="4"/>
        <v>11.620795107033638</v>
      </c>
    </row>
    <row r="26" spans="1:8">
      <c r="A26" s="7">
        <f t="shared" si="5"/>
        <v>8.6000000000000014</v>
      </c>
      <c r="B26" s="7">
        <f t="shared" si="6"/>
        <v>121.99999999999994</v>
      </c>
      <c r="C26" s="7">
        <f t="shared" si="7"/>
        <v>0.19999999999999929</v>
      </c>
      <c r="D26" s="7" t="s">
        <v>1</v>
      </c>
      <c r="E26" s="7">
        <v>15.4</v>
      </c>
      <c r="F26" s="7">
        <f t="shared" si="3"/>
        <v>1569.8267074413866</v>
      </c>
      <c r="G26" s="7">
        <v>147</v>
      </c>
      <c r="H26" s="7">
        <f t="shared" si="4"/>
        <v>14.984709480122323</v>
      </c>
    </row>
    <row r="27" spans="1:8">
      <c r="A27" s="7">
        <f t="shared" si="5"/>
        <v>8.8000000000000007</v>
      </c>
      <c r="B27" s="7">
        <f t="shared" si="6"/>
        <v>121.79999999999994</v>
      </c>
      <c r="C27" s="7">
        <f t="shared" si="7"/>
        <v>0.19999999999999929</v>
      </c>
      <c r="D27" s="7" t="s">
        <v>1</v>
      </c>
      <c r="E27" s="7">
        <v>13.6</v>
      </c>
      <c r="F27" s="7">
        <f t="shared" si="3"/>
        <v>1386.3404689092763</v>
      </c>
      <c r="G27" s="7">
        <v>116</v>
      </c>
      <c r="H27" s="7">
        <f t="shared" si="4"/>
        <v>11.824668705402649</v>
      </c>
    </row>
    <row r="28" spans="1:8">
      <c r="A28" s="7">
        <f t="shared" si="5"/>
        <v>9</v>
      </c>
      <c r="B28" s="7">
        <f t="shared" si="6"/>
        <v>121.59999999999994</v>
      </c>
      <c r="C28" s="7">
        <f t="shared" si="7"/>
        <v>0.19999999999999929</v>
      </c>
      <c r="D28" s="7" t="s">
        <v>1</v>
      </c>
      <c r="E28" s="7">
        <v>15.5</v>
      </c>
      <c r="F28" s="7">
        <f t="shared" si="3"/>
        <v>1580.0203873598371</v>
      </c>
      <c r="G28" s="7">
        <v>82</v>
      </c>
      <c r="H28" s="7">
        <f t="shared" si="4"/>
        <v>8.358817533129459</v>
      </c>
    </row>
    <row r="29" spans="1:8">
      <c r="A29" s="7">
        <f t="shared" si="5"/>
        <v>9.1999999999999993</v>
      </c>
      <c r="B29" s="7">
        <f t="shared" si="6"/>
        <v>121.39999999999993</v>
      </c>
      <c r="C29" s="7">
        <f t="shared" si="7"/>
        <v>0.19999999999999929</v>
      </c>
      <c r="D29" s="7" t="s">
        <v>1</v>
      </c>
      <c r="E29" s="7">
        <v>18.2</v>
      </c>
      <c r="F29" s="7">
        <f t="shared" si="3"/>
        <v>1855.249745158002</v>
      </c>
      <c r="G29" s="7">
        <v>104</v>
      </c>
      <c r="H29" s="7">
        <f t="shared" si="4"/>
        <v>10.601427115188583</v>
      </c>
    </row>
    <row r="30" spans="1:8">
      <c r="A30" s="7">
        <f t="shared" si="5"/>
        <v>9.3999999999999986</v>
      </c>
      <c r="B30" s="7">
        <f t="shared" si="6"/>
        <v>121.19999999999993</v>
      </c>
      <c r="C30" s="7">
        <f t="shared" si="7"/>
        <v>0.19999999999999929</v>
      </c>
      <c r="D30" s="7" t="s">
        <v>1</v>
      </c>
      <c r="E30" s="7">
        <v>23.5</v>
      </c>
      <c r="F30" s="7">
        <f t="shared" si="3"/>
        <v>2395.514780835882</v>
      </c>
      <c r="G30" s="7">
        <v>149</v>
      </c>
      <c r="H30" s="7">
        <f t="shared" si="4"/>
        <v>15.188583078491334</v>
      </c>
    </row>
    <row r="31" spans="1:8">
      <c r="A31" s="7">
        <f t="shared" si="5"/>
        <v>9.5999999999999979</v>
      </c>
      <c r="B31" s="7">
        <f t="shared" si="6"/>
        <v>120.99999999999993</v>
      </c>
      <c r="C31" s="7">
        <f t="shared" si="7"/>
        <v>0.19999999999999929</v>
      </c>
      <c r="D31" s="7" t="s">
        <v>1</v>
      </c>
      <c r="E31" s="7">
        <v>23.7</v>
      </c>
      <c r="F31" s="7">
        <f t="shared" si="3"/>
        <v>2415.9021406727829</v>
      </c>
      <c r="G31" s="7">
        <v>168</v>
      </c>
      <c r="H31" s="7">
        <f t="shared" si="4"/>
        <v>17.12538226299694</v>
      </c>
    </row>
    <row r="32" spans="1:8">
      <c r="A32" s="7">
        <f t="shared" si="5"/>
        <v>9.7999999999999972</v>
      </c>
      <c r="B32" s="7">
        <f t="shared" si="6"/>
        <v>120.79999999999993</v>
      </c>
      <c r="C32" s="7">
        <f t="shared" si="7"/>
        <v>0.19999999999999929</v>
      </c>
      <c r="D32" s="7" t="s">
        <v>1</v>
      </c>
      <c r="E32" s="7">
        <v>18.399999999999999</v>
      </c>
      <c r="F32" s="7">
        <f t="shared" si="3"/>
        <v>1875.6371049949032</v>
      </c>
      <c r="G32" s="7">
        <v>189</v>
      </c>
      <c r="H32" s="7">
        <f t="shared" si="4"/>
        <v>19.266055045871557</v>
      </c>
    </row>
    <row r="33" spans="1:8">
      <c r="A33" s="7">
        <f t="shared" si="5"/>
        <v>9.9999999999999964</v>
      </c>
      <c r="B33" s="7">
        <f t="shared" si="6"/>
        <v>120.59999999999992</v>
      </c>
      <c r="C33" s="7">
        <f t="shared" si="7"/>
        <v>0.19999999999999929</v>
      </c>
      <c r="D33" s="7" t="s">
        <v>1</v>
      </c>
      <c r="E33" s="7">
        <v>12.1</v>
      </c>
      <c r="F33" s="7">
        <f t="shared" si="3"/>
        <v>1233.4352701325179</v>
      </c>
      <c r="G33" s="7">
        <v>135</v>
      </c>
      <c r="H33" s="7">
        <f t="shared" si="4"/>
        <v>13.761467889908257</v>
      </c>
    </row>
    <row r="34" spans="1:8">
      <c r="A34" s="7">
        <f t="shared" si="5"/>
        <v>10.199999999999996</v>
      </c>
      <c r="B34" s="7">
        <f t="shared" si="6"/>
        <v>120.39999999999992</v>
      </c>
      <c r="C34" s="7">
        <f t="shared" si="7"/>
        <v>0.19999999999999929</v>
      </c>
      <c r="D34" s="7" t="s">
        <v>1</v>
      </c>
      <c r="E34" s="7">
        <v>3.6</v>
      </c>
      <c r="F34" s="7">
        <f t="shared" si="3"/>
        <v>366.97247706422024</v>
      </c>
      <c r="G34" s="7">
        <v>21</v>
      </c>
      <c r="H34" s="7">
        <f t="shared" si="4"/>
        <v>2.1406727828746175</v>
      </c>
    </row>
    <row r="35" spans="1:8">
      <c r="A35" s="7">
        <f t="shared" si="5"/>
        <v>10.399999999999995</v>
      </c>
      <c r="B35" s="7">
        <f t="shared" si="6"/>
        <v>120.19999999999992</v>
      </c>
      <c r="C35" s="7">
        <f t="shared" si="7"/>
        <v>0.19999999999999929</v>
      </c>
      <c r="D35" s="7" t="s">
        <v>1</v>
      </c>
      <c r="E35" s="7">
        <v>3</v>
      </c>
      <c r="F35" s="7">
        <f t="shared" si="3"/>
        <v>305.81039755351685</v>
      </c>
      <c r="G35" s="7">
        <v>49</v>
      </c>
      <c r="H35" s="7">
        <f t="shared" si="4"/>
        <v>4.9949031600407743</v>
      </c>
    </row>
    <row r="36" spans="1:8">
      <c r="A36" s="7">
        <f t="shared" si="5"/>
        <v>10.599999999999994</v>
      </c>
      <c r="B36" s="7">
        <f t="shared" si="6"/>
        <v>119.99999999999991</v>
      </c>
      <c r="C36" s="7">
        <f t="shared" si="7"/>
        <v>0.19999999999999929</v>
      </c>
      <c r="D36" s="7" t="s">
        <v>1</v>
      </c>
      <c r="E36" s="7">
        <v>3.1</v>
      </c>
      <c r="F36" s="7">
        <f t="shared" si="3"/>
        <v>316.00407747196743</v>
      </c>
      <c r="G36" s="7">
        <v>37</v>
      </c>
      <c r="H36" s="7">
        <f t="shared" si="4"/>
        <v>3.7716615698267071</v>
      </c>
    </row>
    <row r="37" spans="1:8">
      <c r="A37" s="7">
        <f t="shared" si="5"/>
        <v>10.799999999999994</v>
      </c>
      <c r="B37" s="7">
        <f t="shared" si="6"/>
        <v>119.79999999999991</v>
      </c>
      <c r="C37" s="7">
        <f t="shared" si="7"/>
        <v>0.19999999999999929</v>
      </c>
      <c r="D37" s="7" t="s">
        <v>1</v>
      </c>
      <c r="E37" s="7">
        <v>6.5</v>
      </c>
      <c r="F37" s="7">
        <f t="shared" si="3"/>
        <v>662.58919469928651</v>
      </c>
      <c r="G37" s="7">
        <v>101</v>
      </c>
      <c r="H37" s="7">
        <f t="shared" si="4"/>
        <v>10.295616717635065</v>
      </c>
    </row>
    <row r="38" spans="1:8">
      <c r="A38" s="7">
        <f t="shared" si="5"/>
        <v>10.999999999999993</v>
      </c>
      <c r="B38" s="7">
        <f t="shared" si="6"/>
        <v>119.59999999999991</v>
      </c>
      <c r="C38" s="7">
        <f t="shared" si="7"/>
        <v>0.19999999999999929</v>
      </c>
      <c r="D38" s="7" t="s">
        <v>1</v>
      </c>
      <c r="E38" s="7">
        <v>5.2</v>
      </c>
      <c r="F38" s="7">
        <f t="shared" si="3"/>
        <v>530.07135575942925</v>
      </c>
      <c r="G38" s="7">
        <v>94</v>
      </c>
      <c r="H38" s="7">
        <f t="shared" si="4"/>
        <v>9.5820591233435266</v>
      </c>
    </row>
    <row r="39" spans="1:8">
      <c r="A39" s="7">
        <f t="shared" si="5"/>
        <v>11.199999999999992</v>
      </c>
      <c r="B39" s="7">
        <f t="shared" si="6"/>
        <v>119.39999999999991</v>
      </c>
      <c r="C39" s="7">
        <f t="shared" si="7"/>
        <v>0.19999999999999929</v>
      </c>
      <c r="D39" s="7" t="s">
        <v>1</v>
      </c>
      <c r="E39" s="7">
        <v>4.5999999999999996</v>
      </c>
      <c r="F39" s="7">
        <f t="shared" si="3"/>
        <v>468.9092762487258</v>
      </c>
      <c r="G39" s="7">
        <v>78</v>
      </c>
      <c r="H39" s="7">
        <f t="shared" si="4"/>
        <v>7.951070336391437</v>
      </c>
    </row>
    <row r="40" spans="1:8">
      <c r="A40" s="7">
        <f t="shared" si="5"/>
        <v>11.399999999999991</v>
      </c>
      <c r="B40" s="7">
        <f t="shared" si="6"/>
        <v>119.1999999999999</v>
      </c>
      <c r="C40" s="7">
        <f t="shared" si="7"/>
        <v>0.19999999999999929</v>
      </c>
      <c r="D40" s="7" t="s">
        <v>1</v>
      </c>
      <c r="E40" s="7">
        <v>4.7</v>
      </c>
      <c r="F40" s="7">
        <f t="shared" si="3"/>
        <v>479.10295616717639</v>
      </c>
      <c r="G40" s="7">
        <v>31</v>
      </c>
      <c r="H40" s="7">
        <f t="shared" si="4"/>
        <v>3.1600407747196737</v>
      </c>
    </row>
    <row r="41" spans="1:8">
      <c r="A41" s="7">
        <f t="shared" si="5"/>
        <v>11.599999999999991</v>
      </c>
      <c r="B41" s="7">
        <f t="shared" si="6"/>
        <v>118.9999999999999</v>
      </c>
      <c r="C41" s="7">
        <f t="shared" si="7"/>
        <v>0.19999999999999929</v>
      </c>
      <c r="D41" s="7" t="s">
        <v>1</v>
      </c>
      <c r="E41" s="7">
        <v>2.6</v>
      </c>
      <c r="F41" s="7">
        <f t="shared" si="3"/>
        <v>265.03567787971463</v>
      </c>
      <c r="G41" s="7">
        <v>43</v>
      </c>
      <c r="H41" s="7">
        <f t="shared" si="4"/>
        <v>4.3832823649337405</v>
      </c>
    </row>
    <row r="42" spans="1:8">
      <c r="A42" s="7">
        <f t="shared" si="5"/>
        <v>11.79999999999999</v>
      </c>
      <c r="B42" s="7">
        <f t="shared" si="6"/>
        <v>118.7999999999999</v>
      </c>
      <c r="C42" s="7">
        <f t="shared" si="7"/>
        <v>0.19999999999999929</v>
      </c>
      <c r="D42" s="7" t="s">
        <v>1</v>
      </c>
      <c r="E42" s="7">
        <v>4.5999999999999996</v>
      </c>
      <c r="F42" s="7">
        <f t="shared" si="3"/>
        <v>468.9092762487258</v>
      </c>
      <c r="G42" s="7">
        <v>88</v>
      </c>
      <c r="H42" s="7">
        <f t="shared" si="4"/>
        <v>8.9704383282364937</v>
      </c>
    </row>
    <row r="43" spans="1:8">
      <c r="A43" s="7">
        <f t="shared" si="5"/>
        <v>11.999999999999989</v>
      </c>
      <c r="B43" s="7">
        <f t="shared" si="6"/>
        <v>118.59999999999989</v>
      </c>
      <c r="C43" s="7">
        <f t="shared" si="7"/>
        <v>0.19999999999999929</v>
      </c>
      <c r="D43" s="7" t="s">
        <v>1</v>
      </c>
      <c r="E43" s="7">
        <v>6.3</v>
      </c>
      <c r="F43" s="7">
        <f t="shared" si="3"/>
        <v>642.20183486238534</v>
      </c>
      <c r="G43" s="7">
        <v>103</v>
      </c>
      <c r="H43" s="7">
        <f t="shared" si="4"/>
        <v>10.499490316004078</v>
      </c>
    </row>
    <row r="44" spans="1:8">
      <c r="A44" s="7">
        <f t="shared" si="5"/>
        <v>12.199999999999989</v>
      </c>
      <c r="B44" s="7">
        <f t="shared" si="6"/>
        <v>118.39999999999989</v>
      </c>
      <c r="C44" s="7">
        <f t="shared" si="7"/>
        <v>0.19999999999999929</v>
      </c>
      <c r="D44" s="7" t="s">
        <v>1</v>
      </c>
      <c r="E44" s="7">
        <v>4.8</v>
      </c>
      <c r="F44" s="7">
        <f t="shared" si="3"/>
        <v>489.29663608562691</v>
      </c>
      <c r="G44" s="7">
        <v>121</v>
      </c>
      <c r="H44" s="7">
        <f t="shared" si="4"/>
        <v>12.334352701325178</v>
      </c>
    </row>
    <row r="45" spans="1:8">
      <c r="A45" s="7">
        <f t="shared" si="5"/>
        <v>12.399999999999988</v>
      </c>
      <c r="B45" s="7">
        <f t="shared" si="6"/>
        <v>118.19999999999989</v>
      </c>
      <c r="C45" s="7">
        <f t="shared" si="7"/>
        <v>0.19999999999999929</v>
      </c>
      <c r="D45" s="7" t="s">
        <v>1</v>
      </c>
      <c r="E45" s="7">
        <v>4.4000000000000004</v>
      </c>
      <c r="F45" s="7">
        <f t="shared" si="3"/>
        <v>448.52191641182475</v>
      </c>
      <c r="G45" s="7">
        <v>103</v>
      </c>
      <c r="H45" s="7">
        <f t="shared" si="4"/>
        <v>10.499490316004078</v>
      </c>
    </row>
    <row r="46" spans="1:8">
      <c r="A46" s="7">
        <f t="shared" si="5"/>
        <v>12.599999999999987</v>
      </c>
      <c r="B46" s="7">
        <f t="shared" si="6"/>
        <v>117.99999999999989</v>
      </c>
      <c r="C46" s="7">
        <f t="shared" si="7"/>
        <v>0.19999999999999929</v>
      </c>
      <c r="D46" s="7" t="s">
        <v>1</v>
      </c>
      <c r="E46" s="7">
        <v>4.3</v>
      </c>
      <c r="F46" s="7">
        <f t="shared" si="3"/>
        <v>438.32823649337411</v>
      </c>
      <c r="G46" s="7">
        <v>87</v>
      </c>
      <c r="H46" s="7">
        <f t="shared" si="4"/>
        <v>8.8685015290519882</v>
      </c>
    </row>
    <row r="47" spans="1:8">
      <c r="A47" s="7">
        <f t="shared" si="5"/>
        <v>12.799999999999986</v>
      </c>
      <c r="B47" s="7">
        <f t="shared" si="6"/>
        <v>117.79999999999988</v>
      </c>
      <c r="C47" s="7">
        <f t="shared" si="7"/>
        <v>0.19999999999999929</v>
      </c>
      <c r="D47" s="7" t="s">
        <v>1</v>
      </c>
      <c r="E47" s="7">
        <v>5.7</v>
      </c>
      <c r="F47" s="7">
        <f t="shared" si="3"/>
        <v>581.03975535168206</v>
      </c>
      <c r="G47" s="7">
        <v>132</v>
      </c>
      <c r="H47" s="7">
        <f t="shared" si="4"/>
        <v>13.455657492354739</v>
      </c>
    </row>
    <row r="48" spans="1:8">
      <c r="A48" s="7">
        <f t="shared" si="5"/>
        <v>12.999999999999986</v>
      </c>
      <c r="B48" s="7">
        <f t="shared" si="6"/>
        <v>117.59999999999988</v>
      </c>
      <c r="C48" s="7">
        <f t="shared" si="7"/>
        <v>0.19999999999999929</v>
      </c>
      <c r="D48" s="7" t="s">
        <v>1</v>
      </c>
      <c r="E48" s="7">
        <v>10.199999999999999</v>
      </c>
      <c r="F48" s="7">
        <f t="shared" si="3"/>
        <v>1039.7553516819571</v>
      </c>
      <c r="G48" s="7">
        <v>141</v>
      </c>
      <c r="H48" s="7">
        <f t="shared" si="4"/>
        <v>14.37308868501529</v>
      </c>
    </row>
    <row r="49" spans="1:8">
      <c r="A49" s="7">
        <f t="shared" si="5"/>
        <v>13.199999999999985</v>
      </c>
      <c r="B49" s="7">
        <f t="shared" si="6"/>
        <v>117.39999999999988</v>
      </c>
      <c r="C49" s="7">
        <f t="shared" si="7"/>
        <v>0.19999999999999929</v>
      </c>
      <c r="D49" s="7" t="s">
        <v>1</v>
      </c>
      <c r="E49" s="7">
        <v>8.5</v>
      </c>
      <c r="F49" s="7">
        <f t="shared" si="3"/>
        <v>866.46279306829774</v>
      </c>
      <c r="G49" s="7">
        <v>146</v>
      </c>
      <c r="H49" s="7">
        <f t="shared" si="4"/>
        <v>14.882772680937817</v>
      </c>
    </row>
    <row r="50" spans="1:8">
      <c r="A50" s="95">
        <f t="shared" si="5"/>
        <v>13.399999999999984</v>
      </c>
      <c r="B50" s="95">
        <f t="shared" si="6"/>
        <v>117.19999999999987</v>
      </c>
      <c r="C50" s="95">
        <f t="shared" si="7"/>
        <v>0.19999999999999929</v>
      </c>
      <c r="D50" s="95" t="s">
        <v>0</v>
      </c>
      <c r="E50" s="95">
        <v>2.2999999999999998</v>
      </c>
      <c r="F50" s="95">
        <f t="shared" si="3"/>
        <v>234.4546381243629</v>
      </c>
      <c r="G50" s="95">
        <v>174</v>
      </c>
      <c r="H50" s="95">
        <f t="shared" si="4"/>
        <v>17.737003058103976</v>
      </c>
    </row>
    <row r="51" spans="1:8">
      <c r="A51" s="95">
        <f t="shared" si="5"/>
        <v>13.599999999999984</v>
      </c>
      <c r="B51" s="95">
        <f t="shared" si="6"/>
        <v>116.99999999999987</v>
      </c>
      <c r="C51" s="95">
        <f t="shared" si="7"/>
        <v>0.19999999999999929</v>
      </c>
      <c r="D51" s="95" t="s">
        <v>0</v>
      </c>
      <c r="E51" s="95">
        <v>2.2999999999999998</v>
      </c>
      <c r="F51" s="95">
        <f t="shared" si="3"/>
        <v>234.4546381243629</v>
      </c>
      <c r="G51" s="95">
        <v>72</v>
      </c>
      <c r="H51" s="95">
        <f t="shared" si="4"/>
        <v>7.3394495412844032</v>
      </c>
    </row>
    <row r="52" spans="1:8">
      <c r="A52" s="95">
        <f t="shared" si="5"/>
        <v>13.799999999999983</v>
      </c>
      <c r="B52" s="95">
        <f t="shared" si="6"/>
        <v>116.79999999999987</v>
      </c>
      <c r="C52" s="95">
        <f t="shared" si="7"/>
        <v>0.19999999999999929</v>
      </c>
      <c r="D52" s="95" t="s">
        <v>0</v>
      </c>
      <c r="E52" s="95">
        <v>2.2999999999999998</v>
      </c>
      <c r="F52" s="95">
        <f t="shared" si="3"/>
        <v>234.4546381243629</v>
      </c>
      <c r="G52" s="95">
        <v>114</v>
      </c>
      <c r="H52" s="95">
        <f t="shared" si="4"/>
        <v>11.620795107033638</v>
      </c>
    </row>
    <row r="53" spans="1:8">
      <c r="A53" s="95">
        <f t="shared" si="5"/>
        <v>13.999999999999982</v>
      </c>
      <c r="B53" s="95">
        <f t="shared" si="6"/>
        <v>116.59999999999987</v>
      </c>
      <c r="C53" s="95">
        <f t="shared" si="7"/>
        <v>0.19999999999999929</v>
      </c>
      <c r="D53" s="95" t="s">
        <v>0</v>
      </c>
      <c r="E53" s="95">
        <v>2.6</v>
      </c>
      <c r="F53" s="95">
        <f t="shared" si="3"/>
        <v>265.03567787971463</v>
      </c>
      <c r="G53" s="95">
        <v>70</v>
      </c>
      <c r="H53" s="95">
        <f t="shared" si="4"/>
        <v>7.1355759429153922</v>
      </c>
    </row>
    <row r="54" spans="1:8">
      <c r="A54" s="95">
        <f t="shared" si="5"/>
        <v>14.199999999999982</v>
      </c>
      <c r="B54" s="95">
        <f t="shared" si="6"/>
        <v>116.39999999999986</v>
      </c>
      <c r="C54" s="95">
        <f t="shared" si="7"/>
        <v>0.19999999999999929</v>
      </c>
      <c r="D54" s="95" t="s">
        <v>0</v>
      </c>
      <c r="E54" s="95">
        <v>2.2000000000000002</v>
      </c>
      <c r="F54" s="95">
        <f t="shared" si="3"/>
        <v>224.26095820591237</v>
      </c>
      <c r="G54" s="95">
        <v>76</v>
      </c>
      <c r="H54" s="95">
        <f t="shared" si="4"/>
        <v>7.747196738022426</v>
      </c>
    </row>
    <row r="55" spans="1:8">
      <c r="A55" s="95">
        <f t="shared" si="5"/>
        <v>14.399999999999981</v>
      </c>
      <c r="B55" s="95">
        <f t="shared" si="6"/>
        <v>116.19999999999986</v>
      </c>
      <c r="C55" s="95">
        <f t="shared" si="7"/>
        <v>0.19999999999999929</v>
      </c>
      <c r="D55" s="95" t="s">
        <v>0</v>
      </c>
      <c r="E55" s="95">
        <v>2.7</v>
      </c>
      <c r="F55" s="95">
        <f t="shared" si="3"/>
        <v>275.22935779816515</v>
      </c>
      <c r="G55" s="95">
        <v>98</v>
      </c>
      <c r="H55" s="95">
        <f t="shared" si="4"/>
        <v>9.9898063200815486</v>
      </c>
    </row>
    <row r="56" spans="1:8">
      <c r="A56" s="95">
        <f t="shared" si="5"/>
        <v>14.59999999999998</v>
      </c>
      <c r="B56" s="95">
        <f t="shared" si="6"/>
        <v>115.99999999999986</v>
      </c>
      <c r="C56" s="95">
        <f t="shared" si="7"/>
        <v>0.19999999999999929</v>
      </c>
      <c r="D56" s="95" t="s">
        <v>0</v>
      </c>
      <c r="E56" s="95">
        <v>3</v>
      </c>
      <c r="F56" s="95">
        <f t="shared" si="3"/>
        <v>305.81039755351685</v>
      </c>
      <c r="G56" s="95">
        <v>111</v>
      </c>
      <c r="H56" s="95">
        <f t="shared" si="4"/>
        <v>11.314984709480122</v>
      </c>
    </row>
    <row r="57" spans="1:8">
      <c r="A57" s="95">
        <f t="shared" si="5"/>
        <v>14.799999999999979</v>
      </c>
      <c r="B57" s="95">
        <f t="shared" si="6"/>
        <v>115.79999999999986</v>
      </c>
      <c r="C57" s="95">
        <f t="shared" si="7"/>
        <v>0.19999999999999929</v>
      </c>
      <c r="D57" s="95" t="s">
        <v>0</v>
      </c>
      <c r="E57" s="95">
        <v>3.1</v>
      </c>
      <c r="F57" s="95">
        <f t="shared" si="3"/>
        <v>316.00407747196743</v>
      </c>
      <c r="G57" s="95">
        <v>124</v>
      </c>
      <c r="H57" s="95">
        <f t="shared" si="4"/>
        <v>12.640163098878695</v>
      </c>
    </row>
    <row r="58" spans="1:8">
      <c r="A58" s="95">
        <f t="shared" si="5"/>
        <v>14.999999999999979</v>
      </c>
      <c r="B58" s="95">
        <f t="shared" si="6"/>
        <v>115.59999999999985</v>
      </c>
      <c r="C58" s="95">
        <f t="shared" si="7"/>
        <v>0.19999999999999929</v>
      </c>
      <c r="D58" s="95" t="s">
        <v>0</v>
      </c>
      <c r="E58" s="95">
        <v>2.4</v>
      </c>
      <c r="F58" s="95">
        <f t="shared" si="3"/>
        <v>244.64831804281346</v>
      </c>
      <c r="G58" s="95">
        <v>108</v>
      </c>
      <c r="H58" s="95">
        <f t="shared" si="4"/>
        <v>11.009174311926605</v>
      </c>
    </row>
    <row r="59" spans="1:8">
      <c r="A59" s="95">
        <f t="shared" si="5"/>
        <v>15.199999999999978</v>
      </c>
      <c r="B59" s="95">
        <f t="shared" si="6"/>
        <v>115.39999999999985</v>
      </c>
      <c r="C59" s="95">
        <f t="shared" si="7"/>
        <v>0.19999999999999929</v>
      </c>
      <c r="D59" s="95" t="s">
        <v>0</v>
      </c>
      <c r="E59" s="95">
        <v>2.2000000000000002</v>
      </c>
      <c r="F59" s="95">
        <f t="shared" si="3"/>
        <v>224.26095820591237</v>
      </c>
      <c r="G59" s="95">
        <v>106</v>
      </c>
      <c r="H59" s="95">
        <f t="shared" si="4"/>
        <v>10.805300713557594</v>
      </c>
    </row>
    <row r="60" spans="1:8">
      <c r="A60" s="95">
        <f t="shared" si="5"/>
        <v>15.399999999999977</v>
      </c>
      <c r="B60" s="95">
        <f t="shared" si="6"/>
        <v>115.19999999999985</v>
      </c>
      <c r="C60" s="95">
        <f t="shared" si="7"/>
        <v>0.19999999999999929</v>
      </c>
      <c r="D60" s="95" t="s">
        <v>0</v>
      </c>
      <c r="E60" s="95">
        <v>2.1</v>
      </c>
      <c r="F60" s="95">
        <f t="shared" si="3"/>
        <v>214.06727828746179</v>
      </c>
      <c r="G60" s="95">
        <v>62</v>
      </c>
      <c r="H60" s="95">
        <f t="shared" si="4"/>
        <v>6.3200815494393474</v>
      </c>
    </row>
    <row r="61" spans="1:8">
      <c r="A61" s="95">
        <f t="shared" si="5"/>
        <v>15.599999999999977</v>
      </c>
      <c r="B61" s="95">
        <f t="shared" si="6"/>
        <v>114.99999999999984</v>
      </c>
      <c r="C61" s="95">
        <f t="shared" si="7"/>
        <v>0.19999999999999929</v>
      </c>
      <c r="D61" s="95" t="s">
        <v>0</v>
      </c>
      <c r="E61" s="95">
        <v>2.4</v>
      </c>
      <c r="F61" s="95">
        <f t="shared" si="3"/>
        <v>244.64831804281346</v>
      </c>
      <c r="G61" s="95">
        <v>68</v>
      </c>
      <c r="H61" s="95">
        <f>G61/9.81</f>
        <v>6.9317023445463812</v>
      </c>
    </row>
    <row r="62" spans="1:8">
      <c r="A62" s="95">
        <f t="shared" si="5"/>
        <v>15.799999999999976</v>
      </c>
      <c r="B62" s="95">
        <f t="shared" si="6"/>
        <v>114.79999999999984</v>
      </c>
      <c r="C62" s="95">
        <f t="shared" si="7"/>
        <v>0.19999999999999929</v>
      </c>
      <c r="D62" s="95" t="s">
        <v>0</v>
      </c>
      <c r="E62" s="95">
        <v>2.2000000000000002</v>
      </c>
      <c r="F62" s="95">
        <f t="shared" si="3"/>
        <v>224.26095820591237</v>
      </c>
      <c r="G62" s="95">
        <v>82</v>
      </c>
      <c r="H62" s="95">
        <f t="shared" si="4"/>
        <v>8.358817533129459</v>
      </c>
    </row>
    <row r="63" spans="1:8">
      <c r="A63" s="107">
        <f t="shared" si="5"/>
        <v>15.999999999999975</v>
      </c>
      <c r="B63" s="95">
        <f t="shared" si="6"/>
        <v>114.59999999999984</v>
      </c>
      <c r="C63" s="95">
        <f t="shared" si="7"/>
        <v>0.19999999999999929</v>
      </c>
      <c r="D63" s="95" t="s">
        <v>0</v>
      </c>
      <c r="E63" s="95">
        <v>2.8</v>
      </c>
      <c r="F63" s="95">
        <f t="shared" si="3"/>
        <v>285.42303771661568</v>
      </c>
      <c r="G63" s="95">
        <v>72</v>
      </c>
      <c r="H63" s="95">
        <f t="shared" si="4"/>
        <v>7.3394495412844032</v>
      </c>
    </row>
    <row r="64" spans="1:8">
      <c r="A64" s="95">
        <f t="shared" si="5"/>
        <v>16.199999999999974</v>
      </c>
      <c r="B64" s="95">
        <f t="shared" si="6"/>
        <v>114.39999999999984</v>
      </c>
      <c r="C64" s="95">
        <f t="shared" si="7"/>
        <v>0.19999999999999929</v>
      </c>
      <c r="D64" s="95" t="s">
        <v>0</v>
      </c>
      <c r="E64" s="95">
        <v>2.5</v>
      </c>
      <c r="F64" s="95">
        <f t="shared" si="3"/>
        <v>254.84199796126404</v>
      </c>
      <c r="G64" s="95">
        <v>134</v>
      </c>
      <c r="H64" s="95">
        <f t="shared" si="4"/>
        <v>13.65953109072375</v>
      </c>
    </row>
    <row r="65" spans="1:8">
      <c r="A65" s="99">
        <f t="shared" si="5"/>
        <v>16.399999999999974</v>
      </c>
      <c r="B65" s="99">
        <f t="shared" si="6"/>
        <v>114.19999999999983</v>
      </c>
      <c r="C65" s="99">
        <f>A65-A64</f>
        <v>0.19999999999999929</v>
      </c>
      <c r="D65" s="99" t="s">
        <v>0</v>
      </c>
      <c r="E65" s="99">
        <v>2.7</v>
      </c>
      <c r="F65" s="99">
        <f t="shared" si="3"/>
        <v>275.22935779816515</v>
      </c>
      <c r="G65" s="99">
        <v>100</v>
      </c>
      <c r="H65" s="99">
        <f t="shared" si="4"/>
        <v>10.19367991845056</v>
      </c>
    </row>
    <row r="66" spans="1:8">
      <c r="A66" s="95">
        <f t="shared" si="5"/>
        <v>16.599999999999973</v>
      </c>
      <c r="B66" s="95">
        <f t="shared" si="6"/>
        <v>113.99999999999983</v>
      </c>
      <c r="C66" s="95">
        <v>0.2</v>
      </c>
      <c r="D66" s="95" t="s">
        <v>0</v>
      </c>
      <c r="E66" s="95">
        <v>3.6</v>
      </c>
      <c r="F66" s="95">
        <f t="shared" si="3"/>
        <v>366.97247706422024</v>
      </c>
      <c r="G66" s="95">
        <v>150</v>
      </c>
      <c r="H66" s="95">
        <f t="shared" si="4"/>
        <v>15.290519877675841</v>
      </c>
    </row>
    <row r="67" spans="1:8">
      <c r="A67" s="95">
        <f t="shared" si="5"/>
        <v>16.799999999999972</v>
      </c>
      <c r="B67" s="95">
        <f t="shared" si="6"/>
        <v>113.79999999999983</v>
      </c>
      <c r="C67" s="95">
        <v>0.2</v>
      </c>
      <c r="D67" s="95" t="s">
        <v>0</v>
      </c>
      <c r="E67" s="95">
        <v>2.4</v>
      </c>
      <c r="F67" s="95">
        <f t="shared" si="3"/>
        <v>244.64831804281346</v>
      </c>
      <c r="G67" s="95">
        <v>218</v>
      </c>
      <c r="H67" s="95">
        <f t="shared" si="4"/>
        <v>22.222222222222221</v>
      </c>
    </row>
    <row r="68" spans="1:8">
      <c r="A68" s="95">
        <f t="shared" si="5"/>
        <v>16.999999999999972</v>
      </c>
      <c r="B68" s="95">
        <f t="shared" si="6"/>
        <v>113.59999999999982</v>
      </c>
      <c r="C68" s="95">
        <v>0.2</v>
      </c>
      <c r="D68" s="95" t="s">
        <v>0</v>
      </c>
      <c r="E68" s="95">
        <v>2.1</v>
      </c>
      <c r="F68" s="95">
        <f t="shared" si="3"/>
        <v>214.06727828746179</v>
      </c>
      <c r="G68" s="95">
        <v>215</v>
      </c>
      <c r="H68" s="95">
        <f t="shared" si="4"/>
        <v>21.916411824668703</v>
      </c>
    </row>
    <row r="69" spans="1:8">
      <c r="A69" s="95">
        <f t="shared" si="5"/>
        <v>17.199999999999971</v>
      </c>
      <c r="B69" s="95">
        <f t="shared" si="6"/>
        <v>113.39999999999982</v>
      </c>
      <c r="C69" s="95">
        <v>0.2</v>
      </c>
      <c r="D69" s="95" t="s">
        <v>0</v>
      </c>
      <c r="E69" s="95">
        <v>2.4</v>
      </c>
      <c r="F69" s="95">
        <f t="shared" si="3"/>
        <v>244.64831804281346</v>
      </c>
      <c r="G69" s="95">
        <v>272</v>
      </c>
      <c r="H69" s="95">
        <f t="shared" si="4"/>
        <v>27.726809378185525</v>
      </c>
    </row>
    <row r="70" spans="1:8">
      <c r="A70" s="95">
        <f t="shared" ref="A70:A120" si="8">A69+0.2</f>
        <v>17.39999999999997</v>
      </c>
      <c r="B70" s="95">
        <f t="shared" ref="B70:B120" si="9">B69-0.2</f>
        <v>113.19999999999982</v>
      </c>
      <c r="C70" s="95">
        <v>0.2</v>
      </c>
      <c r="D70" s="95" t="s">
        <v>0</v>
      </c>
      <c r="E70" s="95">
        <v>3</v>
      </c>
      <c r="F70" s="95">
        <f t="shared" si="3"/>
        <v>305.81039755351685</v>
      </c>
      <c r="G70" s="95">
        <v>303</v>
      </c>
      <c r="H70" s="95">
        <f t="shared" si="4"/>
        <v>30.886850152905197</v>
      </c>
    </row>
    <row r="71" spans="1:8">
      <c r="A71" s="95">
        <f t="shared" si="8"/>
        <v>17.599999999999969</v>
      </c>
      <c r="B71" s="95">
        <f t="shared" si="9"/>
        <v>112.99999999999982</v>
      </c>
      <c r="C71" s="95">
        <v>0.2</v>
      </c>
      <c r="D71" s="95" t="s">
        <v>0</v>
      </c>
      <c r="E71" s="95">
        <v>3.3</v>
      </c>
      <c r="F71" s="95">
        <f t="shared" si="3"/>
        <v>336.39143730886849</v>
      </c>
      <c r="G71" s="95">
        <v>226</v>
      </c>
      <c r="H71" s="95">
        <f t="shared" si="4"/>
        <v>23.037716615698265</v>
      </c>
    </row>
    <row r="72" spans="1:8">
      <c r="A72" s="95">
        <f t="shared" si="8"/>
        <v>17.799999999999969</v>
      </c>
      <c r="B72" s="95">
        <f t="shared" si="9"/>
        <v>112.79999999999981</v>
      </c>
      <c r="C72" s="95">
        <f t="shared" si="7"/>
        <v>0.19999999999999929</v>
      </c>
      <c r="D72" s="95" t="s">
        <v>0</v>
      </c>
      <c r="E72" s="95">
        <v>2</v>
      </c>
      <c r="F72" s="95">
        <f t="shared" si="3"/>
        <v>203.87359836901123</v>
      </c>
      <c r="G72" s="95">
        <v>226</v>
      </c>
      <c r="H72" s="95">
        <f t="shared" si="4"/>
        <v>23.037716615698265</v>
      </c>
    </row>
    <row r="73" spans="1:8">
      <c r="A73" s="95">
        <f t="shared" si="8"/>
        <v>17.999999999999968</v>
      </c>
      <c r="B73" s="95">
        <f t="shared" si="9"/>
        <v>112.59999999999981</v>
      </c>
      <c r="C73" s="95">
        <f t="shared" si="7"/>
        <v>0.19999999999999929</v>
      </c>
      <c r="D73" s="95" t="s">
        <v>0</v>
      </c>
      <c r="E73" s="95">
        <v>2.1</v>
      </c>
      <c r="F73" s="95">
        <f t="shared" si="3"/>
        <v>214.06727828746179</v>
      </c>
      <c r="G73" s="95">
        <v>190</v>
      </c>
      <c r="H73" s="95">
        <f t="shared" si="4"/>
        <v>19.367991845056064</v>
      </c>
    </row>
    <row r="74" spans="1:8">
      <c r="A74" s="95">
        <f t="shared" si="8"/>
        <v>18.199999999999967</v>
      </c>
      <c r="B74" s="95">
        <f t="shared" si="9"/>
        <v>112.39999999999981</v>
      </c>
      <c r="C74" s="95">
        <f t="shared" si="7"/>
        <v>0.19999999999999929</v>
      </c>
      <c r="D74" s="95" t="s">
        <v>0</v>
      </c>
      <c r="E74" s="95">
        <v>3.2</v>
      </c>
      <c r="F74" s="95">
        <f t="shared" ref="F74:F120" si="10">E74/0.00981</f>
        <v>326.19775739041796</v>
      </c>
      <c r="G74" s="95">
        <v>141</v>
      </c>
      <c r="H74" s="95">
        <f t="shared" ref="H74:H120" si="11">G74/9.81</f>
        <v>14.37308868501529</v>
      </c>
    </row>
    <row r="75" spans="1:8">
      <c r="A75" s="7">
        <f t="shared" si="8"/>
        <v>18.399999999999967</v>
      </c>
      <c r="B75" s="7">
        <f t="shared" si="9"/>
        <v>112.1999999999998</v>
      </c>
      <c r="C75" s="7">
        <f t="shared" ref="C75:C120" si="12">A75-A74</f>
        <v>0.19999999999999929</v>
      </c>
      <c r="D75" s="7" t="s">
        <v>1</v>
      </c>
      <c r="E75" s="7">
        <v>8.4</v>
      </c>
      <c r="F75" s="7">
        <f t="shared" si="10"/>
        <v>856.26911314984716</v>
      </c>
      <c r="G75" s="7">
        <v>192</v>
      </c>
      <c r="H75" s="7">
        <f t="shared" si="11"/>
        <v>19.571865443425075</v>
      </c>
    </row>
    <row r="76" spans="1:8">
      <c r="A76" s="7">
        <f t="shared" si="8"/>
        <v>18.599999999999966</v>
      </c>
      <c r="B76" s="7">
        <f t="shared" si="9"/>
        <v>111.9999999999998</v>
      </c>
      <c r="C76" s="7">
        <f t="shared" si="12"/>
        <v>0.19999999999999929</v>
      </c>
      <c r="D76" s="7" t="s">
        <v>1</v>
      </c>
      <c r="E76" s="7">
        <v>10.9</v>
      </c>
      <c r="F76" s="7">
        <f t="shared" si="10"/>
        <v>1111.1111111111113</v>
      </c>
      <c r="G76" s="7">
        <v>221</v>
      </c>
      <c r="H76" s="7">
        <f t="shared" si="11"/>
        <v>22.52803261977574</v>
      </c>
    </row>
    <row r="77" spans="1:8">
      <c r="A77" s="7">
        <f t="shared" si="8"/>
        <v>18.799999999999965</v>
      </c>
      <c r="B77" s="7">
        <f t="shared" si="9"/>
        <v>111.7999999999998</v>
      </c>
      <c r="C77" s="7">
        <f t="shared" si="12"/>
        <v>0.19999999999999929</v>
      </c>
      <c r="D77" s="7" t="s">
        <v>1</v>
      </c>
      <c r="E77" s="7">
        <v>9.3000000000000007</v>
      </c>
      <c r="F77" s="7">
        <f t="shared" si="10"/>
        <v>948.0122324159023</v>
      </c>
      <c r="G77" s="7">
        <v>256</v>
      </c>
      <c r="H77" s="7">
        <f t="shared" si="11"/>
        <v>26.095820591233434</v>
      </c>
    </row>
    <row r="78" spans="1:8">
      <c r="A78" s="7">
        <f t="shared" si="8"/>
        <v>18.999999999999964</v>
      </c>
      <c r="B78" s="7">
        <f t="shared" si="9"/>
        <v>111.5999999999998</v>
      </c>
      <c r="C78" s="7">
        <f t="shared" si="12"/>
        <v>0.19999999999999929</v>
      </c>
      <c r="D78" s="7" t="s">
        <v>1</v>
      </c>
      <c r="E78" s="7">
        <v>8.8000000000000007</v>
      </c>
      <c r="F78" s="7">
        <f t="shared" si="10"/>
        <v>897.0438328236495</v>
      </c>
      <c r="G78" s="7">
        <v>223</v>
      </c>
      <c r="H78" s="7">
        <f t="shared" si="11"/>
        <v>22.731906218144751</v>
      </c>
    </row>
    <row r="79" spans="1:8">
      <c r="A79" s="7">
        <f t="shared" si="8"/>
        <v>19.199999999999964</v>
      </c>
      <c r="B79" s="7">
        <f t="shared" si="9"/>
        <v>111.39999999999979</v>
      </c>
      <c r="C79" s="7">
        <f t="shared" si="12"/>
        <v>0.19999999999999929</v>
      </c>
      <c r="D79" s="7" t="s">
        <v>1</v>
      </c>
      <c r="E79" s="7">
        <v>7.7</v>
      </c>
      <c r="F79" s="7">
        <f t="shared" si="10"/>
        <v>784.91335372069329</v>
      </c>
      <c r="G79" s="7">
        <v>212</v>
      </c>
      <c r="H79" s="7">
        <f t="shared" si="11"/>
        <v>21.610601427115188</v>
      </c>
    </row>
    <row r="80" spans="1:8">
      <c r="A80" s="7">
        <f t="shared" si="8"/>
        <v>19.399999999999963</v>
      </c>
      <c r="B80" s="7">
        <f t="shared" si="9"/>
        <v>111.19999999999979</v>
      </c>
      <c r="C80" s="7">
        <f t="shared" si="12"/>
        <v>0.19999999999999929</v>
      </c>
      <c r="D80" s="7" t="s">
        <v>1</v>
      </c>
      <c r="E80" s="7">
        <v>5.4</v>
      </c>
      <c r="F80" s="7">
        <f t="shared" si="10"/>
        <v>550.45871559633031</v>
      </c>
      <c r="G80" s="7">
        <v>205</v>
      </c>
      <c r="H80" s="7">
        <f t="shared" si="11"/>
        <v>20.897043832823648</v>
      </c>
    </row>
    <row r="81" spans="1:8">
      <c r="A81" s="7">
        <f t="shared" si="8"/>
        <v>19.599999999999962</v>
      </c>
      <c r="B81" s="7">
        <f t="shared" si="9"/>
        <v>110.99999999999979</v>
      </c>
      <c r="C81" s="7">
        <f t="shared" si="12"/>
        <v>0.19999999999999929</v>
      </c>
      <c r="D81" s="7" t="s">
        <v>1</v>
      </c>
      <c r="E81" s="7">
        <v>6.8</v>
      </c>
      <c r="F81" s="7">
        <f t="shared" si="10"/>
        <v>693.17023445463815</v>
      </c>
      <c r="G81" s="7">
        <v>178</v>
      </c>
      <c r="H81" s="7">
        <f t="shared" si="11"/>
        <v>18.144750254841998</v>
      </c>
    </row>
    <row r="82" spans="1:8">
      <c r="A82" s="7">
        <f t="shared" si="8"/>
        <v>19.799999999999962</v>
      </c>
      <c r="B82" s="7">
        <f t="shared" si="9"/>
        <v>110.79999999999978</v>
      </c>
      <c r="C82" s="7">
        <f t="shared" si="12"/>
        <v>0.19999999999999929</v>
      </c>
      <c r="D82" s="7" t="s">
        <v>1</v>
      </c>
      <c r="E82" s="7">
        <v>6.1</v>
      </c>
      <c r="F82" s="7">
        <f t="shared" si="10"/>
        <v>621.81447502548417</v>
      </c>
      <c r="G82" s="7">
        <v>181</v>
      </c>
      <c r="H82" s="7">
        <f t="shared" si="11"/>
        <v>18.450560652395513</v>
      </c>
    </row>
    <row r="83" spans="1:8">
      <c r="A83" s="7">
        <f t="shared" si="8"/>
        <v>19.999999999999961</v>
      </c>
      <c r="B83" s="7">
        <f t="shared" si="9"/>
        <v>110.59999999999978</v>
      </c>
      <c r="C83" s="7">
        <f t="shared" si="12"/>
        <v>0.19999999999999929</v>
      </c>
      <c r="D83" s="7" t="s">
        <v>1</v>
      </c>
      <c r="E83" s="7">
        <v>7.8</v>
      </c>
      <c r="F83" s="7">
        <f t="shared" si="10"/>
        <v>795.10703363914376</v>
      </c>
      <c r="G83" s="7">
        <v>185</v>
      </c>
      <c r="H83" s="7">
        <f t="shared" si="11"/>
        <v>18.858307849133535</v>
      </c>
    </row>
    <row r="84" spans="1:8">
      <c r="A84" s="7">
        <f t="shared" si="8"/>
        <v>20.19999999999996</v>
      </c>
      <c r="B84" s="7">
        <f t="shared" si="9"/>
        <v>110.39999999999978</v>
      </c>
      <c r="C84" s="7">
        <f t="shared" si="12"/>
        <v>0.19999999999999929</v>
      </c>
      <c r="D84" s="7" t="s">
        <v>1</v>
      </c>
      <c r="E84" s="7">
        <v>6.9</v>
      </c>
      <c r="F84" s="7">
        <f t="shared" si="10"/>
        <v>703.36391437308873</v>
      </c>
      <c r="G84" s="7">
        <v>168</v>
      </c>
      <c r="H84" s="7">
        <f t="shared" si="11"/>
        <v>17.12538226299694</v>
      </c>
    </row>
    <row r="85" spans="1:8">
      <c r="A85" s="7">
        <f t="shared" si="8"/>
        <v>20.399999999999959</v>
      </c>
      <c r="B85" s="7">
        <f t="shared" si="9"/>
        <v>110.19999999999978</v>
      </c>
      <c r="C85" s="7">
        <f t="shared" si="12"/>
        <v>0.19999999999999929</v>
      </c>
      <c r="D85" s="7" t="s">
        <v>1</v>
      </c>
      <c r="E85" s="7">
        <v>3.7</v>
      </c>
      <c r="F85" s="7">
        <f t="shared" si="10"/>
        <v>377.16615698267077</v>
      </c>
      <c r="G85" s="7">
        <v>211</v>
      </c>
      <c r="H85" s="7">
        <f t="shared" si="11"/>
        <v>21.508664627930681</v>
      </c>
    </row>
    <row r="86" spans="1:8">
      <c r="A86" s="7">
        <f t="shared" si="8"/>
        <v>20.599999999999959</v>
      </c>
      <c r="B86" s="7">
        <f t="shared" si="9"/>
        <v>109.99999999999977</v>
      </c>
      <c r="C86" s="7">
        <f t="shared" si="12"/>
        <v>0.19999999999999929</v>
      </c>
      <c r="D86" s="7" t="s">
        <v>1</v>
      </c>
      <c r="E86" s="7">
        <v>11.5</v>
      </c>
      <c r="F86" s="7">
        <f t="shared" si="10"/>
        <v>1172.2731906218146</v>
      </c>
      <c r="G86" s="7">
        <v>164</v>
      </c>
      <c r="H86" s="7">
        <f t="shared" si="11"/>
        <v>16.717635066258918</v>
      </c>
    </row>
    <row r="87" spans="1:8">
      <c r="A87" s="7">
        <f t="shared" si="8"/>
        <v>20.799999999999958</v>
      </c>
      <c r="B87" s="7">
        <f t="shared" si="9"/>
        <v>109.79999999999977</v>
      </c>
      <c r="C87" s="7">
        <f t="shared" si="12"/>
        <v>0.19999999999999929</v>
      </c>
      <c r="D87" s="7" t="s">
        <v>1</v>
      </c>
      <c r="E87" s="7">
        <v>13.8</v>
      </c>
      <c r="F87" s="7">
        <f t="shared" si="10"/>
        <v>1406.7278287461775</v>
      </c>
      <c r="G87" s="7">
        <v>228</v>
      </c>
      <c r="H87" s="7">
        <f t="shared" si="11"/>
        <v>23.241590214067276</v>
      </c>
    </row>
    <row r="88" spans="1:8">
      <c r="A88" s="7">
        <f t="shared" si="8"/>
        <v>20.999999999999957</v>
      </c>
      <c r="B88" s="7">
        <f t="shared" si="9"/>
        <v>109.59999999999977</v>
      </c>
      <c r="C88" s="7">
        <f t="shared" si="12"/>
        <v>0.19999999999999929</v>
      </c>
      <c r="D88" s="7" t="s">
        <v>1</v>
      </c>
      <c r="E88" s="7">
        <v>19.600000000000001</v>
      </c>
      <c r="F88" s="7">
        <f t="shared" si="10"/>
        <v>1997.9612640163102</v>
      </c>
      <c r="G88" s="7">
        <v>319</v>
      </c>
      <c r="H88" s="7">
        <f t="shared" si="11"/>
        <v>32.517838939857285</v>
      </c>
    </row>
    <row r="89" spans="1:8">
      <c r="A89" s="7">
        <f t="shared" si="8"/>
        <v>21.199999999999957</v>
      </c>
      <c r="B89" s="7">
        <f t="shared" si="9"/>
        <v>109.39999999999976</v>
      </c>
      <c r="C89" s="7">
        <f t="shared" si="12"/>
        <v>0.19999999999999929</v>
      </c>
      <c r="D89" s="7" t="s">
        <v>1</v>
      </c>
      <c r="E89" s="7">
        <v>14.8</v>
      </c>
      <c r="F89" s="7">
        <f t="shared" si="10"/>
        <v>1508.6646279306831</v>
      </c>
      <c r="G89" s="7">
        <v>223</v>
      </c>
      <c r="H89" s="7">
        <f t="shared" si="11"/>
        <v>22.731906218144751</v>
      </c>
    </row>
    <row r="90" spans="1:8">
      <c r="A90" s="7">
        <f t="shared" si="8"/>
        <v>21.399999999999956</v>
      </c>
      <c r="B90" s="7">
        <f t="shared" si="9"/>
        <v>109.19999999999976</v>
      </c>
      <c r="C90" s="7">
        <f t="shared" si="12"/>
        <v>0.19999999999999929</v>
      </c>
      <c r="D90" s="7" t="s">
        <v>1</v>
      </c>
      <c r="E90" s="7">
        <v>25</v>
      </c>
      <c r="F90" s="7">
        <f t="shared" si="10"/>
        <v>2548.4199796126404</v>
      </c>
      <c r="G90" s="7">
        <v>198</v>
      </c>
      <c r="H90" s="7">
        <f t="shared" si="11"/>
        <v>20.183486238532108</v>
      </c>
    </row>
    <row r="91" spans="1:8">
      <c r="A91" s="7">
        <f t="shared" si="8"/>
        <v>21.599999999999955</v>
      </c>
      <c r="B91" s="7">
        <f t="shared" si="9"/>
        <v>108.99999999999976</v>
      </c>
      <c r="C91" s="7">
        <f t="shared" si="12"/>
        <v>0.19999999999999929</v>
      </c>
      <c r="D91" s="7" t="s">
        <v>1</v>
      </c>
      <c r="E91" s="7">
        <v>22.5</v>
      </c>
      <c r="F91" s="7">
        <f t="shared" si="10"/>
        <v>2293.5779816513764</v>
      </c>
      <c r="G91" s="7">
        <v>412</v>
      </c>
      <c r="H91" s="7">
        <f t="shared" si="11"/>
        <v>41.997961264016311</v>
      </c>
    </row>
    <row r="92" spans="1:8">
      <c r="A92" s="95">
        <f t="shared" si="8"/>
        <v>21.799999999999955</v>
      </c>
      <c r="B92" s="95">
        <f t="shared" si="9"/>
        <v>108.79999999999976</v>
      </c>
      <c r="C92" s="95">
        <f t="shared" si="12"/>
        <v>0.19999999999999929</v>
      </c>
      <c r="D92" s="95" t="s">
        <v>0</v>
      </c>
      <c r="E92" s="95">
        <v>2.7</v>
      </c>
      <c r="F92" s="95">
        <f t="shared" si="10"/>
        <v>275.22935779816515</v>
      </c>
      <c r="G92" s="95">
        <v>189</v>
      </c>
      <c r="H92" s="95">
        <f t="shared" si="11"/>
        <v>19.266055045871557</v>
      </c>
    </row>
    <row r="93" spans="1:8">
      <c r="A93" s="95">
        <f t="shared" si="8"/>
        <v>21.999999999999954</v>
      </c>
      <c r="B93" s="95">
        <f t="shared" si="9"/>
        <v>108.59999999999975</v>
      </c>
      <c r="C93" s="95">
        <f t="shared" si="12"/>
        <v>0.19999999999999929</v>
      </c>
      <c r="D93" s="95" t="s">
        <v>0</v>
      </c>
      <c r="E93" s="95">
        <v>2.5</v>
      </c>
      <c r="F93" s="95">
        <f t="shared" si="10"/>
        <v>254.84199796126404</v>
      </c>
      <c r="G93" s="95">
        <v>104</v>
      </c>
      <c r="H93" s="95">
        <f t="shared" si="11"/>
        <v>10.601427115188583</v>
      </c>
    </row>
    <row r="94" spans="1:8">
      <c r="A94" s="95">
        <f t="shared" si="8"/>
        <v>22.199999999999953</v>
      </c>
      <c r="B94" s="95">
        <f t="shared" si="9"/>
        <v>108.39999999999975</v>
      </c>
      <c r="C94" s="95">
        <f t="shared" si="12"/>
        <v>0.19999999999999929</v>
      </c>
      <c r="D94" s="95" t="s">
        <v>0</v>
      </c>
      <c r="E94" s="95">
        <v>2.6</v>
      </c>
      <c r="F94" s="95">
        <f t="shared" si="10"/>
        <v>265.03567787971463</v>
      </c>
      <c r="G94" s="95">
        <v>141</v>
      </c>
      <c r="H94" s="95">
        <f t="shared" si="11"/>
        <v>14.37308868501529</v>
      </c>
    </row>
    <row r="95" spans="1:8">
      <c r="A95" s="95">
        <f t="shared" si="8"/>
        <v>22.399999999999952</v>
      </c>
      <c r="B95" s="95">
        <f t="shared" si="9"/>
        <v>108.19999999999975</v>
      </c>
      <c r="C95" s="95">
        <f t="shared" si="12"/>
        <v>0.19999999999999929</v>
      </c>
      <c r="D95" s="95" t="s">
        <v>0</v>
      </c>
      <c r="E95" s="95">
        <v>2.2000000000000002</v>
      </c>
      <c r="F95" s="95">
        <f t="shared" si="10"/>
        <v>224.26095820591237</v>
      </c>
      <c r="G95" s="95">
        <v>133</v>
      </c>
      <c r="H95" s="95">
        <f t="shared" si="11"/>
        <v>13.557594291539244</v>
      </c>
    </row>
    <row r="96" spans="1:8">
      <c r="A96" s="95">
        <f t="shared" si="8"/>
        <v>22.599999999999952</v>
      </c>
      <c r="B96" s="95">
        <f t="shared" si="9"/>
        <v>107.99999999999974</v>
      </c>
      <c r="C96" s="95">
        <f t="shared" si="12"/>
        <v>0.19999999999999929</v>
      </c>
      <c r="D96" s="95" t="s">
        <v>0</v>
      </c>
      <c r="E96" s="95">
        <v>2.2000000000000002</v>
      </c>
      <c r="F96" s="95">
        <f t="shared" si="10"/>
        <v>224.26095820591237</v>
      </c>
      <c r="G96" s="95">
        <v>103</v>
      </c>
      <c r="H96" s="95">
        <f t="shared" si="11"/>
        <v>10.499490316004078</v>
      </c>
    </row>
    <row r="97" spans="1:8">
      <c r="A97" s="95">
        <f t="shared" si="8"/>
        <v>22.799999999999951</v>
      </c>
      <c r="B97" s="95">
        <f t="shared" si="9"/>
        <v>107.79999999999974</v>
      </c>
      <c r="C97" s="95">
        <f t="shared" si="12"/>
        <v>0.19999999999999929</v>
      </c>
      <c r="D97" s="95" t="s">
        <v>0</v>
      </c>
      <c r="E97" s="95">
        <v>2.2000000000000002</v>
      </c>
      <c r="F97" s="95">
        <f t="shared" si="10"/>
        <v>224.26095820591237</v>
      </c>
      <c r="G97" s="95">
        <v>103</v>
      </c>
      <c r="H97" s="95">
        <f t="shared" si="11"/>
        <v>10.499490316004078</v>
      </c>
    </row>
    <row r="98" spans="1:8">
      <c r="A98" s="95">
        <f t="shared" si="8"/>
        <v>22.99999999999995</v>
      </c>
      <c r="B98" s="95">
        <f t="shared" si="9"/>
        <v>107.59999999999974</v>
      </c>
      <c r="C98" s="95">
        <f t="shared" si="12"/>
        <v>0.19999999999999929</v>
      </c>
      <c r="D98" s="95" t="s">
        <v>0</v>
      </c>
      <c r="E98" s="95">
        <v>2.6</v>
      </c>
      <c r="F98" s="95">
        <f t="shared" si="10"/>
        <v>265.03567787971463</v>
      </c>
      <c r="G98" s="95">
        <v>125</v>
      </c>
      <c r="H98" s="95">
        <f t="shared" si="11"/>
        <v>12.7420998980632</v>
      </c>
    </row>
    <row r="99" spans="1:8">
      <c r="A99" s="95">
        <f t="shared" si="8"/>
        <v>23.19999999999995</v>
      </c>
      <c r="B99" s="95">
        <f t="shared" si="9"/>
        <v>107.39999999999974</v>
      </c>
      <c r="C99" s="95">
        <f t="shared" si="12"/>
        <v>0.19999999999999929</v>
      </c>
      <c r="D99" s="95" t="s">
        <v>0</v>
      </c>
      <c r="E99" s="95">
        <v>2.4</v>
      </c>
      <c r="F99" s="95">
        <f t="shared" si="10"/>
        <v>244.64831804281346</v>
      </c>
      <c r="G99" s="95">
        <v>157</v>
      </c>
      <c r="H99" s="95">
        <f t="shared" si="11"/>
        <v>16.004077471967378</v>
      </c>
    </row>
    <row r="100" spans="1:8">
      <c r="A100" s="95">
        <f t="shared" si="8"/>
        <v>23.399999999999949</v>
      </c>
      <c r="B100" s="95">
        <f t="shared" si="9"/>
        <v>107.19999999999973</v>
      </c>
      <c r="C100" s="95">
        <f t="shared" si="12"/>
        <v>0.19999999999999929</v>
      </c>
      <c r="D100" s="95" t="s">
        <v>0</v>
      </c>
      <c r="E100" s="95">
        <v>2.6</v>
      </c>
      <c r="F100" s="95">
        <f t="shared" si="10"/>
        <v>265.03567787971463</v>
      </c>
      <c r="G100" s="95">
        <v>127</v>
      </c>
      <c r="H100" s="95">
        <f t="shared" si="11"/>
        <v>12.945973496432211</v>
      </c>
    </row>
    <row r="101" spans="1:8">
      <c r="A101" s="95">
        <f t="shared" si="8"/>
        <v>23.599999999999948</v>
      </c>
      <c r="B101" s="95">
        <f t="shared" si="9"/>
        <v>106.99999999999973</v>
      </c>
      <c r="C101" s="95">
        <f t="shared" si="12"/>
        <v>0.19999999999999929</v>
      </c>
      <c r="D101" s="95" t="s">
        <v>0</v>
      </c>
      <c r="E101" s="95">
        <v>2.4</v>
      </c>
      <c r="F101" s="95">
        <f t="shared" si="10"/>
        <v>244.64831804281346</v>
      </c>
      <c r="G101" s="95">
        <v>144</v>
      </c>
      <c r="H101" s="95">
        <f t="shared" si="11"/>
        <v>14.678899082568806</v>
      </c>
    </row>
    <row r="102" spans="1:8">
      <c r="A102" s="95">
        <f t="shared" si="8"/>
        <v>23.799999999999947</v>
      </c>
      <c r="B102" s="95">
        <f t="shared" si="9"/>
        <v>106.79999999999973</v>
      </c>
      <c r="C102" s="95">
        <f t="shared" si="12"/>
        <v>0.19999999999999929</v>
      </c>
      <c r="D102" s="95" t="s">
        <v>0</v>
      </c>
      <c r="E102" s="95">
        <v>2.7</v>
      </c>
      <c r="F102" s="95">
        <f t="shared" si="10"/>
        <v>275.22935779816515</v>
      </c>
      <c r="G102" s="95">
        <v>146</v>
      </c>
      <c r="H102" s="95">
        <f t="shared" si="11"/>
        <v>14.882772680937817</v>
      </c>
    </row>
    <row r="103" spans="1:8">
      <c r="A103" s="95">
        <f t="shared" si="8"/>
        <v>23.999999999999947</v>
      </c>
      <c r="B103" s="95">
        <f t="shared" si="9"/>
        <v>106.59999999999972</v>
      </c>
      <c r="C103" s="95">
        <f t="shared" si="12"/>
        <v>0.19999999999999929</v>
      </c>
      <c r="D103" s="95" t="s">
        <v>0</v>
      </c>
      <c r="E103" s="95">
        <v>2.6</v>
      </c>
      <c r="F103" s="95">
        <f t="shared" si="10"/>
        <v>265.03567787971463</v>
      </c>
      <c r="G103" s="95">
        <v>156</v>
      </c>
      <c r="H103" s="95">
        <f t="shared" si="11"/>
        <v>15.902140672782874</v>
      </c>
    </row>
    <row r="104" spans="1:8">
      <c r="A104" s="95">
        <f t="shared" si="8"/>
        <v>24.199999999999946</v>
      </c>
      <c r="B104" s="95">
        <f t="shared" si="9"/>
        <v>106.39999999999972</v>
      </c>
      <c r="C104" s="95">
        <f t="shared" si="12"/>
        <v>0.19999999999999929</v>
      </c>
      <c r="D104" s="95" t="s">
        <v>0</v>
      </c>
      <c r="E104" s="95">
        <v>2.5</v>
      </c>
      <c r="F104" s="95">
        <f t="shared" si="10"/>
        <v>254.84199796126404</v>
      </c>
      <c r="G104" s="95">
        <v>145</v>
      </c>
      <c r="H104" s="95">
        <f t="shared" si="11"/>
        <v>14.780835881753312</v>
      </c>
    </row>
    <row r="105" spans="1:8">
      <c r="A105" s="95">
        <f t="shared" si="8"/>
        <v>24.399999999999945</v>
      </c>
      <c r="B105" s="95">
        <f t="shared" si="9"/>
        <v>106.19999999999972</v>
      </c>
      <c r="C105" s="95">
        <f t="shared" si="12"/>
        <v>0.19999999999999929</v>
      </c>
      <c r="D105" s="95" t="s">
        <v>0</v>
      </c>
      <c r="E105" s="95">
        <v>2.4</v>
      </c>
      <c r="F105" s="95">
        <f t="shared" si="10"/>
        <v>244.64831804281346</v>
      </c>
      <c r="G105" s="95">
        <v>155</v>
      </c>
      <c r="H105" s="95">
        <f t="shared" si="11"/>
        <v>15.800203873598369</v>
      </c>
    </row>
    <row r="106" spans="1:8">
      <c r="A106" s="95">
        <f t="shared" si="8"/>
        <v>24.599999999999945</v>
      </c>
      <c r="B106" s="95">
        <f t="shared" si="9"/>
        <v>105.99999999999972</v>
      </c>
      <c r="C106" s="95">
        <f t="shared" si="12"/>
        <v>0.19999999999999929</v>
      </c>
      <c r="D106" s="95" t="s">
        <v>0</v>
      </c>
      <c r="E106" s="95">
        <v>2.4</v>
      </c>
      <c r="F106" s="95">
        <f t="shared" si="10"/>
        <v>244.64831804281346</v>
      </c>
      <c r="G106" s="95">
        <v>153</v>
      </c>
      <c r="H106" s="95">
        <f t="shared" si="11"/>
        <v>15.596330275229358</v>
      </c>
    </row>
    <row r="107" spans="1:8">
      <c r="A107" s="95">
        <f t="shared" si="8"/>
        <v>24.799999999999944</v>
      </c>
      <c r="B107" s="95">
        <f t="shared" si="9"/>
        <v>105.79999999999971</v>
      </c>
      <c r="C107" s="95">
        <f t="shared" si="12"/>
        <v>0.19999999999999929</v>
      </c>
      <c r="D107" s="95" t="s">
        <v>0</v>
      </c>
      <c r="E107" s="95">
        <v>2.2999999999999998</v>
      </c>
      <c r="F107" s="95">
        <f t="shared" si="10"/>
        <v>234.4546381243629</v>
      </c>
      <c r="G107" s="95">
        <v>137</v>
      </c>
      <c r="H107" s="95">
        <f>G107/9.81</f>
        <v>13.965341488277268</v>
      </c>
    </row>
    <row r="108" spans="1:8">
      <c r="A108" s="95">
        <f t="shared" si="8"/>
        <v>24.999999999999943</v>
      </c>
      <c r="B108" s="95">
        <f t="shared" si="9"/>
        <v>105.59999999999971</v>
      </c>
      <c r="C108" s="95">
        <f t="shared" si="12"/>
        <v>0.19999999999999929</v>
      </c>
      <c r="D108" s="95" t="s">
        <v>0</v>
      </c>
      <c r="E108" s="95">
        <v>2.2000000000000002</v>
      </c>
      <c r="F108" s="95">
        <f t="shared" si="10"/>
        <v>224.26095820591237</v>
      </c>
      <c r="G108" s="95">
        <v>153</v>
      </c>
      <c r="H108" s="95">
        <f t="shared" si="11"/>
        <v>15.596330275229358</v>
      </c>
    </row>
    <row r="109" spans="1:8">
      <c r="A109" s="95">
        <f t="shared" si="8"/>
        <v>25.199999999999942</v>
      </c>
      <c r="B109" s="95">
        <f t="shared" si="9"/>
        <v>105.39999999999971</v>
      </c>
      <c r="C109" s="95">
        <f t="shared" si="12"/>
        <v>0.19999999999999929</v>
      </c>
      <c r="D109" s="95" t="s">
        <v>0</v>
      </c>
      <c r="E109" s="95">
        <v>2</v>
      </c>
      <c r="F109" s="95">
        <f t="shared" si="10"/>
        <v>203.87359836901123</v>
      </c>
      <c r="G109" s="95">
        <v>170</v>
      </c>
      <c r="H109" s="95">
        <f t="shared" si="11"/>
        <v>17.329255861365951</v>
      </c>
    </row>
    <row r="110" spans="1:8">
      <c r="A110" s="95">
        <f t="shared" si="8"/>
        <v>25.399999999999942</v>
      </c>
      <c r="B110" s="95">
        <f t="shared" si="9"/>
        <v>105.1999999999997</v>
      </c>
      <c r="C110" s="95">
        <f t="shared" si="12"/>
        <v>0.19999999999999929</v>
      </c>
      <c r="D110" s="95" t="s">
        <v>0</v>
      </c>
      <c r="E110" s="95">
        <v>3.1</v>
      </c>
      <c r="F110" s="95">
        <f t="shared" si="10"/>
        <v>316.00407747196743</v>
      </c>
      <c r="G110" s="95">
        <v>187</v>
      </c>
      <c r="H110" s="95">
        <f t="shared" si="11"/>
        <v>19.062181447502546</v>
      </c>
    </row>
    <row r="111" spans="1:8">
      <c r="A111" s="95">
        <f t="shared" si="8"/>
        <v>25.599999999999941</v>
      </c>
      <c r="B111" s="95">
        <f t="shared" si="9"/>
        <v>104.9999999999997</v>
      </c>
      <c r="C111" s="95">
        <f t="shared" si="12"/>
        <v>0.19999999999999929</v>
      </c>
      <c r="D111" s="95" t="s">
        <v>0</v>
      </c>
      <c r="E111" s="95">
        <v>3.5</v>
      </c>
      <c r="F111" s="95">
        <f t="shared" si="10"/>
        <v>356.77879714576966</v>
      </c>
      <c r="G111" s="95">
        <v>202</v>
      </c>
      <c r="H111" s="95">
        <f t="shared" si="11"/>
        <v>20.59123343527013</v>
      </c>
    </row>
    <row r="112" spans="1:8">
      <c r="A112" s="95">
        <f t="shared" si="8"/>
        <v>25.79999999999994</v>
      </c>
      <c r="B112" s="95">
        <f t="shared" si="9"/>
        <v>104.7999999999997</v>
      </c>
      <c r="C112" s="95">
        <f t="shared" si="12"/>
        <v>0.19999999999999929</v>
      </c>
      <c r="D112" s="95" t="s">
        <v>0</v>
      </c>
      <c r="E112" s="95">
        <v>3</v>
      </c>
      <c r="F112" s="95">
        <f t="shared" si="10"/>
        <v>305.81039755351685</v>
      </c>
      <c r="G112" s="95">
        <v>187</v>
      </c>
      <c r="H112" s="95">
        <f t="shared" si="11"/>
        <v>19.062181447502546</v>
      </c>
    </row>
    <row r="113" spans="1:8">
      <c r="A113" s="95">
        <f t="shared" si="8"/>
        <v>25.99999999999994</v>
      </c>
      <c r="B113" s="95">
        <f t="shared" si="9"/>
        <v>104.5999999999997</v>
      </c>
      <c r="C113" s="95">
        <f t="shared" si="12"/>
        <v>0.19999999999999929</v>
      </c>
      <c r="D113" s="95" t="s">
        <v>0</v>
      </c>
      <c r="E113" s="95">
        <v>2.5</v>
      </c>
      <c r="F113" s="95">
        <f t="shared" si="10"/>
        <v>254.84199796126404</v>
      </c>
      <c r="G113" s="95">
        <v>323</v>
      </c>
      <c r="H113" s="95">
        <f t="shared" si="11"/>
        <v>32.925586136595307</v>
      </c>
    </row>
    <row r="114" spans="1:8">
      <c r="A114" s="95">
        <f t="shared" si="8"/>
        <v>26.199999999999939</v>
      </c>
      <c r="B114" s="95">
        <f t="shared" si="9"/>
        <v>104.39999999999969</v>
      </c>
      <c r="C114" s="95">
        <f t="shared" si="12"/>
        <v>0.19999999999999929</v>
      </c>
      <c r="D114" s="95" t="s">
        <v>0</v>
      </c>
      <c r="E114" s="95">
        <v>2.1</v>
      </c>
      <c r="F114" s="95">
        <f t="shared" si="10"/>
        <v>214.06727828746179</v>
      </c>
      <c r="G114" s="95">
        <v>259</v>
      </c>
      <c r="H114" s="95">
        <f t="shared" si="11"/>
        <v>26.401630988786952</v>
      </c>
    </row>
    <row r="115" spans="1:8">
      <c r="A115" s="95">
        <f t="shared" si="8"/>
        <v>26.399999999999938</v>
      </c>
      <c r="B115" s="95">
        <f t="shared" si="9"/>
        <v>104.19999999999969</v>
      </c>
      <c r="C115" s="95">
        <f t="shared" si="12"/>
        <v>0.19999999999999929</v>
      </c>
      <c r="D115" s="95" t="s">
        <v>0</v>
      </c>
      <c r="E115" s="95">
        <v>3</v>
      </c>
      <c r="F115" s="95">
        <f t="shared" si="10"/>
        <v>305.81039755351685</v>
      </c>
      <c r="G115" s="95">
        <v>241</v>
      </c>
      <c r="H115" s="95">
        <f t="shared" si="11"/>
        <v>24.566768603465849</v>
      </c>
    </row>
    <row r="116" spans="1:8">
      <c r="A116" s="95">
        <f t="shared" si="8"/>
        <v>26.599999999999937</v>
      </c>
      <c r="B116" s="95">
        <f t="shared" si="9"/>
        <v>103.99999999999969</v>
      </c>
      <c r="C116" s="95">
        <f t="shared" si="12"/>
        <v>0.19999999999999929</v>
      </c>
      <c r="D116" s="95" t="s">
        <v>0</v>
      </c>
      <c r="E116" s="95">
        <v>5.9</v>
      </c>
      <c r="F116" s="95">
        <f t="shared" si="10"/>
        <v>601.42711518858312</v>
      </c>
      <c r="G116" s="95">
        <v>423</v>
      </c>
      <c r="H116" s="95">
        <f t="shared" si="11"/>
        <v>43.11926605504587</v>
      </c>
    </row>
    <row r="117" spans="1:8">
      <c r="A117" s="95">
        <f t="shared" si="8"/>
        <v>26.799999999999937</v>
      </c>
      <c r="B117" s="95">
        <f t="shared" si="9"/>
        <v>103.79999999999968</v>
      </c>
      <c r="C117" s="95">
        <f t="shared" si="12"/>
        <v>0.19999999999999929</v>
      </c>
      <c r="D117" s="95" t="s">
        <v>0</v>
      </c>
      <c r="E117" s="95">
        <v>4.5</v>
      </c>
      <c r="F117" s="95">
        <f t="shared" si="10"/>
        <v>458.71559633027528</v>
      </c>
      <c r="G117" s="95">
        <v>280</v>
      </c>
      <c r="H117" s="95">
        <f t="shared" si="11"/>
        <v>28.542303771661569</v>
      </c>
    </row>
    <row r="118" spans="1:8">
      <c r="A118" s="95">
        <f t="shared" si="8"/>
        <v>26.999999999999936</v>
      </c>
      <c r="B118" s="95">
        <f t="shared" si="9"/>
        <v>103.59999999999968</v>
      </c>
      <c r="C118" s="95">
        <f t="shared" si="12"/>
        <v>0.19999999999999929</v>
      </c>
      <c r="D118" s="95" t="s">
        <v>0</v>
      </c>
      <c r="E118" s="95">
        <v>3</v>
      </c>
      <c r="F118" s="95">
        <f t="shared" si="10"/>
        <v>305.81039755351685</v>
      </c>
      <c r="G118" s="95">
        <v>256</v>
      </c>
      <c r="H118" s="95">
        <f t="shared" si="11"/>
        <v>26.095820591233434</v>
      </c>
    </row>
    <row r="119" spans="1:8">
      <c r="A119" s="95">
        <f t="shared" si="8"/>
        <v>27.199999999999935</v>
      </c>
      <c r="B119" s="95">
        <f t="shared" si="9"/>
        <v>103.39999999999968</v>
      </c>
      <c r="C119" s="95">
        <f t="shared" si="12"/>
        <v>0.19999999999999929</v>
      </c>
      <c r="D119" s="95" t="s">
        <v>0</v>
      </c>
      <c r="E119" s="95">
        <v>3.1</v>
      </c>
      <c r="F119" s="95">
        <f t="shared" si="10"/>
        <v>316.00407747196743</v>
      </c>
      <c r="G119" s="95">
        <v>263</v>
      </c>
      <c r="H119" s="95">
        <f t="shared" si="11"/>
        <v>26.809378185524974</v>
      </c>
    </row>
    <row r="120" spans="1:8">
      <c r="A120" s="95">
        <f t="shared" si="8"/>
        <v>27.399999999999935</v>
      </c>
      <c r="B120" s="95">
        <f t="shared" si="9"/>
        <v>103.19999999999968</v>
      </c>
      <c r="C120" s="95">
        <f t="shared" si="12"/>
        <v>0.19999999999999929</v>
      </c>
      <c r="D120" s="95" t="s">
        <v>0</v>
      </c>
      <c r="E120" s="95">
        <v>3.2</v>
      </c>
      <c r="F120" s="95">
        <f t="shared" si="10"/>
        <v>326.19775739041796</v>
      </c>
      <c r="G120" s="95">
        <v>281</v>
      </c>
      <c r="H120" s="95">
        <f t="shared" si="11"/>
        <v>28.644240570846073</v>
      </c>
    </row>
    <row r="121" spans="1:8">
      <c r="A121" s="7"/>
    </row>
    <row r="122" spans="1:8">
      <c r="A122" s="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O17" sqref="O17"/>
    </sheetView>
  </sheetViews>
  <sheetFormatPr baseColWidth="10" defaultColWidth="8.83203125" defaultRowHeight="12" x14ac:dyDescent="0"/>
  <cols>
    <col min="4" max="4" width="25.16406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95">
        <f>A3-0.2</f>
        <v>4.1999999999999993</v>
      </c>
      <c r="B2" s="95">
        <f>B3+0.2</f>
        <v>126.80000000000001</v>
      </c>
      <c r="C2" s="95">
        <f>A2</f>
        <v>4.1999999999999993</v>
      </c>
      <c r="D2" s="95" t="s">
        <v>0</v>
      </c>
      <c r="E2" s="95">
        <v>0.5</v>
      </c>
      <c r="F2" s="95">
        <f t="shared" ref="F2:F3" si="0">E2/0.00981</f>
        <v>50.968399592252808</v>
      </c>
      <c r="G2" s="95">
        <v>38.5</v>
      </c>
      <c r="H2" s="95">
        <f t="shared" ref="H2:H3" si="1">G2/9.81</f>
        <v>3.9245667686034658</v>
      </c>
    </row>
    <row r="3" spans="1:8">
      <c r="A3" s="95">
        <f>A4-0.2</f>
        <v>4.3999999999999995</v>
      </c>
      <c r="B3" s="95">
        <f>B4+0.2</f>
        <v>126.60000000000001</v>
      </c>
      <c r="C3" s="95">
        <f t="shared" ref="C3:C4" si="2">A3-A2</f>
        <v>0.20000000000000018</v>
      </c>
      <c r="D3" s="95" t="s">
        <v>0</v>
      </c>
      <c r="E3" s="95">
        <v>0.4</v>
      </c>
      <c r="F3" s="95">
        <f t="shared" si="0"/>
        <v>40.774719673802245</v>
      </c>
      <c r="G3" s="95">
        <v>35.5</v>
      </c>
      <c r="H3" s="95">
        <f t="shared" si="1"/>
        <v>3.6187563710499489</v>
      </c>
    </row>
    <row r="4" spans="1:8">
      <c r="A4" s="95">
        <v>4.5999999999999996</v>
      </c>
      <c r="B4" s="95">
        <v>126.4</v>
      </c>
      <c r="C4" s="95">
        <f t="shared" si="2"/>
        <v>0.20000000000000018</v>
      </c>
      <c r="D4" s="95" t="s">
        <v>0</v>
      </c>
      <c r="E4" s="95">
        <v>0.4</v>
      </c>
      <c r="F4" s="95">
        <f>E4/0.00981</f>
        <v>40.774719673802245</v>
      </c>
      <c r="G4" s="95">
        <v>29.2</v>
      </c>
      <c r="H4" s="95">
        <f>G4/9.81</f>
        <v>2.9765545361875634</v>
      </c>
    </row>
    <row r="5" spans="1:8">
      <c r="A5" s="99">
        <f>A4+0.2</f>
        <v>4.8</v>
      </c>
      <c r="B5" s="99">
        <f>B4-0.2</f>
        <v>126.2</v>
      </c>
      <c r="C5" s="99">
        <f>A5-A4</f>
        <v>0.20000000000000018</v>
      </c>
      <c r="D5" s="99" t="s">
        <v>0</v>
      </c>
      <c r="E5" s="99">
        <v>0.6</v>
      </c>
      <c r="F5" s="99">
        <f t="shared" ref="F5:F73" si="3">E5/0.00981</f>
        <v>61.162079510703364</v>
      </c>
      <c r="G5" s="99">
        <v>29.2</v>
      </c>
      <c r="H5" s="99">
        <f t="shared" ref="H5:H73" si="4">G5/9.81</f>
        <v>2.9765545361875634</v>
      </c>
    </row>
    <row r="6" spans="1:8">
      <c r="A6" s="95">
        <f t="shared" ref="A6:A69" si="5">A5+0.2</f>
        <v>5</v>
      </c>
      <c r="B6" s="95">
        <f t="shared" ref="B6:B69" si="6">B5-0.2</f>
        <v>126</v>
      </c>
      <c r="C6" s="95">
        <f t="shared" ref="C6:C74" si="7">A6-A5</f>
        <v>0.20000000000000018</v>
      </c>
      <c r="D6" s="95" t="s">
        <v>0</v>
      </c>
      <c r="E6" s="95">
        <v>0.7</v>
      </c>
      <c r="F6" s="95">
        <f t="shared" si="3"/>
        <v>71.35575942915392</v>
      </c>
      <c r="G6" s="95">
        <v>42.7</v>
      </c>
      <c r="H6" s="95">
        <f t="shared" si="4"/>
        <v>4.3527013251783897</v>
      </c>
    </row>
    <row r="7" spans="1:8">
      <c r="A7" s="95">
        <f t="shared" si="5"/>
        <v>5.2</v>
      </c>
      <c r="B7" s="95">
        <f t="shared" si="6"/>
        <v>125.8</v>
      </c>
      <c r="C7" s="95">
        <f t="shared" si="7"/>
        <v>0.20000000000000018</v>
      </c>
      <c r="D7" s="95" t="s">
        <v>0</v>
      </c>
      <c r="E7" s="95">
        <v>0.5</v>
      </c>
      <c r="F7" s="95">
        <f t="shared" si="3"/>
        <v>50.968399592252808</v>
      </c>
      <c r="G7" s="95">
        <v>35.1</v>
      </c>
      <c r="H7" s="95">
        <f t="shared" si="4"/>
        <v>3.5779816513761467</v>
      </c>
    </row>
    <row r="8" spans="1:8">
      <c r="A8" s="95">
        <f t="shared" si="5"/>
        <v>5.4</v>
      </c>
      <c r="B8" s="95">
        <f t="shared" si="6"/>
        <v>125.6</v>
      </c>
      <c r="C8" s="95">
        <f t="shared" si="7"/>
        <v>0.20000000000000018</v>
      </c>
      <c r="D8" s="95" t="s">
        <v>0</v>
      </c>
      <c r="E8" s="95">
        <v>2.2000000000000002</v>
      </c>
      <c r="F8" s="95">
        <f t="shared" si="3"/>
        <v>224.26095820591237</v>
      </c>
      <c r="G8" s="95">
        <v>31.9</v>
      </c>
      <c r="H8" s="95">
        <f t="shared" si="4"/>
        <v>3.2517838939857286</v>
      </c>
    </row>
    <row r="9" spans="1:8">
      <c r="A9" s="95">
        <f t="shared" si="5"/>
        <v>5.6000000000000005</v>
      </c>
      <c r="B9" s="95">
        <f t="shared" si="6"/>
        <v>125.39999999999999</v>
      </c>
      <c r="C9" s="95">
        <f t="shared" si="7"/>
        <v>0.20000000000000018</v>
      </c>
      <c r="D9" s="95" t="s">
        <v>0</v>
      </c>
      <c r="E9" s="95">
        <v>1.3</v>
      </c>
      <c r="F9" s="95">
        <f t="shared" si="3"/>
        <v>132.51783893985731</v>
      </c>
      <c r="G9" s="95">
        <v>34.6</v>
      </c>
      <c r="H9" s="95">
        <f t="shared" si="4"/>
        <v>3.5270132517838939</v>
      </c>
    </row>
    <row r="10" spans="1:8">
      <c r="A10" s="95">
        <f t="shared" si="5"/>
        <v>5.8000000000000007</v>
      </c>
      <c r="B10" s="95">
        <f t="shared" si="6"/>
        <v>125.19999999999999</v>
      </c>
      <c r="C10" s="95">
        <f t="shared" si="7"/>
        <v>0.20000000000000018</v>
      </c>
      <c r="D10" s="95" t="s">
        <v>0</v>
      </c>
      <c r="E10" s="95">
        <v>1.3</v>
      </c>
      <c r="F10" s="95">
        <f t="shared" si="3"/>
        <v>132.51783893985731</v>
      </c>
      <c r="G10" s="95">
        <v>10.9</v>
      </c>
      <c r="H10" s="95">
        <f t="shared" si="4"/>
        <v>1.1111111111111112</v>
      </c>
    </row>
    <row r="11" spans="1:8">
      <c r="A11" s="95">
        <f t="shared" si="5"/>
        <v>6.0000000000000009</v>
      </c>
      <c r="B11" s="95">
        <f t="shared" si="6"/>
        <v>124.99999999999999</v>
      </c>
      <c r="C11" s="95">
        <f t="shared" si="7"/>
        <v>0.20000000000000018</v>
      </c>
      <c r="D11" s="95" t="s">
        <v>0</v>
      </c>
      <c r="E11" s="95">
        <v>1.7</v>
      </c>
      <c r="F11" s="95">
        <f t="shared" si="3"/>
        <v>173.29255861365954</v>
      </c>
      <c r="G11" s="95">
        <v>21.2</v>
      </c>
      <c r="H11" s="95">
        <f t="shared" si="4"/>
        <v>2.1610601427115186</v>
      </c>
    </row>
    <row r="12" spans="1:8">
      <c r="A12" s="95">
        <f t="shared" si="5"/>
        <v>6.2000000000000011</v>
      </c>
      <c r="B12" s="95">
        <f t="shared" si="6"/>
        <v>124.79999999999998</v>
      </c>
      <c r="C12" s="95">
        <f t="shared" si="7"/>
        <v>0.20000000000000018</v>
      </c>
      <c r="D12" s="95" t="s">
        <v>0</v>
      </c>
      <c r="E12" s="95">
        <v>1.1000000000000001</v>
      </c>
      <c r="F12" s="95">
        <f t="shared" si="3"/>
        <v>112.13047910295619</v>
      </c>
      <c r="G12" s="95">
        <v>31.2</v>
      </c>
      <c r="H12" s="95">
        <f t="shared" si="4"/>
        <v>3.1804281345565748</v>
      </c>
    </row>
    <row r="13" spans="1:8">
      <c r="A13" s="95">
        <f t="shared" si="5"/>
        <v>6.4000000000000012</v>
      </c>
      <c r="B13" s="95">
        <f t="shared" si="6"/>
        <v>124.59999999999998</v>
      </c>
      <c r="C13" s="95">
        <f t="shared" si="7"/>
        <v>0.20000000000000018</v>
      </c>
      <c r="D13" s="95" t="s">
        <v>0</v>
      </c>
      <c r="E13" s="95">
        <v>1.1000000000000001</v>
      </c>
      <c r="F13" s="95">
        <f t="shared" si="3"/>
        <v>112.13047910295619</v>
      </c>
      <c r="G13" s="95">
        <v>10.199999999999999</v>
      </c>
      <c r="H13" s="95">
        <f t="shared" si="4"/>
        <v>1.0397553516819571</v>
      </c>
    </row>
    <row r="14" spans="1:8">
      <c r="A14" s="95">
        <f t="shared" si="5"/>
        <v>6.6000000000000014</v>
      </c>
      <c r="B14" s="95">
        <f t="shared" si="6"/>
        <v>124.39999999999998</v>
      </c>
      <c r="C14" s="95">
        <f t="shared" si="7"/>
        <v>0.20000000000000018</v>
      </c>
      <c r="D14" s="95" t="s">
        <v>0</v>
      </c>
      <c r="E14" s="95">
        <v>1.1000000000000001</v>
      </c>
      <c r="F14" s="95">
        <f t="shared" si="3"/>
        <v>112.13047910295619</v>
      </c>
      <c r="G14" s="95">
        <v>11.6</v>
      </c>
      <c r="H14" s="95">
        <f t="shared" si="4"/>
        <v>1.182466870540265</v>
      </c>
    </row>
    <row r="15" spans="1:8">
      <c r="A15" s="95">
        <f t="shared" si="5"/>
        <v>6.8000000000000016</v>
      </c>
      <c r="B15" s="95">
        <f t="shared" si="6"/>
        <v>124.19999999999997</v>
      </c>
      <c r="C15" s="95">
        <f t="shared" si="7"/>
        <v>0.20000000000000018</v>
      </c>
      <c r="D15" s="95" t="s">
        <v>0</v>
      </c>
      <c r="E15" s="95">
        <v>1.1000000000000001</v>
      </c>
      <c r="F15" s="95">
        <f t="shared" si="3"/>
        <v>112.13047910295619</v>
      </c>
      <c r="G15" s="95">
        <v>13</v>
      </c>
      <c r="H15" s="95">
        <f t="shared" si="4"/>
        <v>1.3251783893985729</v>
      </c>
    </row>
    <row r="16" spans="1:8">
      <c r="A16" s="95">
        <f t="shared" si="5"/>
        <v>7.0000000000000018</v>
      </c>
      <c r="B16" s="95">
        <f t="shared" si="6"/>
        <v>123.99999999999997</v>
      </c>
      <c r="C16" s="95">
        <f t="shared" si="7"/>
        <v>0.20000000000000018</v>
      </c>
      <c r="D16" s="95" t="s">
        <v>0</v>
      </c>
      <c r="E16" s="95">
        <v>1.1000000000000001</v>
      </c>
      <c r="F16" s="95">
        <f t="shared" si="3"/>
        <v>112.13047910295619</v>
      </c>
      <c r="G16" s="95">
        <v>13.8</v>
      </c>
      <c r="H16" s="95">
        <f t="shared" si="4"/>
        <v>1.4067278287461773</v>
      </c>
    </row>
    <row r="17" spans="1:8">
      <c r="A17" s="95">
        <f t="shared" si="5"/>
        <v>7.200000000000002</v>
      </c>
      <c r="B17" s="95">
        <f t="shared" si="6"/>
        <v>123.79999999999997</v>
      </c>
      <c r="C17" s="95">
        <f t="shared" si="7"/>
        <v>0.20000000000000018</v>
      </c>
      <c r="D17" s="95" t="s">
        <v>0</v>
      </c>
      <c r="E17" s="95">
        <v>1.2</v>
      </c>
      <c r="F17" s="95">
        <f t="shared" si="3"/>
        <v>122.32415902140673</v>
      </c>
      <c r="G17" s="95">
        <v>15</v>
      </c>
      <c r="H17" s="95">
        <f t="shared" si="4"/>
        <v>1.5290519877675841</v>
      </c>
    </row>
    <row r="18" spans="1:8">
      <c r="A18" s="95">
        <f t="shared" si="5"/>
        <v>7.4000000000000021</v>
      </c>
      <c r="B18" s="95">
        <f t="shared" si="6"/>
        <v>123.59999999999997</v>
      </c>
      <c r="C18" s="95">
        <f t="shared" si="7"/>
        <v>0.20000000000000018</v>
      </c>
      <c r="D18" s="95" t="s">
        <v>0</v>
      </c>
      <c r="E18" s="95">
        <v>1.2</v>
      </c>
      <c r="F18" s="95">
        <f t="shared" si="3"/>
        <v>122.32415902140673</v>
      </c>
      <c r="G18" s="95">
        <v>13.1</v>
      </c>
      <c r="H18" s="95">
        <f t="shared" si="4"/>
        <v>1.3353720693170232</v>
      </c>
    </row>
    <row r="19" spans="1:8">
      <c r="A19" s="95">
        <f t="shared" si="5"/>
        <v>7.6000000000000023</v>
      </c>
      <c r="B19" s="95">
        <f t="shared" si="6"/>
        <v>123.39999999999996</v>
      </c>
      <c r="C19" s="95">
        <f t="shared" si="7"/>
        <v>0.20000000000000018</v>
      </c>
      <c r="D19" s="95" t="s">
        <v>0</v>
      </c>
      <c r="E19" s="95">
        <v>1.2</v>
      </c>
      <c r="F19" s="95">
        <f t="shared" si="3"/>
        <v>122.32415902140673</v>
      </c>
      <c r="G19" s="95">
        <v>14.4</v>
      </c>
      <c r="H19" s="95">
        <f t="shared" si="4"/>
        <v>1.4678899082568806</v>
      </c>
    </row>
    <row r="20" spans="1:8">
      <c r="A20" s="95">
        <f t="shared" si="5"/>
        <v>7.8000000000000025</v>
      </c>
      <c r="B20" s="95">
        <f t="shared" si="6"/>
        <v>123.19999999999996</v>
      </c>
      <c r="C20" s="95">
        <f t="shared" si="7"/>
        <v>0.20000000000000018</v>
      </c>
      <c r="D20" s="95" t="s">
        <v>0</v>
      </c>
      <c r="E20" s="95">
        <v>1.1000000000000001</v>
      </c>
      <c r="F20" s="95">
        <f t="shared" si="3"/>
        <v>112.13047910295619</v>
      </c>
      <c r="G20" s="95">
        <v>19.100000000000001</v>
      </c>
      <c r="H20" s="95">
        <f t="shared" si="4"/>
        <v>1.9469928644240571</v>
      </c>
    </row>
    <row r="21" spans="1:8">
      <c r="A21" s="7">
        <f t="shared" si="5"/>
        <v>8.0000000000000018</v>
      </c>
      <c r="B21" s="7">
        <f t="shared" si="6"/>
        <v>122.99999999999996</v>
      </c>
      <c r="C21" s="7">
        <f t="shared" si="7"/>
        <v>0.19999999999999929</v>
      </c>
      <c r="D21" s="7" t="s">
        <v>1</v>
      </c>
      <c r="E21" s="7">
        <v>4.2</v>
      </c>
      <c r="F21" s="7">
        <f t="shared" si="3"/>
        <v>428.13455657492358</v>
      </c>
      <c r="G21" s="7">
        <v>28.8</v>
      </c>
      <c r="H21" s="7">
        <f t="shared" si="4"/>
        <v>2.9357798165137612</v>
      </c>
    </row>
    <row r="22" spans="1:8">
      <c r="A22" s="7">
        <f t="shared" si="5"/>
        <v>8.2000000000000011</v>
      </c>
      <c r="B22" s="7">
        <f t="shared" si="6"/>
        <v>122.79999999999995</v>
      </c>
      <c r="C22" s="7">
        <f t="shared" si="7"/>
        <v>0.19999999999999929</v>
      </c>
      <c r="D22" s="7" t="s">
        <v>1</v>
      </c>
      <c r="E22" s="7">
        <v>5.5</v>
      </c>
      <c r="F22" s="7">
        <f t="shared" si="3"/>
        <v>560.65239551478089</v>
      </c>
      <c r="G22" s="7">
        <v>31.5</v>
      </c>
      <c r="H22" s="7">
        <f t="shared" si="4"/>
        <v>3.2110091743119265</v>
      </c>
    </row>
    <row r="23" spans="1:8">
      <c r="A23" s="7">
        <f t="shared" si="5"/>
        <v>8.4</v>
      </c>
      <c r="B23" s="7">
        <f t="shared" si="6"/>
        <v>122.59999999999995</v>
      </c>
      <c r="C23" s="7">
        <f t="shared" si="7"/>
        <v>0.19999999999999929</v>
      </c>
      <c r="D23" s="7" t="s">
        <v>1</v>
      </c>
      <c r="E23" s="7">
        <v>6.3</v>
      </c>
      <c r="F23" s="7">
        <f t="shared" si="3"/>
        <v>642.20183486238534</v>
      </c>
      <c r="G23" s="7">
        <v>51.8</v>
      </c>
      <c r="H23" s="7">
        <f t="shared" si="4"/>
        <v>5.2803261977573897</v>
      </c>
    </row>
    <row r="24" spans="1:8">
      <c r="A24" s="95">
        <f t="shared" si="5"/>
        <v>8.6</v>
      </c>
      <c r="B24" s="95">
        <f t="shared" si="6"/>
        <v>122.39999999999995</v>
      </c>
      <c r="C24" s="95">
        <f t="shared" si="7"/>
        <v>0.19999999999999929</v>
      </c>
      <c r="D24" s="95" t="s">
        <v>0</v>
      </c>
      <c r="E24" s="95">
        <v>1.6</v>
      </c>
      <c r="F24" s="95">
        <f t="shared" si="3"/>
        <v>163.09887869520898</v>
      </c>
      <c r="G24" s="95">
        <v>30</v>
      </c>
      <c r="H24" s="95">
        <f t="shared" si="4"/>
        <v>3.0581039755351682</v>
      </c>
    </row>
    <row r="25" spans="1:8">
      <c r="A25" s="95">
        <f t="shared" si="5"/>
        <v>8.7999999999999989</v>
      </c>
      <c r="B25" s="95">
        <f t="shared" si="6"/>
        <v>122.19999999999995</v>
      </c>
      <c r="C25" s="95">
        <f t="shared" si="7"/>
        <v>0.19999999999999929</v>
      </c>
      <c r="D25" s="95" t="s">
        <v>0</v>
      </c>
      <c r="E25" s="95">
        <v>1.2</v>
      </c>
      <c r="F25" s="95">
        <f t="shared" si="3"/>
        <v>122.32415902140673</v>
      </c>
      <c r="G25" s="95">
        <v>33</v>
      </c>
      <c r="H25" s="95">
        <f t="shared" si="4"/>
        <v>3.3639143730886847</v>
      </c>
    </row>
    <row r="26" spans="1:8">
      <c r="A26" s="7">
        <f t="shared" si="5"/>
        <v>8.9999999999999982</v>
      </c>
      <c r="B26" s="7">
        <f t="shared" si="6"/>
        <v>121.99999999999994</v>
      </c>
      <c r="C26" s="7">
        <f t="shared" si="7"/>
        <v>0.19999999999999929</v>
      </c>
      <c r="D26" s="7" t="s">
        <v>1</v>
      </c>
      <c r="E26" s="7">
        <v>12.9</v>
      </c>
      <c r="F26" s="7">
        <f t="shared" si="3"/>
        <v>1314.9847094801225</v>
      </c>
      <c r="G26" s="7">
        <v>64.62</v>
      </c>
      <c r="H26" s="7">
        <f t="shared" si="4"/>
        <v>6.5871559633027523</v>
      </c>
    </row>
    <row r="27" spans="1:8">
      <c r="A27" s="7">
        <f t="shared" si="5"/>
        <v>9.1999999999999975</v>
      </c>
      <c r="B27" s="7">
        <f t="shared" si="6"/>
        <v>121.79999999999994</v>
      </c>
      <c r="C27" s="7">
        <f t="shared" si="7"/>
        <v>0.19999999999999929</v>
      </c>
      <c r="D27" s="7" t="s">
        <v>1</v>
      </c>
      <c r="E27" s="7">
        <v>11.5</v>
      </c>
      <c r="F27" s="7">
        <f t="shared" si="3"/>
        <v>1172.2731906218146</v>
      </c>
      <c r="G27" s="7">
        <v>88</v>
      </c>
      <c r="H27" s="7">
        <f t="shared" si="4"/>
        <v>8.9704383282364937</v>
      </c>
    </row>
    <row r="28" spans="1:8">
      <c r="A28" s="7">
        <f t="shared" si="5"/>
        <v>9.3999999999999968</v>
      </c>
      <c r="B28" s="7">
        <f t="shared" si="6"/>
        <v>121.59999999999994</v>
      </c>
      <c r="C28" s="7">
        <f t="shared" si="7"/>
        <v>0.19999999999999929</v>
      </c>
      <c r="D28" s="7" t="s">
        <v>1</v>
      </c>
      <c r="E28" s="7">
        <v>14</v>
      </c>
      <c r="F28" s="7">
        <f t="shared" si="3"/>
        <v>1427.1151885830786</v>
      </c>
      <c r="G28" s="7">
        <v>95</v>
      </c>
      <c r="H28" s="7">
        <f t="shared" si="4"/>
        <v>9.6839959225280321</v>
      </c>
    </row>
    <row r="29" spans="1:8">
      <c r="A29" s="7">
        <f t="shared" si="5"/>
        <v>9.5999999999999961</v>
      </c>
      <c r="B29" s="7">
        <f t="shared" si="6"/>
        <v>121.39999999999993</v>
      </c>
      <c r="C29" s="7">
        <f t="shared" si="7"/>
        <v>0.19999999999999929</v>
      </c>
      <c r="D29" s="7" t="s">
        <v>1</v>
      </c>
      <c r="E29" s="7">
        <v>10.8</v>
      </c>
      <c r="F29" s="7">
        <f t="shared" si="3"/>
        <v>1100.9174311926606</v>
      </c>
      <c r="G29" s="7">
        <v>120</v>
      </c>
      <c r="H29" s="7">
        <f t="shared" si="4"/>
        <v>12.232415902140673</v>
      </c>
    </row>
    <row r="30" spans="1:8">
      <c r="A30" s="7">
        <f t="shared" si="5"/>
        <v>9.7999999999999954</v>
      </c>
      <c r="B30" s="7">
        <f t="shared" si="6"/>
        <v>121.19999999999993</v>
      </c>
      <c r="C30" s="7">
        <f t="shared" si="7"/>
        <v>0.19999999999999929</v>
      </c>
      <c r="D30" s="7" t="s">
        <v>1</v>
      </c>
      <c r="E30" s="7">
        <v>10.6</v>
      </c>
      <c r="F30" s="7">
        <f t="shared" si="3"/>
        <v>1080.5300713557594</v>
      </c>
      <c r="G30" s="7">
        <v>97</v>
      </c>
      <c r="H30" s="7">
        <f t="shared" si="4"/>
        <v>9.8878695208970431</v>
      </c>
    </row>
    <row r="31" spans="1:8">
      <c r="A31" s="7">
        <f t="shared" si="5"/>
        <v>9.9999999999999947</v>
      </c>
      <c r="B31" s="7">
        <f t="shared" si="6"/>
        <v>120.99999999999993</v>
      </c>
      <c r="C31" s="7">
        <f t="shared" si="7"/>
        <v>0.19999999999999929</v>
      </c>
      <c r="D31" s="7" t="s">
        <v>1</v>
      </c>
      <c r="E31" s="7">
        <v>13.9</v>
      </c>
      <c r="F31" s="7">
        <f t="shared" si="3"/>
        <v>1416.9215086646282</v>
      </c>
      <c r="G31" s="7">
        <v>84</v>
      </c>
      <c r="H31" s="7">
        <f t="shared" si="4"/>
        <v>8.5626911314984699</v>
      </c>
    </row>
    <row r="32" spans="1:8">
      <c r="A32" s="7">
        <f t="shared" si="5"/>
        <v>10.199999999999994</v>
      </c>
      <c r="B32" s="7">
        <f t="shared" si="6"/>
        <v>120.79999999999993</v>
      </c>
      <c r="C32" s="7">
        <f t="shared" si="7"/>
        <v>0.19999999999999929</v>
      </c>
      <c r="D32" s="7" t="s">
        <v>1</v>
      </c>
      <c r="E32" s="7">
        <v>11.8</v>
      </c>
      <c r="F32" s="7">
        <f t="shared" si="3"/>
        <v>1202.8542303771662</v>
      </c>
      <c r="G32" s="7">
        <v>89</v>
      </c>
      <c r="H32" s="7">
        <f t="shared" si="4"/>
        <v>9.0723751274209992</v>
      </c>
    </row>
    <row r="33" spans="1:8">
      <c r="A33" s="7">
        <f t="shared" si="5"/>
        <v>10.399999999999993</v>
      </c>
      <c r="B33" s="7">
        <f t="shared" si="6"/>
        <v>120.59999999999992</v>
      </c>
      <c r="C33" s="7">
        <f t="shared" si="7"/>
        <v>0.19999999999999929</v>
      </c>
      <c r="D33" s="7" t="s">
        <v>1</v>
      </c>
      <c r="E33" s="7">
        <v>11.1</v>
      </c>
      <c r="F33" s="7">
        <f t="shared" si="3"/>
        <v>1131.4984709480123</v>
      </c>
      <c r="G33" s="7">
        <v>91</v>
      </c>
      <c r="H33" s="7">
        <f t="shared" si="4"/>
        <v>9.2762487257900101</v>
      </c>
    </row>
    <row r="34" spans="1:8">
      <c r="A34" s="7">
        <f t="shared" si="5"/>
        <v>10.599999999999993</v>
      </c>
      <c r="B34" s="7">
        <f t="shared" si="6"/>
        <v>120.39999999999992</v>
      </c>
      <c r="C34" s="7">
        <f t="shared" si="7"/>
        <v>0.19999999999999929</v>
      </c>
      <c r="D34" s="7" t="s">
        <v>1</v>
      </c>
      <c r="E34" s="7">
        <v>13.9</v>
      </c>
      <c r="F34" s="7">
        <f t="shared" si="3"/>
        <v>1416.9215086646282</v>
      </c>
      <c r="G34" s="7">
        <v>112</v>
      </c>
      <c r="H34" s="7">
        <f t="shared" si="4"/>
        <v>11.416921508664627</v>
      </c>
    </row>
    <row r="35" spans="1:8">
      <c r="A35" s="7">
        <f t="shared" si="5"/>
        <v>10.799999999999992</v>
      </c>
      <c r="B35" s="7">
        <f t="shared" si="6"/>
        <v>120.19999999999992</v>
      </c>
      <c r="C35" s="7">
        <f t="shared" si="7"/>
        <v>0.19999999999999929</v>
      </c>
      <c r="D35" s="7" t="s">
        <v>1</v>
      </c>
      <c r="E35" s="7">
        <v>17.8</v>
      </c>
      <c r="F35" s="7">
        <f t="shared" si="3"/>
        <v>1814.4750254841999</v>
      </c>
      <c r="G35" s="7">
        <v>116</v>
      </c>
      <c r="H35" s="7">
        <f t="shared" si="4"/>
        <v>11.824668705402649</v>
      </c>
    </row>
    <row r="36" spans="1:8">
      <c r="A36" s="7">
        <f t="shared" si="5"/>
        <v>10.999999999999991</v>
      </c>
      <c r="B36" s="7">
        <f t="shared" si="6"/>
        <v>119.99999999999991</v>
      </c>
      <c r="C36" s="7">
        <f t="shared" si="7"/>
        <v>0.19999999999999929</v>
      </c>
      <c r="D36" s="7" t="s">
        <v>1</v>
      </c>
      <c r="E36" s="7">
        <v>19.899999999999999</v>
      </c>
      <c r="F36" s="7">
        <f t="shared" si="3"/>
        <v>2028.5423037716616</v>
      </c>
      <c r="G36" s="7">
        <v>167.7</v>
      </c>
      <c r="H36" s="7">
        <f t="shared" si="4"/>
        <v>17.094801223241589</v>
      </c>
    </row>
    <row r="37" spans="1:8">
      <c r="A37" s="7">
        <f t="shared" si="5"/>
        <v>11.19999999999999</v>
      </c>
      <c r="B37" s="7">
        <f t="shared" si="6"/>
        <v>119.79999999999991</v>
      </c>
      <c r="C37" s="7">
        <f t="shared" si="7"/>
        <v>0.19999999999999929</v>
      </c>
      <c r="D37" s="7" t="s">
        <v>1</v>
      </c>
      <c r="E37" s="7">
        <v>8.1</v>
      </c>
      <c r="F37" s="7">
        <f t="shared" si="3"/>
        <v>825.6880733944954</v>
      </c>
      <c r="G37" s="7">
        <v>149.30000000000001</v>
      </c>
      <c r="H37" s="7">
        <f t="shared" si="4"/>
        <v>15.219164118246688</v>
      </c>
    </row>
    <row r="38" spans="1:8">
      <c r="A38" s="7">
        <f t="shared" si="5"/>
        <v>11.39999999999999</v>
      </c>
      <c r="B38" s="7">
        <f t="shared" si="6"/>
        <v>119.59999999999991</v>
      </c>
      <c r="C38" s="7">
        <f t="shared" si="7"/>
        <v>0.19999999999999929</v>
      </c>
      <c r="D38" s="7" t="s">
        <v>1</v>
      </c>
      <c r="E38" s="7">
        <v>5.3</v>
      </c>
      <c r="F38" s="7">
        <f t="shared" si="3"/>
        <v>540.26503567787972</v>
      </c>
      <c r="G38" s="7">
        <v>104.2</v>
      </c>
      <c r="H38" s="7">
        <f t="shared" si="4"/>
        <v>10.621814475025484</v>
      </c>
    </row>
    <row r="39" spans="1:8">
      <c r="A39" s="7">
        <f t="shared" si="5"/>
        <v>11.599999999999989</v>
      </c>
      <c r="B39" s="7">
        <f t="shared" si="6"/>
        <v>119.39999999999991</v>
      </c>
      <c r="C39" s="7">
        <f t="shared" si="7"/>
        <v>0.19999999999999929</v>
      </c>
      <c r="D39" s="7" t="s">
        <v>1</v>
      </c>
      <c r="E39" s="7">
        <v>4.5</v>
      </c>
      <c r="F39" s="7">
        <f t="shared" si="3"/>
        <v>458.71559633027528</v>
      </c>
      <c r="G39" s="7">
        <v>97</v>
      </c>
      <c r="H39" s="7">
        <f t="shared" si="4"/>
        <v>9.8878695208970431</v>
      </c>
    </row>
    <row r="40" spans="1:8">
      <c r="A40" s="7">
        <f t="shared" si="5"/>
        <v>11.799999999999988</v>
      </c>
      <c r="B40" s="7">
        <f t="shared" si="6"/>
        <v>119.1999999999999</v>
      </c>
      <c r="C40" s="7">
        <f t="shared" si="7"/>
        <v>0.19999999999999929</v>
      </c>
      <c r="D40" s="7" t="s">
        <v>1</v>
      </c>
      <c r="E40" s="7">
        <v>4</v>
      </c>
      <c r="F40" s="7">
        <f t="shared" si="3"/>
        <v>407.74719673802247</v>
      </c>
      <c r="G40" s="7">
        <v>66</v>
      </c>
      <c r="H40" s="7">
        <f t="shared" si="4"/>
        <v>6.7278287461773694</v>
      </c>
    </row>
    <row r="41" spans="1:8">
      <c r="A41" s="7">
        <f t="shared" si="5"/>
        <v>11.999999999999988</v>
      </c>
      <c r="B41" s="7">
        <f t="shared" si="6"/>
        <v>118.9999999999999</v>
      </c>
      <c r="C41" s="7">
        <f t="shared" si="7"/>
        <v>0.19999999999999929</v>
      </c>
      <c r="D41" s="7" t="s">
        <v>1</v>
      </c>
      <c r="E41" s="7">
        <v>5.2</v>
      </c>
      <c r="F41" s="7">
        <f t="shared" si="3"/>
        <v>530.07135575942925</v>
      </c>
      <c r="G41" s="7">
        <v>108</v>
      </c>
      <c r="H41" s="7">
        <f t="shared" si="4"/>
        <v>11.009174311926605</v>
      </c>
    </row>
    <row r="42" spans="1:8">
      <c r="A42" s="95">
        <f t="shared" si="5"/>
        <v>12.199999999999987</v>
      </c>
      <c r="B42" s="95">
        <f t="shared" si="6"/>
        <v>118.7999999999999</v>
      </c>
      <c r="C42" s="95">
        <f t="shared" si="7"/>
        <v>0.19999999999999929</v>
      </c>
      <c r="D42" s="95" t="s">
        <v>0</v>
      </c>
      <c r="E42" s="95">
        <v>3.2</v>
      </c>
      <c r="F42" s="95">
        <f t="shared" si="3"/>
        <v>326.19775739041796</v>
      </c>
      <c r="G42" s="95">
        <v>100</v>
      </c>
      <c r="H42" s="95">
        <f t="shared" si="4"/>
        <v>10.19367991845056</v>
      </c>
    </row>
    <row r="43" spans="1:8">
      <c r="A43" s="95">
        <f t="shared" si="5"/>
        <v>12.399999999999986</v>
      </c>
      <c r="B43" s="95">
        <f t="shared" si="6"/>
        <v>118.59999999999989</v>
      </c>
      <c r="C43" s="95">
        <f t="shared" si="7"/>
        <v>0.19999999999999929</v>
      </c>
      <c r="D43" s="95" t="s">
        <v>0</v>
      </c>
      <c r="E43" s="95">
        <v>2.5</v>
      </c>
      <c r="F43" s="95">
        <f t="shared" si="3"/>
        <v>254.84199796126404</v>
      </c>
      <c r="G43" s="95">
        <v>103</v>
      </c>
      <c r="H43" s="95">
        <f t="shared" si="4"/>
        <v>10.499490316004078</v>
      </c>
    </row>
    <row r="44" spans="1:8">
      <c r="A44" s="95">
        <f t="shared" si="5"/>
        <v>12.599999999999985</v>
      </c>
      <c r="B44" s="95">
        <f t="shared" si="6"/>
        <v>118.39999999999989</v>
      </c>
      <c r="C44" s="95">
        <f t="shared" si="7"/>
        <v>0.19999999999999929</v>
      </c>
      <c r="D44" s="95" t="s">
        <v>0</v>
      </c>
      <c r="E44" s="95">
        <v>2.9</v>
      </c>
      <c r="F44" s="95">
        <f t="shared" si="3"/>
        <v>295.61671763506627</v>
      </c>
      <c r="G44" s="95">
        <v>95</v>
      </c>
      <c r="H44" s="95">
        <f t="shared" si="4"/>
        <v>9.6839959225280321</v>
      </c>
    </row>
    <row r="45" spans="1:8">
      <c r="A45" s="95">
        <f t="shared" si="5"/>
        <v>12.799999999999985</v>
      </c>
      <c r="B45" s="95">
        <f t="shared" si="6"/>
        <v>118.19999999999989</v>
      </c>
      <c r="C45" s="95">
        <f t="shared" si="7"/>
        <v>0.19999999999999929</v>
      </c>
      <c r="D45" s="95" t="s">
        <v>0</v>
      </c>
      <c r="E45" s="95">
        <v>2.6</v>
      </c>
      <c r="F45" s="95">
        <f t="shared" si="3"/>
        <v>265.03567787971463</v>
      </c>
      <c r="G45" s="95">
        <v>108</v>
      </c>
      <c r="H45" s="95">
        <f t="shared" si="4"/>
        <v>11.009174311926605</v>
      </c>
    </row>
    <row r="46" spans="1:8">
      <c r="A46" s="95">
        <f t="shared" si="5"/>
        <v>12.999999999999984</v>
      </c>
      <c r="B46" s="95">
        <f t="shared" si="6"/>
        <v>117.99999999999989</v>
      </c>
      <c r="C46" s="95">
        <f t="shared" si="7"/>
        <v>0.19999999999999929</v>
      </c>
      <c r="D46" s="95" t="s">
        <v>0</v>
      </c>
      <c r="E46" s="95">
        <v>2.1</v>
      </c>
      <c r="F46" s="95">
        <f t="shared" si="3"/>
        <v>214.06727828746179</v>
      </c>
      <c r="G46" s="95">
        <v>153</v>
      </c>
      <c r="H46" s="95">
        <f t="shared" si="4"/>
        <v>15.596330275229358</v>
      </c>
    </row>
    <row r="47" spans="1:8">
      <c r="A47" s="95">
        <f t="shared" si="5"/>
        <v>13.199999999999983</v>
      </c>
      <c r="B47" s="95">
        <f t="shared" si="6"/>
        <v>117.79999999999988</v>
      </c>
      <c r="C47" s="95">
        <f t="shared" si="7"/>
        <v>0.19999999999999929</v>
      </c>
      <c r="D47" s="95" t="s">
        <v>0</v>
      </c>
      <c r="E47" s="95">
        <v>1.9</v>
      </c>
      <c r="F47" s="95">
        <f t="shared" si="3"/>
        <v>193.67991845056065</v>
      </c>
      <c r="G47" s="95">
        <v>104.5</v>
      </c>
      <c r="H47" s="95">
        <f t="shared" si="4"/>
        <v>10.652395514780835</v>
      </c>
    </row>
    <row r="48" spans="1:8">
      <c r="A48" s="95">
        <f t="shared" si="5"/>
        <v>13.399999999999983</v>
      </c>
      <c r="B48" s="95">
        <f t="shared" si="6"/>
        <v>117.59999999999988</v>
      </c>
      <c r="C48" s="95">
        <f t="shared" si="7"/>
        <v>0.19999999999999929</v>
      </c>
      <c r="D48" s="95" t="s">
        <v>0</v>
      </c>
      <c r="E48" s="95">
        <v>1.8</v>
      </c>
      <c r="F48" s="95">
        <f t="shared" si="3"/>
        <v>183.48623853211012</v>
      </c>
      <c r="G48" s="95">
        <v>78.3</v>
      </c>
      <c r="H48" s="95">
        <f t="shared" si="4"/>
        <v>7.9816513761467887</v>
      </c>
    </row>
    <row r="49" spans="1:8">
      <c r="A49" s="95">
        <f t="shared" si="5"/>
        <v>13.599999999999982</v>
      </c>
      <c r="B49" s="95">
        <f t="shared" si="6"/>
        <v>117.39999999999988</v>
      </c>
      <c r="C49" s="95">
        <f t="shared" si="7"/>
        <v>0.19999999999999929</v>
      </c>
      <c r="D49" s="95" t="s">
        <v>0</v>
      </c>
      <c r="E49" s="95">
        <v>3</v>
      </c>
      <c r="F49" s="95">
        <f t="shared" si="3"/>
        <v>305.81039755351685</v>
      </c>
      <c r="G49" s="95">
        <v>73</v>
      </c>
      <c r="H49" s="95">
        <f t="shared" si="4"/>
        <v>7.4413863404689087</v>
      </c>
    </row>
    <row r="50" spans="1:8">
      <c r="A50" s="95">
        <f t="shared" si="5"/>
        <v>13.799999999999981</v>
      </c>
      <c r="B50" s="95">
        <f t="shared" si="6"/>
        <v>117.19999999999987</v>
      </c>
      <c r="C50" s="95">
        <f t="shared" si="7"/>
        <v>0.19999999999999929</v>
      </c>
      <c r="D50" s="95" t="s">
        <v>0</v>
      </c>
      <c r="E50" s="95">
        <v>3</v>
      </c>
      <c r="F50" s="95">
        <f t="shared" si="3"/>
        <v>305.81039755351685</v>
      </c>
      <c r="G50" s="95">
        <v>65</v>
      </c>
      <c r="H50" s="95">
        <f t="shared" si="4"/>
        <v>6.6258919469928639</v>
      </c>
    </row>
    <row r="51" spans="1:8">
      <c r="A51" s="95">
        <f t="shared" si="5"/>
        <v>13.99999999999998</v>
      </c>
      <c r="B51" s="95">
        <f t="shared" si="6"/>
        <v>116.99999999999987</v>
      </c>
      <c r="C51" s="95">
        <f t="shared" si="7"/>
        <v>0.19999999999999929</v>
      </c>
      <c r="D51" s="95" t="s">
        <v>0</v>
      </c>
      <c r="E51" s="95">
        <v>3</v>
      </c>
      <c r="F51" s="95">
        <f t="shared" si="3"/>
        <v>305.81039755351685</v>
      </c>
      <c r="G51" s="95">
        <v>64</v>
      </c>
      <c r="H51" s="95">
        <f t="shared" si="4"/>
        <v>6.5239551478083584</v>
      </c>
    </row>
    <row r="52" spans="1:8">
      <c r="A52" s="95">
        <f t="shared" si="5"/>
        <v>14.19999999999998</v>
      </c>
      <c r="B52" s="95">
        <f t="shared" si="6"/>
        <v>116.79999999999987</v>
      </c>
      <c r="C52" s="95">
        <f t="shared" si="7"/>
        <v>0.19999999999999929</v>
      </c>
      <c r="D52" s="95" t="s">
        <v>0</v>
      </c>
      <c r="E52" s="95">
        <v>2.1</v>
      </c>
      <c r="F52" s="95">
        <f t="shared" si="3"/>
        <v>214.06727828746179</v>
      </c>
      <c r="G52" s="95">
        <v>95</v>
      </c>
      <c r="H52" s="95">
        <f t="shared" si="4"/>
        <v>9.6839959225280321</v>
      </c>
    </row>
    <row r="53" spans="1:8">
      <c r="A53" s="95">
        <f t="shared" si="5"/>
        <v>14.399999999999979</v>
      </c>
      <c r="B53" s="95">
        <f t="shared" si="6"/>
        <v>116.59999999999987</v>
      </c>
      <c r="C53" s="95">
        <f t="shared" si="7"/>
        <v>0.19999999999999929</v>
      </c>
      <c r="D53" s="95" t="s">
        <v>0</v>
      </c>
      <c r="E53" s="95">
        <v>1.9</v>
      </c>
      <c r="F53" s="95">
        <f t="shared" si="3"/>
        <v>193.67991845056065</v>
      </c>
      <c r="G53" s="95">
        <v>108</v>
      </c>
      <c r="H53" s="95">
        <f t="shared" si="4"/>
        <v>11.009174311926605</v>
      </c>
    </row>
    <row r="54" spans="1:8">
      <c r="A54" s="95">
        <f t="shared" si="5"/>
        <v>14.599999999999978</v>
      </c>
      <c r="B54" s="95">
        <f t="shared" si="6"/>
        <v>116.39999999999986</v>
      </c>
      <c r="C54" s="95">
        <f t="shared" si="7"/>
        <v>0.19999999999999929</v>
      </c>
      <c r="D54" s="95" t="s">
        <v>0</v>
      </c>
      <c r="E54" s="95">
        <v>1.9</v>
      </c>
      <c r="F54" s="95">
        <f t="shared" si="3"/>
        <v>193.67991845056065</v>
      </c>
      <c r="G54" s="95">
        <v>115</v>
      </c>
      <c r="H54" s="95">
        <f t="shared" si="4"/>
        <v>11.722731906218144</v>
      </c>
    </row>
    <row r="55" spans="1:8">
      <c r="A55" s="95">
        <f t="shared" si="5"/>
        <v>14.799999999999978</v>
      </c>
      <c r="B55" s="95">
        <f t="shared" si="6"/>
        <v>116.19999999999986</v>
      </c>
      <c r="C55" s="95">
        <f t="shared" si="7"/>
        <v>0.19999999999999929</v>
      </c>
      <c r="D55" s="95" t="s">
        <v>0</v>
      </c>
      <c r="E55" s="95">
        <v>1.7</v>
      </c>
      <c r="F55" s="95">
        <f t="shared" si="3"/>
        <v>173.29255861365954</v>
      </c>
      <c r="G55" s="95">
        <v>127.66</v>
      </c>
      <c r="H55" s="95">
        <f t="shared" si="4"/>
        <v>13.013251783893985</v>
      </c>
    </row>
    <row r="56" spans="1:8">
      <c r="A56" s="95">
        <f t="shared" si="5"/>
        <v>14.999999999999977</v>
      </c>
      <c r="B56" s="95">
        <f t="shared" si="6"/>
        <v>115.99999999999986</v>
      </c>
      <c r="C56" s="95">
        <f t="shared" si="7"/>
        <v>0.19999999999999929</v>
      </c>
      <c r="D56" s="95" t="s">
        <v>0</v>
      </c>
      <c r="E56" s="95">
        <v>1.7</v>
      </c>
      <c r="F56" s="95">
        <f t="shared" si="3"/>
        <v>173.29255861365954</v>
      </c>
      <c r="G56" s="95">
        <v>93.73</v>
      </c>
      <c r="H56" s="95">
        <f t="shared" si="4"/>
        <v>9.5545361875637109</v>
      </c>
    </row>
    <row r="57" spans="1:8">
      <c r="A57" s="95">
        <f t="shared" si="5"/>
        <v>15.199999999999976</v>
      </c>
      <c r="B57" s="95">
        <f t="shared" si="6"/>
        <v>115.79999999999986</v>
      </c>
      <c r="C57" s="95">
        <f t="shared" si="7"/>
        <v>0.19999999999999929</v>
      </c>
      <c r="D57" s="95" t="s">
        <v>0</v>
      </c>
      <c r="E57" s="95">
        <v>1.6</v>
      </c>
      <c r="F57" s="95">
        <f t="shared" si="3"/>
        <v>163.09887869520898</v>
      </c>
      <c r="G57" s="95">
        <v>112.45</v>
      </c>
      <c r="H57" s="95">
        <f t="shared" si="4"/>
        <v>11.462793068297655</v>
      </c>
    </row>
    <row r="58" spans="1:8">
      <c r="A58" s="95">
        <f t="shared" si="5"/>
        <v>15.399999999999975</v>
      </c>
      <c r="B58" s="95">
        <f t="shared" si="6"/>
        <v>115.59999999999985</v>
      </c>
      <c r="C58" s="95">
        <f t="shared" si="7"/>
        <v>0.19999999999999929</v>
      </c>
      <c r="D58" s="95" t="s">
        <v>0</v>
      </c>
      <c r="E58" s="95">
        <v>1.9</v>
      </c>
      <c r="F58" s="95">
        <f t="shared" si="3"/>
        <v>193.67991845056065</v>
      </c>
      <c r="G58" s="95">
        <v>87.75</v>
      </c>
      <c r="H58" s="95">
        <f t="shared" si="4"/>
        <v>8.9449541284403669</v>
      </c>
    </row>
    <row r="59" spans="1:8">
      <c r="A59" s="95">
        <f t="shared" si="5"/>
        <v>15.599999999999975</v>
      </c>
      <c r="B59" s="95">
        <f t="shared" si="6"/>
        <v>115.39999999999985</v>
      </c>
      <c r="C59" s="95">
        <f t="shared" si="7"/>
        <v>0.19999999999999929</v>
      </c>
      <c r="D59" s="95" t="s">
        <v>0</v>
      </c>
      <c r="E59" s="95">
        <v>2.5</v>
      </c>
      <c r="F59" s="95">
        <f t="shared" si="3"/>
        <v>254.84199796126404</v>
      </c>
      <c r="G59" s="95">
        <v>118.56</v>
      </c>
      <c r="H59" s="95">
        <f t="shared" si="4"/>
        <v>12.085626911314984</v>
      </c>
    </row>
    <row r="60" spans="1:8">
      <c r="A60" s="95">
        <f t="shared" si="5"/>
        <v>15.799999999999974</v>
      </c>
      <c r="B60" s="95">
        <f t="shared" si="6"/>
        <v>115.19999999999985</v>
      </c>
      <c r="C60" s="95">
        <f t="shared" si="7"/>
        <v>0.19999999999999929</v>
      </c>
      <c r="D60" s="95" t="s">
        <v>0</v>
      </c>
      <c r="E60" s="95">
        <v>3.3</v>
      </c>
      <c r="F60" s="95">
        <f t="shared" si="3"/>
        <v>336.39143730886849</v>
      </c>
      <c r="G60" s="95">
        <v>114.14</v>
      </c>
      <c r="H60" s="95">
        <f t="shared" si="4"/>
        <v>11.635066258919469</v>
      </c>
    </row>
    <row r="61" spans="1:8">
      <c r="A61" s="95">
        <f t="shared" si="5"/>
        <v>15.999999999999973</v>
      </c>
      <c r="B61" s="95">
        <f t="shared" si="6"/>
        <v>114.99999999999984</v>
      </c>
      <c r="C61" s="95">
        <f t="shared" si="7"/>
        <v>0.19999999999999929</v>
      </c>
      <c r="D61" s="95" t="s">
        <v>0</v>
      </c>
      <c r="E61" s="95">
        <v>3</v>
      </c>
      <c r="F61" s="95">
        <f t="shared" si="3"/>
        <v>305.81039755351685</v>
      </c>
      <c r="G61" s="95">
        <v>126.36</v>
      </c>
      <c r="H61" s="95">
        <f>G61/9.81</f>
        <v>12.880733944954128</v>
      </c>
    </row>
    <row r="62" spans="1:8">
      <c r="A62" s="95">
        <f t="shared" si="5"/>
        <v>16.199999999999974</v>
      </c>
      <c r="B62" s="95">
        <f t="shared" si="6"/>
        <v>114.79999999999984</v>
      </c>
      <c r="C62" s="95">
        <f t="shared" si="7"/>
        <v>0.20000000000000107</v>
      </c>
      <c r="D62" s="95" t="s">
        <v>0</v>
      </c>
      <c r="E62" s="95">
        <v>3.2</v>
      </c>
      <c r="F62" s="95">
        <f t="shared" si="3"/>
        <v>326.19775739041796</v>
      </c>
      <c r="G62" s="95">
        <v>130.9</v>
      </c>
      <c r="H62" s="95">
        <f t="shared" si="4"/>
        <v>13.343527013251784</v>
      </c>
    </row>
    <row r="63" spans="1:8">
      <c r="A63" s="107">
        <f t="shared" si="5"/>
        <v>16.399999999999974</v>
      </c>
      <c r="B63" s="95">
        <f t="shared" si="6"/>
        <v>114.59999999999984</v>
      </c>
      <c r="C63" s="95">
        <f t="shared" si="7"/>
        <v>0.19999999999999929</v>
      </c>
      <c r="D63" s="95" t="s">
        <v>0</v>
      </c>
      <c r="E63" s="95">
        <v>1.5</v>
      </c>
      <c r="F63" s="95">
        <f t="shared" si="3"/>
        <v>152.90519877675843</v>
      </c>
      <c r="G63" s="95">
        <v>113.7</v>
      </c>
      <c r="H63" s="95">
        <f t="shared" si="4"/>
        <v>11.590214067278287</v>
      </c>
    </row>
    <row r="64" spans="1:8">
      <c r="A64" s="95">
        <f t="shared" si="5"/>
        <v>16.599999999999973</v>
      </c>
      <c r="B64" s="95">
        <f t="shared" si="6"/>
        <v>114.39999999999984</v>
      </c>
      <c r="C64" s="95">
        <f t="shared" si="7"/>
        <v>0.19999999999999929</v>
      </c>
      <c r="D64" s="95" t="s">
        <v>0</v>
      </c>
      <c r="E64" s="95">
        <v>3.2</v>
      </c>
      <c r="F64" s="95">
        <f t="shared" si="3"/>
        <v>326.19775739041796</v>
      </c>
      <c r="G64" s="95">
        <v>194.7</v>
      </c>
      <c r="H64" s="95">
        <f t="shared" si="4"/>
        <v>19.847094801223239</v>
      </c>
    </row>
    <row r="65" spans="1:8">
      <c r="A65" s="99">
        <f t="shared" si="5"/>
        <v>16.799999999999972</v>
      </c>
      <c r="B65" s="99">
        <f t="shared" si="6"/>
        <v>114.19999999999983</v>
      </c>
      <c r="C65" s="99">
        <f>A65-A64</f>
        <v>0.19999999999999929</v>
      </c>
      <c r="D65" s="99" t="s">
        <v>0</v>
      </c>
      <c r="E65" s="99">
        <v>4.5999999999999996</v>
      </c>
      <c r="F65" s="99">
        <f t="shared" si="3"/>
        <v>468.9092762487258</v>
      </c>
      <c r="G65" s="99">
        <v>209.1</v>
      </c>
      <c r="H65" s="99">
        <f t="shared" si="4"/>
        <v>21.314984709480122</v>
      </c>
    </row>
    <row r="66" spans="1:8">
      <c r="A66" s="95">
        <f t="shared" si="5"/>
        <v>16.999999999999972</v>
      </c>
      <c r="B66" s="95">
        <f t="shared" si="6"/>
        <v>113.99999999999983</v>
      </c>
      <c r="C66" s="95">
        <v>0.2</v>
      </c>
      <c r="D66" s="95" t="s">
        <v>0</v>
      </c>
      <c r="E66" s="95">
        <v>3.5</v>
      </c>
      <c r="F66" s="95">
        <f t="shared" si="3"/>
        <v>356.77879714576966</v>
      </c>
      <c r="G66" s="95">
        <v>235.3</v>
      </c>
      <c r="H66" s="95">
        <f t="shared" si="4"/>
        <v>23.985728848114171</v>
      </c>
    </row>
    <row r="67" spans="1:8">
      <c r="A67" s="95">
        <f t="shared" si="5"/>
        <v>17.199999999999971</v>
      </c>
      <c r="B67" s="95">
        <f t="shared" si="6"/>
        <v>113.79999999999983</v>
      </c>
      <c r="C67" s="95">
        <v>0.2</v>
      </c>
      <c r="D67" s="95" t="s">
        <v>0</v>
      </c>
      <c r="E67" s="95">
        <v>2.6</v>
      </c>
      <c r="F67" s="95">
        <f t="shared" si="3"/>
        <v>265.03567787971463</v>
      </c>
      <c r="G67" s="95">
        <v>165.8</v>
      </c>
      <c r="H67" s="95">
        <f t="shared" si="4"/>
        <v>16.90112130479103</v>
      </c>
    </row>
    <row r="68" spans="1:8">
      <c r="A68" s="95">
        <f t="shared" si="5"/>
        <v>17.39999999999997</v>
      </c>
      <c r="B68" s="95">
        <f t="shared" si="6"/>
        <v>113.59999999999982</v>
      </c>
      <c r="C68" s="95">
        <v>0.2</v>
      </c>
      <c r="D68" s="95" t="s">
        <v>0</v>
      </c>
      <c r="E68" s="95">
        <v>2.4</v>
      </c>
      <c r="F68" s="95">
        <f t="shared" si="3"/>
        <v>244.64831804281346</v>
      </c>
      <c r="G68" s="95">
        <v>197.1</v>
      </c>
      <c r="H68" s="95">
        <f t="shared" si="4"/>
        <v>20.091743119266052</v>
      </c>
    </row>
    <row r="69" spans="1:8">
      <c r="A69" s="95">
        <f t="shared" si="5"/>
        <v>17.599999999999969</v>
      </c>
      <c r="B69" s="95">
        <f t="shared" si="6"/>
        <v>113.39999999999982</v>
      </c>
      <c r="C69" s="95">
        <v>0.2</v>
      </c>
      <c r="D69" s="95" t="s">
        <v>0</v>
      </c>
      <c r="E69" s="95">
        <v>3.4</v>
      </c>
      <c r="F69" s="95">
        <f t="shared" si="3"/>
        <v>346.58511722731907</v>
      </c>
      <c r="G69" s="95">
        <v>164.1</v>
      </c>
      <c r="H69" s="95">
        <f t="shared" si="4"/>
        <v>16.727828746177369</v>
      </c>
    </row>
    <row r="70" spans="1:8">
      <c r="A70" s="95">
        <f t="shared" ref="A70:A85" si="8">A69+0.2</f>
        <v>17.799999999999969</v>
      </c>
      <c r="B70" s="95">
        <f t="shared" ref="B70:B85" si="9">B69-0.2</f>
        <v>113.19999999999982</v>
      </c>
      <c r="C70" s="95">
        <v>0.2</v>
      </c>
      <c r="D70" s="95" t="s">
        <v>0</v>
      </c>
      <c r="E70" s="95">
        <v>1.3</v>
      </c>
      <c r="F70" s="95">
        <f t="shared" si="3"/>
        <v>132.51783893985731</v>
      </c>
      <c r="G70" s="95">
        <v>157</v>
      </c>
      <c r="H70" s="95">
        <f t="shared" si="4"/>
        <v>16.004077471967378</v>
      </c>
    </row>
    <row r="71" spans="1:8">
      <c r="A71" s="95">
        <f t="shared" si="8"/>
        <v>17.999999999999968</v>
      </c>
      <c r="B71" s="95">
        <f t="shared" si="9"/>
        <v>112.99999999999982</v>
      </c>
      <c r="C71" s="95">
        <v>0.2</v>
      </c>
      <c r="D71" s="95" t="s">
        <v>0</v>
      </c>
      <c r="E71" s="95">
        <v>3</v>
      </c>
      <c r="F71" s="95">
        <f t="shared" si="3"/>
        <v>305.81039755351685</v>
      </c>
      <c r="G71" s="95">
        <v>135.69999999999999</v>
      </c>
      <c r="H71" s="95">
        <f t="shared" si="4"/>
        <v>13.832823649337408</v>
      </c>
    </row>
    <row r="72" spans="1:8">
      <c r="A72" s="95">
        <f t="shared" si="8"/>
        <v>18.199999999999967</v>
      </c>
      <c r="B72" s="95">
        <f t="shared" si="9"/>
        <v>112.79999999999981</v>
      </c>
      <c r="C72" s="95">
        <f t="shared" si="7"/>
        <v>0.19999999999999929</v>
      </c>
      <c r="D72" s="95" t="s">
        <v>0</v>
      </c>
      <c r="E72" s="95">
        <v>1.1000000000000001</v>
      </c>
      <c r="F72" s="95">
        <f t="shared" si="3"/>
        <v>112.13047910295619</v>
      </c>
      <c r="G72" s="95">
        <v>186.4</v>
      </c>
      <c r="H72" s="95">
        <f t="shared" si="4"/>
        <v>19.001019367991844</v>
      </c>
    </row>
    <row r="73" spans="1:8">
      <c r="A73" s="95">
        <f t="shared" si="8"/>
        <v>18.399999999999967</v>
      </c>
      <c r="B73" s="95">
        <f t="shared" si="9"/>
        <v>112.59999999999981</v>
      </c>
      <c r="C73" s="95">
        <f t="shared" si="7"/>
        <v>0.19999999999999929</v>
      </c>
      <c r="D73" s="95" t="s">
        <v>0</v>
      </c>
      <c r="E73" s="95">
        <v>2.7</v>
      </c>
      <c r="F73" s="95">
        <f t="shared" si="3"/>
        <v>275.22935779816515</v>
      </c>
      <c r="G73" s="95">
        <v>107.7</v>
      </c>
      <c r="H73" s="95">
        <f t="shared" si="4"/>
        <v>10.978593272171253</v>
      </c>
    </row>
    <row r="74" spans="1:8">
      <c r="A74" s="95">
        <f t="shared" si="8"/>
        <v>18.599999999999966</v>
      </c>
      <c r="B74" s="95">
        <f t="shared" si="9"/>
        <v>112.39999999999981</v>
      </c>
      <c r="C74" s="95">
        <f t="shared" si="7"/>
        <v>0.19999999999999929</v>
      </c>
      <c r="D74" s="95" t="s">
        <v>0</v>
      </c>
      <c r="E74" s="95">
        <v>1.4</v>
      </c>
      <c r="F74" s="95">
        <f t="shared" ref="F74:F85" si="10">E74/0.00981</f>
        <v>142.71151885830784</v>
      </c>
      <c r="G74" s="95">
        <v>147.6</v>
      </c>
      <c r="H74" s="95">
        <f t="shared" ref="H74:H85" si="11">G74/9.81</f>
        <v>15.045871559633026</v>
      </c>
    </row>
    <row r="75" spans="1:8">
      <c r="A75" s="95">
        <f t="shared" si="8"/>
        <v>18.799999999999965</v>
      </c>
      <c r="B75" s="95">
        <f t="shared" si="9"/>
        <v>112.1999999999998</v>
      </c>
      <c r="C75" s="95">
        <f t="shared" ref="C75:C85" si="12">A75-A74</f>
        <v>0.19999999999999929</v>
      </c>
      <c r="D75" s="95" t="s">
        <v>0</v>
      </c>
      <c r="E75" s="95">
        <v>2</v>
      </c>
      <c r="F75" s="95">
        <f t="shared" si="10"/>
        <v>203.87359836901123</v>
      </c>
      <c r="G75" s="95">
        <v>110.7</v>
      </c>
      <c r="H75" s="95">
        <f t="shared" si="11"/>
        <v>11.284403669724771</v>
      </c>
    </row>
    <row r="76" spans="1:8">
      <c r="A76" s="7">
        <f t="shared" si="8"/>
        <v>18.999999999999964</v>
      </c>
      <c r="B76" s="7">
        <f t="shared" si="9"/>
        <v>111.9999999999998</v>
      </c>
      <c r="C76" s="7">
        <f t="shared" si="12"/>
        <v>0.19999999999999929</v>
      </c>
      <c r="D76" s="7" t="s">
        <v>1</v>
      </c>
      <c r="E76" s="7">
        <v>5.5</v>
      </c>
      <c r="F76" s="7">
        <f t="shared" si="10"/>
        <v>560.65239551478089</v>
      </c>
      <c r="G76" s="7">
        <v>203.4</v>
      </c>
      <c r="H76" s="7">
        <f t="shared" si="11"/>
        <v>20.73394495412844</v>
      </c>
    </row>
    <row r="77" spans="1:8">
      <c r="A77" s="7">
        <f t="shared" si="8"/>
        <v>19.199999999999964</v>
      </c>
      <c r="B77" s="7">
        <f t="shared" si="9"/>
        <v>111.7999999999998</v>
      </c>
      <c r="C77" s="7">
        <f t="shared" si="12"/>
        <v>0.19999999999999929</v>
      </c>
      <c r="D77" s="7" t="s">
        <v>1</v>
      </c>
      <c r="E77" s="7">
        <v>4.2</v>
      </c>
      <c r="F77" s="7">
        <f t="shared" si="10"/>
        <v>428.13455657492358</v>
      </c>
      <c r="G77" s="7">
        <v>236.8</v>
      </c>
      <c r="H77" s="7">
        <f t="shared" si="11"/>
        <v>24.138634046890928</v>
      </c>
    </row>
    <row r="78" spans="1:8">
      <c r="A78" s="7">
        <f t="shared" si="8"/>
        <v>19.399999999999963</v>
      </c>
      <c r="B78" s="7">
        <f t="shared" si="9"/>
        <v>111.5999999999998</v>
      </c>
      <c r="C78" s="7">
        <f t="shared" si="12"/>
        <v>0.19999999999999929</v>
      </c>
      <c r="D78" s="7" t="s">
        <v>1</v>
      </c>
      <c r="E78" s="7">
        <v>4.2</v>
      </c>
      <c r="F78" s="7">
        <f t="shared" si="10"/>
        <v>428.13455657492358</v>
      </c>
      <c r="G78" s="7">
        <v>195.1</v>
      </c>
      <c r="H78" s="7">
        <f t="shared" si="11"/>
        <v>19.887869520897041</v>
      </c>
    </row>
    <row r="79" spans="1:8">
      <c r="A79" s="7">
        <f t="shared" si="8"/>
        <v>19.599999999999962</v>
      </c>
      <c r="B79" s="7">
        <f t="shared" si="9"/>
        <v>111.39999999999979</v>
      </c>
      <c r="C79" s="7">
        <f t="shared" si="12"/>
        <v>0.19999999999999929</v>
      </c>
      <c r="D79" s="7" t="s">
        <v>1</v>
      </c>
      <c r="E79" s="7">
        <v>3</v>
      </c>
      <c r="F79" s="7">
        <f t="shared" si="10"/>
        <v>305.81039755351685</v>
      </c>
      <c r="G79" s="7">
        <v>150.4</v>
      </c>
      <c r="H79" s="7">
        <f t="shared" si="11"/>
        <v>15.331294597349643</v>
      </c>
    </row>
    <row r="80" spans="1:8">
      <c r="A80" s="7">
        <f t="shared" si="8"/>
        <v>19.799999999999962</v>
      </c>
      <c r="B80" s="7">
        <f t="shared" si="9"/>
        <v>111.19999999999979</v>
      </c>
      <c r="C80" s="7">
        <f t="shared" si="12"/>
        <v>0.19999999999999929</v>
      </c>
      <c r="D80" s="7" t="s">
        <v>1</v>
      </c>
      <c r="E80" s="7">
        <v>4.2</v>
      </c>
      <c r="F80" s="7">
        <f t="shared" si="10"/>
        <v>428.13455657492358</v>
      </c>
      <c r="G80" s="7">
        <v>125.9</v>
      </c>
      <c r="H80" s="7">
        <f t="shared" si="11"/>
        <v>12.833843017329256</v>
      </c>
    </row>
    <row r="81" spans="1:8">
      <c r="A81" s="7">
        <f t="shared" si="8"/>
        <v>19.999999999999961</v>
      </c>
      <c r="B81" s="7">
        <f t="shared" si="9"/>
        <v>110.99999999999979</v>
      </c>
      <c r="C81" s="7">
        <f t="shared" si="12"/>
        <v>0.19999999999999929</v>
      </c>
      <c r="D81" s="7" t="s">
        <v>1</v>
      </c>
      <c r="E81" s="7">
        <v>5.8</v>
      </c>
      <c r="F81" s="7">
        <f t="shared" si="10"/>
        <v>591.23343527013253</v>
      </c>
      <c r="G81" s="7">
        <v>85.5</v>
      </c>
      <c r="H81" s="7">
        <f t="shared" si="11"/>
        <v>8.7155963302752291</v>
      </c>
    </row>
    <row r="82" spans="1:8">
      <c r="A82" s="7">
        <f t="shared" si="8"/>
        <v>20.19999999999996</v>
      </c>
      <c r="B82" s="7">
        <f t="shared" si="9"/>
        <v>110.79999999999978</v>
      </c>
      <c r="C82" s="7">
        <f t="shared" si="12"/>
        <v>0.19999999999999929</v>
      </c>
      <c r="D82" s="7" t="s">
        <v>1</v>
      </c>
      <c r="E82" s="7">
        <v>6.6</v>
      </c>
      <c r="F82" s="7">
        <f t="shared" si="10"/>
        <v>672.78287461773698</v>
      </c>
      <c r="G82" s="7">
        <v>79.7</v>
      </c>
      <c r="H82" s="7">
        <f t="shared" si="11"/>
        <v>8.1243628950050972</v>
      </c>
    </row>
    <row r="83" spans="1:8">
      <c r="A83" s="7">
        <f t="shared" si="8"/>
        <v>20.399999999999959</v>
      </c>
      <c r="B83" s="7">
        <f t="shared" si="9"/>
        <v>110.59999999999978</v>
      </c>
      <c r="C83" s="7">
        <f t="shared" si="12"/>
        <v>0.19999999999999929</v>
      </c>
      <c r="D83" s="7" t="s">
        <v>1</v>
      </c>
      <c r="E83" s="7">
        <v>7.6</v>
      </c>
      <c r="F83" s="7">
        <f t="shared" si="10"/>
        <v>774.7196738022426</v>
      </c>
      <c r="G83" s="7">
        <v>92.2</v>
      </c>
      <c r="H83" s="7">
        <f t="shared" si="11"/>
        <v>9.3985728848114167</v>
      </c>
    </row>
    <row r="84" spans="1:8">
      <c r="A84" s="7">
        <f t="shared" si="8"/>
        <v>20.599999999999959</v>
      </c>
      <c r="B84" s="7">
        <f t="shared" si="9"/>
        <v>110.39999999999978</v>
      </c>
      <c r="C84" s="7">
        <f t="shared" si="12"/>
        <v>0.19999999999999929</v>
      </c>
      <c r="D84" s="7" t="s">
        <v>1</v>
      </c>
      <c r="E84" s="7">
        <v>9</v>
      </c>
      <c r="F84" s="7">
        <f t="shared" si="10"/>
        <v>917.43119266055055</v>
      </c>
      <c r="G84" s="7">
        <v>55.3</v>
      </c>
      <c r="H84" s="7">
        <f t="shared" si="11"/>
        <v>5.6371049949031597</v>
      </c>
    </row>
    <row r="85" spans="1:8">
      <c r="A85" s="24">
        <f t="shared" si="8"/>
        <v>20.799999999999958</v>
      </c>
      <c r="B85" s="24">
        <f t="shared" si="9"/>
        <v>110.19999999999978</v>
      </c>
      <c r="C85" s="24">
        <f t="shared" si="12"/>
        <v>0.19999999999999929</v>
      </c>
      <c r="D85" s="24" t="s">
        <v>1</v>
      </c>
      <c r="E85" s="24">
        <v>11.1</v>
      </c>
      <c r="F85" s="24">
        <f t="shared" si="10"/>
        <v>1131.4984709480123</v>
      </c>
      <c r="G85" s="24">
        <v>84.9</v>
      </c>
      <c r="H85" s="24">
        <f t="shared" si="11"/>
        <v>8.6544342507645258</v>
      </c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48"/>
  <sheetViews>
    <sheetView topLeftCell="A4" workbookViewId="0">
      <selection activeCell="D48" sqref="D48"/>
    </sheetView>
  </sheetViews>
  <sheetFormatPr baseColWidth="10" defaultColWidth="8.83203125" defaultRowHeight="13" x14ac:dyDescent="0"/>
  <cols>
    <col min="4" max="4" width="8.83203125" style="79"/>
  </cols>
  <sheetData>
    <row r="1" spans="1:4" ht="16" thickBot="1">
      <c r="A1" s="75">
        <v>0.2</v>
      </c>
      <c r="B1" s="76">
        <v>1</v>
      </c>
      <c r="C1" s="76">
        <v>17.8</v>
      </c>
      <c r="D1" s="79">
        <f>A1*B1*C1</f>
        <v>3.5600000000000005</v>
      </c>
    </row>
    <row r="2" spans="1:4" ht="16" thickBot="1">
      <c r="A2" s="77">
        <v>0.2</v>
      </c>
      <c r="B2" s="78">
        <v>0.95799999999999996</v>
      </c>
      <c r="C2" s="78">
        <v>23.4</v>
      </c>
      <c r="D2" s="79">
        <f t="shared" ref="D2:D43" si="0">A2*B2*C2</f>
        <v>4.4834399999999999</v>
      </c>
    </row>
    <row r="3" spans="1:4" ht="16" thickBot="1">
      <c r="A3" s="77">
        <v>0.2</v>
      </c>
      <c r="B3" s="78">
        <v>0.96399999999999997</v>
      </c>
      <c r="C3" s="78">
        <v>22.9</v>
      </c>
      <c r="D3" s="79">
        <f t="shared" si="0"/>
        <v>4.4151199999999999</v>
      </c>
    </row>
    <row r="4" spans="1:4" ht="16" thickBot="1">
      <c r="A4" s="77">
        <v>0.2</v>
      </c>
      <c r="B4" s="78">
        <v>0.90600000000000003</v>
      </c>
      <c r="C4" s="78">
        <v>27.5</v>
      </c>
      <c r="D4" s="79">
        <f t="shared" si="0"/>
        <v>4.9830000000000005</v>
      </c>
    </row>
    <row r="5" spans="1:4" ht="16" thickBot="1">
      <c r="A5" s="77">
        <v>0.2</v>
      </c>
      <c r="B5" s="78">
        <v>1</v>
      </c>
      <c r="C5" s="78">
        <v>18.899999999999999</v>
      </c>
      <c r="D5" s="79">
        <f t="shared" si="0"/>
        <v>3.78</v>
      </c>
    </row>
    <row r="6" spans="1:4" ht="16" thickBot="1">
      <c r="A6" s="77">
        <v>0.2</v>
      </c>
      <c r="B6" s="78">
        <v>0.98799999999999999</v>
      </c>
      <c r="C6" s="78">
        <v>20.9</v>
      </c>
      <c r="D6" s="79">
        <f t="shared" si="0"/>
        <v>4.1298399999999997</v>
      </c>
    </row>
    <row r="7" spans="1:4" ht="16" thickBot="1">
      <c r="A7" s="77">
        <v>0.2</v>
      </c>
      <c r="B7" s="78">
        <v>1</v>
      </c>
      <c r="C7" s="78">
        <v>15.8</v>
      </c>
      <c r="D7" s="79">
        <f t="shared" si="0"/>
        <v>3.16</v>
      </c>
    </row>
    <row r="8" spans="1:4" ht="16" thickBot="1">
      <c r="A8" s="77">
        <v>0.2</v>
      </c>
      <c r="B8" s="78">
        <v>0.95799999999999996</v>
      </c>
      <c r="C8" s="78">
        <v>23.4</v>
      </c>
      <c r="D8" s="79">
        <f t="shared" si="0"/>
        <v>4.4834399999999999</v>
      </c>
    </row>
    <row r="9" spans="1:4" ht="16" thickBot="1">
      <c r="A9" s="77">
        <v>0.2</v>
      </c>
      <c r="B9" s="78">
        <v>0.9</v>
      </c>
      <c r="C9" s="78">
        <v>28</v>
      </c>
      <c r="D9" s="79">
        <f t="shared" si="0"/>
        <v>5.0400000000000009</v>
      </c>
    </row>
    <row r="10" spans="1:4" ht="16" thickBot="1">
      <c r="A10" s="77">
        <v>0.2</v>
      </c>
      <c r="B10" s="78">
        <v>0.98299999999999998</v>
      </c>
      <c r="C10" s="78">
        <v>21.4</v>
      </c>
      <c r="D10" s="79">
        <f t="shared" si="0"/>
        <v>4.2072399999999996</v>
      </c>
    </row>
    <row r="11" spans="1:4" ht="16" thickBot="1">
      <c r="A11" s="77">
        <v>0.2</v>
      </c>
      <c r="B11" s="78">
        <v>1</v>
      </c>
      <c r="C11" s="78">
        <v>15.8</v>
      </c>
      <c r="D11" s="79">
        <f t="shared" si="0"/>
        <v>3.16</v>
      </c>
    </row>
    <row r="12" spans="1:4" ht="16" thickBot="1">
      <c r="A12" s="77">
        <v>0.2</v>
      </c>
      <c r="B12" s="78">
        <v>1</v>
      </c>
      <c r="C12" s="78">
        <v>19.399999999999999</v>
      </c>
      <c r="D12" s="79">
        <f t="shared" si="0"/>
        <v>3.88</v>
      </c>
    </row>
    <row r="13" spans="1:4" ht="16" thickBot="1">
      <c r="A13" s="77">
        <v>0.2</v>
      </c>
      <c r="B13" s="78">
        <v>1</v>
      </c>
      <c r="C13" s="78">
        <v>16.3</v>
      </c>
      <c r="D13" s="79">
        <f t="shared" si="0"/>
        <v>3.2600000000000002</v>
      </c>
    </row>
    <row r="14" spans="1:4" ht="16" thickBot="1">
      <c r="A14" s="77">
        <v>0.2</v>
      </c>
      <c r="B14" s="78">
        <v>0.98799999999999999</v>
      </c>
      <c r="C14" s="78">
        <v>20.9</v>
      </c>
      <c r="D14" s="79">
        <f t="shared" si="0"/>
        <v>4.1298399999999997</v>
      </c>
    </row>
    <row r="15" spans="1:4" ht="16" thickBot="1">
      <c r="A15" s="77">
        <v>0.2</v>
      </c>
      <c r="B15" s="78">
        <v>0.96399999999999997</v>
      </c>
      <c r="C15" s="78">
        <v>22.9</v>
      </c>
      <c r="D15" s="79">
        <f t="shared" si="0"/>
        <v>4.4151199999999999</v>
      </c>
    </row>
    <row r="16" spans="1:4" ht="16" thickBot="1">
      <c r="A16" s="77">
        <v>0.2</v>
      </c>
      <c r="B16" s="78">
        <v>1</v>
      </c>
      <c r="C16" s="78">
        <v>14.3</v>
      </c>
      <c r="D16" s="79">
        <f t="shared" si="0"/>
        <v>2.8600000000000003</v>
      </c>
    </row>
    <row r="17" spans="1:4" ht="16" thickBot="1">
      <c r="A17" s="77">
        <v>0.2</v>
      </c>
      <c r="B17" s="78">
        <v>0.98299999999999998</v>
      </c>
      <c r="C17" s="78">
        <v>21.4</v>
      </c>
      <c r="D17" s="79">
        <f t="shared" si="0"/>
        <v>4.2072399999999996</v>
      </c>
    </row>
    <row r="18" spans="1:4" ht="16" thickBot="1">
      <c r="A18" s="77">
        <v>0.2</v>
      </c>
      <c r="B18" s="78">
        <v>0.95799999999999996</v>
      </c>
      <c r="C18" s="78">
        <v>23.4</v>
      </c>
      <c r="D18" s="79">
        <f t="shared" si="0"/>
        <v>4.4834399999999999</v>
      </c>
    </row>
    <row r="19" spans="1:4" ht="16" thickBot="1">
      <c r="A19" s="77">
        <v>0.2</v>
      </c>
      <c r="B19" s="78">
        <v>1</v>
      </c>
      <c r="C19" s="78">
        <v>18.899999999999999</v>
      </c>
      <c r="D19" s="79">
        <f t="shared" si="0"/>
        <v>3.78</v>
      </c>
    </row>
    <row r="20" spans="1:4" ht="16" thickBot="1">
      <c r="A20" s="77">
        <v>0.2</v>
      </c>
      <c r="B20" s="78">
        <v>1</v>
      </c>
      <c r="C20" s="78">
        <v>13.8</v>
      </c>
      <c r="D20" s="79">
        <f t="shared" si="0"/>
        <v>2.7600000000000002</v>
      </c>
    </row>
    <row r="21" spans="1:4" ht="16" thickBot="1">
      <c r="A21" s="77">
        <v>0.2</v>
      </c>
      <c r="B21" s="78">
        <v>1</v>
      </c>
      <c r="C21" s="78">
        <v>17.3</v>
      </c>
      <c r="D21" s="79">
        <f t="shared" si="0"/>
        <v>3.4600000000000004</v>
      </c>
    </row>
    <row r="22" spans="1:4" ht="16" thickBot="1">
      <c r="A22" s="77">
        <v>0.2</v>
      </c>
      <c r="B22" s="78">
        <v>0.93799999999999994</v>
      </c>
      <c r="C22" s="78">
        <v>25</v>
      </c>
      <c r="D22" s="79">
        <f t="shared" si="0"/>
        <v>4.6899999999999995</v>
      </c>
    </row>
    <row r="23" spans="1:4" ht="16" thickBot="1">
      <c r="A23" s="77">
        <v>0.2</v>
      </c>
      <c r="B23" s="78">
        <v>0.874</v>
      </c>
      <c r="C23" s="78">
        <v>30.1</v>
      </c>
      <c r="D23" s="79">
        <f t="shared" si="0"/>
        <v>5.2614800000000006</v>
      </c>
    </row>
    <row r="24" spans="1:4" ht="16" thickBot="1">
      <c r="A24" s="77">
        <v>0.2</v>
      </c>
      <c r="B24" s="78">
        <v>0.89400000000000002</v>
      </c>
      <c r="C24" s="78">
        <v>28.5</v>
      </c>
      <c r="D24" s="79">
        <f t="shared" si="0"/>
        <v>5.0958000000000006</v>
      </c>
    </row>
    <row r="25" spans="1:4" ht="16" thickBot="1">
      <c r="A25" s="77">
        <v>0.2</v>
      </c>
      <c r="B25" s="78">
        <v>1</v>
      </c>
      <c r="C25" s="78">
        <v>17.8</v>
      </c>
      <c r="D25" s="79">
        <f t="shared" si="0"/>
        <v>3.5600000000000005</v>
      </c>
    </row>
    <row r="26" spans="1:4" ht="16" thickBot="1">
      <c r="A26" s="77">
        <v>0.2</v>
      </c>
      <c r="B26" s="78">
        <v>0.91900000000000004</v>
      </c>
      <c r="C26" s="78">
        <v>26.5</v>
      </c>
      <c r="D26" s="79">
        <f t="shared" si="0"/>
        <v>4.8707000000000003</v>
      </c>
    </row>
    <row r="27" spans="1:4" ht="16" thickBot="1">
      <c r="A27" s="77">
        <v>0.2</v>
      </c>
      <c r="B27" s="78">
        <v>0.9</v>
      </c>
      <c r="C27" s="78">
        <v>28</v>
      </c>
      <c r="D27" s="79">
        <f t="shared" si="0"/>
        <v>5.0400000000000009</v>
      </c>
    </row>
    <row r="28" spans="1:4" ht="16" thickBot="1">
      <c r="A28" s="77">
        <v>0.2</v>
      </c>
      <c r="B28" s="78">
        <v>0.97599999999999998</v>
      </c>
      <c r="C28" s="78">
        <v>21.9</v>
      </c>
      <c r="D28" s="79">
        <f t="shared" si="0"/>
        <v>4.2748799999999996</v>
      </c>
    </row>
    <row r="29" spans="1:4" ht="16" thickBot="1">
      <c r="A29" s="77">
        <v>0.2</v>
      </c>
      <c r="B29" s="78">
        <v>0.95</v>
      </c>
      <c r="C29" s="78">
        <v>24</v>
      </c>
      <c r="D29" s="79">
        <f t="shared" si="0"/>
        <v>4.5600000000000005</v>
      </c>
    </row>
    <row r="30" spans="1:4" ht="16" thickBot="1">
      <c r="A30" s="77">
        <v>0.2</v>
      </c>
      <c r="B30" s="78">
        <v>0.9</v>
      </c>
      <c r="C30" s="78">
        <v>28</v>
      </c>
      <c r="D30" s="79">
        <f t="shared" si="0"/>
        <v>5.0400000000000009</v>
      </c>
    </row>
    <row r="31" spans="1:4" ht="16" thickBot="1">
      <c r="A31" s="77">
        <v>0.2</v>
      </c>
      <c r="B31" s="78">
        <v>0.9</v>
      </c>
      <c r="C31" s="78">
        <v>28</v>
      </c>
      <c r="D31" s="79">
        <f t="shared" si="0"/>
        <v>5.0400000000000009</v>
      </c>
    </row>
    <row r="32" spans="1:4" ht="16" thickBot="1">
      <c r="A32" s="77">
        <v>0.2</v>
      </c>
      <c r="B32" s="78">
        <v>1</v>
      </c>
      <c r="C32" s="78">
        <v>17.3</v>
      </c>
      <c r="D32" s="79">
        <f t="shared" si="0"/>
        <v>3.4600000000000004</v>
      </c>
    </row>
    <row r="33" spans="1:5" ht="16" thickBot="1">
      <c r="A33" s="77">
        <v>0.2</v>
      </c>
      <c r="B33" s="78">
        <v>0.874</v>
      </c>
      <c r="C33" s="78">
        <v>30.1</v>
      </c>
      <c r="D33" s="79">
        <f t="shared" si="0"/>
        <v>5.2614800000000006</v>
      </c>
    </row>
    <row r="34" spans="1:5" ht="16" thickBot="1">
      <c r="A34" s="77">
        <v>0.2</v>
      </c>
      <c r="B34" s="78">
        <v>1</v>
      </c>
      <c r="C34" s="78">
        <v>12.2</v>
      </c>
      <c r="D34" s="79">
        <f t="shared" si="0"/>
        <v>2.44</v>
      </c>
    </row>
    <row r="35" spans="1:5" ht="16" thickBot="1">
      <c r="A35" s="77">
        <v>0.2</v>
      </c>
      <c r="B35" s="78">
        <v>1</v>
      </c>
      <c r="C35" s="78">
        <v>5.0999999999999996</v>
      </c>
      <c r="D35" s="79">
        <f t="shared" si="0"/>
        <v>1.02</v>
      </c>
    </row>
    <row r="36" spans="1:5" ht="16" thickBot="1">
      <c r="A36" s="77">
        <v>0.2</v>
      </c>
      <c r="B36" s="78">
        <v>1</v>
      </c>
      <c r="C36" s="78">
        <v>11.7</v>
      </c>
      <c r="D36" s="79">
        <f t="shared" si="0"/>
        <v>2.34</v>
      </c>
    </row>
    <row r="37" spans="1:5" ht="16" thickBot="1">
      <c r="A37" s="77">
        <v>0.2</v>
      </c>
      <c r="B37" s="78">
        <v>1</v>
      </c>
      <c r="C37" s="78">
        <v>9.6999999999999993</v>
      </c>
      <c r="D37" s="79">
        <f t="shared" si="0"/>
        <v>1.94</v>
      </c>
    </row>
    <row r="38" spans="1:5" ht="16" thickBot="1">
      <c r="A38" s="77">
        <v>0.2</v>
      </c>
      <c r="B38" s="78">
        <v>0.63600000000000001</v>
      </c>
      <c r="C38" s="78">
        <v>35.200000000000003</v>
      </c>
      <c r="D38" s="79">
        <f t="shared" si="0"/>
        <v>4.4774400000000005</v>
      </c>
    </row>
    <row r="39" spans="1:5" ht="16" thickBot="1">
      <c r="A39" s="77">
        <v>0.2</v>
      </c>
      <c r="B39" s="78">
        <v>0.59799999999999998</v>
      </c>
      <c r="C39" s="78">
        <v>40.799999999999997</v>
      </c>
      <c r="D39" s="79">
        <f t="shared" si="0"/>
        <v>4.8796799999999996</v>
      </c>
    </row>
    <row r="40" spans="1:5" ht="16" thickBot="1">
      <c r="A40" s="77">
        <v>0.2</v>
      </c>
      <c r="B40" s="78">
        <v>0.629</v>
      </c>
      <c r="C40" s="78">
        <v>36.200000000000003</v>
      </c>
      <c r="D40" s="79">
        <f t="shared" si="0"/>
        <v>4.55396</v>
      </c>
    </row>
    <row r="41" spans="1:5" ht="16" thickBot="1">
      <c r="A41" s="77">
        <v>0.2</v>
      </c>
      <c r="B41" s="78">
        <v>0.67</v>
      </c>
      <c r="C41" s="78">
        <v>30.6</v>
      </c>
      <c r="D41" s="79">
        <f t="shared" si="0"/>
        <v>4.1004000000000005</v>
      </c>
    </row>
    <row r="42" spans="1:5" ht="16" thickBot="1">
      <c r="A42" s="77">
        <v>0.2</v>
      </c>
      <c r="B42" s="78">
        <v>0.66</v>
      </c>
      <c r="C42" s="78">
        <v>32.1</v>
      </c>
      <c r="D42" s="79">
        <f t="shared" si="0"/>
        <v>4.2372000000000005</v>
      </c>
    </row>
    <row r="43" spans="1:5" ht="16" thickBot="1">
      <c r="A43" s="77">
        <v>0.2</v>
      </c>
      <c r="B43" s="78">
        <v>0.66</v>
      </c>
      <c r="C43" s="78">
        <v>32.1</v>
      </c>
      <c r="D43" s="79">
        <f t="shared" si="0"/>
        <v>4.2372000000000005</v>
      </c>
      <c r="E43">
        <f>SUM(A1:A43)</f>
        <v>8.6000000000000014</v>
      </c>
    </row>
    <row r="44" spans="1:5" ht="16" thickBot="1">
      <c r="A44" s="77">
        <v>0.2</v>
      </c>
      <c r="B44" s="78">
        <v>0.68600000000000005</v>
      </c>
      <c r="C44" s="78">
        <v>28.5</v>
      </c>
    </row>
    <row r="45" spans="1:5" ht="16" thickBot="1">
      <c r="A45" s="77">
        <v>0.2</v>
      </c>
      <c r="B45" s="78">
        <v>0.66300000000000003</v>
      </c>
      <c r="C45" s="78">
        <v>31.6</v>
      </c>
    </row>
    <row r="46" spans="1:5" ht="16" thickBot="1">
      <c r="A46" s="77">
        <v>0.2</v>
      </c>
      <c r="B46" s="78">
        <v>0.61399999999999999</v>
      </c>
      <c r="C46" s="78">
        <v>38.200000000000003</v>
      </c>
    </row>
    <row r="47" spans="1:5" ht="16" thickBot="1">
      <c r="A47" s="77">
        <v>0.2</v>
      </c>
      <c r="B47" s="78">
        <v>0.67400000000000004</v>
      </c>
      <c r="C47" s="78">
        <v>30.1</v>
      </c>
    </row>
    <row r="48" spans="1:5">
      <c r="D48" s="80">
        <f>SUM(D1:D47)</f>
        <v>173.01794000000004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K90"/>
  <sheetViews>
    <sheetView workbookViewId="0">
      <selection activeCell="D48" sqref="D48"/>
    </sheetView>
  </sheetViews>
  <sheetFormatPr baseColWidth="10" defaultColWidth="8.83203125" defaultRowHeight="12" x14ac:dyDescent="0"/>
  <cols>
    <col min="4" max="4" width="28" customWidth="1"/>
    <col min="6" max="6" width="8.83203125" style="17"/>
    <col min="8" max="8" width="8.83203125" style="17"/>
  </cols>
  <sheetData>
    <row r="1" spans="1:11" ht="13" thickBot="1">
      <c r="A1" s="27" t="s">
        <v>2</v>
      </c>
      <c r="B1" s="27" t="s">
        <v>7</v>
      </c>
      <c r="C1" s="27" t="s">
        <v>6</v>
      </c>
      <c r="D1" s="27"/>
      <c r="E1" s="108" t="s">
        <v>3</v>
      </c>
      <c r="F1" s="108"/>
      <c r="G1" s="109" t="s">
        <v>4</v>
      </c>
      <c r="H1" s="109"/>
      <c r="I1" s="1"/>
      <c r="J1" s="5" t="s">
        <v>5</v>
      </c>
    </row>
    <row r="2" spans="1:11">
      <c r="A2" s="31">
        <v>0.6</v>
      </c>
      <c r="B2" s="32">
        <f>130.4-A2</f>
        <v>129.80000000000001</v>
      </c>
      <c r="C2" s="32">
        <f>A2</f>
        <v>0.6</v>
      </c>
      <c r="D2" s="32" t="s">
        <v>0</v>
      </c>
      <c r="E2" s="33">
        <v>2.1</v>
      </c>
      <c r="F2" s="61">
        <f>E2/0.00981</f>
        <v>214.06727828746179</v>
      </c>
      <c r="G2" s="33">
        <v>44</v>
      </c>
      <c r="H2" s="61">
        <f>G2/9.81</f>
        <v>4.4852191641182468</v>
      </c>
      <c r="I2" s="34"/>
      <c r="J2" s="57">
        <f t="shared" ref="J2:J14" si="0">H2*0.5</f>
        <v>2.2426095820591234</v>
      </c>
      <c r="K2" s="11">
        <v>1</v>
      </c>
    </row>
    <row r="3" spans="1:11">
      <c r="A3" s="35">
        <v>0.8</v>
      </c>
      <c r="B3" s="6">
        <f>130.4-A3</f>
        <v>129.6</v>
      </c>
      <c r="C3" s="7">
        <f>A3-A2</f>
        <v>0.20000000000000007</v>
      </c>
      <c r="D3" s="6" t="s">
        <v>0</v>
      </c>
      <c r="E3" s="7">
        <v>1.5</v>
      </c>
      <c r="F3" s="14">
        <f t="shared" ref="F3:F62" si="1">E3/0.00981</f>
        <v>152.90519877675843</v>
      </c>
      <c r="G3" s="7">
        <v>28</v>
      </c>
      <c r="H3" s="14">
        <f t="shared" ref="H3:H62" si="2">G3/9.81</f>
        <v>2.8542303771661568</v>
      </c>
      <c r="I3" s="8"/>
      <c r="J3" s="38">
        <f t="shared" si="0"/>
        <v>1.4271151885830784</v>
      </c>
      <c r="K3" s="11">
        <v>2</v>
      </c>
    </row>
    <row r="4" spans="1:11">
      <c r="A4" s="35">
        <v>1</v>
      </c>
      <c r="B4" s="6">
        <f t="shared" ref="B4:B62" si="3">130.4-A4</f>
        <v>129.4</v>
      </c>
      <c r="C4" s="7">
        <f t="shared" ref="C4:C62" si="4">A4-A3</f>
        <v>0.19999999999999996</v>
      </c>
      <c r="D4" s="6" t="s">
        <v>0</v>
      </c>
      <c r="E4" s="7">
        <v>2.1</v>
      </c>
      <c r="F4" s="14">
        <f t="shared" si="1"/>
        <v>214.06727828746179</v>
      </c>
      <c r="G4" s="7">
        <v>36</v>
      </c>
      <c r="H4" s="14">
        <f t="shared" si="2"/>
        <v>3.6697247706422016</v>
      </c>
      <c r="I4" s="8"/>
      <c r="J4" s="38">
        <f t="shared" si="0"/>
        <v>1.8348623853211008</v>
      </c>
      <c r="K4" s="11">
        <v>3</v>
      </c>
    </row>
    <row r="5" spans="1:11">
      <c r="A5" s="35">
        <v>1.2</v>
      </c>
      <c r="B5" s="6">
        <f t="shared" si="3"/>
        <v>129.20000000000002</v>
      </c>
      <c r="C5" s="7">
        <f t="shared" si="4"/>
        <v>0.19999999999999996</v>
      </c>
      <c r="D5" s="6" t="s">
        <v>0</v>
      </c>
      <c r="E5" s="7">
        <v>2.1</v>
      </c>
      <c r="F5" s="14">
        <f t="shared" si="1"/>
        <v>214.06727828746179</v>
      </c>
      <c r="G5" s="7">
        <v>27</v>
      </c>
      <c r="H5" s="14">
        <f t="shared" si="2"/>
        <v>2.7522935779816513</v>
      </c>
      <c r="I5" s="8"/>
      <c r="J5" s="38">
        <f t="shared" si="0"/>
        <v>1.3761467889908257</v>
      </c>
      <c r="K5" s="11">
        <v>4</v>
      </c>
    </row>
    <row r="6" spans="1:11" s="11" customFormat="1">
      <c r="A6" s="35">
        <v>1.4</v>
      </c>
      <c r="B6" s="6">
        <f t="shared" si="3"/>
        <v>129</v>
      </c>
      <c r="C6" s="7">
        <f t="shared" si="4"/>
        <v>0.19999999999999996</v>
      </c>
      <c r="D6" s="6" t="s">
        <v>0</v>
      </c>
      <c r="E6" s="7">
        <v>1.8</v>
      </c>
      <c r="F6" s="14">
        <f t="shared" si="1"/>
        <v>183.48623853211012</v>
      </c>
      <c r="G6" s="7">
        <v>49</v>
      </c>
      <c r="H6" s="14">
        <f t="shared" si="2"/>
        <v>4.9949031600407743</v>
      </c>
      <c r="I6" s="8"/>
      <c r="J6" s="38">
        <f t="shared" si="0"/>
        <v>2.4974515800203871</v>
      </c>
      <c r="K6" s="11">
        <v>5</v>
      </c>
    </row>
    <row r="7" spans="1:11" s="23" customFormat="1">
      <c r="A7" s="65">
        <v>1.6</v>
      </c>
      <c r="B7" s="6">
        <f t="shared" si="3"/>
        <v>128.80000000000001</v>
      </c>
      <c r="C7" s="21">
        <f t="shared" si="4"/>
        <v>0.20000000000000018</v>
      </c>
      <c r="D7" s="21" t="s">
        <v>0</v>
      </c>
      <c r="E7" s="21">
        <v>2</v>
      </c>
      <c r="F7" s="18">
        <f t="shared" si="1"/>
        <v>203.87359836901123</v>
      </c>
      <c r="G7" s="21">
        <v>51</v>
      </c>
      <c r="H7" s="18">
        <f t="shared" si="2"/>
        <v>5.1987767584097853</v>
      </c>
      <c r="I7" s="22"/>
      <c r="J7" s="38">
        <f t="shared" si="0"/>
        <v>2.5993883792048926</v>
      </c>
      <c r="K7" s="11">
        <v>6</v>
      </c>
    </row>
    <row r="8" spans="1:11">
      <c r="A8" s="35">
        <v>1.8</v>
      </c>
      <c r="B8" s="6">
        <f t="shared" si="3"/>
        <v>128.6</v>
      </c>
      <c r="C8" s="7">
        <f t="shared" si="4"/>
        <v>0.19999999999999996</v>
      </c>
      <c r="D8" s="6" t="s">
        <v>0</v>
      </c>
      <c r="E8" s="7">
        <v>1.9</v>
      </c>
      <c r="F8" s="14">
        <f t="shared" si="1"/>
        <v>193.67991845056065</v>
      </c>
      <c r="G8" s="7">
        <v>48</v>
      </c>
      <c r="H8" s="14">
        <f t="shared" si="2"/>
        <v>4.8929663608562688</v>
      </c>
      <c r="I8" s="8"/>
      <c r="J8" s="38">
        <f t="shared" si="0"/>
        <v>2.4464831804281344</v>
      </c>
      <c r="K8" s="11">
        <v>7</v>
      </c>
    </row>
    <row r="9" spans="1:11">
      <c r="A9" s="35">
        <v>2</v>
      </c>
      <c r="B9" s="6">
        <f t="shared" si="3"/>
        <v>128.4</v>
      </c>
      <c r="C9" s="7">
        <f t="shared" si="4"/>
        <v>0.19999999999999996</v>
      </c>
      <c r="D9" s="6" t="s">
        <v>0</v>
      </c>
      <c r="E9" s="7">
        <v>1.6</v>
      </c>
      <c r="F9" s="14">
        <f t="shared" si="1"/>
        <v>163.09887869520898</v>
      </c>
      <c r="G9" s="7">
        <v>29</v>
      </c>
      <c r="H9" s="14">
        <f t="shared" si="2"/>
        <v>2.9561671763506623</v>
      </c>
      <c r="I9" s="8"/>
      <c r="J9" s="38">
        <f t="shared" si="0"/>
        <v>1.4780835881753311</v>
      </c>
      <c r="K9" s="11">
        <v>8</v>
      </c>
    </row>
    <row r="10" spans="1:11">
      <c r="A10" s="35">
        <v>2.2000000000000002</v>
      </c>
      <c r="B10" s="6">
        <f t="shared" si="3"/>
        <v>128.20000000000002</v>
      </c>
      <c r="C10" s="7">
        <f t="shared" si="4"/>
        <v>0.20000000000000018</v>
      </c>
      <c r="D10" s="6" t="s">
        <v>0</v>
      </c>
      <c r="E10" s="7">
        <v>2</v>
      </c>
      <c r="F10" s="14">
        <f t="shared" si="1"/>
        <v>203.87359836901123</v>
      </c>
      <c r="G10" s="7">
        <v>43</v>
      </c>
      <c r="H10" s="14">
        <f t="shared" si="2"/>
        <v>4.3832823649337405</v>
      </c>
      <c r="I10" s="8"/>
      <c r="J10" s="38">
        <f t="shared" si="0"/>
        <v>2.1916411824668702</v>
      </c>
      <c r="K10" s="11">
        <v>9</v>
      </c>
    </row>
    <row r="11" spans="1:11">
      <c r="A11" s="35">
        <v>2.4</v>
      </c>
      <c r="B11" s="6">
        <f t="shared" si="3"/>
        <v>128</v>
      </c>
      <c r="C11" s="7">
        <f t="shared" si="4"/>
        <v>0.19999999999999973</v>
      </c>
      <c r="D11" s="6" t="s">
        <v>0</v>
      </c>
      <c r="E11" s="7">
        <v>1.9</v>
      </c>
      <c r="F11" s="14">
        <f t="shared" si="1"/>
        <v>193.67991845056065</v>
      </c>
      <c r="G11" s="7">
        <v>39</v>
      </c>
      <c r="H11" s="14">
        <f t="shared" si="2"/>
        <v>3.9755351681957185</v>
      </c>
      <c r="I11" s="8"/>
      <c r="J11" s="38">
        <f t="shared" si="0"/>
        <v>1.9877675840978593</v>
      </c>
      <c r="K11" s="11">
        <v>10</v>
      </c>
    </row>
    <row r="12" spans="1:11">
      <c r="A12" s="35">
        <v>2.6</v>
      </c>
      <c r="B12" s="6">
        <f t="shared" si="3"/>
        <v>127.80000000000001</v>
      </c>
      <c r="C12" s="7">
        <f t="shared" si="4"/>
        <v>0.20000000000000018</v>
      </c>
      <c r="D12" s="6" t="s">
        <v>0</v>
      </c>
      <c r="E12" s="7">
        <v>1.7</v>
      </c>
      <c r="F12" s="14">
        <f t="shared" si="1"/>
        <v>173.29255861365954</v>
      </c>
      <c r="G12" s="7">
        <v>48</v>
      </c>
      <c r="H12" s="14">
        <f t="shared" si="2"/>
        <v>4.8929663608562688</v>
      </c>
      <c r="I12" s="8"/>
      <c r="J12" s="38">
        <f t="shared" si="0"/>
        <v>2.4464831804281344</v>
      </c>
      <c r="K12" s="11">
        <v>11</v>
      </c>
    </row>
    <row r="13" spans="1:11">
      <c r="A13" s="35">
        <v>2.8</v>
      </c>
      <c r="B13" s="6">
        <f t="shared" si="3"/>
        <v>127.60000000000001</v>
      </c>
      <c r="C13" s="7">
        <f t="shared" si="4"/>
        <v>0.19999999999999973</v>
      </c>
      <c r="D13" s="6" t="s">
        <v>0</v>
      </c>
      <c r="E13" s="7">
        <v>1.7</v>
      </c>
      <c r="F13" s="14">
        <f t="shared" si="1"/>
        <v>173.29255861365954</v>
      </c>
      <c r="G13" s="7">
        <v>55</v>
      </c>
      <c r="H13" s="14">
        <f t="shared" si="2"/>
        <v>5.6065239551478081</v>
      </c>
      <c r="I13" s="8"/>
      <c r="J13" s="38">
        <f t="shared" si="0"/>
        <v>2.8032619775739041</v>
      </c>
      <c r="K13" s="11">
        <v>12</v>
      </c>
    </row>
    <row r="14" spans="1:11">
      <c r="A14" s="35">
        <v>3</v>
      </c>
      <c r="B14" s="6">
        <f t="shared" si="3"/>
        <v>127.4</v>
      </c>
      <c r="C14" s="7">
        <f t="shared" si="4"/>
        <v>0.20000000000000018</v>
      </c>
      <c r="D14" s="6" t="s">
        <v>0</v>
      </c>
      <c r="E14" s="7">
        <v>1.7</v>
      </c>
      <c r="F14" s="14">
        <f t="shared" si="1"/>
        <v>173.29255861365954</v>
      </c>
      <c r="G14" s="7">
        <v>45</v>
      </c>
      <c r="H14" s="14">
        <f t="shared" si="2"/>
        <v>4.5871559633027523</v>
      </c>
      <c r="I14" s="8"/>
      <c r="J14" s="38">
        <f t="shared" si="0"/>
        <v>2.2935779816513762</v>
      </c>
      <c r="K14" s="11">
        <v>13</v>
      </c>
    </row>
    <row r="15" spans="1:11">
      <c r="A15" s="35">
        <v>3.2</v>
      </c>
      <c r="B15" s="6">
        <f t="shared" si="3"/>
        <v>127.2</v>
      </c>
      <c r="C15" s="7">
        <f t="shared" si="4"/>
        <v>0.20000000000000018</v>
      </c>
      <c r="D15" s="6" t="s">
        <v>0</v>
      </c>
      <c r="E15" s="7">
        <v>2.1</v>
      </c>
      <c r="F15" s="14">
        <f t="shared" si="1"/>
        <v>214.06727828746179</v>
      </c>
      <c r="G15" s="7">
        <v>55</v>
      </c>
      <c r="H15" s="14">
        <f t="shared" si="2"/>
        <v>5.6065239551478081</v>
      </c>
      <c r="I15" s="8"/>
      <c r="J15" s="38">
        <f>H15*0.5</f>
        <v>2.8032619775739041</v>
      </c>
      <c r="K15" s="11">
        <v>14</v>
      </c>
    </row>
    <row r="16" spans="1:11">
      <c r="A16" s="35">
        <v>3.4</v>
      </c>
      <c r="B16" s="6">
        <f t="shared" si="3"/>
        <v>127</v>
      </c>
      <c r="C16" s="7">
        <f t="shared" si="4"/>
        <v>0.19999999999999973</v>
      </c>
      <c r="D16" s="6" t="s">
        <v>0</v>
      </c>
      <c r="E16" s="7">
        <v>1.9</v>
      </c>
      <c r="F16" s="14">
        <f t="shared" si="1"/>
        <v>193.67991845056065</v>
      </c>
      <c r="G16" s="7">
        <v>44</v>
      </c>
      <c r="H16" s="14">
        <f t="shared" si="2"/>
        <v>4.4852191641182468</v>
      </c>
      <c r="I16" s="8"/>
      <c r="J16" s="38">
        <f t="shared" ref="J16:J62" si="5">H16*0.5</f>
        <v>2.2426095820591234</v>
      </c>
      <c r="K16" s="11">
        <v>15</v>
      </c>
    </row>
    <row r="17" spans="1:11">
      <c r="A17" s="35">
        <v>3.6</v>
      </c>
      <c r="B17" s="6">
        <f t="shared" si="3"/>
        <v>126.80000000000001</v>
      </c>
      <c r="C17" s="7">
        <f t="shared" si="4"/>
        <v>0.20000000000000018</v>
      </c>
      <c r="D17" s="6" t="s">
        <v>0</v>
      </c>
      <c r="E17" s="7">
        <v>2</v>
      </c>
      <c r="F17" s="14">
        <f t="shared" si="1"/>
        <v>203.87359836901123</v>
      </c>
      <c r="G17" s="7">
        <v>31</v>
      </c>
      <c r="H17" s="14">
        <f t="shared" si="2"/>
        <v>3.1600407747196737</v>
      </c>
      <c r="I17" s="8"/>
      <c r="J17" s="38">
        <f t="shared" si="5"/>
        <v>1.5800203873598369</v>
      </c>
      <c r="K17" s="11">
        <v>16</v>
      </c>
    </row>
    <row r="18" spans="1:11" ht="13" thickBot="1">
      <c r="A18" s="39">
        <v>3.8</v>
      </c>
      <c r="B18" s="40">
        <f t="shared" si="3"/>
        <v>126.60000000000001</v>
      </c>
      <c r="C18" s="41">
        <f t="shared" si="4"/>
        <v>0.19999999999999973</v>
      </c>
      <c r="D18" s="40" t="s">
        <v>0</v>
      </c>
      <c r="E18" s="41">
        <v>1.7</v>
      </c>
      <c r="F18" s="62">
        <f t="shared" si="1"/>
        <v>173.29255861365954</v>
      </c>
      <c r="G18" s="41">
        <v>45</v>
      </c>
      <c r="H18" s="62">
        <f t="shared" si="2"/>
        <v>4.5871559633027523</v>
      </c>
      <c r="I18" s="42"/>
      <c r="J18" s="43">
        <f t="shared" si="5"/>
        <v>2.2935779816513762</v>
      </c>
      <c r="K18" s="11">
        <v>17</v>
      </c>
    </row>
    <row r="19" spans="1:11">
      <c r="A19" s="58">
        <v>4</v>
      </c>
      <c r="B19" s="29">
        <f t="shared" si="3"/>
        <v>126.4</v>
      </c>
      <c r="C19" s="28">
        <f t="shared" si="4"/>
        <v>0.20000000000000018</v>
      </c>
      <c r="D19" s="29" t="s">
        <v>1</v>
      </c>
      <c r="E19" s="28">
        <v>4.5999999999999996</v>
      </c>
      <c r="F19" s="28">
        <f t="shared" si="1"/>
        <v>468.9092762487258</v>
      </c>
      <c r="G19" s="28">
        <v>74</v>
      </c>
      <c r="H19" s="28">
        <f t="shared" si="2"/>
        <v>7.5433231396534142</v>
      </c>
      <c r="I19" s="30"/>
      <c r="J19" s="59">
        <f t="shared" si="5"/>
        <v>3.7716615698267071</v>
      </c>
      <c r="K19" s="11">
        <v>18</v>
      </c>
    </row>
    <row r="20" spans="1:11">
      <c r="A20" s="49">
        <v>4.2</v>
      </c>
      <c r="B20" s="13">
        <f t="shared" si="3"/>
        <v>126.2</v>
      </c>
      <c r="C20" s="15">
        <f t="shared" si="4"/>
        <v>0.20000000000000018</v>
      </c>
      <c r="D20" s="13" t="s">
        <v>1</v>
      </c>
      <c r="E20" s="15">
        <v>4.4000000000000004</v>
      </c>
      <c r="F20" s="15">
        <f t="shared" si="1"/>
        <v>448.52191641182475</v>
      </c>
      <c r="G20" s="15">
        <v>76</v>
      </c>
      <c r="H20" s="15">
        <f t="shared" si="2"/>
        <v>7.747196738022426</v>
      </c>
      <c r="I20" s="16"/>
      <c r="J20" s="50">
        <f t="shared" si="5"/>
        <v>3.873598369011213</v>
      </c>
      <c r="K20" s="11">
        <v>19</v>
      </c>
    </row>
    <row r="21" spans="1:11">
      <c r="A21" s="49">
        <v>4.4000000000000004</v>
      </c>
      <c r="B21" s="13">
        <f t="shared" si="3"/>
        <v>126</v>
      </c>
      <c r="C21" s="15">
        <f t="shared" si="4"/>
        <v>0.20000000000000018</v>
      </c>
      <c r="D21" s="13" t="s">
        <v>1</v>
      </c>
      <c r="E21" s="15">
        <v>5.0999999999999996</v>
      </c>
      <c r="F21" s="15">
        <f t="shared" si="1"/>
        <v>519.87767584097855</v>
      </c>
      <c r="G21" s="15">
        <v>73</v>
      </c>
      <c r="H21" s="15">
        <f t="shared" si="2"/>
        <v>7.4413863404689087</v>
      </c>
      <c r="I21" s="16"/>
      <c r="J21" s="50">
        <f t="shared" si="5"/>
        <v>3.7206931702344543</v>
      </c>
      <c r="K21" s="11">
        <v>20</v>
      </c>
    </row>
    <row r="22" spans="1:11">
      <c r="A22" s="49">
        <v>4.5999999999999996</v>
      </c>
      <c r="B22" s="13">
        <f t="shared" si="3"/>
        <v>125.80000000000001</v>
      </c>
      <c r="C22" s="15">
        <f t="shared" si="4"/>
        <v>0.19999999999999929</v>
      </c>
      <c r="D22" s="13" t="s">
        <v>1</v>
      </c>
      <c r="E22" s="15">
        <v>4.9000000000000004</v>
      </c>
      <c r="F22" s="15">
        <f t="shared" si="1"/>
        <v>499.49031600407756</v>
      </c>
      <c r="G22" s="15">
        <v>64</v>
      </c>
      <c r="H22" s="15">
        <f t="shared" si="2"/>
        <v>6.5239551478083584</v>
      </c>
      <c r="I22" s="16"/>
      <c r="J22" s="50">
        <f t="shared" si="5"/>
        <v>3.2619775739041792</v>
      </c>
      <c r="K22" s="11">
        <v>21</v>
      </c>
    </row>
    <row r="23" spans="1:11">
      <c r="A23" s="49">
        <v>4.8</v>
      </c>
      <c r="B23" s="13">
        <f t="shared" si="3"/>
        <v>125.60000000000001</v>
      </c>
      <c r="C23" s="15">
        <f t="shared" si="4"/>
        <v>0.20000000000000018</v>
      </c>
      <c r="D23" s="13" t="s">
        <v>1</v>
      </c>
      <c r="E23" s="15">
        <v>5.6</v>
      </c>
      <c r="F23" s="15">
        <f t="shared" si="1"/>
        <v>570.84607543323136</v>
      </c>
      <c r="G23" s="15">
        <v>64</v>
      </c>
      <c r="H23" s="15">
        <f t="shared" si="2"/>
        <v>6.5239551478083584</v>
      </c>
      <c r="I23" s="16"/>
      <c r="J23" s="50">
        <f t="shared" si="5"/>
        <v>3.2619775739041792</v>
      </c>
      <c r="K23" s="11">
        <v>22</v>
      </c>
    </row>
    <row r="24" spans="1:11">
      <c r="A24" s="49">
        <v>5</v>
      </c>
      <c r="B24" s="13">
        <f t="shared" si="3"/>
        <v>125.4</v>
      </c>
      <c r="C24" s="15">
        <f t="shared" si="4"/>
        <v>0.20000000000000018</v>
      </c>
      <c r="D24" s="13" t="s">
        <v>1</v>
      </c>
      <c r="E24" s="15">
        <v>5.3</v>
      </c>
      <c r="F24" s="15">
        <f t="shared" si="1"/>
        <v>540.26503567787972</v>
      </c>
      <c r="G24" s="15">
        <v>65</v>
      </c>
      <c r="H24" s="15">
        <f t="shared" si="2"/>
        <v>6.6258919469928639</v>
      </c>
      <c r="I24" s="16"/>
      <c r="J24" s="50">
        <f t="shared" si="5"/>
        <v>3.3129459734964319</v>
      </c>
      <c r="K24" s="11">
        <v>23</v>
      </c>
    </row>
    <row r="25" spans="1:11">
      <c r="A25" s="49">
        <v>5.2</v>
      </c>
      <c r="B25" s="13">
        <f t="shared" si="3"/>
        <v>125.2</v>
      </c>
      <c r="C25" s="15">
        <f t="shared" si="4"/>
        <v>0.20000000000000018</v>
      </c>
      <c r="D25" s="13" t="s">
        <v>1</v>
      </c>
      <c r="E25" s="15">
        <v>4.7</v>
      </c>
      <c r="F25" s="15">
        <f t="shared" si="1"/>
        <v>479.10295616717639</v>
      </c>
      <c r="G25" s="15">
        <v>73</v>
      </c>
      <c r="H25" s="15">
        <f t="shared" si="2"/>
        <v>7.4413863404689087</v>
      </c>
      <c r="I25" s="16"/>
      <c r="J25" s="50">
        <f t="shared" si="5"/>
        <v>3.7206931702344543</v>
      </c>
      <c r="K25" s="11">
        <v>24</v>
      </c>
    </row>
    <row r="26" spans="1:11">
      <c r="A26" s="49">
        <v>5.4</v>
      </c>
      <c r="B26" s="13">
        <f t="shared" si="3"/>
        <v>125</v>
      </c>
      <c r="C26" s="15">
        <f t="shared" si="4"/>
        <v>0.20000000000000018</v>
      </c>
      <c r="D26" s="13" t="s">
        <v>1</v>
      </c>
      <c r="E26" s="15">
        <v>4.9000000000000004</v>
      </c>
      <c r="F26" s="15">
        <f t="shared" si="1"/>
        <v>499.49031600407756</v>
      </c>
      <c r="G26" s="15">
        <v>57</v>
      </c>
      <c r="H26" s="15">
        <f t="shared" si="2"/>
        <v>5.8103975535168191</v>
      </c>
      <c r="I26" s="16"/>
      <c r="J26" s="50">
        <f t="shared" si="5"/>
        <v>2.9051987767584095</v>
      </c>
      <c r="K26" s="11">
        <v>25</v>
      </c>
    </row>
    <row r="27" spans="1:11">
      <c r="A27" s="49">
        <v>5.6</v>
      </c>
      <c r="B27" s="13">
        <f t="shared" si="3"/>
        <v>124.80000000000001</v>
      </c>
      <c r="C27" s="15">
        <f t="shared" si="4"/>
        <v>0.19999999999999929</v>
      </c>
      <c r="D27" s="13" t="s">
        <v>1</v>
      </c>
      <c r="E27" s="15">
        <v>4.5999999999999996</v>
      </c>
      <c r="F27" s="15">
        <f t="shared" si="1"/>
        <v>468.9092762487258</v>
      </c>
      <c r="G27" s="15">
        <v>74</v>
      </c>
      <c r="H27" s="15">
        <f t="shared" si="2"/>
        <v>7.5433231396534142</v>
      </c>
      <c r="I27" s="16"/>
      <c r="J27" s="50">
        <f t="shared" si="5"/>
        <v>3.7716615698267071</v>
      </c>
      <c r="K27" s="11">
        <v>26</v>
      </c>
    </row>
    <row r="28" spans="1:11">
      <c r="A28" s="49">
        <v>5.8</v>
      </c>
      <c r="B28" s="13">
        <f t="shared" si="3"/>
        <v>124.60000000000001</v>
      </c>
      <c r="C28" s="15">
        <f t="shared" si="4"/>
        <v>0.20000000000000018</v>
      </c>
      <c r="D28" s="13" t="s">
        <v>1</v>
      </c>
      <c r="E28" s="15">
        <v>5.6</v>
      </c>
      <c r="F28" s="15">
        <f t="shared" si="1"/>
        <v>570.84607543323136</v>
      </c>
      <c r="G28" s="15">
        <v>67</v>
      </c>
      <c r="H28" s="15">
        <f t="shared" si="2"/>
        <v>6.8297655453618749</v>
      </c>
      <c r="I28" s="16"/>
      <c r="J28" s="50">
        <f t="shared" si="5"/>
        <v>3.4148827726809374</v>
      </c>
      <c r="K28" s="11">
        <v>27</v>
      </c>
    </row>
    <row r="29" spans="1:11">
      <c r="A29" s="49">
        <v>6</v>
      </c>
      <c r="B29" s="13">
        <f t="shared" si="3"/>
        <v>124.4</v>
      </c>
      <c r="C29" s="15">
        <f t="shared" si="4"/>
        <v>0.20000000000000018</v>
      </c>
      <c r="D29" s="13" t="s">
        <v>1</v>
      </c>
      <c r="E29" s="15">
        <v>4.9000000000000004</v>
      </c>
      <c r="F29" s="15">
        <f t="shared" si="1"/>
        <v>499.49031600407756</v>
      </c>
      <c r="G29" s="15">
        <v>78</v>
      </c>
      <c r="H29" s="15">
        <f t="shared" si="2"/>
        <v>7.951070336391437</v>
      </c>
      <c r="I29" s="16"/>
      <c r="J29" s="50">
        <f t="shared" si="5"/>
        <v>3.9755351681957185</v>
      </c>
      <c r="K29" s="11">
        <v>28</v>
      </c>
    </row>
    <row r="30" spans="1:11">
      <c r="A30" s="49">
        <v>6.2</v>
      </c>
      <c r="B30" s="13">
        <f t="shared" si="3"/>
        <v>124.2</v>
      </c>
      <c r="C30" s="15">
        <f t="shared" si="4"/>
        <v>0.20000000000000018</v>
      </c>
      <c r="D30" s="13" t="s">
        <v>1</v>
      </c>
      <c r="E30" s="15">
        <v>4.2</v>
      </c>
      <c r="F30" s="15">
        <f t="shared" si="1"/>
        <v>428.13455657492358</v>
      </c>
      <c r="G30" s="15">
        <v>64</v>
      </c>
      <c r="H30" s="15">
        <f t="shared" si="2"/>
        <v>6.5239551478083584</v>
      </c>
      <c r="I30" s="16"/>
      <c r="J30" s="50">
        <f t="shared" si="5"/>
        <v>3.2619775739041792</v>
      </c>
      <c r="K30" s="11">
        <v>29</v>
      </c>
    </row>
    <row r="31" spans="1:11">
      <c r="A31" s="49">
        <v>6.4</v>
      </c>
      <c r="B31" s="13">
        <f t="shared" si="3"/>
        <v>124</v>
      </c>
      <c r="C31" s="15">
        <f t="shared" si="4"/>
        <v>0.20000000000000018</v>
      </c>
      <c r="D31" s="13" t="s">
        <v>1</v>
      </c>
      <c r="E31" s="15">
        <v>5.3</v>
      </c>
      <c r="F31" s="15">
        <f t="shared" si="1"/>
        <v>540.26503567787972</v>
      </c>
      <c r="G31" s="15">
        <v>78</v>
      </c>
      <c r="H31" s="15">
        <f t="shared" si="2"/>
        <v>7.951070336391437</v>
      </c>
      <c r="I31" s="16"/>
      <c r="J31" s="50">
        <f t="shared" si="5"/>
        <v>3.9755351681957185</v>
      </c>
      <c r="K31" s="11">
        <v>30</v>
      </c>
    </row>
    <row r="32" spans="1:11">
      <c r="A32" s="49">
        <v>6.6</v>
      </c>
      <c r="B32" s="13">
        <f t="shared" si="3"/>
        <v>123.80000000000001</v>
      </c>
      <c r="C32" s="15">
        <f t="shared" si="4"/>
        <v>0.19999999999999929</v>
      </c>
      <c r="D32" s="13" t="s">
        <v>1</v>
      </c>
      <c r="E32" s="15">
        <v>4.8</v>
      </c>
      <c r="F32" s="15">
        <f t="shared" si="1"/>
        <v>489.29663608562691</v>
      </c>
      <c r="G32" s="15">
        <v>55</v>
      </c>
      <c r="H32" s="15">
        <f t="shared" si="2"/>
        <v>5.6065239551478081</v>
      </c>
      <c r="I32" s="16"/>
      <c r="J32" s="50">
        <f t="shared" si="5"/>
        <v>2.8032619775739041</v>
      </c>
      <c r="K32" s="11">
        <v>31</v>
      </c>
    </row>
    <row r="33" spans="1:11">
      <c r="A33" s="49">
        <v>6.8</v>
      </c>
      <c r="B33" s="13">
        <f t="shared" si="3"/>
        <v>123.60000000000001</v>
      </c>
      <c r="C33" s="15">
        <f t="shared" si="4"/>
        <v>0.20000000000000018</v>
      </c>
      <c r="D33" s="13" t="s">
        <v>1</v>
      </c>
      <c r="E33" s="15">
        <v>4.5999999999999996</v>
      </c>
      <c r="F33" s="15">
        <f t="shared" si="1"/>
        <v>468.9092762487258</v>
      </c>
      <c r="G33" s="15">
        <v>69</v>
      </c>
      <c r="H33" s="15">
        <f t="shared" si="2"/>
        <v>7.0336391437308867</v>
      </c>
      <c r="I33" s="16"/>
      <c r="J33" s="50">
        <f t="shared" si="5"/>
        <v>3.5168195718654434</v>
      </c>
      <c r="K33" s="11">
        <v>32</v>
      </c>
    </row>
    <row r="34" spans="1:11">
      <c r="A34" s="49">
        <v>7</v>
      </c>
      <c r="B34" s="13">
        <f t="shared" si="3"/>
        <v>123.4</v>
      </c>
      <c r="C34" s="15">
        <f t="shared" si="4"/>
        <v>0.20000000000000018</v>
      </c>
      <c r="D34" s="13" t="s">
        <v>1</v>
      </c>
      <c r="E34" s="15">
        <v>5.5</v>
      </c>
      <c r="F34" s="15">
        <f t="shared" si="1"/>
        <v>560.65239551478089</v>
      </c>
      <c r="G34" s="15">
        <v>74</v>
      </c>
      <c r="H34" s="15">
        <f t="shared" si="2"/>
        <v>7.5433231396534142</v>
      </c>
      <c r="I34" s="16"/>
      <c r="J34" s="50">
        <f t="shared" si="5"/>
        <v>3.7716615698267071</v>
      </c>
      <c r="K34" s="11">
        <v>33</v>
      </c>
    </row>
    <row r="35" spans="1:11">
      <c r="A35" s="49">
        <v>7.2</v>
      </c>
      <c r="B35" s="13">
        <f t="shared" si="3"/>
        <v>123.2</v>
      </c>
      <c r="C35" s="15">
        <f t="shared" si="4"/>
        <v>0.20000000000000018</v>
      </c>
      <c r="D35" s="13" t="s">
        <v>1</v>
      </c>
      <c r="E35" s="15">
        <v>4.8</v>
      </c>
      <c r="F35" s="15">
        <f t="shared" si="1"/>
        <v>489.29663608562691</v>
      </c>
      <c r="G35" s="15">
        <v>73</v>
      </c>
      <c r="H35" s="15">
        <f t="shared" si="2"/>
        <v>7.4413863404689087</v>
      </c>
      <c r="I35" s="16"/>
      <c r="J35" s="50">
        <f t="shared" si="5"/>
        <v>3.7206931702344543</v>
      </c>
      <c r="K35" s="11">
        <v>34</v>
      </c>
    </row>
    <row r="36" spans="1:11">
      <c r="A36" s="49">
        <v>7.4</v>
      </c>
      <c r="B36" s="13">
        <f t="shared" si="3"/>
        <v>123</v>
      </c>
      <c r="C36" s="15">
        <f t="shared" si="4"/>
        <v>0.20000000000000018</v>
      </c>
      <c r="D36" s="13" t="s">
        <v>1</v>
      </c>
      <c r="E36" s="15">
        <v>5.6</v>
      </c>
      <c r="F36" s="15">
        <f t="shared" si="1"/>
        <v>570.84607543323136</v>
      </c>
      <c r="G36" s="15">
        <v>63</v>
      </c>
      <c r="H36" s="15">
        <f t="shared" si="2"/>
        <v>6.4220183486238529</v>
      </c>
      <c r="I36" s="16"/>
      <c r="J36" s="50">
        <f t="shared" si="5"/>
        <v>3.2110091743119265</v>
      </c>
      <c r="K36" s="11">
        <v>35</v>
      </c>
    </row>
    <row r="37" spans="1:11">
      <c r="A37" s="49">
        <v>7.6</v>
      </c>
      <c r="B37" s="13">
        <f t="shared" si="3"/>
        <v>122.80000000000001</v>
      </c>
      <c r="C37" s="15">
        <f t="shared" si="4"/>
        <v>0.19999999999999929</v>
      </c>
      <c r="D37" s="13" t="s">
        <v>1</v>
      </c>
      <c r="E37" s="15">
        <v>4.9000000000000004</v>
      </c>
      <c r="F37" s="15">
        <f t="shared" si="1"/>
        <v>499.49031600407756</v>
      </c>
      <c r="G37" s="15">
        <v>80</v>
      </c>
      <c r="H37" s="15">
        <f t="shared" si="2"/>
        <v>8.154943934760448</v>
      </c>
      <c r="I37" s="16"/>
      <c r="J37" s="50">
        <f t="shared" si="5"/>
        <v>4.077471967380224</v>
      </c>
      <c r="K37" s="11">
        <v>36</v>
      </c>
    </row>
    <row r="38" spans="1:11">
      <c r="A38" s="49">
        <v>7.8</v>
      </c>
      <c r="B38" s="13">
        <f t="shared" si="3"/>
        <v>122.60000000000001</v>
      </c>
      <c r="C38" s="15">
        <f t="shared" si="4"/>
        <v>0.20000000000000018</v>
      </c>
      <c r="D38" s="13" t="s">
        <v>1</v>
      </c>
      <c r="E38" s="15">
        <v>4.5999999999999996</v>
      </c>
      <c r="F38" s="15">
        <f t="shared" si="1"/>
        <v>468.9092762487258</v>
      </c>
      <c r="G38" s="15">
        <v>67</v>
      </c>
      <c r="H38" s="15">
        <f t="shared" si="2"/>
        <v>6.8297655453618749</v>
      </c>
      <c r="I38" s="16"/>
      <c r="J38" s="50">
        <f t="shared" si="5"/>
        <v>3.4148827726809374</v>
      </c>
      <c r="K38" s="11">
        <v>37</v>
      </c>
    </row>
    <row r="39" spans="1:11">
      <c r="A39" s="49">
        <v>8</v>
      </c>
      <c r="B39" s="13">
        <f t="shared" si="3"/>
        <v>122.4</v>
      </c>
      <c r="C39" s="15">
        <f t="shared" si="4"/>
        <v>0.20000000000000018</v>
      </c>
      <c r="D39" s="13" t="s">
        <v>1</v>
      </c>
      <c r="E39" s="15">
        <v>4.8</v>
      </c>
      <c r="F39" s="15">
        <f t="shared" si="1"/>
        <v>489.29663608562691</v>
      </c>
      <c r="G39" s="15">
        <v>70</v>
      </c>
      <c r="H39" s="15">
        <f t="shared" si="2"/>
        <v>7.1355759429153922</v>
      </c>
      <c r="I39" s="16"/>
      <c r="J39" s="50">
        <f t="shared" si="5"/>
        <v>3.5677879714576961</v>
      </c>
      <c r="K39" s="11">
        <v>38</v>
      </c>
    </row>
    <row r="40" spans="1:11">
      <c r="A40" s="49">
        <v>8.1999999999999993</v>
      </c>
      <c r="B40" s="13">
        <f t="shared" si="3"/>
        <v>122.2</v>
      </c>
      <c r="C40" s="15">
        <f t="shared" si="4"/>
        <v>0.19999999999999929</v>
      </c>
      <c r="D40" s="13" t="s">
        <v>1</v>
      </c>
      <c r="E40" s="15">
        <v>4.3</v>
      </c>
      <c r="F40" s="15">
        <f t="shared" si="1"/>
        <v>438.32823649337411</v>
      </c>
      <c r="G40" s="15">
        <v>69</v>
      </c>
      <c r="H40" s="15">
        <f t="shared" si="2"/>
        <v>7.0336391437308867</v>
      </c>
      <c r="I40" s="16"/>
      <c r="J40" s="50">
        <f t="shared" si="5"/>
        <v>3.5168195718654434</v>
      </c>
      <c r="K40" s="11">
        <v>39</v>
      </c>
    </row>
    <row r="41" spans="1:11">
      <c r="A41" s="49">
        <v>8.4</v>
      </c>
      <c r="B41" s="13">
        <f t="shared" si="3"/>
        <v>122</v>
      </c>
      <c r="C41" s="15">
        <f t="shared" si="4"/>
        <v>0.20000000000000107</v>
      </c>
      <c r="D41" s="13" t="s">
        <v>1</v>
      </c>
      <c r="E41" s="15">
        <v>4.5999999999999996</v>
      </c>
      <c r="F41" s="15">
        <f t="shared" si="1"/>
        <v>468.9092762487258</v>
      </c>
      <c r="G41" s="15">
        <v>58</v>
      </c>
      <c r="H41" s="15">
        <f t="shared" si="2"/>
        <v>5.9123343527013246</v>
      </c>
      <c r="I41" s="16"/>
      <c r="J41" s="50">
        <f t="shared" si="5"/>
        <v>2.9561671763506623</v>
      </c>
      <c r="K41" s="11">
        <v>40</v>
      </c>
    </row>
    <row r="42" spans="1:11">
      <c r="A42" s="49">
        <v>8.6</v>
      </c>
      <c r="B42" s="13">
        <f t="shared" si="3"/>
        <v>121.80000000000001</v>
      </c>
      <c r="C42" s="15">
        <f t="shared" si="4"/>
        <v>0.19999999999999929</v>
      </c>
      <c r="D42" s="13" t="s">
        <v>1</v>
      </c>
      <c r="E42" s="15">
        <v>4.5</v>
      </c>
      <c r="F42" s="15">
        <f t="shared" si="1"/>
        <v>458.71559633027528</v>
      </c>
      <c r="G42" s="15">
        <v>80</v>
      </c>
      <c r="H42" s="15">
        <f t="shared" si="2"/>
        <v>8.154943934760448</v>
      </c>
      <c r="I42" s="16"/>
      <c r="J42" s="50">
        <f t="shared" si="5"/>
        <v>4.077471967380224</v>
      </c>
      <c r="K42" s="11">
        <v>41</v>
      </c>
    </row>
    <row r="43" spans="1:11">
      <c r="A43" s="49">
        <v>8.8000000000000007</v>
      </c>
      <c r="B43" s="13">
        <f t="shared" si="3"/>
        <v>121.60000000000001</v>
      </c>
      <c r="C43" s="15">
        <f t="shared" si="4"/>
        <v>0.20000000000000107</v>
      </c>
      <c r="D43" s="13" t="s">
        <v>1</v>
      </c>
      <c r="E43" s="15">
        <v>5.6</v>
      </c>
      <c r="F43" s="15">
        <f t="shared" si="1"/>
        <v>570.84607543323136</v>
      </c>
      <c r="G43" s="15">
        <v>60</v>
      </c>
      <c r="H43" s="15">
        <f t="shared" si="2"/>
        <v>6.1162079510703364</v>
      </c>
      <c r="I43" s="16"/>
      <c r="J43" s="50">
        <f t="shared" si="5"/>
        <v>3.0581039755351682</v>
      </c>
      <c r="K43" s="11">
        <v>42</v>
      </c>
    </row>
    <row r="44" spans="1:11" s="11" customFormat="1">
      <c r="A44" s="36">
        <v>9</v>
      </c>
      <c r="B44" s="10">
        <f t="shared" si="3"/>
        <v>121.4</v>
      </c>
      <c r="C44" s="9">
        <f t="shared" si="4"/>
        <v>0.19999999999999929</v>
      </c>
      <c r="D44" s="10" t="s">
        <v>1</v>
      </c>
      <c r="E44" s="9">
        <v>4.5</v>
      </c>
      <c r="F44" s="9">
        <f t="shared" si="1"/>
        <v>458.71559633027528</v>
      </c>
      <c r="G44" s="9">
        <v>66</v>
      </c>
      <c r="H44" s="9">
        <f t="shared" si="2"/>
        <v>6.7278287461773694</v>
      </c>
      <c r="I44" s="9">
        <f t="shared" ref="I44" si="6">AVERAGE(F42:F51)</f>
        <v>352.70132517838937</v>
      </c>
      <c r="J44" s="37">
        <f t="shared" si="5"/>
        <v>3.3639143730886847</v>
      </c>
      <c r="K44" s="11">
        <v>43</v>
      </c>
    </row>
    <row r="45" spans="1:11">
      <c r="A45" s="49">
        <v>9.1999999999999993</v>
      </c>
      <c r="B45" s="13">
        <f t="shared" si="3"/>
        <v>121.2</v>
      </c>
      <c r="C45" s="15">
        <f t="shared" si="4"/>
        <v>0.19999999999999929</v>
      </c>
      <c r="D45" s="13" t="s">
        <v>1</v>
      </c>
      <c r="E45" s="15">
        <v>4.8</v>
      </c>
      <c r="F45" s="15">
        <f t="shared" si="1"/>
        <v>489.29663608562691</v>
      </c>
      <c r="G45" s="15">
        <v>58</v>
      </c>
      <c r="H45" s="15">
        <f t="shared" si="2"/>
        <v>5.9123343527013246</v>
      </c>
      <c r="I45" s="15"/>
      <c r="J45" s="50">
        <f t="shared" si="5"/>
        <v>2.9561671763506623</v>
      </c>
      <c r="K45" s="11">
        <v>44</v>
      </c>
    </row>
    <row r="46" spans="1:11" ht="13" thickBot="1">
      <c r="A46" s="66">
        <v>9.4</v>
      </c>
      <c r="B46" s="67">
        <f t="shared" si="3"/>
        <v>121</v>
      </c>
      <c r="C46" s="19">
        <f t="shared" si="4"/>
        <v>0.20000000000000107</v>
      </c>
      <c r="D46" s="67" t="s">
        <v>1</v>
      </c>
      <c r="E46" s="19">
        <v>4.5999999999999996</v>
      </c>
      <c r="F46" s="19">
        <f t="shared" si="1"/>
        <v>468.9092762487258</v>
      </c>
      <c r="G46" s="19">
        <v>69</v>
      </c>
      <c r="H46" s="19">
        <f t="shared" si="2"/>
        <v>7.0336391437308867</v>
      </c>
      <c r="I46" s="19"/>
      <c r="J46" s="68">
        <f t="shared" si="5"/>
        <v>3.5168195718654434</v>
      </c>
      <c r="K46" s="11">
        <v>45</v>
      </c>
    </row>
    <row r="47" spans="1:11">
      <c r="A47" s="56">
        <v>9.6</v>
      </c>
      <c r="B47" s="32">
        <f t="shared" si="3"/>
        <v>120.80000000000001</v>
      </c>
      <c r="C47" s="33">
        <f t="shared" si="4"/>
        <v>0.19999999999999929</v>
      </c>
      <c r="D47" s="32" t="s">
        <v>0</v>
      </c>
      <c r="E47" s="33">
        <v>1.2</v>
      </c>
      <c r="F47" s="33">
        <f t="shared" si="1"/>
        <v>122.32415902140673</v>
      </c>
      <c r="G47" s="33">
        <v>19</v>
      </c>
      <c r="H47" s="33">
        <f t="shared" si="2"/>
        <v>1.9367991845056065</v>
      </c>
      <c r="I47" s="33"/>
      <c r="J47" s="57">
        <f t="shared" si="5"/>
        <v>0.96839959225280325</v>
      </c>
      <c r="K47" s="11">
        <v>46</v>
      </c>
    </row>
    <row r="48" spans="1:11">
      <c r="A48" s="35">
        <v>9.8000000000000007</v>
      </c>
      <c r="B48" s="6">
        <f t="shared" si="3"/>
        <v>120.60000000000001</v>
      </c>
      <c r="C48" s="7">
        <f t="shared" si="4"/>
        <v>0.20000000000000107</v>
      </c>
      <c r="D48" s="6" t="s">
        <v>0</v>
      </c>
      <c r="E48" s="7">
        <v>1.3</v>
      </c>
      <c r="F48" s="7">
        <f t="shared" si="1"/>
        <v>132.51783893985731</v>
      </c>
      <c r="G48" s="7">
        <v>13</v>
      </c>
      <c r="H48" s="7">
        <f t="shared" si="2"/>
        <v>1.3251783893985729</v>
      </c>
      <c r="I48" s="7"/>
      <c r="J48" s="38">
        <f t="shared" si="5"/>
        <v>0.66258919469928645</v>
      </c>
      <c r="K48">
        <v>47</v>
      </c>
    </row>
    <row r="49" spans="1:10">
      <c r="A49" s="35">
        <v>10</v>
      </c>
      <c r="B49" s="6">
        <f t="shared" si="3"/>
        <v>120.4</v>
      </c>
      <c r="C49" s="7">
        <f t="shared" si="4"/>
        <v>0.19999999999999929</v>
      </c>
      <c r="D49" s="6" t="s">
        <v>0</v>
      </c>
      <c r="E49" s="7">
        <v>1.2</v>
      </c>
      <c r="F49" s="7">
        <f t="shared" si="1"/>
        <v>122.32415902140673</v>
      </c>
      <c r="G49" s="7">
        <v>23</v>
      </c>
      <c r="H49" s="7">
        <f t="shared" si="2"/>
        <v>2.3445463812436289</v>
      </c>
      <c r="I49" s="7"/>
      <c r="J49" s="38">
        <f t="shared" si="5"/>
        <v>1.1722731906218145</v>
      </c>
    </row>
    <row r="50" spans="1:10" ht="13" thickBot="1">
      <c r="A50" s="39">
        <v>10.199999999999999</v>
      </c>
      <c r="B50" s="40">
        <f t="shared" si="3"/>
        <v>120.2</v>
      </c>
      <c r="C50" s="41">
        <f t="shared" si="4"/>
        <v>0.19999999999999929</v>
      </c>
      <c r="D50" s="40" t="s">
        <v>0</v>
      </c>
      <c r="E50" s="41">
        <v>1.6</v>
      </c>
      <c r="F50" s="41">
        <f t="shared" si="1"/>
        <v>163.09887869520898</v>
      </c>
      <c r="G50" s="41">
        <v>23</v>
      </c>
      <c r="H50" s="41">
        <f t="shared" si="2"/>
        <v>2.3445463812436289</v>
      </c>
      <c r="I50" s="41"/>
      <c r="J50" s="43">
        <f t="shared" si="5"/>
        <v>1.1722731906218145</v>
      </c>
    </row>
    <row r="51" spans="1:10">
      <c r="A51" s="58">
        <v>10.4</v>
      </c>
      <c r="B51" s="29">
        <f t="shared" si="3"/>
        <v>120</v>
      </c>
      <c r="C51" s="28">
        <f t="shared" si="4"/>
        <v>0.20000000000000107</v>
      </c>
      <c r="D51" s="29" t="s">
        <v>1</v>
      </c>
      <c r="E51" s="28">
        <v>5.3</v>
      </c>
      <c r="F51" s="28">
        <f t="shared" si="1"/>
        <v>540.26503567787972</v>
      </c>
      <c r="G51" s="28">
        <v>74</v>
      </c>
      <c r="H51" s="28">
        <f t="shared" si="2"/>
        <v>7.5433231396534142</v>
      </c>
      <c r="I51" s="28"/>
      <c r="J51" s="59">
        <f t="shared" si="5"/>
        <v>3.7716615698267071</v>
      </c>
    </row>
    <row r="52" spans="1:10">
      <c r="A52" s="49">
        <v>10.6</v>
      </c>
      <c r="B52" s="13">
        <f t="shared" si="3"/>
        <v>119.80000000000001</v>
      </c>
      <c r="C52" s="15">
        <f t="shared" si="4"/>
        <v>0.19999999999999929</v>
      </c>
      <c r="D52" s="13" t="s">
        <v>1</v>
      </c>
      <c r="E52" s="15">
        <v>4.9000000000000004</v>
      </c>
      <c r="F52" s="15">
        <f t="shared" si="1"/>
        <v>499.49031600407756</v>
      </c>
      <c r="G52" s="15">
        <v>55</v>
      </c>
      <c r="H52" s="15">
        <f t="shared" si="2"/>
        <v>5.6065239551478081</v>
      </c>
      <c r="I52" s="15"/>
      <c r="J52" s="50">
        <f t="shared" si="5"/>
        <v>2.8032619775739041</v>
      </c>
    </row>
    <row r="53" spans="1:10">
      <c r="A53" s="49">
        <v>10.8</v>
      </c>
      <c r="B53" s="13">
        <f t="shared" si="3"/>
        <v>119.60000000000001</v>
      </c>
      <c r="C53" s="15">
        <f t="shared" si="4"/>
        <v>0.20000000000000107</v>
      </c>
      <c r="D53" s="13" t="s">
        <v>1</v>
      </c>
      <c r="E53" s="15">
        <v>5.6</v>
      </c>
      <c r="F53" s="15">
        <f t="shared" si="1"/>
        <v>570.84607543323136</v>
      </c>
      <c r="G53" s="15">
        <v>72</v>
      </c>
      <c r="H53" s="15">
        <f t="shared" si="2"/>
        <v>7.3394495412844032</v>
      </c>
      <c r="I53" s="15"/>
      <c r="J53" s="50">
        <f t="shared" si="5"/>
        <v>3.6697247706422016</v>
      </c>
    </row>
    <row r="54" spans="1:10">
      <c r="A54" s="49">
        <v>11</v>
      </c>
      <c r="B54" s="13">
        <f t="shared" si="3"/>
        <v>119.4</v>
      </c>
      <c r="C54" s="15">
        <f t="shared" si="4"/>
        <v>0.19999999999999929</v>
      </c>
      <c r="D54" s="13" t="s">
        <v>1</v>
      </c>
      <c r="E54" s="15">
        <v>5.5</v>
      </c>
      <c r="F54" s="15">
        <f t="shared" si="1"/>
        <v>560.65239551478089</v>
      </c>
      <c r="G54" s="15">
        <v>67</v>
      </c>
      <c r="H54" s="15">
        <f t="shared" si="2"/>
        <v>6.8297655453618749</v>
      </c>
      <c r="I54" s="15"/>
      <c r="J54" s="50">
        <f t="shared" si="5"/>
        <v>3.4148827726809374</v>
      </c>
    </row>
    <row r="55" spans="1:10">
      <c r="A55" s="49">
        <v>11.2</v>
      </c>
      <c r="B55" s="13">
        <f t="shared" si="3"/>
        <v>119.2</v>
      </c>
      <c r="C55" s="15">
        <f t="shared" si="4"/>
        <v>0.19999999999999929</v>
      </c>
      <c r="D55" s="13" t="s">
        <v>1</v>
      </c>
      <c r="E55" s="15">
        <v>4.4000000000000004</v>
      </c>
      <c r="F55" s="15">
        <f t="shared" si="1"/>
        <v>448.52191641182475</v>
      </c>
      <c r="G55" s="15">
        <v>77</v>
      </c>
      <c r="H55" s="15">
        <f t="shared" si="2"/>
        <v>7.8491335372069315</v>
      </c>
      <c r="I55" s="15"/>
      <c r="J55" s="50">
        <f t="shared" si="5"/>
        <v>3.9245667686034658</v>
      </c>
    </row>
    <row r="56" spans="1:10">
      <c r="A56" s="49">
        <v>11.4</v>
      </c>
      <c r="B56" s="13">
        <f t="shared" si="3"/>
        <v>119</v>
      </c>
      <c r="C56" s="15">
        <f t="shared" si="4"/>
        <v>0.20000000000000107</v>
      </c>
      <c r="D56" s="13" t="s">
        <v>1</v>
      </c>
      <c r="E56" s="15">
        <v>4.2</v>
      </c>
      <c r="F56" s="15">
        <f t="shared" si="1"/>
        <v>428.13455657492358</v>
      </c>
      <c r="G56" s="15">
        <v>69</v>
      </c>
      <c r="H56" s="15">
        <f t="shared" si="2"/>
        <v>7.0336391437308867</v>
      </c>
      <c r="I56" s="15"/>
      <c r="J56" s="50">
        <f t="shared" si="5"/>
        <v>3.5168195718654434</v>
      </c>
    </row>
    <row r="57" spans="1:10">
      <c r="A57" s="49">
        <v>11.6</v>
      </c>
      <c r="B57" s="13">
        <f t="shared" si="3"/>
        <v>118.80000000000001</v>
      </c>
      <c r="C57" s="15">
        <f t="shared" si="4"/>
        <v>0.19999999999999929</v>
      </c>
      <c r="D57" s="13" t="s">
        <v>1</v>
      </c>
      <c r="E57" s="15">
        <v>4.4000000000000004</v>
      </c>
      <c r="F57" s="15">
        <f t="shared" si="1"/>
        <v>448.52191641182475</v>
      </c>
      <c r="G57" s="15">
        <v>63</v>
      </c>
      <c r="H57" s="15">
        <f t="shared" si="2"/>
        <v>6.4220183486238529</v>
      </c>
      <c r="I57" s="15"/>
      <c r="J57" s="50">
        <f t="shared" si="5"/>
        <v>3.2110091743119265</v>
      </c>
    </row>
    <row r="58" spans="1:10" ht="13" thickBot="1">
      <c r="A58" s="66">
        <v>11.8</v>
      </c>
      <c r="B58" s="67">
        <f t="shared" si="3"/>
        <v>118.60000000000001</v>
      </c>
      <c r="C58" s="19">
        <f t="shared" si="4"/>
        <v>0.20000000000000107</v>
      </c>
      <c r="D58" s="67" t="s">
        <v>1</v>
      </c>
      <c r="E58" s="19">
        <v>4.8</v>
      </c>
      <c r="F58" s="19">
        <f t="shared" si="1"/>
        <v>489.29663608562691</v>
      </c>
      <c r="G58" s="19">
        <v>64</v>
      </c>
      <c r="H58" s="19">
        <f t="shared" si="2"/>
        <v>6.5239551478083584</v>
      </c>
      <c r="I58" s="19"/>
      <c r="J58" s="68">
        <f t="shared" si="5"/>
        <v>3.2619775739041792</v>
      </c>
    </row>
    <row r="59" spans="1:10">
      <c r="A59" s="44">
        <v>12</v>
      </c>
      <c r="B59" s="45">
        <f t="shared" si="3"/>
        <v>118.4</v>
      </c>
      <c r="C59" s="46">
        <f t="shared" si="4"/>
        <v>0.19999999999999929</v>
      </c>
      <c r="D59" s="45" t="s">
        <v>1</v>
      </c>
      <c r="E59" s="46">
        <v>18</v>
      </c>
      <c r="F59" s="46">
        <f t="shared" si="1"/>
        <v>1834.8623853211011</v>
      </c>
      <c r="G59" s="46">
        <v>115</v>
      </c>
      <c r="H59" s="46">
        <f t="shared" si="2"/>
        <v>11.722731906218144</v>
      </c>
      <c r="I59" s="46"/>
      <c r="J59" s="48">
        <f t="shared" si="5"/>
        <v>5.8613659531090718</v>
      </c>
    </row>
    <row r="60" spans="1:10">
      <c r="A60" s="49">
        <v>12.2</v>
      </c>
      <c r="B60" s="13">
        <f t="shared" si="3"/>
        <v>118.2</v>
      </c>
      <c r="C60" s="15">
        <f t="shared" si="4"/>
        <v>0.19999999999999929</v>
      </c>
      <c r="D60" s="13" t="s">
        <v>1</v>
      </c>
      <c r="E60" s="15">
        <v>18.8</v>
      </c>
      <c r="F60" s="15">
        <f t="shared" si="1"/>
        <v>1916.4118246687055</v>
      </c>
      <c r="G60" s="15">
        <v>125</v>
      </c>
      <c r="H60" s="15">
        <f t="shared" si="2"/>
        <v>12.7420998980632</v>
      </c>
      <c r="I60" s="15"/>
      <c r="J60" s="50">
        <f t="shared" si="5"/>
        <v>6.3710499490316002</v>
      </c>
    </row>
    <row r="61" spans="1:10">
      <c r="A61" s="49">
        <v>12.4</v>
      </c>
      <c r="B61" s="13">
        <f t="shared" si="3"/>
        <v>118</v>
      </c>
      <c r="C61" s="15">
        <f t="shared" si="4"/>
        <v>0.20000000000000107</v>
      </c>
      <c r="D61" s="13" t="s">
        <v>1</v>
      </c>
      <c r="E61" s="15">
        <v>18.8</v>
      </c>
      <c r="F61" s="15">
        <f t="shared" si="1"/>
        <v>1916.4118246687055</v>
      </c>
      <c r="G61" s="15">
        <v>118</v>
      </c>
      <c r="H61" s="15">
        <f t="shared" si="2"/>
        <v>12.02854230377166</v>
      </c>
      <c r="I61" s="15"/>
      <c r="J61" s="50">
        <f t="shared" si="5"/>
        <v>6.0142711518858301</v>
      </c>
    </row>
    <row r="62" spans="1:10" ht="13" thickBot="1">
      <c r="A62" s="51">
        <v>12.6</v>
      </c>
      <c r="B62" s="52">
        <f t="shared" si="3"/>
        <v>117.80000000000001</v>
      </c>
      <c r="C62" s="53">
        <f t="shared" si="4"/>
        <v>0.19999999999999929</v>
      </c>
      <c r="D62" s="52" t="s">
        <v>1</v>
      </c>
      <c r="E62" s="53">
        <v>17.3</v>
      </c>
      <c r="F62" s="53">
        <f t="shared" si="1"/>
        <v>1763.5066258919471</v>
      </c>
      <c r="G62" s="53">
        <v>97</v>
      </c>
      <c r="H62" s="53">
        <f t="shared" si="2"/>
        <v>9.8878695208970431</v>
      </c>
      <c r="I62" s="53"/>
      <c r="J62" s="55">
        <f t="shared" si="5"/>
        <v>4.9439347604485215</v>
      </c>
    </row>
    <row r="63" spans="1:10">
      <c r="A63" s="72"/>
      <c r="B63" s="73"/>
      <c r="C63" s="72"/>
      <c r="D63" s="73"/>
      <c r="E63" s="72"/>
      <c r="F63" s="72"/>
      <c r="G63" s="72"/>
      <c r="H63" s="72"/>
      <c r="I63" s="72"/>
      <c r="J63" s="72"/>
    </row>
    <row r="64" spans="1:10">
      <c r="A64" s="69"/>
      <c r="B64" s="70"/>
      <c r="C64" s="69"/>
      <c r="D64" s="70"/>
      <c r="E64" s="69"/>
      <c r="F64" s="69"/>
      <c r="G64" s="69"/>
      <c r="H64" s="69"/>
      <c r="I64" s="69"/>
      <c r="J64" s="69"/>
    </row>
    <row r="65" spans="1:11">
      <c r="A65" s="69"/>
      <c r="B65" s="70"/>
      <c r="C65" s="69"/>
      <c r="D65" s="70"/>
      <c r="E65" s="69"/>
      <c r="F65" s="69"/>
      <c r="G65" s="69"/>
      <c r="H65" s="69"/>
      <c r="I65" s="69"/>
      <c r="J65" s="69"/>
    </row>
    <row r="66" spans="1:11">
      <c r="A66" s="69"/>
      <c r="B66" s="70"/>
      <c r="C66" s="69"/>
      <c r="D66" s="70"/>
      <c r="E66" s="69"/>
      <c r="F66" s="69"/>
      <c r="G66" s="69"/>
      <c r="H66" s="69"/>
      <c r="I66" s="69"/>
      <c r="J66" s="69"/>
    </row>
    <row r="67" spans="1:11">
      <c r="A67" s="69"/>
      <c r="B67" s="70"/>
      <c r="C67" s="69"/>
      <c r="D67" s="70"/>
      <c r="E67" s="69"/>
      <c r="F67" s="69"/>
      <c r="G67" s="69"/>
      <c r="H67" s="69"/>
      <c r="I67" s="69"/>
      <c r="J67" s="69"/>
    </row>
    <row r="68" spans="1:11">
      <c r="A68" s="69"/>
      <c r="B68" s="70"/>
      <c r="C68" s="69"/>
      <c r="D68" s="70"/>
      <c r="E68" s="69"/>
      <c r="F68" s="69"/>
      <c r="G68" s="69"/>
      <c r="H68" s="69"/>
      <c r="I68" s="69"/>
      <c r="J68" s="69"/>
    </row>
    <row r="69" spans="1:11">
      <c r="A69" s="69"/>
      <c r="B69" s="70"/>
      <c r="C69" s="69"/>
      <c r="D69" s="70"/>
      <c r="E69" s="69"/>
      <c r="F69" s="69"/>
      <c r="G69" s="69"/>
      <c r="H69" s="69"/>
      <c r="I69" s="69"/>
      <c r="J69" s="69"/>
    </row>
    <row r="70" spans="1:11">
      <c r="A70" s="69"/>
      <c r="B70" s="70"/>
      <c r="C70" s="69"/>
      <c r="D70" s="70"/>
      <c r="E70" s="69"/>
      <c r="F70" s="69"/>
      <c r="G70" s="69"/>
      <c r="H70" s="69"/>
      <c r="I70" s="69"/>
      <c r="J70" s="69"/>
    </row>
    <row r="71" spans="1:11" s="11" customFormat="1">
      <c r="A71" s="69"/>
      <c r="B71" s="70"/>
      <c r="C71" s="69"/>
      <c r="D71" s="70"/>
      <c r="E71" s="69"/>
      <c r="F71" s="69"/>
      <c r="G71" s="69"/>
      <c r="H71" s="69"/>
      <c r="I71" s="69"/>
      <c r="J71" s="69"/>
      <c r="K71"/>
    </row>
    <row r="72" spans="1:11">
      <c r="A72" s="69"/>
      <c r="B72" s="70"/>
      <c r="C72" s="69"/>
      <c r="D72" s="70"/>
      <c r="E72" s="69"/>
      <c r="F72" s="69"/>
      <c r="G72" s="69"/>
      <c r="H72" s="69"/>
      <c r="I72" s="69"/>
      <c r="J72" s="69"/>
    </row>
    <row r="73" spans="1:11">
      <c r="A73" s="69"/>
      <c r="B73" s="70"/>
      <c r="C73" s="69"/>
      <c r="D73" s="70"/>
      <c r="E73" s="69"/>
      <c r="F73" s="69"/>
      <c r="G73" s="69"/>
      <c r="H73" s="69"/>
      <c r="I73" s="69"/>
      <c r="J73" s="69"/>
    </row>
    <row r="74" spans="1:11">
      <c r="A74" s="69"/>
      <c r="B74" s="70"/>
      <c r="C74" s="69"/>
      <c r="D74" s="70"/>
      <c r="E74" s="69"/>
      <c r="F74" s="69"/>
      <c r="G74" s="69"/>
      <c r="H74" s="69"/>
      <c r="I74" s="69"/>
      <c r="J74" s="69"/>
    </row>
    <row r="75" spans="1:11">
      <c r="A75" s="69"/>
      <c r="B75" s="70"/>
      <c r="C75" s="69"/>
      <c r="D75" s="70"/>
      <c r="E75" s="69"/>
      <c r="F75" s="69"/>
      <c r="G75" s="69"/>
      <c r="H75" s="69"/>
      <c r="I75" s="69"/>
      <c r="J75" s="69"/>
    </row>
    <row r="76" spans="1:11">
      <c r="A76" s="69"/>
      <c r="B76" s="70"/>
      <c r="C76" s="69"/>
      <c r="D76" s="70"/>
      <c r="E76" s="69"/>
      <c r="F76" s="69"/>
      <c r="G76" s="69"/>
      <c r="H76" s="69"/>
      <c r="I76" s="74"/>
      <c r="J76" s="69"/>
    </row>
    <row r="77" spans="1:11">
      <c r="A77" s="69"/>
      <c r="B77" s="70"/>
      <c r="C77" s="69"/>
      <c r="D77" s="70"/>
      <c r="E77" s="69"/>
      <c r="F77" s="69"/>
      <c r="G77" s="69"/>
      <c r="H77" s="69"/>
      <c r="I77" s="71"/>
      <c r="J77" s="69"/>
    </row>
    <row r="78" spans="1:11">
      <c r="A78" s="69"/>
      <c r="B78" s="70"/>
      <c r="C78" s="69"/>
      <c r="D78" s="70"/>
      <c r="E78" s="69"/>
      <c r="F78" s="69"/>
      <c r="G78" s="69"/>
      <c r="H78" s="69"/>
      <c r="I78" s="71"/>
      <c r="J78" s="69"/>
    </row>
    <row r="79" spans="1:11">
      <c r="A79" s="69"/>
      <c r="B79" s="70"/>
      <c r="C79" s="69"/>
      <c r="D79" s="70"/>
      <c r="E79" s="69"/>
      <c r="F79" s="69"/>
      <c r="G79" s="69"/>
      <c r="H79" s="69"/>
      <c r="I79" s="71"/>
      <c r="J79" s="69"/>
    </row>
    <row r="80" spans="1:11">
      <c r="A80" s="69"/>
      <c r="B80" s="70"/>
      <c r="C80" s="69"/>
      <c r="D80" s="70"/>
      <c r="E80" s="69"/>
      <c r="F80" s="69"/>
      <c r="G80" s="69"/>
      <c r="H80" s="69"/>
      <c r="I80" s="71"/>
      <c r="J80" s="69"/>
    </row>
    <row r="81" spans="1:10">
      <c r="A81" s="69"/>
      <c r="B81" s="70"/>
      <c r="C81" s="69"/>
      <c r="D81" s="70"/>
      <c r="E81" s="69"/>
      <c r="F81" s="69"/>
      <c r="G81" s="69"/>
      <c r="H81" s="69"/>
      <c r="I81" s="71"/>
      <c r="J81" s="69"/>
    </row>
    <row r="82" spans="1:10">
      <c r="A82" s="69"/>
      <c r="B82" s="70"/>
      <c r="C82" s="69"/>
      <c r="D82" s="70"/>
      <c r="E82" s="69"/>
      <c r="F82" s="69"/>
      <c r="G82" s="69"/>
      <c r="H82" s="69"/>
      <c r="I82" s="71"/>
      <c r="J82" s="69"/>
    </row>
    <row r="83" spans="1:10">
      <c r="A83" s="69"/>
      <c r="B83" s="70"/>
      <c r="C83" s="69"/>
      <c r="D83" s="70"/>
      <c r="E83" s="69"/>
      <c r="F83" s="69"/>
      <c r="G83" s="69"/>
      <c r="H83" s="69"/>
      <c r="I83" s="71"/>
      <c r="J83" s="69"/>
    </row>
    <row r="84" spans="1:10">
      <c r="A84" s="69"/>
      <c r="B84" s="70"/>
      <c r="C84" s="69"/>
      <c r="D84" s="70"/>
      <c r="E84" s="69"/>
      <c r="F84" s="69"/>
      <c r="G84" s="69"/>
      <c r="H84" s="69"/>
      <c r="I84" s="71"/>
      <c r="J84" s="69"/>
    </row>
    <row r="85" spans="1:10">
      <c r="A85" s="3"/>
      <c r="B85" s="12"/>
      <c r="C85" s="4"/>
      <c r="D85" s="2"/>
      <c r="E85" s="3"/>
      <c r="F85" s="4"/>
      <c r="G85" s="3"/>
      <c r="H85" s="4"/>
      <c r="I85" s="1"/>
      <c r="J85" s="3"/>
    </row>
    <row r="86" spans="1:10">
      <c r="A86" s="3"/>
      <c r="B86" s="12"/>
      <c r="C86" s="4"/>
      <c r="D86" s="2"/>
      <c r="E86" s="3"/>
      <c r="F86" s="4"/>
      <c r="G86" s="3"/>
      <c r="H86" s="4"/>
      <c r="I86" s="1"/>
      <c r="J86" s="3"/>
    </row>
    <row r="87" spans="1:10">
      <c r="A87" s="3"/>
      <c r="B87" s="12"/>
      <c r="C87" s="4"/>
      <c r="D87" s="2"/>
      <c r="E87" s="3"/>
      <c r="F87" s="4"/>
      <c r="G87" s="3"/>
      <c r="H87" s="4"/>
      <c r="I87" s="1"/>
      <c r="J87" s="3"/>
    </row>
    <row r="88" spans="1:10">
      <c r="A88" s="3"/>
      <c r="B88" s="12"/>
      <c r="C88" s="4"/>
      <c r="D88" s="2"/>
      <c r="E88" s="3"/>
      <c r="F88" s="4"/>
      <c r="G88" s="3"/>
      <c r="H88" s="4"/>
      <c r="I88" s="1"/>
      <c r="J88" s="3"/>
    </row>
    <row r="89" spans="1:10">
      <c r="A89" s="3"/>
      <c r="B89" s="12"/>
      <c r="C89" s="4"/>
      <c r="D89" s="2"/>
      <c r="E89" s="3"/>
      <c r="F89" s="4"/>
      <c r="G89" s="3"/>
      <c r="H89" s="4"/>
      <c r="I89" s="1"/>
      <c r="J89" s="3"/>
    </row>
    <row r="90" spans="1:10">
      <c r="A90" s="3"/>
      <c r="B90" s="12"/>
      <c r="C90" s="4"/>
      <c r="D90" s="2"/>
      <c r="E90" s="3"/>
      <c r="F90" s="4"/>
      <c r="G90" s="3"/>
      <c r="H90" s="4"/>
      <c r="I90" s="1"/>
      <c r="J90" s="3"/>
    </row>
  </sheetData>
  <mergeCells count="2">
    <mergeCell ref="E1:F1"/>
    <mergeCell ref="G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K90"/>
  <sheetViews>
    <sheetView topLeftCell="A6" workbookViewId="0">
      <selection activeCell="D48" sqref="D48"/>
    </sheetView>
  </sheetViews>
  <sheetFormatPr baseColWidth="10" defaultColWidth="8.83203125" defaultRowHeight="12" x14ac:dyDescent="0"/>
  <cols>
    <col min="4" max="4" width="28" customWidth="1"/>
    <col min="6" max="6" width="8.83203125" style="17"/>
    <col min="8" max="8" width="8.83203125" style="17"/>
  </cols>
  <sheetData>
    <row r="1" spans="1:11" ht="13" thickBot="1">
      <c r="A1" s="27" t="s">
        <v>2</v>
      </c>
      <c r="B1" s="27" t="s">
        <v>7</v>
      </c>
      <c r="C1" s="27" t="s">
        <v>6</v>
      </c>
      <c r="D1" s="27"/>
      <c r="E1" s="108" t="s">
        <v>3</v>
      </c>
      <c r="F1" s="108"/>
      <c r="G1" s="109" t="s">
        <v>4</v>
      </c>
      <c r="H1" s="109"/>
      <c r="I1" s="1"/>
      <c r="J1" s="5" t="s">
        <v>5</v>
      </c>
    </row>
    <row r="2" spans="1:11">
      <c r="A2" s="31">
        <v>0.6</v>
      </c>
      <c r="B2" s="32">
        <f>130.6-A2</f>
        <v>130</v>
      </c>
      <c r="C2" s="32">
        <f>A2</f>
        <v>0.6</v>
      </c>
      <c r="D2" s="32" t="s">
        <v>0</v>
      </c>
      <c r="E2" s="33">
        <v>1.7</v>
      </c>
      <c r="F2" s="61">
        <f>E2/0.00981</f>
        <v>173.29255861365954</v>
      </c>
      <c r="G2" s="33">
        <v>42</v>
      </c>
      <c r="H2" s="61">
        <f>G2/9.81</f>
        <v>4.281345565749235</v>
      </c>
      <c r="I2" s="34"/>
      <c r="J2" s="38">
        <f t="shared" ref="J2:J14" si="0">H2*0.5</f>
        <v>2.1406727828746175</v>
      </c>
      <c r="K2" s="11">
        <v>1</v>
      </c>
    </row>
    <row r="3" spans="1:11">
      <c r="A3" s="35">
        <v>0.8</v>
      </c>
      <c r="B3" s="6">
        <f>130.6-A3</f>
        <v>129.79999999999998</v>
      </c>
      <c r="C3" s="7">
        <f>A3-A2</f>
        <v>0.20000000000000007</v>
      </c>
      <c r="D3" s="6" t="s">
        <v>0</v>
      </c>
      <c r="E3" s="7">
        <v>1.8</v>
      </c>
      <c r="F3" s="14">
        <f t="shared" ref="F3:F62" si="1">E3/0.00981</f>
        <v>183.48623853211012</v>
      </c>
      <c r="G3" s="7">
        <v>35</v>
      </c>
      <c r="H3" s="14">
        <f t="shared" ref="H3:H62" si="2">G3/9.81</f>
        <v>3.5677879714576961</v>
      </c>
      <c r="I3" s="8"/>
      <c r="J3" s="38">
        <f t="shared" si="0"/>
        <v>1.7838939857288481</v>
      </c>
      <c r="K3" s="11">
        <v>2</v>
      </c>
    </row>
    <row r="4" spans="1:11">
      <c r="A4" s="35">
        <v>1</v>
      </c>
      <c r="B4" s="6">
        <f t="shared" ref="B4:B32" si="3">130.6-A4</f>
        <v>129.6</v>
      </c>
      <c r="C4" s="7">
        <f t="shared" ref="C4:C62" si="4">A4-A3</f>
        <v>0.19999999999999996</v>
      </c>
      <c r="D4" s="6" t="s">
        <v>0</v>
      </c>
      <c r="E4" s="7">
        <v>1.7</v>
      </c>
      <c r="F4" s="14">
        <f t="shared" si="1"/>
        <v>173.29255861365954</v>
      </c>
      <c r="G4" s="7">
        <v>52</v>
      </c>
      <c r="H4" s="14">
        <f t="shared" si="2"/>
        <v>5.3007135575942916</v>
      </c>
      <c r="I4" s="8"/>
      <c r="J4" s="38">
        <f t="shared" si="0"/>
        <v>2.6503567787971458</v>
      </c>
      <c r="K4" s="11">
        <v>3</v>
      </c>
    </row>
    <row r="5" spans="1:11">
      <c r="A5" s="35">
        <v>1.2</v>
      </c>
      <c r="B5" s="6">
        <f t="shared" si="3"/>
        <v>129.4</v>
      </c>
      <c r="C5" s="7">
        <f t="shared" si="4"/>
        <v>0.19999999999999996</v>
      </c>
      <c r="D5" s="6" t="s">
        <v>0</v>
      </c>
      <c r="E5" s="7">
        <v>2</v>
      </c>
      <c r="F5" s="14">
        <f t="shared" si="1"/>
        <v>203.87359836901123</v>
      </c>
      <c r="G5" s="7">
        <v>41</v>
      </c>
      <c r="H5" s="14">
        <f t="shared" si="2"/>
        <v>4.1794087665647295</v>
      </c>
      <c r="I5" s="8"/>
      <c r="J5" s="38">
        <f t="shared" si="0"/>
        <v>2.0897043832823647</v>
      </c>
      <c r="K5" s="11">
        <v>4</v>
      </c>
    </row>
    <row r="6" spans="1:11" s="11" customFormat="1">
      <c r="A6" s="35">
        <v>1.4</v>
      </c>
      <c r="B6" s="6">
        <f t="shared" si="3"/>
        <v>129.19999999999999</v>
      </c>
      <c r="C6" s="7">
        <f t="shared" si="4"/>
        <v>0.19999999999999996</v>
      </c>
      <c r="D6" s="6" t="s">
        <v>0</v>
      </c>
      <c r="E6" s="7">
        <v>2.1</v>
      </c>
      <c r="F6" s="14">
        <f t="shared" si="1"/>
        <v>214.06727828746179</v>
      </c>
      <c r="G6" s="7">
        <v>42</v>
      </c>
      <c r="H6" s="14">
        <f t="shared" si="2"/>
        <v>4.281345565749235</v>
      </c>
      <c r="I6" s="8"/>
      <c r="J6" s="38">
        <f t="shared" si="0"/>
        <v>2.1406727828746175</v>
      </c>
      <c r="K6" s="11">
        <v>5</v>
      </c>
    </row>
    <row r="7" spans="1:11" s="23" customFormat="1">
      <c r="A7" s="65">
        <v>1.6</v>
      </c>
      <c r="B7" s="6">
        <f t="shared" si="3"/>
        <v>129</v>
      </c>
      <c r="C7" s="21">
        <f t="shared" si="4"/>
        <v>0.20000000000000018</v>
      </c>
      <c r="D7" s="21" t="s">
        <v>0</v>
      </c>
      <c r="E7" s="21">
        <v>2.1</v>
      </c>
      <c r="F7" s="18">
        <f t="shared" si="1"/>
        <v>214.06727828746179</v>
      </c>
      <c r="G7" s="21">
        <v>47</v>
      </c>
      <c r="H7" s="18">
        <f t="shared" si="2"/>
        <v>4.7910295616717633</v>
      </c>
      <c r="I7" s="22"/>
      <c r="J7" s="38">
        <f t="shared" si="0"/>
        <v>2.3955147808358817</v>
      </c>
      <c r="K7" s="11">
        <v>6</v>
      </c>
    </row>
    <row r="8" spans="1:11">
      <c r="A8" s="35">
        <v>1.8</v>
      </c>
      <c r="B8" s="6">
        <f t="shared" si="3"/>
        <v>128.79999999999998</v>
      </c>
      <c r="C8" s="7">
        <f t="shared" si="4"/>
        <v>0.19999999999999996</v>
      </c>
      <c r="D8" s="6" t="s">
        <v>0</v>
      </c>
      <c r="E8" s="7">
        <v>1.5</v>
      </c>
      <c r="F8" s="14">
        <f t="shared" si="1"/>
        <v>152.90519877675843</v>
      </c>
      <c r="G8" s="7">
        <v>46</v>
      </c>
      <c r="H8" s="14">
        <f t="shared" si="2"/>
        <v>4.6890927624872578</v>
      </c>
      <c r="I8" s="8"/>
      <c r="J8" s="38">
        <f t="shared" si="0"/>
        <v>2.3445463812436289</v>
      </c>
      <c r="K8" s="11">
        <v>7</v>
      </c>
    </row>
    <row r="9" spans="1:11">
      <c r="A9" s="35">
        <v>2</v>
      </c>
      <c r="B9" s="6">
        <f t="shared" si="3"/>
        <v>128.6</v>
      </c>
      <c r="C9" s="7">
        <f t="shared" si="4"/>
        <v>0.19999999999999996</v>
      </c>
      <c r="D9" s="6" t="s">
        <v>0</v>
      </c>
      <c r="E9" s="7">
        <v>1.9</v>
      </c>
      <c r="F9" s="14">
        <f t="shared" si="1"/>
        <v>193.67991845056065</v>
      </c>
      <c r="G9" s="7">
        <v>44</v>
      </c>
      <c r="H9" s="14">
        <f t="shared" si="2"/>
        <v>4.4852191641182468</v>
      </c>
      <c r="I9" s="8"/>
      <c r="J9" s="38">
        <f t="shared" si="0"/>
        <v>2.2426095820591234</v>
      </c>
      <c r="K9" s="11">
        <v>8</v>
      </c>
    </row>
    <row r="10" spans="1:11">
      <c r="A10" s="35">
        <v>2.2000000000000002</v>
      </c>
      <c r="B10" s="6">
        <f t="shared" si="3"/>
        <v>128.4</v>
      </c>
      <c r="C10" s="7">
        <f t="shared" si="4"/>
        <v>0.20000000000000018</v>
      </c>
      <c r="D10" s="6" t="s">
        <v>0</v>
      </c>
      <c r="E10" s="7">
        <v>1.6</v>
      </c>
      <c r="F10" s="14">
        <f t="shared" si="1"/>
        <v>163.09887869520898</v>
      </c>
      <c r="G10" s="7">
        <v>36</v>
      </c>
      <c r="H10" s="14">
        <f t="shared" si="2"/>
        <v>3.6697247706422016</v>
      </c>
      <c r="I10" s="8"/>
      <c r="J10" s="38">
        <f t="shared" si="0"/>
        <v>1.8348623853211008</v>
      </c>
      <c r="K10" s="11">
        <v>9</v>
      </c>
    </row>
    <row r="11" spans="1:11">
      <c r="A11" s="35">
        <v>2.4</v>
      </c>
      <c r="B11" s="6">
        <f t="shared" si="3"/>
        <v>128.19999999999999</v>
      </c>
      <c r="C11" s="7">
        <f t="shared" si="4"/>
        <v>0.19999999999999973</v>
      </c>
      <c r="D11" s="6" t="s">
        <v>0</v>
      </c>
      <c r="E11" s="7">
        <v>2</v>
      </c>
      <c r="F11" s="14">
        <f t="shared" si="1"/>
        <v>203.87359836901123</v>
      </c>
      <c r="G11" s="7">
        <v>33</v>
      </c>
      <c r="H11" s="14">
        <f t="shared" si="2"/>
        <v>3.3639143730886847</v>
      </c>
      <c r="I11" s="8"/>
      <c r="J11" s="38">
        <f t="shared" si="0"/>
        <v>1.6819571865443423</v>
      </c>
      <c r="K11" s="11">
        <v>10</v>
      </c>
    </row>
    <row r="12" spans="1:11">
      <c r="A12" s="35">
        <v>2.6</v>
      </c>
      <c r="B12" s="6">
        <f t="shared" si="3"/>
        <v>128</v>
      </c>
      <c r="C12" s="7">
        <f t="shared" si="4"/>
        <v>0.20000000000000018</v>
      </c>
      <c r="D12" s="6" t="s">
        <v>0</v>
      </c>
      <c r="E12" s="7">
        <v>1.8</v>
      </c>
      <c r="F12" s="14">
        <f t="shared" si="1"/>
        <v>183.48623853211012</v>
      </c>
      <c r="G12" s="7">
        <v>37</v>
      </c>
      <c r="H12" s="14">
        <f t="shared" si="2"/>
        <v>3.7716615698267071</v>
      </c>
      <c r="I12" s="8"/>
      <c r="J12" s="38">
        <f t="shared" si="0"/>
        <v>1.8858307849133535</v>
      </c>
      <c r="K12" s="11">
        <v>11</v>
      </c>
    </row>
    <row r="13" spans="1:11">
      <c r="A13" s="35">
        <v>2.8</v>
      </c>
      <c r="B13" s="6">
        <f t="shared" si="3"/>
        <v>127.8</v>
      </c>
      <c r="C13" s="7">
        <f t="shared" si="4"/>
        <v>0.19999999999999973</v>
      </c>
      <c r="D13" s="6" t="s">
        <v>0</v>
      </c>
      <c r="E13" s="7">
        <v>1.5</v>
      </c>
      <c r="F13" s="14">
        <f t="shared" si="1"/>
        <v>152.90519877675843</v>
      </c>
      <c r="G13" s="7">
        <v>39</v>
      </c>
      <c r="H13" s="14">
        <f t="shared" si="2"/>
        <v>3.9755351681957185</v>
      </c>
      <c r="I13" s="8"/>
      <c r="J13" s="38">
        <f t="shared" si="0"/>
        <v>1.9877675840978593</v>
      </c>
      <c r="K13" s="11">
        <v>12</v>
      </c>
    </row>
    <row r="14" spans="1:11">
      <c r="A14" s="35">
        <v>3</v>
      </c>
      <c r="B14" s="6">
        <f t="shared" si="3"/>
        <v>127.6</v>
      </c>
      <c r="C14" s="7">
        <f t="shared" si="4"/>
        <v>0.20000000000000018</v>
      </c>
      <c r="D14" s="6" t="s">
        <v>0</v>
      </c>
      <c r="E14" s="7">
        <v>2</v>
      </c>
      <c r="F14" s="14">
        <f t="shared" si="1"/>
        <v>203.87359836901123</v>
      </c>
      <c r="G14" s="7">
        <v>37</v>
      </c>
      <c r="H14" s="14">
        <f t="shared" si="2"/>
        <v>3.7716615698267071</v>
      </c>
      <c r="I14" s="8"/>
      <c r="J14" s="38">
        <f t="shared" si="0"/>
        <v>1.8858307849133535</v>
      </c>
      <c r="K14" s="11">
        <v>13</v>
      </c>
    </row>
    <row r="15" spans="1:11">
      <c r="A15" s="35">
        <v>3.2</v>
      </c>
      <c r="B15" s="6">
        <f t="shared" si="3"/>
        <v>127.39999999999999</v>
      </c>
      <c r="C15" s="7">
        <f t="shared" si="4"/>
        <v>0.20000000000000018</v>
      </c>
      <c r="D15" s="6" t="s">
        <v>0</v>
      </c>
      <c r="E15" s="7">
        <v>1.9</v>
      </c>
      <c r="F15" s="14">
        <f t="shared" si="1"/>
        <v>193.67991845056065</v>
      </c>
      <c r="G15" s="7">
        <v>56</v>
      </c>
      <c r="H15" s="14">
        <f t="shared" si="2"/>
        <v>5.7084607543323136</v>
      </c>
      <c r="I15" s="8"/>
      <c r="J15" s="38">
        <f>H15*0.5</f>
        <v>2.8542303771661568</v>
      </c>
      <c r="K15" s="11">
        <v>14</v>
      </c>
    </row>
    <row r="16" spans="1:11">
      <c r="A16" s="35">
        <v>3.4</v>
      </c>
      <c r="B16" s="6">
        <f t="shared" si="3"/>
        <v>127.19999999999999</v>
      </c>
      <c r="C16" s="7">
        <f t="shared" si="4"/>
        <v>0.19999999999999973</v>
      </c>
      <c r="D16" s="6" t="s">
        <v>0</v>
      </c>
      <c r="E16" s="7">
        <v>1.9</v>
      </c>
      <c r="F16" s="14">
        <f t="shared" si="1"/>
        <v>193.67991845056065</v>
      </c>
      <c r="G16" s="7">
        <v>44</v>
      </c>
      <c r="H16" s="14">
        <f t="shared" si="2"/>
        <v>4.4852191641182468</v>
      </c>
      <c r="I16" s="8"/>
      <c r="J16" s="38">
        <f t="shared" ref="J16:J62" si="5">H16*0.5</f>
        <v>2.2426095820591234</v>
      </c>
      <c r="K16" s="11">
        <v>15</v>
      </c>
    </row>
    <row r="17" spans="1:11">
      <c r="A17" s="35">
        <v>3.6</v>
      </c>
      <c r="B17" s="6">
        <f t="shared" si="3"/>
        <v>127</v>
      </c>
      <c r="C17" s="7">
        <f t="shared" si="4"/>
        <v>0.20000000000000018</v>
      </c>
      <c r="D17" s="6" t="s">
        <v>0</v>
      </c>
      <c r="E17" s="7">
        <v>2.1</v>
      </c>
      <c r="F17" s="14">
        <f t="shared" si="1"/>
        <v>214.06727828746179</v>
      </c>
      <c r="G17" s="7">
        <v>27</v>
      </c>
      <c r="H17" s="14">
        <f t="shared" si="2"/>
        <v>2.7522935779816513</v>
      </c>
      <c r="I17" s="8"/>
      <c r="J17" s="38">
        <f t="shared" si="5"/>
        <v>1.3761467889908257</v>
      </c>
      <c r="K17" s="11">
        <v>16</v>
      </c>
    </row>
    <row r="18" spans="1:11">
      <c r="A18" s="35">
        <v>3.8</v>
      </c>
      <c r="B18" s="6">
        <f t="shared" si="3"/>
        <v>126.8</v>
      </c>
      <c r="C18" s="7">
        <f t="shared" si="4"/>
        <v>0.19999999999999973</v>
      </c>
      <c r="D18" s="6" t="s">
        <v>0</v>
      </c>
      <c r="E18" s="7">
        <v>2</v>
      </c>
      <c r="F18" s="14">
        <f t="shared" si="1"/>
        <v>203.87359836901123</v>
      </c>
      <c r="G18" s="7">
        <v>57</v>
      </c>
      <c r="H18" s="14">
        <f t="shared" si="2"/>
        <v>5.8103975535168191</v>
      </c>
      <c r="I18" s="8"/>
      <c r="J18" s="38">
        <f t="shared" si="5"/>
        <v>2.9051987767584095</v>
      </c>
      <c r="K18" s="11">
        <v>17</v>
      </c>
    </row>
    <row r="19" spans="1:11">
      <c r="A19" s="35">
        <v>4</v>
      </c>
      <c r="B19" s="6">
        <f t="shared" si="3"/>
        <v>126.6</v>
      </c>
      <c r="C19" s="7">
        <f t="shared" si="4"/>
        <v>0.20000000000000018</v>
      </c>
      <c r="D19" s="6" t="s">
        <v>0</v>
      </c>
      <c r="E19" s="7">
        <v>1.8</v>
      </c>
      <c r="F19" s="14">
        <f t="shared" si="1"/>
        <v>183.48623853211012</v>
      </c>
      <c r="G19" s="7">
        <v>29</v>
      </c>
      <c r="H19" s="14">
        <f t="shared" si="2"/>
        <v>2.9561671763506623</v>
      </c>
      <c r="I19" s="8"/>
      <c r="J19" s="38">
        <f t="shared" si="5"/>
        <v>1.4780835881753311</v>
      </c>
      <c r="K19" s="11">
        <v>18</v>
      </c>
    </row>
    <row r="20" spans="1:11">
      <c r="A20" s="35">
        <v>4.2</v>
      </c>
      <c r="B20" s="6">
        <f t="shared" si="3"/>
        <v>126.39999999999999</v>
      </c>
      <c r="C20" s="7">
        <f t="shared" si="4"/>
        <v>0.20000000000000018</v>
      </c>
      <c r="D20" s="6" t="s">
        <v>0</v>
      </c>
      <c r="E20" s="7">
        <v>2.1</v>
      </c>
      <c r="F20" s="14">
        <f t="shared" si="1"/>
        <v>214.06727828746179</v>
      </c>
      <c r="G20" s="7">
        <v>46</v>
      </c>
      <c r="H20" s="14">
        <f t="shared" si="2"/>
        <v>4.6890927624872578</v>
      </c>
      <c r="I20" s="8"/>
      <c r="J20" s="38">
        <f t="shared" si="5"/>
        <v>2.3445463812436289</v>
      </c>
      <c r="K20" s="11">
        <v>19</v>
      </c>
    </row>
    <row r="21" spans="1:11">
      <c r="A21" s="35">
        <v>4.4000000000000004</v>
      </c>
      <c r="B21" s="6">
        <f t="shared" si="3"/>
        <v>126.19999999999999</v>
      </c>
      <c r="C21" s="7">
        <f t="shared" si="4"/>
        <v>0.20000000000000018</v>
      </c>
      <c r="D21" s="6" t="s">
        <v>0</v>
      </c>
      <c r="E21" s="7">
        <v>1.9</v>
      </c>
      <c r="F21" s="14">
        <f t="shared" si="1"/>
        <v>193.67991845056065</v>
      </c>
      <c r="G21" s="7">
        <v>42</v>
      </c>
      <c r="H21" s="14">
        <f t="shared" si="2"/>
        <v>4.281345565749235</v>
      </c>
      <c r="I21" s="8"/>
      <c r="J21" s="38">
        <f t="shared" si="5"/>
        <v>2.1406727828746175</v>
      </c>
      <c r="K21" s="11">
        <v>20</v>
      </c>
    </row>
    <row r="22" spans="1:11">
      <c r="A22" s="35">
        <v>4.5999999999999996</v>
      </c>
      <c r="B22" s="6">
        <f t="shared" si="3"/>
        <v>126</v>
      </c>
      <c r="C22" s="7">
        <f t="shared" si="4"/>
        <v>0.19999999999999929</v>
      </c>
      <c r="D22" s="6" t="s">
        <v>0</v>
      </c>
      <c r="E22" s="7">
        <v>1.8</v>
      </c>
      <c r="F22" s="14">
        <f t="shared" si="1"/>
        <v>183.48623853211012</v>
      </c>
      <c r="G22" s="7">
        <v>50</v>
      </c>
      <c r="H22" s="14">
        <f t="shared" si="2"/>
        <v>5.0968399592252798</v>
      </c>
      <c r="I22" s="8"/>
      <c r="J22" s="38">
        <f t="shared" si="5"/>
        <v>2.5484199796126399</v>
      </c>
      <c r="K22" s="11">
        <v>21</v>
      </c>
    </row>
    <row r="23" spans="1:11">
      <c r="A23" s="35">
        <v>4.8</v>
      </c>
      <c r="B23" s="6">
        <f t="shared" si="3"/>
        <v>125.8</v>
      </c>
      <c r="C23" s="7">
        <f t="shared" si="4"/>
        <v>0.20000000000000018</v>
      </c>
      <c r="D23" s="6" t="s">
        <v>0</v>
      </c>
      <c r="E23" s="7">
        <v>1.8</v>
      </c>
      <c r="F23" s="14">
        <f t="shared" si="1"/>
        <v>183.48623853211012</v>
      </c>
      <c r="G23" s="7">
        <v>50</v>
      </c>
      <c r="H23" s="14">
        <f t="shared" si="2"/>
        <v>5.0968399592252798</v>
      </c>
      <c r="I23" s="8"/>
      <c r="J23" s="38">
        <f t="shared" si="5"/>
        <v>2.5484199796126399</v>
      </c>
      <c r="K23" s="11">
        <v>22</v>
      </c>
    </row>
    <row r="24" spans="1:11">
      <c r="A24" s="35">
        <v>5</v>
      </c>
      <c r="B24" s="6">
        <f t="shared" si="3"/>
        <v>125.6</v>
      </c>
      <c r="C24" s="7">
        <f t="shared" si="4"/>
        <v>0.20000000000000018</v>
      </c>
      <c r="D24" s="6" t="s">
        <v>0</v>
      </c>
      <c r="E24" s="7">
        <v>2</v>
      </c>
      <c r="F24" s="14">
        <f t="shared" si="1"/>
        <v>203.87359836901123</v>
      </c>
      <c r="G24" s="7">
        <v>36</v>
      </c>
      <c r="H24" s="14">
        <f t="shared" si="2"/>
        <v>3.6697247706422016</v>
      </c>
      <c r="I24" s="8"/>
      <c r="J24" s="38">
        <f t="shared" si="5"/>
        <v>1.8348623853211008</v>
      </c>
      <c r="K24" s="11">
        <v>23</v>
      </c>
    </row>
    <row r="25" spans="1:11">
      <c r="A25" s="35">
        <v>5.2</v>
      </c>
      <c r="B25" s="6">
        <f t="shared" si="3"/>
        <v>125.39999999999999</v>
      </c>
      <c r="C25" s="7">
        <f t="shared" si="4"/>
        <v>0.20000000000000018</v>
      </c>
      <c r="D25" s="6" t="s">
        <v>0</v>
      </c>
      <c r="E25" s="7">
        <v>1.8</v>
      </c>
      <c r="F25" s="14">
        <f t="shared" si="1"/>
        <v>183.48623853211012</v>
      </c>
      <c r="G25" s="7">
        <v>38</v>
      </c>
      <c r="H25" s="14">
        <f t="shared" si="2"/>
        <v>3.873598369011213</v>
      </c>
      <c r="I25" s="8"/>
      <c r="J25" s="38">
        <f t="shared" si="5"/>
        <v>1.9367991845056065</v>
      </c>
      <c r="K25" s="11">
        <v>24</v>
      </c>
    </row>
    <row r="26" spans="1:11">
      <c r="A26" s="35">
        <v>5.4</v>
      </c>
      <c r="B26" s="6">
        <f t="shared" si="3"/>
        <v>125.19999999999999</v>
      </c>
      <c r="C26" s="7">
        <f t="shared" si="4"/>
        <v>0.20000000000000018</v>
      </c>
      <c r="D26" s="6" t="s">
        <v>0</v>
      </c>
      <c r="E26" s="7">
        <v>1.9</v>
      </c>
      <c r="F26" s="14">
        <f t="shared" si="1"/>
        <v>193.67991845056065</v>
      </c>
      <c r="G26" s="7">
        <v>36</v>
      </c>
      <c r="H26" s="14">
        <f t="shared" si="2"/>
        <v>3.6697247706422016</v>
      </c>
      <c r="I26" s="8"/>
      <c r="J26" s="38">
        <f t="shared" si="5"/>
        <v>1.8348623853211008</v>
      </c>
      <c r="K26" s="11">
        <v>25</v>
      </c>
    </row>
    <row r="27" spans="1:11">
      <c r="A27" s="35">
        <v>5.6</v>
      </c>
      <c r="B27" s="6">
        <f t="shared" si="3"/>
        <v>125</v>
      </c>
      <c r="C27" s="7">
        <f t="shared" si="4"/>
        <v>0.19999999999999929</v>
      </c>
      <c r="D27" s="6" t="s">
        <v>0</v>
      </c>
      <c r="E27" s="7">
        <v>2.1</v>
      </c>
      <c r="F27" s="14">
        <f t="shared" si="1"/>
        <v>214.06727828746179</v>
      </c>
      <c r="G27" s="7">
        <v>34</v>
      </c>
      <c r="H27" s="14">
        <f t="shared" si="2"/>
        <v>3.4658511722731906</v>
      </c>
      <c r="I27" s="8"/>
      <c r="J27" s="38">
        <f t="shared" si="5"/>
        <v>1.7329255861365953</v>
      </c>
      <c r="K27" s="11">
        <v>26</v>
      </c>
    </row>
    <row r="28" spans="1:11">
      <c r="A28" s="35">
        <v>5.8</v>
      </c>
      <c r="B28" s="6">
        <f t="shared" si="3"/>
        <v>124.8</v>
      </c>
      <c r="C28" s="7">
        <f t="shared" si="4"/>
        <v>0.20000000000000018</v>
      </c>
      <c r="D28" s="6" t="s">
        <v>0</v>
      </c>
      <c r="E28" s="7">
        <v>1.8</v>
      </c>
      <c r="F28" s="14">
        <f t="shared" si="1"/>
        <v>183.48623853211012</v>
      </c>
      <c r="G28" s="7">
        <v>30</v>
      </c>
      <c r="H28" s="14">
        <f t="shared" si="2"/>
        <v>3.0581039755351682</v>
      </c>
      <c r="I28" s="8"/>
      <c r="J28" s="38">
        <f t="shared" si="5"/>
        <v>1.5290519877675841</v>
      </c>
      <c r="K28" s="11">
        <v>27</v>
      </c>
    </row>
    <row r="29" spans="1:11">
      <c r="A29" s="35">
        <v>6</v>
      </c>
      <c r="B29" s="6">
        <f t="shared" si="3"/>
        <v>124.6</v>
      </c>
      <c r="C29" s="7">
        <f t="shared" si="4"/>
        <v>0.20000000000000018</v>
      </c>
      <c r="D29" s="6" t="s">
        <v>0</v>
      </c>
      <c r="E29" s="7">
        <v>1.5</v>
      </c>
      <c r="F29" s="14">
        <f t="shared" si="1"/>
        <v>152.90519877675843</v>
      </c>
      <c r="G29" s="7">
        <v>48</v>
      </c>
      <c r="H29" s="14">
        <f t="shared" si="2"/>
        <v>4.8929663608562688</v>
      </c>
      <c r="I29" s="8"/>
      <c r="J29" s="38">
        <f t="shared" si="5"/>
        <v>2.4464831804281344</v>
      </c>
      <c r="K29" s="11">
        <v>28</v>
      </c>
    </row>
    <row r="30" spans="1:11">
      <c r="A30" s="35">
        <v>6.2</v>
      </c>
      <c r="B30" s="6">
        <f t="shared" si="3"/>
        <v>124.39999999999999</v>
      </c>
      <c r="C30" s="7">
        <f t="shared" si="4"/>
        <v>0.20000000000000018</v>
      </c>
      <c r="D30" s="6" t="s">
        <v>0</v>
      </c>
      <c r="E30" s="7">
        <v>2</v>
      </c>
      <c r="F30" s="14">
        <f t="shared" si="1"/>
        <v>203.87359836901123</v>
      </c>
      <c r="G30" s="7">
        <v>28</v>
      </c>
      <c r="H30" s="14">
        <f t="shared" si="2"/>
        <v>2.8542303771661568</v>
      </c>
      <c r="I30" s="8"/>
      <c r="J30" s="38">
        <f t="shared" si="5"/>
        <v>1.4271151885830784</v>
      </c>
      <c r="K30" s="11">
        <v>29</v>
      </c>
    </row>
    <row r="31" spans="1:11">
      <c r="A31" s="35">
        <v>6.4</v>
      </c>
      <c r="B31" s="6">
        <f t="shared" si="3"/>
        <v>124.19999999999999</v>
      </c>
      <c r="C31" s="7">
        <f t="shared" si="4"/>
        <v>0.20000000000000018</v>
      </c>
      <c r="D31" s="6" t="s">
        <v>0</v>
      </c>
      <c r="E31" s="7">
        <v>2.1</v>
      </c>
      <c r="F31" s="14">
        <f t="shared" si="1"/>
        <v>214.06727828746179</v>
      </c>
      <c r="G31" s="7">
        <v>36</v>
      </c>
      <c r="H31" s="14">
        <f t="shared" si="2"/>
        <v>3.6697247706422016</v>
      </c>
      <c r="I31" s="8"/>
      <c r="J31" s="38">
        <f t="shared" si="5"/>
        <v>1.8348623853211008</v>
      </c>
      <c r="K31" s="11">
        <v>30</v>
      </c>
    </row>
    <row r="32" spans="1:11">
      <c r="A32" s="35">
        <v>6.6</v>
      </c>
      <c r="B32" s="6">
        <f t="shared" si="3"/>
        <v>124</v>
      </c>
      <c r="C32" s="7">
        <f t="shared" si="4"/>
        <v>0.19999999999999929</v>
      </c>
      <c r="D32" s="6" t="s">
        <v>0</v>
      </c>
      <c r="E32" s="7">
        <v>2.1</v>
      </c>
      <c r="F32" s="14">
        <f t="shared" si="1"/>
        <v>214.06727828746179</v>
      </c>
      <c r="G32" s="7">
        <v>41</v>
      </c>
      <c r="H32" s="14">
        <f t="shared" si="2"/>
        <v>4.1794087665647295</v>
      </c>
      <c r="I32" s="8"/>
      <c r="J32" s="38">
        <f t="shared" si="5"/>
        <v>2.0897043832823647</v>
      </c>
      <c r="K32" s="11">
        <v>31</v>
      </c>
    </row>
    <row r="33" spans="1:11" ht="13" thickBot="1">
      <c r="A33" s="63">
        <v>6.8</v>
      </c>
      <c r="B33" s="25">
        <f>130.6-A33</f>
        <v>123.8</v>
      </c>
      <c r="C33" s="24">
        <f t="shared" si="4"/>
        <v>0.20000000000000018</v>
      </c>
      <c r="D33" s="25" t="s">
        <v>0</v>
      </c>
      <c r="E33" s="24">
        <v>1.5</v>
      </c>
      <c r="F33" s="20">
        <f t="shared" si="1"/>
        <v>152.90519877675843</v>
      </c>
      <c r="G33" s="24">
        <v>48</v>
      </c>
      <c r="H33" s="20">
        <f t="shared" si="2"/>
        <v>4.8929663608562688</v>
      </c>
      <c r="I33" s="26"/>
      <c r="J33" s="64">
        <f t="shared" si="5"/>
        <v>2.4464831804281344</v>
      </c>
      <c r="K33" s="11">
        <v>32</v>
      </c>
    </row>
    <row r="34" spans="1:11">
      <c r="A34" s="56">
        <v>7</v>
      </c>
      <c r="B34" s="32">
        <f>130.6-A34</f>
        <v>123.6</v>
      </c>
      <c r="C34" s="33">
        <f t="shared" si="4"/>
        <v>0.20000000000000018</v>
      </c>
      <c r="D34" s="32" t="s">
        <v>0</v>
      </c>
      <c r="E34" s="33">
        <v>1.5</v>
      </c>
      <c r="F34" s="61">
        <f t="shared" si="1"/>
        <v>152.90519877675843</v>
      </c>
      <c r="G34" s="33">
        <v>12</v>
      </c>
      <c r="H34" s="61">
        <f t="shared" si="2"/>
        <v>1.2232415902140672</v>
      </c>
      <c r="I34" s="34"/>
      <c r="J34" s="57">
        <f t="shared" si="5"/>
        <v>0.6116207951070336</v>
      </c>
      <c r="K34" s="11">
        <v>33</v>
      </c>
    </row>
    <row r="35" spans="1:11">
      <c r="A35" s="35">
        <v>7.2</v>
      </c>
      <c r="B35" s="6">
        <f>130.6-A35</f>
        <v>123.39999999999999</v>
      </c>
      <c r="C35" s="7">
        <f t="shared" si="4"/>
        <v>0.20000000000000018</v>
      </c>
      <c r="D35" s="6" t="s">
        <v>0</v>
      </c>
      <c r="E35" s="7">
        <v>1.6</v>
      </c>
      <c r="F35" s="14">
        <f t="shared" si="1"/>
        <v>163.09887869520898</v>
      </c>
      <c r="G35" s="7">
        <v>22</v>
      </c>
      <c r="H35" s="14">
        <f t="shared" si="2"/>
        <v>2.2426095820591234</v>
      </c>
      <c r="I35" s="8"/>
      <c r="J35" s="38">
        <f t="shared" si="5"/>
        <v>1.1213047910295617</v>
      </c>
      <c r="K35" s="11">
        <v>34</v>
      </c>
    </row>
    <row r="36" spans="1:11">
      <c r="A36" s="35">
        <v>7.4</v>
      </c>
      <c r="B36" s="6">
        <f t="shared" ref="B36:B37" si="6">130.6-A36</f>
        <v>123.19999999999999</v>
      </c>
      <c r="C36" s="7">
        <f t="shared" si="4"/>
        <v>0.20000000000000018</v>
      </c>
      <c r="D36" s="6" t="s">
        <v>0</v>
      </c>
      <c r="E36" s="7">
        <v>1.7</v>
      </c>
      <c r="F36" s="14">
        <f t="shared" si="1"/>
        <v>173.29255861365954</v>
      </c>
      <c r="G36" s="7">
        <v>16</v>
      </c>
      <c r="H36" s="14">
        <f t="shared" si="2"/>
        <v>1.6309887869520896</v>
      </c>
      <c r="I36" s="8"/>
      <c r="J36" s="38">
        <f t="shared" si="5"/>
        <v>0.8154943934760448</v>
      </c>
      <c r="K36" s="11">
        <v>35</v>
      </c>
    </row>
    <row r="37" spans="1:11">
      <c r="A37" s="35">
        <v>7.6</v>
      </c>
      <c r="B37" s="6">
        <f t="shared" si="6"/>
        <v>123</v>
      </c>
      <c r="C37" s="7">
        <f t="shared" si="4"/>
        <v>0.19999999999999929</v>
      </c>
      <c r="D37" s="6" t="s">
        <v>0</v>
      </c>
      <c r="E37" s="7">
        <v>1.6</v>
      </c>
      <c r="F37" s="14">
        <f t="shared" si="1"/>
        <v>163.09887869520898</v>
      </c>
      <c r="G37" s="7">
        <v>21</v>
      </c>
      <c r="H37" s="14">
        <f t="shared" si="2"/>
        <v>2.1406727828746175</v>
      </c>
      <c r="I37" s="8"/>
      <c r="J37" s="38">
        <f t="shared" si="5"/>
        <v>1.0703363914373087</v>
      </c>
      <c r="K37" s="11">
        <v>36</v>
      </c>
    </row>
    <row r="38" spans="1:11" ht="13" thickBot="1">
      <c r="A38" s="39">
        <v>7.8</v>
      </c>
      <c r="B38" s="40">
        <f t="shared" ref="B38:B43" si="7">130.6-A38</f>
        <v>122.8</v>
      </c>
      <c r="C38" s="41">
        <f t="shared" si="4"/>
        <v>0.20000000000000018</v>
      </c>
      <c r="D38" s="40" t="s">
        <v>0</v>
      </c>
      <c r="E38" s="41">
        <v>1.7</v>
      </c>
      <c r="F38" s="62">
        <f t="shared" si="1"/>
        <v>173.29255861365954</v>
      </c>
      <c r="G38" s="41">
        <v>24</v>
      </c>
      <c r="H38" s="62">
        <f t="shared" si="2"/>
        <v>2.4464831804281344</v>
      </c>
      <c r="I38" s="42"/>
      <c r="J38" s="43">
        <f t="shared" si="5"/>
        <v>1.2232415902140672</v>
      </c>
      <c r="K38" s="11">
        <v>37</v>
      </c>
    </row>
    <row r="39" spans="1:11">
      <c r="A39" s="44">
        <v>8</v>
      </c>
      <c r="B39" s="45">
        <f t="shared" si="7"/>
        <v>122.6</v>
      </c>
      <c r="C39" s="46">
        <f t="shared" si="4"/>
        <v>0.20000000000000018</v>
      </c>
      <c r="D39" s="45" t="s">
        <v>1</v>
      </c>
      <c r="E39" s="46">
        <v>18.3</v>
      </c>
      <c r="F39" s="61">
        <f t="shared" si="1"/>
        <v>1865.4434250764527</v>
      </c>
      <c r="G39" s="46">
        <v>123</v>
      </c>
      <c r="H39" s="61">
        <f t="shared" si="2"/>
        <v>12.538226299694189</v>
      </c>
      <c r="I39" s="47"/>
      <c r="J39" s="48">
        <f t="shared" si="5"/>
        <v>6.2691131498470947</v>
      </c>
      <c r="K39" s="11">
        <v>38</v>
      </c>
    </row>
    <row r="40" spans="1:11">
      <c r="A40" s="49">
        <v>8.1999999999999993</v>
      </c>
      <c r="B40" s="13">
        <f t="shared" si="7"/>
        <v>122.39999999999999</v>
      </c>
      <c r="C40" s="15">
        <f t="shared" si="4"/>
        <v>0.19999999999999929</v>
      </c>
      <c r="D40" s="13" t="s">
        <v>1</v>
      </c>
      <c r="E40" s="15">
        <v>17.399999999999999</v>
      </c>
      <c r="F40" s="14">
        <f t="shared" si="1"/>
        <v>1773.7003058103976</v>
      </c>
      <c r="G40" s="15">
        <v>114</v>
      </c>
      <c r="H40" s="14">
        <f t="shared" si="2"/>
        <v>11.620795107033638</v>
      </c>
      <c r="I40" s="16"/>
      <c r="J40" s="50">
        <f t="shared" si="5"/>
        <v>5.8103975535168191</v>
      </c>
      <c r="K40" s="11">
        <v>39</v>
      </c>
    </row>
    <row r="41" spans="1:11" ht="13" thickBot="1">
      <c r="A41" s="51">
        <v>8.4</v>
      </c>
      <c r="B41" s="52">
        <f t="shared" si="7"/>
        <v>122.19999999999999</v>
      </c>
      <c r="C41" s="53">
        <f t="shared" si="4"/>
        <v>0.20000000000000107</v>
      </c>
      <c r="D41" s="52" t="s">
        <v>1</v>
      </c>
      <c r="E41" s="53">
        <v>17.8</v>
      </c>
      <c r="F41" s="62">
        <f t="shared" si="1"/>
        <v>1814.4750254841999</v>
      </c>
      <c r="G41" s="53">
        <v>97</v>
      </c>
      <c r="H41" s="62">
        <f t="shared" si="2"/>
        <v>9.8878695208970431</v>
      </c>
      <c r="I41" s="54"/>
      <c r="J41" s="55">
        <f t="shared" si="5"/>
        <v>4.9439347604485215</v>
      </c>
      <c r="K41" s="11">
        <v>40</v>
      </c>
    </row>
    <row r="42" spans="1:11">
      <c r="A42" s="58">
        <v>8.6</v>
      </c>
      <c r="B42" s="29">
        <f t="shared" si="7"/>
        <v>122</v>
      </c>
      <c r="C42" s="28">
        <f t="shared" si="4"/>
        <v>0.19999999999999929</v>
      </c>
      <c r="D42" s="29" t="s">
        <v>1</v>
      </c>
      <c r="E42" s="28">
        <v>5.4</v>
      </c>
      <c r="F42" s="60">
        <f t="shared" si="1"/>
        <v>550.45871559633031</v>
      </c>
      <c r="G42" s="28">
        <v>70</v>
      </c>
      <c r="H42" s="60">
        <f t="shared" si="2"/>
        <v>7.1355759429153922</v>
      </c>
      <c r="I42" s="30"/>
      <c r="J42" s="59">
        <f t="shared" si="5"/>
        <v>3.5677879714576961</v>
      </c>
      <c r="K42" s="11">
        <v>41</v>
      </c>
    </row>
    <row r="43" spans="1:11">
      <c r="A43" s="49">
        <v>8.8000000000000007</v>
      </c>
      <c r="B43" s="13">
        <f t="shared" si="7"/>
        <v>121.8</v>
      </c>
      <c r="C43" s="15">
        <f t="shared" si="4"/>
        <v>0.20000000000000107</v>
      </c>
      <c r="D43" s="13" t="s">
        <v>1</v>
      </c>
      <c r="E43" s="15">
        <v>5.0999999999999996</v>
      </c>
      <c r="F43" s="14">
        <f t="shared" si="1"/>
        <v>519.87767584097855</v>
      </c>
      <c r="G43" s="15">
        <v>79</v>
      </c>
      <c r="H43" s="14">
        <f t="shared" si="2"/>
        <v>8.0530071355759425</v>
      </c>
      <c r="I43" s="16"/>
      <c r="J43" s="50">
        <f t="shared" si="5"/>
        <v>4.0265035677879712</v>
      </c>
      <c r="K43" s="11">
        <v>42</v>
      </c>
    </row>
    <row r="44" spans="1:11">
      <c r="A44" s="49">
        <v>9</v>
      </c>
      <c r="B44" s="13">
        <f t="shared" ref="B44:B62" si="8">130.6-A44</f>
        <v>121.6</v>
      </c>
      <c r="C44" s="15">
        <f t="shared" si="4"/>
        <v>0.19999999999999929</v>
      </c>
      <c r="D44" s="13" t="s">
        <v>1</v>
      </c>
      <c r="E44" s="15">
        <v>4.4000000000000004</v>
      </c>
      <c r="F44" s="14">
        <f t="shared" si="1"/>
        <v>448.52191641182475</v>
      </c>
      <c r="G44" s="15">
        <v>69</v>
      </c>
      <c r="H44" s="14">
        <f t="shared" si="2"/>
        <v>7.0336391437308867</v>
      </c>
      <c r="I44" s="15"/>
      <c r="J44" s="50">
        <f t="shared" si="5"/>
        <v>3.5168195718654434</v>
      </c>
      <c r="K44" s="11">
        <v>43</v>
      </c>
    </row>
    <row r="45" spans="1:11">
      <c r="A45" s="49">
        <v>9.1999999999999993</v>
      </c>
      <c r="B45" s="13">
        <f t="shared" si="8"/>
        <v>121.39999999999999</v>
      </c>
      <c r="C45" s="15">
        <f t="shared" si="4"/>
        <v>0.19999999999999929</v>
      </c>
      <c r="D45" s="13" t="s">
        <v>1</v>
      </c>
      <c r="E45" s="15">
        <v>4.9000000000000004</v>
      </c>
      <c r="F45" s="14">
        <f t="shared" si="1"/>
        <v>499.49031600407756</v>
      </c>
      <c r="G45" s="15">
        <v>71</v>
      </c>
      <c r="H45" s="14">
        <f t="shared" si="2"/>
        <v>7.2375127420998977</v>
      </c>
      <c r="I45" s="15"/>
      <c r="J45" s="50">
        <f t="shared" si="5"/>
        <v>3.6187563710499489</v>
      </c>
      <c r="K45" s="11">
        <v>44</v>
      </c>
    </row>
    <row r="46" spans="1:11">
      <c r="A46" s="49">
        <v>9.4</v>
      </c>
      <c r="B46" s="13">
        <f t="shared" si="8"/>
        <v>121.19999999999999</v>
      </c>
      <c r="C46" s="15">
        <f t="shared" si="4"/>
        <v>0.20000000000000107</v>
      </c>
      <c r="D46" s="13" t="s">
        <v>1</v>
      </c>
      <c r="E46" s="15">
        <v>4.5</v>
      </c>
      <c r="F46" s="14">
        <f t="shared" si="1"/>
        <v>458.71559633027528</v>
      </c>
      <c r="G46" s="15">
        <v>65</v>
      </c>
      <c r="H46" s="14">
        <f t="shared" si="2"/>
        <v>6.6258919469928639</v>
      </c>
      <c r="I46" s="15"/>
      <c r="J46" s="50">
        <f t="shared" si="5"/>
        <v>3.3129459734964319</v>
      </c>
      <c r="K46" s="11">
        <v>45</v>
      </c>
    </row>
    <row r="47" spans="1:11">
      <c r="A47" s="49">
        <v>9.6</v>
      </c>
      <c r="B47" s="13">
        <f t="shared" si="8"/>
        <v>121</v>
      </c>
      <c r="C47" s="15">
        <f t="shared" si="4"/>
        <v>0.19999999999999929</v>
      </c>
      <c r="D47" s="13" t="s">
        <v>1</v>
      </c>
      <c r="E47" s="15">
        <v>5.0999999999999996</v>
      </c>
      <c r="F47" s="14">
        <f t="shared" si="1"/>
        <v>519.87767584097855</v>
      </c>
      <c r="G47" s="15">
        <v>73</v>
      </c>
      <c r="H47" s="14">
        <f t="shared" si="2"/>
        <v>7.4413863404689087</v>
      </c>
      <c r="I47" s="15"/>
      <c r="J47" s="50">
        <f t="shared" si="5"/>
        <v>3.7206931702344543</v>
      </c>
      <c r="K47" s="11">
        <v>46</v>
      </c>
    </row>
    <row r="48" spans="1:11" s="11" customFormat="1">
      <c r="A48" s="36">
        <v>9.8000000000000007</v>
      </c>
      <c r="B48" s="10">
        <f t="shared" si="8"/>
        <v>120.8</v>
      </c>
      <c r="C48" s="9">
        <f t="shared" si="4"/>
        <v>0.20000000000000107</v>
      </c>
      <c r="D48" s="10" t="s">
        <v>1</v>
      </c>
      <c r="E48" s="9">
        <v>4.2</v>
      </c>
      <c r="F48" s="9">
        <f t="shared" si="1"/>
        <v>428.13455657492358</v>
      </c>
      <c r="G48" s="9">
        <v>55</v>
      </c>
      <c r="H48" s="9">
        <f t="shared" si="2"/>
        <v>5.6065239551478081</v>
      </c>
      <c r="I48" s="9">
        <f t="shared" ref="I48" si="9">AVERAGE(F46:F55)</f>
        <v>484.19979612640162</v>
      </c>
      <c r="J48" s="37">
        <f t="shared" si="5"/>
        <v>2.8032619775739041</v>
      </c>
      <c r="K48" s="11">
        <v>47</v>
      </c>
    </row>
    <row r="49" spans="1:10">
      <c r="A49" s="49">
        <v>10</v>
      </c>
      <c r="B49" s="13">
        <f t="shared" si="8"/>
        <v>120.6</v>
      </c>
      <c r="C49" s="15">
        <f t="shared" si="4"/>
        <v>0.19999999999999929</v>
      </c>
      <c r="D49" s="13" t="s">
        <v>1</v>
      </c>
      <c r="E49" s="15">
        <v>4.7</v>
      </c>
      <c r="F49" s="15">
        <f t="shared" si="1"/>
        <v>479.10295616717639</v>
      </c>
      <c r="G49" s="15">
        <v>55</v>
      </c>
      <c r="H49" s="15">
        <f t="shared" si="2"/>
        <v>5.6065239551478081</v>
      </c>
      <c r="I49" s="15"/>
      <c r="J49" s="50">
        <f t="shared" si="5"/>
        <v>2.8032619775739041</v>
      </c>
    </row>
    <row r="50" spans="1:10">
      <c r="A50" s="49">
        <v>10.199999999999999</v>
      </c>
      <c r="B50" s="13">
        <f t="shared" si="8"/>
        <v>120.39999999999999</v>
      </c>
      <c r="C50" s="15">
        <f t="shared" si="4"/>
        <v>0.19999999999999929</v>
      </c>
      <c r="D50" s="13" t="s">
        <v>1</v>
      </c>
      <c r="E50" s="15">
        <v>5.0999999999999996</v>
      </c>
      <c r="F50" s="15">
        <f t="shared" si="1"/>
        <v>519.87767584097855</v>
      </c>
      <c r="G50" s="15">
        <v>78</v>
      </c>
      <c r="H50" s="15">
        <f t="shared" si="2"/>
        <v>7.951070336391437</v>
      </c>
      <c r="I50" s="15"/>
      <c r="J50" s="50">
        <f t="shared" si="5"/>
        <v>3.9755351681957185</v>
      </c>
    </row>
    <row r="51" spans="1:10">
      <c r="A51" s="49">
        <v>10.4</v>
      </c>
      <c r="B51" s="13">
        <f t="shared" si="8"/>
        <v>120.19999999999999</v>
      </c>
      <c r="C51" s="15">
        <f t="shared" si="4"/>
        <v>0.20000000000000107</v>
      </c>
      <c r="D51" s="13" t="s">
        <v>1</v>
      </c>
      <c r="E51" s="15">
        <v>4.9000000000000004</v>
      </c>
      <c r="F51" s="15">
        <f t="shared" si="1"/>
        <v>499.49031600407756</v>
      </c>
      <c r="G51" s="15">
        <v>72</v>
      </c>
      <c r="H51" s="15">
        <f t="shared" si="2"/>
        <v>7.3394495412844032</v>
      </c>
      <c r="I51" s="15"/>
      <c r="J51" s="50">
        <f t="shared" si="5"/>
        <v>3.6697247706422016</v>
      </c>
    </row>
    <row r="52" spans="1:10">
      <c r="A52" s="49">
        <v>10.6</v>
      </c>
      <c r="B52" s="13">
        <f t="shared" si="8"/>
        <v>120</v>
      </c>
      <c r="C52" s="15">
        <f t="shared" si="4"/>
        <v>0.19999999999999929</v>
      </c>
      <c r="D52" s="13" t="s">
        <v>1</v>
      </c>
      <c r="E52" s="15">
        <v>5.3</v>
      </c>
      <c r="F52" s="15">
        <f t="shared" si="1"/>
        <v>540.26503567787972</v>
      </c>
      <c r="G52" s="15">
        <v>75</v>
      </c>
      <c r="H52" s="15">
        <f t="shared" si="2"/>
        <v>7.6452599388379205</v>
      </c>
      <c r="I52" s="15"/>
      <c r="J52" s="50">
        <f t="shared" si="5"/>
        <v>3.8226299694189603</v>
      </c>
    </row>
    <row r="53" spans="1:10">
      <c r="A53" s="49">
        <v>10.8</v>
      </c>
      <c r="B53" s="13">
        <f t="shared" si="8"/>
        <v>119.8</v>
      </c>
      <c r="C53" s="15">
        <f t="shared" si="4"/>
        <v>0.20000000000000107</v>
      </c>
      <c r="D53" s="13" t="s">
        <v>1</v>
      </c>
      <c r="E53" s="15">
        <v>4.3</v>
      </c>
      <c r="F53" s="15">
        <f t="shared" si="1"/>
        <v>438.32823649337411</v>
      </c>
      <c r="G53" s="15">
        <v>55</v>
      </c>
      <c r="H53" s="15">
        <f t="shared" si="2"/>
        <v>5.6065239551478081</v>
      </c>
      <c r="I53" s="15"/>
      <c r="J53" s="50">
        <f t="shared" si="5"/>
        <v>2.8032619775739041</v>
      </c>
    </row>
    <row r="54" spans="1:10">
      <c r="A54" s="49">
        <v>11</v>
      </c>
      <c r="B54" s="13">
        <f t="shared" si="8"/>
        <v>119.6</v>
      </c>
      <c r="C54" s="15">
        <f t="shared" si="4"/>
        <v>0.19999999999999929</v>
      </c>
      <c r="D54" s="13" t="s">
        <v>1</v>
      </c>
      <c r="E54" s="15">
        <v>5.0999999999999996</v>
      </c>
      <c r="F54" s="15">
        <f t="shared" si="1"/>
        <v>519.87767584097855</v>
      </c>
      <c r="G54" s="15">
        <v>56</v>
      </c>
      <c r="H54" s="15">
        <f t="shared" si="2"/>
        <v>5.7084607543323136</v>
      </c>
      <c r="I54" s="15"/>
      <c r="J54" s="50">
        <f t="shared" si="5"/>
        <v>2.8542303771661568</v>
      </c>
    </row>
    <row r="55" spans="1:10">
      <c r="A55" s="49">
        <v>11.2</v>
      </c>
      <c r="B55" s="13">
        <f t="shared" si="8"/>
        <v>119.39999999999999</v>
      </c>
      <c r="C55" s="15">
        <f t="shared" si="4"/>
        <v>0.19999999999999929</v>
      </c>
      <c r="D55" s="13" t="s">
        <v>1</v>
      </c>
      <c r="E55" s="15">
        <v>4.3</v>
      </c>
      <c r="F55" s="15">
        <f t="shared" si="1"/>
        <v>438.32823649337411</v>
      </c>
      <c r="G55" s="15">
        <v>55</v>
      </c>
      <c r="H55" s="15">
        <f t="shared" si="2"/>
        <v>5.6065239551478081</v>
      </c>
      <c r="I55" s="15"/>
      <c r="J55" s="50">
        <f t="shared" si="5"/>
        <v>2.8032619775739041</v>
      </c>
    </row>
    <row r="56" spans="1:10">
      <c r="A56" s="49">
        <v>11.4</v>
      </c>
      <c r="B56" s="13">
        <f t="shared" si="8"/>
        <v>119.19999999999999</v>
      </c>
      <c r="C56" s="15">
        <f t="shared" si="4"/>
        <v>0.20000000000000107</v>
      </c>
      <c r="D56" s="13" t="s">
        <v>1</v>
      </c>
      <c r="E56" s="15">
        <v>5.3</v>
      </c>
      <c r="F56" s="15">
        <f t="shared" si="1"/>
        <v>540.26503567787972</v>
      </c>
      <c r="G56" s="15">
        <v>75</v>
      </c>
      <c r="H56" s="15">
        <f t="shared" si="2"/>
        <v>7.6452599388379205</v>
      </c>
      <c r="I56" s="15"/>
      <c r="J56" s="50">
        <f t="shared" si="5"/>
        <v>3.8226299694189603</v>
      </c>
    </row>
    <row r="57" spans="1:10">
      <c r="A57" s="49">
        <v>11.6</v>
      </c>
      <c r="B57" s="13">
        <f t="shared" si="8"/>
        <v>119</v>
      </c>
      <c r="C57" s="15">
        <f t="shared" si="4"/>
        <v>0.19999999999999929</v>
      </c>
      <c r="D57" s="13" t="s">
        <v>1</v>
      </c>
      <c r="E57" s="15">
        <v>5</v>
      </c>
      <c r="F57" s="15">
        <f t="shared" si="1"/>
        <v>509.68399592252808</v>
      </c>
      <c r="G57" s="15">
        <v>78</v>
      </c>
      <c r="H57" s="15">
        <f t="shared" si="2"/>
        <v>7.951070336391437</v>
      </c>
      <c r="I57" s="15"/>
      <c r="J57" s="50">
        <f t="shared" si="5"/>
        <v>3.9755351681957185</v>
      </c>
    </row>
    <row r="58" spans="1:10">
      <c r="A58" s="49">
        <v>11.8</v>
      </c>
      <c r="B58" s="13">
        <f t="shared" si="8"/>
        <v>118.8</v>
      </c>
      <c r="C58" s="15">
        <f t="shared" si="4"/>
        <v>0.20000000000000107</v>
      </c>
      <c r="D58" s="13" t="s">
        <v>1</v>
      </c>
      <c r="E58" s="15">
        <v>4.5999999999999996</v>
      </c>
      <c r="F58" s="15">
        <f t="shared" si="1"/>
        <v>468.9092762487258</v>
      </c>
      <c r="G58" s="15">
        <v>56</v>
      </c>
      <c r="H58" s="15">
        <f t="shared" si="2"/>
        <v>5.7084607543323136</v>
      </c>
      <c r="I58" s="15"/>
      <c r="J58" s="50">
        <f t="shared" si="5"/>
        <v>2.8542303771661568</v>
      </c>
    </row>
    <row r="59" spans="1:10">
      <c r="A59" s="49">
        <v>12</v>
      </c>
      <c r="B59" s="13">
        <f t="shared" si="8"/>
        <v>118.6</v>
      </c>
      <c r="C59" s="15">
        <f t="shared" si="4"/>
        <v>0.19999999999999929</v>
      </c>
      <c r="D59" s="13" t="s">
        <v>1</v>
      </c>
      <c r="E59" s="15">
        <v>5.4</v>
      </c>
      <c r="F59" s="15">
        <f t="shared" si="1"/>
        <v>550.45871559633031</v>
      </c>
      <c r="G59" s="15">
        <v>58</v>
      </c>
      <c r="H59" s="15">
        <f t="shared" si="2"/>
        <v>5.9123343527013246</v>
      </c>
      <c r="I59" s="15"/>
      <c r="J59" s="50">
        <f t="shared" si="5"/>
        <v>2.9561671763506623</v>
      </c>
    </row>
    <row r="60" spans="1:10">
      <c r="A60" s="49">
        <v>12.2</v>
      </c>
      <c r="B60" s="13">
        <f t="shared" si="8"/>
        <v>118.39999999999999</v>
      </c>
      <c r="C60" s="15">
        <f t="shared" si="4"/>
        <v>0.19999999999999929</v>
      </c>
      <c r="D60" s="13" t="s">
        <v>1</v>
      </c>
      <c r="E60" s="15">
        <v>5.5</v>
      </c>
      <c r="F60" s="15">
        <f t="shared" si="1"/>
        <v>560.65239551478089</v>
      </c>
      <c r="G60" s="15">
        <v>75</v>
      </c>
      <c r="H60" s="15">
        <f t="shared" si="2"/>
        <v>7.6452599388379205</v>
      </c>
      <c r="I60" s="15"/>
      <c r="J60" s="50">
        <f t="shared" si="5"/>
        <v>3.8226299694189603</v>
      </c>
    </row>
    <row r="61" spans="1:10">
      <c r="A61" s="49">
        <v>12.4</v>
      </c>
      <c r="B61" s="13">
        <f t="shared" si="8"/>
        <v>118.19999999999999</v>
      </c>
      <c r="C61" s="15">
        <f t="shared" si="4"/>
        <v>0.20000000000000107</v>
      </c>
      <c r="D61" s="13" t="s">
        <v>1</v>
      </c>
      <c r="E61" s="15">
        <v>4.8</v>
      </c>
      <c r="F61" s="15">
        <f t="shared" si="1"/>
        <v>489.29663608562691</v>
      </c>
      <c r="G61" s="15">
        <v>68</v>
      </c>
      <c r="H61" s="15">
        <f t="shared" si="2"/>
        <v>6.9317023445463812</v>
      </c>
      <c r="I61" s="15"/>
      <c r="J61" s="50">
        <f t="shared" si="5"/>
        <v>3.4658511722731906</v>
      </c>
    </row>
    <row r="62" spans="1:10" ht="13" thickBot="1">
      <c r="A62" s="51">
        <v>12.6</v>
      </c>
      <c r="B62" s="13">
        <f t="shared" si="8"/>
        <v>118</v>
      </c>
      <c r="C62" s="53">
        <f t="shared" si="4"/>
        <v>0.19999999999999929</v>
      </c>
      <c r="D62" s="52" t="s">
        <v>1</v>
      </c>
      <c r="E62" s="53">
        <v>5.4</v>
      </c>
      <c r="F62" s="53">
        <f t="shared" si="1"/>
        <v>550.45871559633031</v>
      </c>
      <c r="G62" s="53">
        <v>77</v>
      </c>
      <c r="H62" s="53">
        <f t="shared" si="2"/>
        <v>7.8491335372069315</v>
      </c>
      <c r="I62" s="53"/>
      <c r="J62" s="55">
        <f t="shared" si="5"/>
        <v>3.9245667686034658</v>
      </c>
    </row>
    <row r="63" spans="1:10">
      <c r="A63" s="72"/>
      <c r="B63" s="73"/>
      <c r="C63" s="72"/>
      <c r="D63" s="73"/>
      <c r="E63" s="72"/>
      <c r="F63" s="72"/>
      <c r="G63" s="72"/>
      <c r="H63" s="72"/>
      <c r="I63" s="72"/>
      <c r="J63" s="72"/>
    </row>
    <row r="64" spans="1:10">
      <c r="A64" s="69"/>
      <c r="B64" s="70"/>
      <c r="C64" s="69"/>
      <c r="D64" s="70"/>
      <c r="E64" s="69"/>
      <c r="F64" s="69"/>
      <c r="G64" s="69"/>
      <c r="H64" s="69"/>
      <c r="I64" s="69"/>
      <c r="J64" s="69"/>
    </row>
    <row r="65" spans="1:11">
      <c r="A65" s="69"/>
      <c r="B65" s="70"/>
      <c r="C65" s="69"/>
      <c r="D65" s="70"/>
      <c r="E65" s="69"/>
      <c r="F65" s="69"/>
      <c r="G65" s="69"/>
      <c r="H65" s="69"/>
      <c r="I65" s="69"/>
      <c r="J65" s="69"/>
    </row>
    <row r="66" spans="1:11">
      <c r="A66" s="69"/>
      <c r="B66" s="70"/>
      <c r="C66" s="69"/>
      <c r="D66" s="70"/>
      <c r="E66" s="69"/>
      <c r="F66" s="69"/>
      <c r="G66" s="69"/>
      <c r="H66" s="69"/>
      <c r="I66" s="69"/>
      <c r="J66" s="69"/>
    </row>
    <row r="67" spans="1:11">
      <c r="A67" s="69"/>
      <c r="B67" s="70"/>
      <c r="C67" s="69"/>
      <c r="D67" s="70"/>
      <c r="E67" s="69"/>
      <c r="F67" s="69"/>
      <c r="G67" s="69"/>
      <c r="H67" s="69"/>
      <c r="I67" s="69"/>
      <c r="J67" s="69"/>
    </row>
    <row r="68" spans="1:11">
      <c r="A68" s="69"/>
      <c r="B68" s="70"/>
      <c r="C68" s="69"/>
      <c r="D68" s="70"/>
      <c r="E68" s="69"/>
      <c r="F68" s="69"/>
      <c r="G68" s="69"/>
      <c r="H68" s="69"/>
      <c r="I68" s="69"/>
      <c r="J68" s="69"/>
    </row>
    <row r="69" spans="1:11">
      <c r="A69" s="69"/>
      <c r="B69" s="70"/>
      <c r="C69" s="69"/>
      <c r="D69" s="70"/>
      <c r="E69" s="69"/>
      <c r="F69" s="69"/>
      <c r="G69" s="69"/>
      <c r="H69" s="69"/>
      <c r="I69" s="69"/>
      <c r="J69" s="69"/>
    </row>
    <row r="70" spans="1:11">
      <c r="A70" s="69"/>
      <c r="B70" s="70"/>
      <c r="C70" s="69"/>
      <c r="D70" s="70"/>
      <c r="E70" s="69"/>
      <c r="F70" s="69"/>
      <c r="G70" s="69"/>
      <c r="H70" s="69"/>
      <c r="I70" s="69"/>
      <c r="J70" s="69"/>
    </row>
    <row r="71" spans="1:11" s="11" customFormat="1">
      <c r="A71" s="69"/>
      <c r="B71" s="70"/>
      <c r="C71" s="69"/>
      <c r="D71" s="70"/>
      <c r="E71" s="69"/>
      <c r="F71" s="69"/>
      <c r="G71" s="69"/>
      <c r="H71" s="69"/>
      <c r="I71" s="69"/>
      <c r="J71" s="69"/>
      <c r="K71"/>
    </row>
    <row r="72" spans="1:11">
      <c r="A72" s="69"/>
      <c r="B72" s="70"/>
      <c r="C72" s="69"/>
      <c r="D72" s="70"/>
      <c r="E72" s="69"/>
      <c r="F72" s="69"/>
      <c r="G72" s="69"/>
      <c r="H72" s="69"/>
      <c r="I72" s="69"/>
      <c r="J72" s="69"/>
    </row>
    <row r="73" spans="1:11">
      <c r="A73" s="69"/>
      <c r="B73" s="70"/>
      <c r="C73" s="69"/>
      <c r="D73" s="70"/>
      <c r="E73" s="69"/>
      <c r="F73" s="69"/>
      <c r="G73" s="69"/>
      <c r="H73" s="69"/>
      <c r="I73" s="69"/>
      <c r="J73" s="69"/>
    </row>
    <row r="74" spans="1:11">
      <c r="A74" s="69"/>
      <c r="B74" s="70"/>
      <c r="C74" s="69"/>
      <c r="D74" s="70"/>
      <c r="E74" s="69"/>
      <c r="F74" s="69"/>
      <c r="G74" s="69"/>
      <c r="H74" s="69"/>
      <c r="I74" s="69"/>
      <c r="J74" s="69"/>
    </row>
    <row r="75" spans="1:11">
      <c r="A75" s="69"/>
      <c r="B75" s="70"/>
      <c r="C75" s="69"/>
      <c r="D75" s="70"/>
      <c r="E75" s="69"/>
      <c r="F75" s="69"/>
      <c r="G75" s="69"/>
      <c r="H75" s="69"/>
      <c r="I75" s="69"/>
      <c r="J75" s="69"/>
    </row>
    <row r="76" spans="1:11">
      <c r="A76" s="69"/>
      <c r="B76" s="70"/>
      <c r="C76" s="69"/>
      <c r="D76" s="70"/>
      <c r="E76" s="69"/>
      <c r="F76" s="69"/>
      <c r="G76" s="69"/>
      <c r="H76" s="69"/>
      <c r="I76" s="74"/>
      <c r="J76" s="69"/>
    </row>
    <row r="77" spans="1:11">
      <c r="A77" s="69"/>
      <c r="B77" s="70"/>
      <c r="C77" s="69"/>
      <c r="D77" s="70"/>
      <c r="E77" s="69"/>
      <c r="F77" s="69"/>
      <c r="G77" s="69"/>
      <c r="H77" s="69"/>
      <c r="I77" s="71"/>
      <c r="J77" s="69"/>
    </row>
    <row r="78" spans="1:11">
      <c r="A78" s="69"/>
      <c r="B78" s="70"/>
      <c r="C78" s="69"/>
      <c r="D78" s="70"/>
      <c r="E78" s="69"/>
      <c r="F78" s="69"/>
      <c r="G78" s="69"/>
      <c r="H78" s="69"/>
      <c r="I78" s="71"/>
      <c r="J78" s="69"/>
    </row>
    <row r="79" spans="1:11">
      <c r="A79" s="69"/>
      <c r="B79" s="70"/>
      <c r="C79" s="69"/>
      <c r="D79" s="70"/>
      <c r="E79" s="69"/>
      <c r="F79" s="69"/>
      <c r="G79" s="69"/>
      <c r="H79" s="69"/>
      <c r="I79" s="71"/>
      <c r="J79" s="69"/>
    </row>
    <row r="80" spans="1:11">
      <c r="A80" s="69"/>
      <c r="B80" s="70"/>
      <c r="C80" s="69"/>
      <c r="D80" s="70"/>
      <c r="E80" s="69"/>
      <c r="F80" s="69"/>
      <c r="G80" s="69"/>
      <c r="H80" s="69"/>
      <c r="I80" s="71"/>
      <c r="J80" s="69"/>
    </row>
    <row r="81" spans="1:10">
      <c r="A81" s="69"/>
      <c r="B81" s="70"/>
      <c r="C81" s="69"/>
      <c r="D81" s="70"/>
      <c r="E81" s="69"/>
      <c r="F81" s="69"/>
      <c r="G81" s="69"/>
      <c r="H81" s="69"/>
      <c r="I81" s="71"/>
      <c r="J81" s="69"/>
    </row>
    <row r="82" spans="1:10">
      <c r="A82" s="69"/>
      <c r="B82" s="70"/>
      <c r="C82" s="69"/>
      <c r="D82" s="70"/>
      <c r="E82" s="69"/>
      <c r="F82" s="69"/>
      <c r="G82" s="69"/>
      <c r="H82" s="69"/>
      <c r="I82" s="71"/>
      <c r="J82" s="69"/>
    </row>
    <row r="83" spans="1:10">
      <c r="A83" s="69"/>
      <c r="B83" s="70"/>
      <c r="C83" s="69"/>
      <c r="D83" s="70"/>
      <c r="E83" s="69"/>
      <c r="F83" s="69"/>
      <c r="G83" s="69"/>
      <c r="H83" s="69"/>
      <c r="I83" s="71"/>
      <c r="J83" s="69"/>
    </row>
    <row r="84" spans="1:10">
      <c r="A84" s="69"/>
      <c r="B84" s="70"/>
      <c r="C84" s="69"/>
      <c r="D84" s="70"/>
      <c r="E84" s="69"/>
      <c r="F84" s="69"/>
      <c r="G84" s="69"/>
      <c r="H84" s="69"/>
      <c r="I84" s="71"/>
      <c r="J84" s="69"/>
    </row>
    <row r="85" spans="1:10">
      <c r="A85" s="3"/>
      <c r="B85" s="12"/>
      <c r="C85" s="4"/>
      <c r="D85" s="2"/>
      <c r="E85" s="3"/>
      <c r="F85" s="4"/>
      <c r="G85" s="3"/>
      <c r="H85" s="4"/>
      <c r="I85" s="1"/>
      <c r="J85" s="3"/>
    </row>
    <row r="86" spans="1:10">
      <c r="A86" s="3"/>
      <c r="B86" s="12"/>
      <c r="C86" s="4"/>
      <c r="D86" s="2"/>
      <c r="E86" s="3"/>
      <c r="F86" s="4"/>
      <c r="G86" s="3"/>
      <c r="H86" s="4"/>
      <c r="I86" s="1"/>
      <c r="J86" s="3"/>
    </row>
    <row r="87" spans="1:10">
      <c r="A87" s="3"/>
      <c r="B87" s="12"/>
      <c r="C87" s="4"/>
      <c r="D87" s="2"/>
      <c r="E87" s="3"/>
      <c r="F87" s="4"/>
      <c r="G87" s="3"/>
      <c r="H87" s="4"/>
      <c r="I87" s="1"/>
      <c r="J87" s="3"/>
    </row>
    <row r="88" spans="1:10">
      <c r="A88" s="3"/>
      <c r="B88" s="12"/>
      <c r="C88" s="4"/>
      <c r="D88" s="2"/>
      <c r="E88" s="3"/>
      <c r="F88" s="4"/>
      <c r="G88" s="3"/>
      <c r="H88" s="4"/>
      <c r="I88" s="1"/>
      <c r="J88" s="3"/>
    </row>
    <row r="89" spans="1:10">
      <c r="A89" s="3"/>
      <c r="B89" s="12"/>
      <c r="C89" s="4"/>
      <c r="D89" s="2"/>
      <c r="E89" s="3"/>
      <c r="F89" s="4"/>
      <c r="G89" s="3"/>
      <c r="H89" s="4"/>
      <c r="I89" s="1"/>
      <c r="J89" s="3"/>
    </row>
    <row r="90" spans="1:10">
      <c r="A90" s="3"/>
      <c r="B90" s="12"/>
      <c r="C90" s="4"/>
      <c r="D90" s="2"/>
      <c r="E90" s="3"/>
      <c r="F90" s="4"/>
      <c r="G90" s="3"/>
      <c r="H90" s="4"/>
      <c r="I90" s="1"/>
      <c r="J90" s="3"/>
    </row>
  </sheetData>
  <mergeCells count="2">
    <mergeCell ref="E1:F1"/>
    <mergeCell ref="G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K90"/>
  <sheetViews>
    <sheetView topLeftCell="A13" workbookViewId="0">
      <selection activeCell="D48" sqref="D48"/>
    </sheetView>
  </sheetViews>
  <sheetFormatPr baseColWidth="10" defaultColWidth="8.83203125" defaultRowHeight="12" x14ac:dyDescent="0"/>
  <cols>
    <col min="4" max="4" width="28" customWidth="1"/>
    <col min="6" max="6" width="8.83203125" style="17"/>
    <col min="8" max="8" width="8.83203125" style="17"/>
  </cols>
  <sheetData>
    <row r="1" spans="1:11" ht="13" thickBot="1">
      <c r="A1" s="27" t="s">
        <v>2</v>
      </c>
      <c r="B1" s="27" t="s">
        <v>7</v>
      </c>
      <c r="C1" s="27" t="s">
        <v>6</v>
      </c>
      <c r="D1" s="27"/>
      <c r="E1" s="108" t="s">
        <v>3</v>
      </c>
      <c r="F1" s="108"/>
      <c r="G1" s="109" t="s">
        <v>4</v>
      </c>
      <c r="H1" s="109"/>
      <c r="I1" s="1"/>
      <c r="J1" s="5" t="s">
        <v>5</v>
      </c>
    </row>
    <row r="2" spans="1:11">
      <c r="A2" s="31">
        <v>0.6</v>
      </c>
      <c r="B2" s="32">
        <f>131-A2</f>
        <v>130.4</v>
      </c>
      <c r="C2" s="32">
        <f>A2</f>
        <v>0.6</v>
      </c>
      <c r="D2" s="32" t="s">
        <v>0</v>
      </c>
      <c r="E2" s="33">
        <v>2</v>
      </c>
      <c r="F2" s="61">
        <f>E2/0.00981</f>
        <v>203.87359836901123</v>
      </c>
      <c r="G2" s="33">
        <v>35</v>
      </c>
      <c r="H2" s="61">
        <f>G2/9.81</f>
        <v>3.5677879714576961</v>
      </c>
      <c r="I2" s="34"/>
      <c r="J2" s="38">
        <f t="shared" ref="J2:J4" si="0">H2*0.5</f>
        <v>1.7838939857288481</v>
      </c>
      <c r="K2" s="11">
        <v>1</v>
      </c>
    </row>
    <row r="3" spans="1:11">
      <c r="A3" s="35">
        <v>0.8</v>
      </c>
      <c r="B3" s="6">
        <f>131-A3</f>
        <v>130.19999999999999</v>
      </c>
      <c r="C3" s="7">
        <f>A3-A2</f>
        <v>0.20000000000000007</v>
      </c>
      <c r="D3" s="6" t="s">
        <v>0</v>
      </c>
      <c r="E3" s="7">
        <v>1.8</v>
      </c>
      <c r="F3" s="14">
        <f t="shared" ref="F3:F62" si="1">E3/0.00981</f>
        <v>183.48623853211012</v>
      </c>
      <c r="G3" s="7">
        <v>46</v>
      </c>
      <c r="H3" s="14">
        <f t="shared" ref="H3:H62" si="2">G3/9.81</f>
        <v>4.6890927624872578</v>
      </c>
      <c r="I3" s="8"/>
      <c r="J3" s="38">
        <f t="shared" si="0"/>
        <v>2.3445463812436289</v>
      </c>
      <c r="K3" s="11">
        <v>2</v>
      </c>
    </row>
    <row r="4" spans="1:11">
      <c r="A4" s="35">
        <v>1</v>
      </c>
      <c r="B4" s="6">
        <f t="shared" ref="B4:B33" si="3">131-A4</f>
        <v>130</v>
      </c>
      <c r="C4" s="7">
        <f t="shared" ref="C4:C62" si="4">A4-A3</f>
        <v>0.19999999999999996</v>
      </c>
      <c r="D4" s="6" t="s">
        <v>0</v>
      </c>
      <c r="E4" s="7">
        <v>1.9</v>
      </c>
      <c r="F4" s="14">
        <f t="shared" si="1"/>
        <v>193.67991845056065</v>
      </c>
      <c r="G4" s="7">
        <v>45</v>
      </c>
      <c r="H4" s="14">
        <f t="shared" si="2"/>
        <v>4.5871559633027523</v>
      </c>
      <c r="I4" s="8"/>
      <c r="J4" s="38">
        <f t="shared" si="0"/>
        <v>2.2935779816513762</v>
      </c>
      <c r="K4" s="11">
        <v>3</v>
      </c>
    </row>
    <row r="5" spans="1:11">
      <c r="A5" s="35">
        <v>1.2</v>
      </c>
      <c r="B5" s="6">
        <f t="shared" si="3"/>
        <v>129.80000000000001</v>
      </c>
      <c r="C5" s="7">
        <f t="shared" si="4"/>
        <v>0.19999999999999996</v>
      </c>
      <c r="D5" s="6" t="s">
        <v>0</v>
      </c>
      <c r="E5" s="7">
        <v>2.1</v>
      </c>
      <c r="F5" s="14">
        <f t="shared" si="1"/>
        <v>214.06727828746179</v>
      </c>
      <c r="G5" s="7">
        <v>54</v>
      </c>
      <c r="H5" s="14">
        <f t="shared" si="2"/>
        <v>5.5045871559633026</v>
      </c>
      <c r="I5" s="8"/>
      <c r="J5" s="38">
        <f t="shared" ref="J5:J14" si="5">H5*0.5</f>
        <v>2.7522935779816513</v>
      </c>
      <c r="K5" s="11">
        <v>4</v>
      </c>
    </row>
    <row r="6" spans="1:11" s="11" customFormat="1">
      <c r="A6" s="35">
        <v>1.4</v>
      </c>
      <c r="B6" s="6">
        <f t="shared" si="3"/>
        <v>129.6</v>
      </c>
      <c r="C6" s="7">
        <f t="shared" si="4"/>
        <v>0.19999999999999996</v>
      </c>
      <c r="D6" s="6" t="s">
        <v>0</v>
      </c>
      <c r="E6" s="7">
        <v>1.6</v>
      </c>
      <c r="F6" s="14">
        <f t="shared" si="1"/>
        <v>163.09887869520898</v>
      </c>
      <c r="G6" s="7">
        <v>37</v>
      </c>
      <c r="H6" s="14">
        <f t="shared" si="2"/>
        <v>3.7716615698267071</v>
      </c>
      <c r="I6" s="8"/>
      <c r="J6" s="38">
        <f t="shared" si="5"/>
        <v>1.8858307849133535</v>
      </c>
      <c r="K6" s="11">
        <v>5</v>
      </c>
    </row>
    <row r="7" spans="1:11" s="23" customFormat="1">
      <c r="A7" s="65">
        <v>1.6</v>
      </c>
      <c r="B7" s="6">
        <f t="shared" si="3"/>
        <v>129.4</v>
      </c>
      <c r="C7" s="21">
        <f t="shared" si="4"/>
        <v>0.20000000000000018</v>
      </c>
      <c r="D7" s="21" t="s">
        <v>0</v>
      </c>
      <c r="E7" s="21">
        <v>2</v>
      </c>
      <c r="F7" s="18">
        <f t="shared" si="1"/>
        <v>203.87359836901123</v>
      </c>
      <c r="G7" s="21">
        <v>41</v>
      </c>
      <c r="H7" s="18">
        <f t="shared" si="2"/>
        <v>4.1794087665647295</v>
      </c>
      <c r="I7" s="22"/>
      <c r="J7" s="38">
        <f t="shared" si="5"/>
        <v>2.0897043832823647</v>
      </c>
      <c r="K7" s="11">
        <v>6</v>
      </c>
    </row>
    <row r="8" spans="1:11">
      <c r="A8" s="35">
        <v>1.8</v>
      </c>
      <c r="B8" s="6">
        <f t="shared" si="3"/>
        <v>129.19999999999999</v>
      </c>
      <c r="C8" s="7">
        <f t="shared" si="4"/>
        <v>0.19999999999999996</v>
      </c>
      <c r="D8" s="6" t="s">
        <v>0</v>
      </c>
      <c r="E8" s="7">
        <v>2</v>
      </c>
      <c r="F8" s="14">
        <f t="shared" si="1"/>
        <v>203.87359836901123</v>
      </c>
      <c r="G8" s="7">
        <v>31</v>
      </c>
      <c r="H8" s="14">
        <f t="shared" si="2"/>
        <v>3.1600407747196737</v>
      </c>
      <c r="I8" s="8"/>
      <c r="J8" s="38">
        <f t="shared" si="5"/>
        <v>1.5800203873598369</v>
      </c>
      <c r="K8" s="11">
        <v>7</v>
      </c>
    </row>
    <row r="9" spans="1:11">
      <c r="A9" s="35">
        <v>2</v>
      </c>
      <c r="B9" s="6">
        <f t="shared" si="3"/>
        <v>129</v>
      </c>
      <c r="C9" s="7">
        <f t="shared" si="4"/>
        <v>0.19999999999999996</v>
      </c>
      <c r="D9" s="6" t="s">
        <v>0</v>
      </c>
      <c r="E9" s="7">
        <v>1.5</v>
      </c>
      <c r="F9" s="14">
        <f t="shared" si="1"/>
        <v>152.90519877675843</v>
      </c>
      <c r="G9" s="7">
        <v>46</v>
      </c>
      <c r="H9" s="14">
        <f t="shared" si="2"/>
        <v>4.6890927624872578</v>
      </c>
      <c r="I9" s="8"/>
      <c r="J9" s="38">
        <f t="shared" si="5"/>
        <v>2.3445463812436289</v>
      </c>
      <c r="K9" s="11">
        <v>8</v>
      </c>
    </row>
    <row r="10" spans="1:11">
      <c r="A10" s="35">
        <v>2.2000000000000002</v>
      </c>
      <c r="B10" s="6">
        <f t="shared" si="3"/>
        <v>128.80000000000001</v>
      </c>
      <c r="C10" s="7">
        <f t="shared" si="4"/>
        <v>0.20000000000000018</v>
      </c>
      <c r="D10" s="6" t="s">
        <v>0</v>
      </c>
      <c r="E10" s="7">
        <v>1.7</v>
      </c>
      <c r="F10" s="14">
        <f t="shared" si="1"/>
        <v>173.29255861365954</v>
      </c>
      <c r="G10" s="7">
        <v>55</v>
      </c>
      <c r="H10" s="14">
        <f t="shared" si="2"/>
        <v>5.6065239551478081</v>
      </c>
      <c r="I10" s="8"/>
      <c r="J10" s="38">
        <f t="shared" si="5"/>
        <v>2.8032619775739041</v>
      </c>
      <c r="K10" s="11">
        <v>9</v>
      </c>
    </row>
    <row r="11" spans="1:11">
      <c r="A11" s="35">
        <v>2.4</v>
      </c>
      <c r="B11" s="6">
        <f t="shared" si="3"/>
        <v>128.6</v>
      </c>
      <c r="C11" s="7">
        <f t="shared" si="4"/>
        <v>0.19999999999999973</v>
      </c>
      <c r="D11" s="6" t="s">
        <v>0</v>
      </c>
      <c r="E11" s="7">
        <v>1.9</v>
      </c>
      <c r="F11" s="14">
        <f t="shared" si="1"/>
        <v>193.67991845056065</v>
      </c>
      <c r="G11" s="7">
        <v>42</v>
      </c>
      <c r="H11" s="14">
        <f t="shared" si="2"/>
        <v>4.281345565749235</v>
      </c>
      <c r="I11" s="8"/>
      <c r="J11" s="38">
        <f t="shared" si="5"/>
        <v>2.1406727828746175</v>
      </c>
      <c r="K11" s="11">
        <v>10</v>
      </c>
    </row>
    <row r="12" spans="1:11">
      <c r="A12" s="35">
        <v>2.6</v>
      </c>
      <c r="B12" s="6">
        <f t="shared" si="3"/>
        <v>128.4</v>
      </c>
      <c r="C12" s="7">
        <f t="shared" si="4"/>
        <v>0.20000000000000018</v>
      </c>
      <c r="D12" s="6" t="s">
        <v>0</v>
      </c>
      <c r="E12" s="7">
        <v>1.6</v>
      </c>
      <c r="F12" s="14">
        <f t="shared" si="1"/>
        <v>163.09887869520898</v>
      </c>
      <c r="G12" s="7">
        <v>31</v>
      </c>
      <c r="H12" s="14">
        <f t="shared" si="2"/>
        <v>3.1600407747196737</v>
      </c>
      <c r="I12" s="8"/>
      <c r="J12" s="38">
        <f t="shared" si="5"/>
        <v>1.5800203873598369</v>
      </c>
      <c r="K12" s="11">
        <v>11</v>
      </c>
    </row>
    <row r="13" spans="1:11">
      <c r="A13" s="35">
        <v>2.8</v>
      </c>
      <c r="B13" s="6">
        <f t="shared" si="3"/>
        <v>128.19999999999999</v>
      </c>
      <c r="C13" s="7">
        <f t="shared" si="4"/>
        <v>0.19999999999999973</v>
      </c>
      <c r="D13" s="6" t="s">
        <v>0</v>
      </c>
      <c r="E13" s="7">
        <v>2</v>
      </c>
      <c r="F13" s="14">
        <f t="shared" si="1"/>
        <v>203.87359836901123</v>
      </c>
      <c r="G13" s="7">
        <v>38</v>
      </c>
      <c r="H13" s="14">
        <f t="shared" si="2"/>
        <v>3.873598369011213</v>
      </c>
      <c r="I13" s="8"/>
      <c r="J13" s="38">
        <f t="shared" si="5"/>
        <v>1.9367991845056065</v>
      </c>
      <c r="K13" s="11">
        <v>12</v>
      </c>
    </row>
    <row r="14" spans="1:11">
      <c r="A14" s="35">
        <v>3</v>
      </c>
      <c r="B14" s="6">
        <f t="shared" si="3"/>
        <v>128</v>
      </c>
      <c r="C14" s="7">
        <f t="shared" si="4"/>
        <v>0.20000000000000018</v>
      </c>
      <c r="D14" s="6" t="s">
        <v>0</v>
      </c>
      <c r="E14" s="7">
        <v>2.1</v>
      </c>
      <c r="F14" s="14">
        <f t="shared" si="1"/>
        <v>214.06727828746179</v>
      </c>
      <c r="G14" s="7">
        <v>32</v>
      </c>
      <c r="H14" s="14">
        <f t="shared" si="2"/>
        <v>3.2619775739041792</v>
      </c>
      <c r="I14" s="8"/>
      <c r="J14" s="38">
        <f t="shared" si="5"/>
        <v>1.6309887869520896</v>
      </c>
      <c r="K14" s="11">
        <v>13</v>
      </c>
    </row>
    <row r="15" spans="1:11">
      <c r="A15" s="35">
        <v>3.2</v>
      </c>
      <c r="B15" s="6">
        <f t="shared" si="3"/>
        <v>127.8</v>
      </c>
      <c r="C15" s="7">
        <f t="shared" si="4"/>
        <v>0.20000000000000018</v>
      </c>
      <c r="D15" s="6" t="s">
        <v>0</v>
      </c>
      <c r="E15" s="7">
        <v>2</v>
      </c>
      <c r="F15" s="14">
        <f t="shared" si="1"/>
        <v>203.87359836901123</v>
      </c>
      <c r="G15" s="7">
        <v>41</v>
      </c>
      <c r="H15" s="14">
        <f t="shared" si="2"/>
        <v>4.1794087665647295</v>
      </c>
      <c r="I15" s="8"/>
      <c r="J15" s="38">
        <f>H15*0.5</f>
        <v>2.0897043832823647</v>
      </c>
      <c r="K15" s="11">
        <v>14</v>
      </c>
    </row>
    <row r="16" spans="1:11">
      <c r="A16" s="35">
        <v>3.4</v>
      </c>
      <c r="B16" s="6">
        <f t="shared" si="3"/>
        <v>127.6</v>
      </c>
      <c r="C16" s="7">
        <f t="shared" si="4"/>
        <v>0.19999999999999973</v>
      </c>
      <c r="D16" s="6" t="s">
        <v>0</v>
      </c>
      <c r="E16" s="7">
        <v>1.9</v>
      </c>
      <c r="F16" s="14">
        <f t="shared" si="1"/>
        <v>193.67991845056065</v>
      </c>
      <c r="G16" s="7">
        <v>45</v>
      </c>
      <c r="H16" s="14">
        <f t="shared" si="2"/>
        <v>4.5871559633027523</v>
      </c>
      <c r="I16" s="8"/>
      <c r="J16" s="38">
        <f t="shared" ref="J16:J62" si="6">H16*0.5</f>
        <v>2.2935779816513762</v>
      </c>
      <c r="K16" s="11">
        <v>15</v>
      </c>
    </row>
    <row r="17" spans="1:11">
      <c r="A17" s="35">
        <v>3.6</v>
      </c>
      <c r="B17" s="6">
        <f t="shared" si="3"/>
        <v>127.4</v>
      </c>
      <c r="C17" s="7">
        <f t="shared" si="4"/>
        <v>0.20000000000000018</v>
      </c>
      <c r="D17" s="6" t="s">
        <v>0</v>
      </c>
      <c r="E17" s="7">
        <v>2.1</v>
      </c>
      <c r="F17" s="14">
        <f t="shared" si="1"/>
        <v>214.06727828746179</v>
      </c>
      <c r="G17" s="7">
        <v>28</v>
      </c>
      <c r="H17" s="14">
        <f t="shared" si="2"/>
        <v>2.8542303771661568</v>
      </c>
      <c r="I17" s="8"/>
      <c r="J17" s="38">
        <f t="shared" si="6"/>
        <v>1.4271151885830784</v>
      </c>
      <c r="K17" s="11">
        <v>16</v>
      </c>
    </row>
    <row r="18" spans="1:11">
      <c r="A18" s="35">
        <v>3.8</v>
      </c>
      <c r="B18" s="6">
        <f t="shared" si="3"/>
        <v>127.2</v>
      </c>
      <c r="C18" s="7">
        <f t="shared" si="4"/>
        <v>0.19999999999999973</v>
      </c>
      <c r="D18" s="6" t="s">
        <v>0</v>
      </c>
      <c r="E18" s="7">
        <v>1.7</v>
      </c>
      <c r="F18" s="14">
        <f t="shared" si="1"/>
        <v>173.29255861365954</v>
      </c>
      <c r="G18" s="7">
        <v>42</v>
      </c>
      <c r="H18" s="14">
        <f t="shared" si="2"/>
        <v>4.281345565749235</v>
      </c>
      <c r="I18" s="8"/>
      <c r="J18" s="38">
        <f t="shared" si="6"/>
        <v>2.1406727828746175</v>
      </c>
      <c r="K18" s="11">
        <v>17</v>
      </c>
    </row>
    <row r="19" spans="1:11">
      <c r="A19" s="35">
        <v>4</v>
      </c>
      <c r="B19" s="6">
        <f t="shared" si="3"/>
        <v>127</v>
      </c>
      <c r="C19" s="7">
        <f t="shared" si="4"/>
        <v>0.20000000000000018</v>
      </c>
      <c r="D19" s="6" t="s">
        <v>0</v>
      </c>
      <c r="E19" s="7">
        <v>2</v>
      </c>
      <c r="F19" s="14">
        <f t="shared" si="1"/>
        <v>203.87359836901123</v>
      </c>
      <c r="G19" s="7">
        <v>46</v>
      </c>
      <c r="H19" s="14">
        <f t="shared" si="2"/>
        <v>4.6890927624872578</v>
      </c>
      <c r="I19" s="8"/>
      <c r="J19" s="38">
        <f t="shared" si="6"/>
        <v>2.3445463812436289</v>
      </c>
      <c r="K19" s="11">
        <v>18</v>
      </c>
    </row>
    <row r="20" spans="1:11">
      <c r="A20" s="35">
        <v>4.2</v>
      </c>
      <c r="B20" s="6">
        <f t="shared" si="3"/>
        <v>126.8</v>
      </c>
      <c r="C20" s="7">
        <f t="shared" si="4"/>
        <v>0.20000000000000018</v>
      </c>
      <c r="D20" s="6" t="s">
        <v>0</v>
      </c>
      <c r="E20" s="7">
        <v>1.6</v>
      </c>
      <c r="F20" s="14">
        <f t="shared" si="1"/>
        <v>163.09887869520898</v>
      </c>
      <c r="G20" s="7">
        <v>37</v>
      </c>
      <c r="H20" s="14">
        <f t="shared" si="2"/>
        <v>3.7716615698267071</v>
      </c>
      <c r="I20" s="8"/>
      <c r="J20" s="38">
        <f t="shared" si="6"/>
        <v>1.8858307849133535</v>
      </c>
      <c r="K20" s="11">
        <v>19</v>
      </c>
    </row>
    <row r="21" spans="1:11">
      <c r="A21" s="35">
        <v>4.4000000000000004</v>
      </c>
      <c r="B21" s="6">
        <f t="shared" si="3"/>
        <v>126.6</v>
      </c>
      <c r="C21" s="7">
        <f t="shared" si="4"/>
        <v>0.20000000000000018</v>
      </c>
      <c r="D21" s="6" t="s">
        <v>0</v>
      </c>
      <c r="E21" s="7">
        <v>1.7</v>
      </c>
      <c r="F21" s="14">
        <f t="shared" si="1"/>
        <v>173.29255861365954</v>
      </c>
      <c r="G21" s="7">
        <v>27</v>
      </c>
      <c r="H21" s="14">
        <f t="shared" si="2"/>
        <v>2.7522935779816513</v>
      </c>
      <c r="I21" s="8"/>
      <c r="J21" s="38">
        <f t="shared" si="6"/>
        <v>1.3761467889908257</v>
      </c>
      <c r="K21" s="11">
        <v>20</v>
      </c>
    </row>
    <row r="22" spans="1:11">
      <c r="A22" s="35">
        <v>4.5999999999999996</v>
      </c>
      <c r="B22" s="6">
        <f t="shared" si="3"/>
        <v>126.4</v>
      </c>
      <c r="C22" s="7">
        <f t="shared" si="4"/>
        <v>0.19999999999999929</v>
      </c>
      <c r="D22" s="6" t="s">
        <v>0</v>
      </c>
      <c r="E22" s="7">
        <v>1.9</v>
      </c>
      <c r="F22" s="14">
        <f t="shared" si="1"/>
        <v>193.67991845056065</v>
      </c>
      <c r="G22" s="7">
        <v>34</v>
      </c>
      <c r="H22" s="14">
        <f t="shared" si="2"/>
        <v>3.4658511722731906</v>
      </c>
      <c r="I22" s="8"/>
      <c r="J22" s="38">
        <f t="shared" si="6"/>
        <v>1.7329255861365953</v>
      </c>
      <c r="K22" s="11">
        <v>21</v>
      </c>
    </row>
    <row r="23" spans="1:11">
      <c r="A23" s="35">
        <v>4.8</v>
      </c>
      <c r="B23" s="6">
        <f t="shared" si="3"/>
        <v>126.2</v>
      </c>
      <c r="C23" s="7">
        <f t="shared" si="4"/>
        <v>0.20000000000000018</v>
      </c>
      <c r="D23" s="6" t="s">
        <v>0</v>
      </c>
      <c r="E23" s="7">
        <v>1.5</v>
      </c>
      <c r="F23" s="14">
        <f t="shared" si="1"/>
        <v>152.90519877675843</v>
      </c>
      <c r="G23" s="7">
        <v>49</v>
      </c>
      <c r="H23" s="14">
        <f t="shared" si="2"/>
        <v>4.9949031600407743</v>
      </c>
      <c r="I23" s="8"/>
      <c r="J23" s="38">
        <f t="shared" si="6"/>
        <v>2.4974515800203871</v>
      </c>
      <c r="K23" s="11">
        <v>22</v>
      </c>
    </row>
    <row r="24" spans="1:11">
      <c r="A24" s="35">
        <v>5</v>
      </c>
      <c r="B24" s="6">
        <f t="shared" si="3"/>
        <v>126</v>
      </c>
      <c r="C24" s="7">
        <f t="shared" si="4"/>
        <v>0.20000000000000018</v>
      </c>
      <c r="D24" s="6" t="s">
        <v>0</v>
      </c>
      <c r="E24" s="7">
        <v>2</v>
      </c>
      <c r="F24" s="14">
        <f t="shared" si="1"/>
        <v>203.87359836901123</v>
      </c>
      <c r="G24" s="7">
        <v>59</v>
      </c>
      <c r="H24" s="14">
        <f t="shared" si="2"/>
        <v>6.0142711518858301</v>
      </c>
      <c r="I24" s="8"/>
      <c r="J24" s="38">
        <f t="shared" si="6"/>
        <v>3.007135575942915</v>
      </c>
      <c r="K24" s="11">
        <v>23</v>
      </c>
    </row>
    <row r="25" spans="1:11">
      <c r="A25" s="35">
        <v>5.2</v>
      </c>
      <c r="B25" s="6">
        <f t="shared" si="3"/>
        <v>125.8</v>
      </c>
      <c r="C25" s="7">
        <f t="shared" si="4"/>
        <v>0.20000000000000018</v>
      </c>
      <c r="D25" s="6" t="s">
        <v>0</v>
      </c>
      <c r="E25" s="7">
        <v>1.7</v>
      </c>
      <c r="F25" s="14">
        <f t="shared" si="1"/>
        <v>173.29255861365954</v>
      </c>
      <c r="G25" s="7">
        <v>56</v>
      </c>
      <c r="H25" s="14">
        <f t="shared" si="2"/>
        <v>5.7084607543323136</v>
      </c>
      <c r="I25" s="8"/>
      <c r="J25" s="38">
        <f t="shared" si="6"/>
        <v>2.8542303771661568</v>
      </c>
      <c r="K25" s="11">
        <v>24</v>
      </c>
    </row>
    <row r="26" spans="1:11">
      <c r="A26" s="35">
        <v>5.4</v>
      </c>
      <c r="B26" s="6">
        <f t="shared" si="3"/>
        <v>125.6</v>
      </c>
      <c r="C26" s="7">
        <f t="shared" si="4"/>
        <v>0.20000000000000018</v>
      </c>
      <c r="D26" s="6" t="s">
        <v>0</v>
      </c>
      <c r="E26" s="7">
        <v>2.1</v>
      </c>
      <c r="F26" s="14">
        <f t="shared" si="1"/>
        <v>214.06727828746179</v>
      </c>
      <c r="G26" s="7">
        <v>35</v>
      </c>
      <c r="H26" s="14">
        <f t="shared" si="2"/>
        <v>3.5677879714576961</v>
      </c>
      <c r="I26" s="8"/>
      <c r="J26" s="38">
        <f t="shared" si="6"/>
        <v>1.7838939857288481</v>
      </c>
      <c r="K26" s="11">
        <v>25</v>
      </c>
    </row>
    <row r="27" spans="1:11">
      <c r="A27" s="35">
        <v>5.6</v>
      </c>
      <c r="B27" s="6">
        <f t="shared" si="3"/>
        <v>125.4</v>
      </c>
      <c r="C27" s="7">
        <f t="shared" si="4"/>
        <v>0.19999999999999929</v>
      </c>
      <c r="D27" s="6" t="s">
        <v>0</v>
      </c>
      <c r="E27" s="7">
        <v>1.6</v>
      </c>
      <c r="F27" s="14">
        <f t="shared" si="1"/>
        <v>163.09887869520898</v>
      </c>
      <c r="G27" s="7">
        <v>52</v>
      </c>
      <c r="H27" s="14">
        <f t="shared" si="2"/>
        <v>5.3007135575942916</v>
      </c>
      <c r="I27" s="8"/>
      <c r="J27" s="38">
        <f t="shared" si="6"/>
        <v>2.6503567787971458</v>
      </c>
      <c r="K27" s="11">
        <v>26</v>
      </c>
    </row>
    <row r="28" spans="1:11">
      <c r="A28" s="35">
        <v>5.8</v>
      </c>
      <c r="B28" s="6">
        <f t="shared" si="3"/>
        <v>125.2</v>
      </c>
      <c r="C28" s="7">
        <f t="shared" si="4"/>
        <v>0.20000000000000018</v>
      </c>
      <c r="D28" s="6" t="s">
        <v>0</v>
      </c>
      <c r="E28" s="7">
        <v>1.7</v>
      </c>
      <c r="F28" s="14">
        <f t="shared" si="1"/>
        <v>173.29255861365954</v>
      </c>
      <c r="G28" s="7">
        <v>55</v>
      </c>
      <c r="H28" s="14">
        <f t="shared" si="2"/>
        <v>5.6065239551478081</v>
      </c>
      <c r="I28" s="8"/>
      <c r="J28" s="38">
        <f t="shared" si="6"/>
        <v>2.8032619775739041</v>
      </c>
      <c r="K28" s="11">
        <v>27</v>
      </c>
    </row>
    <row r="29" spans="1:11">
      <c r="A29" s="35">
        <v>6</v>
      </c>
      <c r="B29" s="6">
        <f t="shared" si="3"/>
        <v>125</v>
      </c>
      <c r="C29" s="7">
        <f t="shared" si="4"/>
        <v>0.20000000000000018</v>
      </c>
      <c r="D29" s="6" t="s">
        <v>0</v>
      </c>
      <c r="E29" s="7">
        <v>1.8</v>
      </c>
      <c r="F29" s="14">
        <f t="shared" si="1"/>
        <v>183.48623853211012</v>
      </c>
      <c r="G29" s="7">
        <v>43</v>
      </c>
      <c r="H29" s="14">
        <f t="shared" si="2"/>
        <v>4.3832823649337405</v>
      </c>
      <c r="I29" s="8"/>
      <c r="J29" s="38">
        <f t="shared" si="6"/>
        <v>2.1916411824668702</v>
      </c>
      <c r="K29" s="11">
        <v>28</v>
      </c>
    </row>
    <row r="30" spans="1:11">
      <c r="A30" s="35">
        <v>6.2</v>
      </c>
      <c r="B30" s="6">
        <f t="shared" si="3"/>
        <v>124.8</v>
      </c>
      <c r="C30" s="7">
        <f t="shared" si="4"/>
        <v>0.20000000000000018</v>
      </c>
      <c r="D30" s="6" t="s">
        <v>0</v>
      </c>
      <c r="E30" s="7">
        <v>1.9</v>
      </c>
      <c r="F30" s="14">
        <f t="shared" si="1"/>
        <v>193.67991845056065</v>
      </c>
      <c r="G30" s="7">
        <v>47</v>
      </c>
      <c r="H30" s="14">
        <f t="shared" si="2"/>
        <v>4.7910295616717633</v>
      </c>
      <c r="I30" s="8"/>
      <c r="J30" s="38">
        <f t="shared" si="6"/>
        <v>2.3955147808358817</v>
      </c>
      <c r="K30" s="11">
        <v>29</v>
      </c>
    </row>
    <row r="31" spans="1:11">
      <c r="A31" s="35">
        <v>6.4</v>
      </c>
      <c r="B31" s="6">
        <f t="shared" si="3"/>
        <v>124.6</v>
      </c>
      <c r="C31" s="7">
        <f t="shared" si="4"/>
        <v>0.20000000000000018</v>
      </c>
      <c r="D31" s="6" t="s">
        <v>0</v>
      </c>
      <c r="E31" s="7">
        <v>1.5</v>
      </c>
      <c r="F31" s="14">
        <f t="shared" si="1"/>
        <v>152.90519877675843</v>
      </c>
      <c r="G31" s="7">
        <v>55</v>
      </c>
      <c r="H31" s="14">
        <f t="shared" si="2"/>
        <v>5.6065239551478081</v>
      </c>
      <c r="I31" s="8"/>
      <c r="J31" s="38">
        <f t="shared" si="6"/>
        <v>2.8032619775739041</v>
      </c>
      <c r="K31" s="11">
        <v>30</v>
      </c>
    </row>
    <row r="32" spans="1:11">
      <c r="A32" s="35">
        <v>6.6</v>
      </c>
      <c r="B32" s="6">
        <f t="shared" si="3"/>
        <v>124.4</v>
      </c>
      <c r="C32" s="7">
        <f t="shared" si="4"/>
        <v>0.19999999999999929</v>
      </c>
      <c r="D32" s="6" t="s">
        <v>0</v>
      </c>
      <c r="E32" s="7">
        <v>1.8</v>
      </c>
      <c r="F32" s="14">
        <f t="shared" si="1"/>
        <v>183.48623853211012</v>
      </c>
      <c r="G32" s="7">
        <v>55</v>
      </c>
      <c r="H32" s="14">
        <f t="shared" si="2"/>
        <v>5.6065239551478081</v>
      </c>
      <c r="I32" s="8"/>
      <c r="J32" s="38">
        <f t="shared" si="6"/>
        <v>2.8032619775739041</v>
      </c>
      <c r="K32" s="11">
        <v>31</v>
      </c>
    </row>
    <row r="33" spans="1:11">
      <c r="A33" s="35">
        <v>6.8</v>
      </c>
      <c r="B33" s="6">
        <f t="shared" si="3"/>
        <v>124.2</v>
      </c>
      <c r="C33" s="7">
        <f t="shared" si="4"/>
        <v>0.20000000000000018</v>
      </c>
      <c r="D33" s="6" t="s">
        <v>0</v>
      </c>
      <c r="E33" s="7">
        <v>1.6</v>
      </c>
      <c r="F33" s="14">
        <f t="shared" si="1"/>
        <v>163.09887869520898</v>
      </c>
      <c r="G33" s="7">
        <v>34</v>
      </c>
      <c r="H33" s="14">
        <f t="shared" si="2"/>
        <v>3.4658511722731906</v>
      </c>
      <c r="I33" s="8"/>
      <c r="J33" s="38">
        <f t="shared" si="6"/>
        <v>1.7329255861365953</v>
      </c>
      <c r="K33" s="11">
        <v>32</v>
      </c>
    </row>
    <row r="34" spans="1:11" ht="13" thickBot="1">
      <c r="A34" s="39">
        <v>7</v>
      </c>
      <c r="B34" s="40">
        <f t="shared" ref="B34:B40" si="7">131-A34</f>
        <v>124</v>
      </c>
      <c r="C34" s="41">
        <f t="shared" si="4"/>
        <v>0.20000000000000018</v>
      </c>
      <c r="D34" s="40" t="s">
        <v>0</v>
      </c>
      <c r="E34" s="41">
        <v>1.7</v>
      </c>
      <c r="F34" s="62">
        <f t="shared" si="1"/>
        <v>173.29255861365954</v>
      </c>
      <c r="G34" s="41">
        <v>59</v>
      </c>
      <c r="H34" s="62">
        <f t="shared" si="2"/>
        <v>6.0142711518858301</v>
      </c>
      <c r="I34" s="42"/>
      <c r="J34" s="43">
        <f t="shared" si="6"/>
        <v>3.007135575942915</v>
      </c>
      <c r="K34" s="11">
        <v>33</v>
      </c>
    </row>
    <row r="35" spans="1:11">
      <c r="A35" s="56">
        <v>7.2</v>
      </c>
      <c r="B35" s="32">
        <f t="shared" si="7"/>
        <v>123.8</v>
      </c>
      <c r="C35" s="33">
        <f t="shared" si="4"/>
        <v>0.20000000000000018</v>
      </c>
      <c r="D35" s="32" t="s">
        <v>0</v>
      </c>
      <c r="E35" s="33">
        <v>1.2</v>
      </c>
      <c r="F35" s="61">
        <f t="shared" si="1"/>
        <v>122.32415902140673</v>
      </c>
      <c r="G35" s="33">
        <v>24</v>
      </c>
      <c r="H35" s="61">
        <f t="shared" si="2"/>
        <v>2.4464831804281344</v>
      </c>
      <c r="I35" s="34"/>
      <c r="J35" s="57">
        <f t="shared" si="6"/>
        <v>1.2232415902140672</v>
      </c>
      <c r="K35" s="11">
        <v>34</v>
      </c>
    </row>
    <row r="36" spans="1:11">
      <c r="A36" s="35">
        <v>7.4</v>
      </c>
      <c r="B36" s="6">
        <f t="shared" si="7"/>
        <v>123.6</v>
      </c>
      <c r="C36" s="7">
        <f t="shared" si="4"/>
        <v>0.20000000000000018</v>
      </c>
      <c r="D36" s="6" t="s">
        <v>0</v>
      </c>
      <c r="E36" s="7">
        <v>1.8</v>
      </c>
      <c r="F36" s="14">
        <f t="shared" si="1"/>
        <v>183.48623853211012</v>
      </c>
      <c r="G36" s="7">
        <v>10</v>
      </c>
      <c r="H36" s="14">
        <f t="shared" si="2"/>
        <v>1.019367991845056</v>
      </c>
      <c r="I36" s="8"/>
      <c r="J36" s="38">
        <f t="shared" si="6"/>
        <v>0.509683995922528</v>
      </c>
      <c r="K36" s="11">
        <v>35</v>
      </c>
    </row>
    <row r="37" spans="1:11">
      <c r="A37" s="35">
        <v>7.6</v>
      </c>
      <c r="B37" s="6">
        <f t="shared" si="7"/>
        <v>123.4</v>
      </c>
      <c r="C37" s="7">
        <f t="shared" si="4"/>
        <v>0.19999999999999929</v>
      </c>
      <c r="D37" s="6" t="s">
        <v>0</v>
      </c>
      <c r="E37" s="7">
        <v>1.4</v>
      </c>
      <c r="F37" s="14">
        <f t="shared" si="1"/>
        <v>142.71151885830784</v>
      </c>
      <c r="G37" s="7">
        <v>23</v>
      </c>
      <c r="H37" s="14">
        <f t="shared" si="2"/>
        <v>2.3445463812436289</v>
      </c>
      <c r="I37" s="8"/>
      <c r="J37" s="38">
        <f t="shared" si="6"/>
        <v>1.1722731906218145</v>
      </c>
      <c r="K37" s="11">
        <v>36</v>
      </c>
    </row>
    <row r="38" spans="1:11" ht="13" thickBot="1">
      <c r="A38" s="39">
        <v>7.8</v>
      </c>
      <c r="B38" s="40">
        <f t="shared" si="7"/>
        <v>123.2</v>
      </c>
      <c r="C38" s="41">
        <f t="shared" si="4"/>
        <v>0.20000000000000018</v>
      </c>
      <c r="D38" s="40" t="s">
        <v>0</v>
      </c>
      <c r="E38" s="41">
        <v>1.4</v>
      </c>
      <c r="F38" s="62">
        <f t="shared" si="1"/>
        <v>142.71151885830784</v>
      </c>
      <c r="G38" s="41">
        <v>19</v>
      </c>
      <c r="H38" s="62">
        <f t="shared" si="2"/>
        <v>1.9367991845056065</v>
      </c>
      <c r="I38" s="42"/>
      <c r="J38" s="43">
        <f t="shared" si="6"/>
        <v>0.96839959225280325</v>
      </c>
      <c r="K38" s="11">
        <v>37</v>
      </c>
    </row>
    <row r="39" spans="1:11">
      <c r="A39" s="44">
        <v>8</v>
      </c>
      <c r="B39" s="45">
        <f t="shared" si="7"/>
        <v>123</v>
      </c>
      <c r="C39" s="46">
        <f t="shared" si="4"/>
        <v>0.20000000000000018</v>
      </c>
      <c r="D39" s="45" t="s">
        <v>1</v>
      </c>
      <c r="E39" s="46">
        <v>5.0999999999999996</v>
      </c>
      <c r="F39" s="61">
        <f t="shared" si="1"/>
        <v>519.87767584097855</v>
      </c>
      <c r="G39" s="46">
        <v>69</v>
      </c>
      <c r="H39" s="61">
        <f t="shared" si="2"/>
        <v>7.0336391437308867</v>
      </c>
      <c r="I39" s="47"/>
      <c r="J39" s="48">
        <f t="shared" si="6"/>
        <v>3.5168195718654434</v>
      </c>
      <c r="K39" s="11">
        <v>38</v>
      </c>
    </row>
    <row r="40" spans="1:11">
      <c r="A40" s="49">
        <v>8.1999999999999993</v>
      </c>
      <c r="B40" s="13">
        <f t="shared" si="7"/>
        <v>122.8</v>
      </c>
      <c r="C40" s="15">
        <f t="shared" si="4"/>
        <v>0.19999999999999929</v>
      </c>
      <c r="D40" s="13" t="s">
        <v>1</v>
      </c>
      <c r="E40" s="15">
        <v>5</v>
      </c>
      <c r="F40" s="14">
        <f t="shared" si="1"/>
        <v>509.68399592252808</v>
      </c>
      <c r="G40" s="15">
        <v>80</v>
      </c>
      <c r="H40" s="14">
        <f t="shared" si="2"/>
        <v>8.154943934760448</v>
      </c>
      <c r="I40" s="16"/>
      <c r="J40" s="50">
        <f t="shared" si="6"/>
        <v>4.077471967380224</v>
      </c>
      <c r="K40" s="11">
        <v>39</v>
      </c>
    </row>
    <row r="41" spans="1:11">
      <c r="A41" s="49">
        <v>8.4</v>
      </c>
      <c r="B41" s="13">
        <f t="shared" ref="B41:B62" si="8">131-A41</f>
        <v>122.6</v>
      </c>
      <c r="C41" s="15">
        <f t="shared" si="4"/>
        <v>0.20000000000000107</v>
      </c>
      <c r="D41" s="13" t="s">
        <v>1</v>
      </c>
      <c r="E41" s="15">
        <v>4.9000000000000004</v>
      </c>
      <c r="F41" s="14">
        <f t="shared" si="1"/>
        <v>499.49031600407756</v>
      </c>
      <c r="G41" s="15">
        <v>71</v>
      </c>
      <c r="H41" s="14">
        <f t="shared" si="2"/>
        <v>7.2375127420998977</v>
      </c>
      <c r="I41" s="16"/>
      <c r="J41" s="50">
        <f t="shared" si="6"/>
        <v>3.6187563710499489</v>
      </c>
      <c r="K41" s="11">
        <v>40</v>
      </c>
    </row>
    <row r="42" spans="1:11">
      <c r="A42" s="49">
        <v>8.6</v>
      </c>
      <c r="B42" s="13">
        <f t="shared" si="8"/>
        <v>122.4</v>
      </c>
      <c r="C42" s="15">
        <f t="shared" si="4"/>
        <v>0.19999999999999929</v>
      </c>
      <c r="D42" s="13" t="s">
        <v>1</v>
      </c>
      <c r="E42" s="15">
        <v>5.5</v>
      </c>
      <c r="F42" s="14">
        <f t="shared" si="1"/>
        <v>560.65239551478089</v>
      </c>
      <c r="G42" s="15">
        <v>60</v>
      </c>
      <c r="H42" s="14">
        <f t="shared" si="2"/>
        <v>6.1162079510703364</v>
      </c>
      <c r="I42" s="16"/>
      <c r="J42" s="50">
        <f t="shared" si="6"/>
        <v>3.0581039755351682</v>
      </c>
      <c r="K42" s="11">
        <v>41</v>
      </c>
    </row>
    <row r="43" spans="1:11">
      <c r="A43" s="49">
        <v>8.8000000000000007</v>
      </c>
      <c r="B43" s="13">
        <f t="shared" si="8"/>
        <v>122.2</v>
      </c>
      <c r="C43" s="15">
        <f t="shared" si="4"/>
        <v>0.20000000000000107</v>
      </c>
      <c r="D43" s="13" t="s">
        <v>1</v>
      </c>
      <c r="E43" s="15">
        <v>5.6</v>
      </c>
      <c r="F43" s="14">
        <f t="shared" si="1"/>
        <v>570.84607543323136</v>
      </c>
      <c r="G43" s="15">
        <v>63</v>
      </c>
      <c r="H43" s="14">
        <f t="shared" si="2"/>
        <v>6.4220183486238529</v>
      </c>
      <c r="I43" s="16"/>
      <c r="J43" s="50">
        <f t="shared" si="6"/>
        <v>3.2110091743119265</v>
      </c>
      <c r="K43" s="11">
        <v>42</v>
      </c>
    </row>
    <row r="44" spans="1:11" s="11" customFormat="1">
      <c r="A44" s="36">
        <v>9</v>
      </c>
      <c r="B44" s="10">
        <f t="shared" si="8"/>
        <v>122</v>
      </c>
      <c r="C44" s="9">
        <f t="shared" si="4"/>
        <v>0.19999999999999929</v>
      </c>
      <c r="D44" s="10" t="s">
        <v>1</v>
      </c>
      <c r="E44" s="9">
        <v>4.7</v>
      </c>
      <c r="F44" s="9">
        <f t="shared" si="1"/>
        <v>479.10295616717639</v>
      </c>
      <c r="G44" s="9">
        <v>63</v>
      </c>
      <c r="H44" s="9">
        <f t="shared" si="2"/>
        <v>6.4220183486238529</v>
      </c>
      <c r="I44" s="9">
        <f t="shared" ref="I44" si="9">AVERAGE(F42:F51)</f>
        <v>524.97451580020402</v>
      </c>
      <c r="J44" s="37">
        <f t="shared" si="6"/>
        <v>3.2110091743119265</v>
      </c>
      <c r="K44" s="11">
        <v>43</v>
      </c>
    </row>
    <row r="45" spans="1:11">
      <c r="A45" s="49">
        <v>9.1999999999999993</v>
      </c>
      <c r="B45" s="13">
        <f t="shared" si="8"/>
        <v>121.8</v>
      </c>
      <c r="C45" s="15">
        <f t="shared" si="4"/>
        <v>0.19999999999999929</v>
      </c>
      <c r="D45" s="13" t="s">
        <v>1</v>
      </c>
      <c r="E45" s="15">
        <v>5.5</v>
      </c>
      <c r="F45" s="14">
        <f t="shared" si="1"/>
        <v>560.65239551478089</v>
      </c>
      <c r="G45" s="15">
        <v>56</v>
      </c>
      <c r="H45" s="14">
        <f t="shared" si="2"/>
        <v>5.7084607543323136</v>
      </c>
      <c r="I45" s="9"/>
      <c r="J45" s="50">
        <f t="shared" si="6"/>
        <v>2.8542303771661568</v>
      </c>
      <c r="K45" s="11">
        <v>44</v>
      </c>
    </row>
    <row r="46" spans="1:11">
      <c r="A46" s="49">
        <v>9.4</v>
      </c>
      <c r="B46" s="13">
        <f t="shared" si="8"/>
        <v>121.6</v>
      </c>
      <c r="C46" s="15">
        <f t="shared" si="4"/>
        <v>0.20000000000000107</v>
      </c>
      <c r="D46" s="13" t="s">
        <v>1</v>
      </c>
      <c r="E46" s="15">
        <v>5.6</v>
      </c>
      <c r="F46" s="14">
        <f t="shared" si="1"/>
        <v>570.84607543323136</v>
      </c>
      <c r="G46" s="15">
        <v>62</v>
      </c>
      <c r="H46" s="14">
        <f t="shared" si="2"/>
        <v>6.3200815494393474</v>
      </c>
      <c r="I46" s="9"/>
      <c r="J46" s="50">
        <f t="shared" si="6"/>
        <v>3.1600407747196737</v>
      </c>
      <c r="K46" s="11">
        <v>45</v>
      </c>
    </row>
    <row r="47" spans="1:11">
      <c r="A47" s="49">
        <v>9.6</v>
      </c>
      <c r="B47" s="13">
        <f t="shared" si="8"/>
        <v>121.4</v>
      </c>
      <c r="C47" s="15">
        <f t="shared" si="4"/>
        <v>0.19999999999999929</v>
      </c>
      <c r="D47" s="13" t="s">
        <v>1</v>
      </c>
      <c r="E47" s="15">
        <v>5.3</v>
      </c>
      <c r="F47" s="14">
        <f t="shared" si="1"/>
        <v>540.26503567787972</v>
      </c>
      <c r="G47" s="15">
        <v>75</v>
      </c>
      <c r="H47" s="14">
        <f t="shared" si="2"/>
        <v>7.6452599388379205</v>
      </c>
      <c r="I47" s="9"/>
      <c r="J47" s="50">
        <f t="shared" si="6"/>
        <v>3.8226299694189603</v>
      </c>
      <c r="K47" s="11">
        <v>46</v>
      </c>
    </row>
    <row r="48" spans="1:11" s="11" customFormat="1">
      <c r="A48" s="36">
        <v>9.8000000000000007</v>
      </c>
      <c r="B48" s="10">
        <f t="shared" si="8"/>
        <v>121.2</v>
      </c>
      <c r="C48" s="9">
        <f t="shared" si="4"/>
        <v>0.20000000000000107</v>
      </c>
      <c r="D48" s="10" t="s">
        <v>1</v>
      </c>
      <c r="E48" s="9">
        <v>5.0999999999999996</v>
      </c>
      <c r="F48" s="9">
        <f t="shared" si="1"/>
        <v>519.87767584097855</v>
      </c>
      <c r="G48" s="9">
        <v>59</v>
      </c>
      <c r="H48" s="9">
        <f t="shared" si="2"/>
        <v>6.0142711518858301</v>
      </c>
      <c r="I48" s="9"/>
      <c r="J48" s="37">
        <f t="shared" si="6"/>
        <v>3.007135575942915</v>
      </c>
      <c r="K48" s="11">
        <v>47</v>
      </c>
    </row>
    <row r="49" spans="1:10">
      <c r="A49" s="49">
        <v>10</v>
      </c>
      <c r="B49" s="13">
        <f t="shared" si="8"/>
        <v>121</v>
      </c>
      <c r="C49" s="15">
        <f t="shared" si="4"/>
        <v>0.19999999999999929</v>
      </c>
      <c r="D49" s="13" t="s">
        <v>1</v>
      </c>
      <c r="E49" s="15">
        <v>4.5999999999999996</v>
      </c>
      <c r="F49" s="15">
        <f t="shared" si="1"/>
        <v>468.9092762487258</v>
      </c>
      <c r="G49" s="15">
        <v>59</v>
      </c>
      <c r="H49" s="15">
        <f t="shared" si="2"/>
        <v>6.0142711518858301</v>
      </c>
      <c r="I49" s="15"/>
      <c r="J49" s="50">
        <f t="shared" si="6"/>
        <v>3.007135575942915</v>
      </c>
    </row>
    <row r="50" spans="1:10">
      <c r="A50" s="49">
        <v>10.199999999999999</v>
      </c>
      <c r="B50" s="13">
        <f t="shared" si="8"/>
        <v>120.8</v>
      </c>
      <c r="C50" s="15">
        <f t="shared" si="4"/>
        <v>0.19999999999999929</v>
      </c>
      <c r="D50" s="13" t="s">
        <v>1</v>
      </c>
      <c r="E50" s="15">
        <v>5</v>
      </c>
      <c r="F50" s="15">
        <f t="shared" si="1"/>
        <v>509.68399592252808</v>
      </c>
      <c r="G50" s="15">
        <v>80</v>
      </c>
      <c r="H50" s="15">
        <f t="shared" si="2"/>
        <v>8.154943934760448</v>
      </c>
      <c r="I50" s="15"/>
      <c r="J50" s="50">
        <f t="shared" si="6"/>
        <v>4.077471967380224</v>
      </c>
    </row>
    <row r="51" spans="1:10">
      <c r="A51" s="49">
        <v>10.4</v>
      </c>
      <c r="B51" s="13">
        <f t="shared" si="8"/>
        <v>120.6</v>
      </c>
      <c r="C51" s="15">
        <f t="shared" si="4"/>
        <v>0.20000000000000107</v>
      </c>
      <c r="D51" s="13" t="s">
        <v>1</v>
      </c>
      <c r="E51" s="15">
        <v>4.5999999999999996</v>
      </c>
      <c r="F51" s="15">
        <f t="shared" si="1"/>
        <v>468.9092762487258</v>
      </c>
      <c r="G51" s="15">
        <v>56</v>
      </c>
      <c r="H51" s="15">
        <f t="shared" si="2"/>
        <v>5.7084607543323136</v>
      </c>
      <c r="I51" s="15"/>
      <c r="J51" s="50">
        <f t="shared" si="6"/>
        <v>2.8542303771661568</v>
      </c>
    </row>
    <row r="52" spans="1:10">
      <c r="A52" s="49">
        <v>10.6</v>
      </c>
      <c r="B52" s="13">
        <f t="shared" si="8"/>
        <v>120.4</v>
      </c>
      <c r="C52" s="15">
        <f t="shared" si="4"/>
        <v>0.19999999999999929</v>
      </c>
      <c r="D52" s="13" t="s">
        <v>1</v>
      </c>
      <c r="E52" s="15">
        <v>5.0999999999999996</v>
      </c>
      <c r="F52" s="15">
        <f t="shared" si="1"/>
        <v>519.87767584097855</v>
      </c>
      <c r="G52" s="15">
        <v>80</v>
      </c>
      <c r="H52" s="15">
        <f t="shared" si="2"/>
        <v>8.154943934760448</v>
      </c>
      <c r="I52" s="15"/>
      <c r="J52" s="50">
        <f t="shared" si="6"/>
        <v>4.077471967380224</v>
      </c>
    </row>
    <row r="53" spans="1:10">
      <c r="A53" s="49">
        <v>10.8</v>
      </c>
      <c r="B53" s="13">
        <f t="shared" si="8"/>
        <v>120.2</v>
      </c>
      <c r="C53" s="15">
        <f t="shared" si="4"/>
        <v>0.20000000000000107</v>
      </c>
      <c r="D53" s="13" t="s">
        <v>1</v>
      </c>
      <c r="E53" s="15">
        <v>5.0999999999999996</v>
      </c>
      <c r="F53" s="15">
        <f t="shared" si="1"/>
        <v>519.87767584097855</v>
      </c>
      <c r="G53" s="15">
        <v>71</v>
      </c>
      <c r="H53" s="15">
        <f t="shared" si="2"/>
        <v>7.2375127420998977</v>
      </c>
      <c r="I53" s="15"/>
      <c r="J53" s="50">
        <f t="shared" si="6"/>
        <v>3.6187563710499489</v>
      </c>
    </row>
    <row r="54" spans="1:10">
      <c r="A54" s="49">
        <v>11</v>
      </c>
      <c r="B54" s="13">
        <f t="shared" si="8"/>
        <v>120</v>
      </c>
      <c r="C54" s="15">
        <f t="shared" si="4"/>
        <v>0.19999999999999929</v>
      </c>
      <c r="D54" s="13" t="s">
        <v>1</v>
      </c>
      <c r="E54" s="15">
        <v>5.5</v>
      </c>
      <c r="F54" s="15">
        <f t="shared" si="1"/>
        <v>560.65239551478089</v>
      </c>
      <c r="G54" s="15">
        <v>75</v>
      </c>
      <c r="H54" s="15">
        <f t="shared" si="2"/>
        <v>7.6452599388379205</v>
      </c>
      <c r="I54" s="15"/>
      <c r="J54" s="50">
        <f t="shared" si="6"/>
        <v>3.8226299694189603</v>
      </c>
    </row>
    <row r="55" spans="1:10">
      <c r="A55" s="49">
        <v>11.2</v>
      </c>
      <c r="B55" s="13">
        <f t="shared" si="8"/>
        <v>119.8</v>
      </c>
      <c r="C55" s="15">
        <f t="shared" si="4"/>
        <v>0.19999999999999929</v>
      </c>
      <c r="D55" s="13" t="s">
        <v>1</v>
      </c>
      <c r="E55" s="15">
        <v>5.2</v>
      </c>
      <c r="F55" s="15">
        <f t="shared" si="1"/>
        <v>530.07135575942925</v>
      </c>
      <c r="G55" s="15">
        <v>71</v>
      </c>
      <c r="H55" s="15">
        <f t="shared" si="2"/>
        <v>7.2375127420998977</v>
      </c>
      <c r="I55" s="15"/>
      <c r="J55" s="50">
        <f t="shared" si="6"/>
        <v>3.6187563710499489</v>
      </c>
    </row>
    <row r="56" spans="1:10">
      <c r="A56" s="49">
        <v>11.4</v>
      </c>
      <c r="B56" s="13">
        <f t="shared" si="8"/>
        <v>119.6</v>
      </c>
      <c r="C56" s="15">
        <f t="shared" si="4"/>
        <v>0.20000000000000107</v>
      </c>
      <c r="D56" s="13" t="s">
        <v>1</v>
      </c>
      <c r="E56" s="15">
        <v>4.5999999999999996</v>
      </c>
      <c r="F56" s="15">
        <f t="shared" si="1"/>
        <v>468.9092762487258</v>
      </c>
      <c r="G56" s="15">
        <v>60</v>
      </c>
      <c r="H56" s="15">
        <f t="shared" si="2"/>
        <v>6.1162079510703364</v>
      </c>
      <c r="I56" s="15"/>
      <c r="J56" s="50">
        <f t="shared" si="6"/>
        <v>3.0581039755351682</v>
      </c>
    </row>
    <row r="57" spans="1:10">
      <c r="A57" s="49">
        <v>11.6</v>
      </c>
      <c r="B57" s="13">
        <f t="shared" si="8"/>
        <v>119.4</v>
      </c>
      <c r="C57" s="15">
        <f t="shared" si="4"/>
        <v>0.19999999999999929</v>
      </c>
      <c r="D57" s="13" t="s">
        <v>1</v>
      </c>
      <c r="E57" s="15">
        <v>4.9000000000000004</v>
      </c>
      <c r="F57" s="15">
        <f t="shared" si="1"/>
        <v>499.49031600407756</v>
      </c>
      <c r="G57" s="15">
        <v>60</v>
      </c>
      <c r="H57" s="15">
        <f t="shared" si="2"/>
        <v>6.1162079510703364</v>
      </c>
      <c r="I57" s="15"/>
      <c r="J57" s="50">
        <f t="shared" si="6"/>
        <v>3.0581039755351682</v>
      </c>
    </row>
    <row r="58" spans="1:10">
      <c r="A58" s="49">
        <v>11.8</v>
      </c>
      <c r="B58" s="13">
        <f t="shared" si="8"/>
        <v>119.2</v>
      </c>
      <c r="C58" s="15">
        <f t="shared" si="4"/>
        <v>0.20000000000000107</v>
      </c>
      <c r="D58" s="13" t="s">
        <v>1</v>
      </c>
      <c r="E58" s="15">
        <v>4.5</v>
      </c>
      <c r="F58" s="15">
        <f t="shared" si="1"/>
        <v>458.71559633027528</v>
      </c>
      <c r="G58" s="15">
        <v>67</v>
      </c>
      <c r="H58" s="15">
        <f t="shared" si="2"/>
        <v>6.8297655453618749</v>
      </c>
      <c r="I58" s="15"/>
      <c r="J58" s="50">
        <f t="shared" si="6"/>
        <v>3.4148827726809374</v>
      </c>
    </row>
    <row r="59" spans="1:10">
      <c r="A59" s="49">
        <v>12</v>
      </c>
      <c r="B59" s="13">
        <f t="shared" si="8"/>
        <v>119</v>
      </c>
      <c r="C59" s="15">
        <f t="shared" si="4"/>
        <v>0.19999999999999929</v>
      </c>
      <c r="D59" s="13" t="s">
        <v>1</v>
      </c>
      <c r="E59" s="15">
        <v>4.5</v>
      </c>
      <c r="F59" s="15">
        <f t="shared" si="1"/>
        <v>458.71559633027528</v>
      </c>
      <c r="G59" s="15">
        <v>74</v>
      </c>
      <c r="H59" s="15">
        <f t="shared" si="2"/>
        <v>7.5433231396534142</v>
      </c>
      <c r="I59" s="15"/>
      <c r="J59" s="50">
        <f t="shared" si="6"/>
        <v>3.7716615698267071</v>
      </c>
    </row>
    <row r="60" spans="1:10">
      <c r="A60" s="49">
        <v>12.2</v>
      </c>
      <c r="B60" s="13">
        <f t="shared" si="8"/>
        <v>118.8</v>
      </c>
      <c r="C60" s="15">
        <f t="shared" si="4"/>
        <v>0.19999999999999929</v>
      </c>
      <c r="D60" s="13" t="s">
        <v>1</v>
      </c>
      <c r="E60" s="15">
        <v>4.8</v>
      </c>
      <c r="F60" s="15">
        <f t="shared" si="1"/>
        <v>489.29663608562691</v>
      </c>
      <c r="G60" s="15">
        <v>69</v>
      </c>
      <c r="H60" s="15">
        <f t="shared" si="2"/>
        <v>7.0336391437308867</v>
      </c>
      <c r="I60" s="15"/>
      <c r="J60" s="50">
        <f t="shared" si="6"/>
        <v>3.5168195718654434</v>
      </c>
    </row>
    <row r="61" spans="1:10">
      <c r="A61" s="49">
        <v>12.4</v>
      </c>
      <c r="B61" s="13">
        <f t="shared" si="8"/>
        <v>118.6</v>
      </c>
      <c r="C61" s="15">
        <f t="shared" si="4"/>
        <v>0.20000000000000107</v>
      </c>
      <c r="D61" s="13" t="s">
        <v>1</v>
      </c>
      <c r="E61" s="15">
        <v>5.3</v>
      </c>
      <c r="F61" s="15">
        <f t="shared" si="1"/>
        <v>540.26503567787972</v>
      </c>
      <c r="G61" s="15">
        <v>58</v>
      </c>
      <c r="H61" s="15">
        <f t="shared" si="2"/>
        <v>5.9123343527013246</v>
      </c>
      <c r="I61" s="15"/>
      <c r="J61" s="50">
        <f t="shared" si="6"/>
        <v>2.9561671763506623</v>
      </c>
    </row>
    <row r="62" spans="1:10" ht="13" thickBot="1">
      <c r="A62" s="51">
        <v>12.6</v>
      </c>
      <c r="B62" s="52">
        <f t="shared" si="8"/>
        <v>118.4</v>
      </c>
      <c r="C62" s="53">
        <f t="shared" si="4"/>
        <v>0.19999999999999929</v>
      </c>
      <c r="D62" s="52" t="s">
        <v>1</v>
      </c>
      <c r="E62" s="53">
        <v>6.2</v>
      </c>
      <c r="F62" s="53">
        <f t="shared" si="1"/>
        <v>632.00815494393487</v>
      </c>
      <c r="G62" s="53">
        <v>76</v>
      </c>
      <c r="H62" s="53">
        <f t="shared" si="2"/>
        <v>7.747196738022426</v>
      </c>
      <c r="I62" s="53"/>
      <c r="J62" s="55">
        <f t="shared" si="6"/>
        <v>3.873598369011213</v>
      </c>
    </row>
    <row r="63" spans="1:10">
      <c r="A63" s="72"/>
      <c r="B63" s="73"/>
      <c r="C63" s="72"/>
      <c r="D63" s="73"/>
      <c r="E63" s="72"/>
      <c r="F63" s="72"/>
      <c r="G63" s="72"/>
      <c r="H63" s="72"/>
      <c r="I63" s="72"/>
      <c r="J63" s="72"/>
    </row>
    <row r="64" spans="1:10">
      <c r="A64" s="69"/>
      <c r="B64" s="70"/>
      <c r="C64" s="69"/>
      <c r="D64" s="70"/>
      <c r="E64" s="69"/>
      <c r="F64" s="69"/>
      <c r="G64" s="69"/>
      <c r="H64" s="69"/>
      <c r="I64" s="69"/>
      <c r="J64" s="69"/>
    </row>
    <row r="65" spans="1:11">
      <c r="A65" s="69"/>
      <c r="B65" s="70"/>
      <c r="C65" s="69"/>
      <c r="D65" s="70"/>
      <c r="E65" s="69"/>
      <c r="F65" s="69"/>
      <c r="G65" s="69"/>
      <c r="H65" s="69"/>
      <c r="I65" s="69"/>
      <c r="J65" s="69"/>
    </row>
    <row r="66" spans="1:11">
      <c r="A66" s="69"/>
      <c r="B66" s="70"/>
      <c r="C66" s="69"/>
      <c r="D66" s="70"/>
      <c r="E66" s="69"/>
      <c r="F66" s="69"/>
      <c r="G66" s="69"/>
      <c r="H66" s="69"/>
      <c r="I66" s="69"/>
      <c r="J66" s="69"/>
    </row>
    <row r="67" spans="1:11">
      <c r="A67" s="69"/>
      <c r="B67" s="70"/>
      <c r="C67" s="69"/>
      <c r="D67" s="70"/>
      <c r="E67" s="69"/>
      <c r="F67" s="69"/>
      <c r="G67" s="69"/>
      <c r="H67" s="69"/>
      <c r="I67" s="69"/>
      <c r="J67" s="69"/>
    </row>
    <row r="68" spans="1:11">
      <c r="A68" s="69"/>
      <c r="B68" s="70"/>
      <c r="C68" s="69"/>
      <c r="D68" s="70"/>
      <c r="E68" s="69"/>
      <c r="F68" s="69"/>
      <c r="G68" s="69"/>
      <c r="H68" s="69"/>
      <c r="I68" s="69"/>
      <c r="J68" s="69"/>
    </row>
    <row r="69" spans="1:11">
      <c r="A69" s="69"/>
      <c r="B69" s="70"/>
      <c r="C69" s="69"/>
      <c r="D69" s="70"/>
      <c r="E69" s="69"/>
      <c r="F69" s="69"/>
      <c r="G69" s="69"/>
      <c r="H69" s="69"/>
      <c r="I69" s="69"/>
      <c r="J69" s="69"/>
    </row>
    <row r="70" spans="1:11">
      <c r="A70" s="69"/>
      <c r="B70" s="70"/>
      <c r="C70" s="69"/>
      <c r="D70" s="70"/>
      <c r="E70" s="69"/>
      <c r="F70" s="69"/>
      <c r="G70" s="69"/>
      <c r="H70" s="69"/>
      <c r="I70" s="69"/>
      <c r="J70" s="69"/>
    </row>
    <row r="71" spans="1:11" s="11" customFormat="1">
      <c r="A71" s="69"/>
      <c r="B71" s="70"/>
      <c r="C71" s="69"/>
      <c r="D71" s="70"/>
      <c r="E71" s="69"/>
      <c r="F71" s="69"/>
      <c r="G71" s="69"/>
      <c r="H71" s="69"/>
      <c r="I71" s="69"/>
      <c r="J71" s="69"/>
      <c r="K71"/>
    </row>
    <row r="72" spans="1:11">
      <c r="A72" s="69"/>
      <c r="B72" s="70"/>
      <c r="C72" s="69"/>
      <c r="D72" s="70"/>
      <c r="E72" s="69"/>
      <c r="F72" s="69"/>
      <c r="G72" s="69"/>
      <c r="H72" s="69"/>
      <c r="I72" s="69"/>
      <c r="J72" s="69"/>
    </row>
    <row r="73" spans="1:11">
      <c r="A73" s="69"/>
      <c r="B73" s="70"/>
      <c r="C73" s="69"/>
      <c r="D73" s="70"/>
      <c r="E73" s="69"/>
      <c r="F73" s="69"/>
      <c r="G73" s="69"/>
      <c r="H73" s="69"/>
      <c r="I73" s="69"/>
      <c r="J73" s="69"/>
    </row>
    <row r="74" spans="1:11">
      <c r="A74" s="69"/>
      <c r="B74" s="70"/>
      <c r="C74" s="69"/>
      <c r="D74" s="70"/>
      <c r="E74" s="69"/>
      <c r="F74" s="69"/>
      <c r="G74" s="69"/>
      <c r="H74" s="69"/>
      <c r="I74" s="69"/>
      <c r="J74" s="69"/>
    </row>
    <row r="75" spans="1:11">
      <c r="A75" s="69"/>
      <c r="B75" s="70"/>
      <c r="C75" s="69"/>
      <c r="D75" s="70"/>
      <c r="E75" s="69"/>
      <c r="F75" s="69"/>
      <c r="G75" s="69"/>
      <c r="H75" s="69"/>
      <c r="I75" s="69"/>
      <c r="J75" s="69"/>
    </row>
    <row r="76" spans="1:11">
      <c r="A76" s="69"/>
      <c r="B76" s="70"/>
      <c r="C76" s="69"/>
      <c r="D76" s="70"/>
      <c r="E76" s="69"/>
      <c r="F76" s="69"/>
      <c r="G76" s="69"/>
      <c r="H76" s="69"/>
      <c r="I76" s="74"/>
      <c r="J76" s="69"/>
    </row>
    <row r="77" spans="1:11">
      <c r="A77" s="69"/>
      <c r="B77" s="70"/>
      <c r="C77" s="69"/>
      <c r="D77" s="70"/>
      <c r="E77" s="69"/>
      <c r="F77" s="69"/>
      <c r="G77" s="69"/>
      <c r="H77" s="69"/>
      <c r="I77" s="71"/>
      <c r="J77" s="69"/>
    </row>
    <row r="78" spans="1:11">
      <c r="A78" s="69"/>
      <c r="B78" s="70"/>
      <c r="C78" s="69"/>
      <c r="D78" s="70"/>
      <c r="E78" s="69"/>
      <c r="F78" s="69"/>
      <c r="G78" s="69"/>
      <c r="H78" s="69"/>
      <c r="I78" s="71"/>
      <c r="J78" s="69"/>
    </row>
    <row r="79" spans="1:11">
      <c r="A79" s="69"/>
      <c r="B79" s="70"/>
      <c r="C79" s="69"/>
      <c r="D79" s="70"/>
      <c r="E79" s="69"/>
      <c r="F79" s="69"/>
      <c r="G79" s="69"/>
      <c r="H79" s="69"/>
      <c r="I79" s="71"/>
      <c r="J79" s="69"/>
    </row>
    <row r="80" spans="1:11">
      <c r="A80" s="69"/>
      <c r="B80" s="70"/>
      <c r="C80" s="69"/>
      <c r="D80" s="70"/>
      <c r="E80" s="69"/>
      <c r="F80" s="69"/>
      <c r="G80" s="69"/>
      <c r="H80" s="69"/>
      <c r="I80" s="71"/>
      <c r="J80" s="69"/>
    </row>
    <row r="81" spans="1:10">
      <c r="A81" s="69"/>
      <c r="B81" s="70"/>
      <c r="C81" s="69"/>
      <c r="D81" s="70"/>
      <c r="E81" s="69"/>
      <c r="F81" s="69"/>
      <c r="G81" s="69"/>
      <c r="H81" s="69"/>
      <c r="I81" s="71"/>
      <c r="J81" s="69"/>
    </row>
    <row r="82" spans="1:10">
      <c r="A82" s="69"/>
      <c r="B82" s="70"/>
      <c r="C82" s="69"/>
      <c r="D82" s="70"/>
      <c r="E82" s="69"/>
      <c r="F82" s="69"/>
      <c r="G82" s="69"/>
      <c r="H82" s="69"/>
      <c r="I82" s="71"/>
      <c r="J82" s="69"/>
    </row>
    <row r="83" spans="1:10">
      <c r="A83" s="69"/>
      <c r="B83" s="70"/>
      <c r="C83" s="69"/>
      <c r="D83" s="70"/>
      <c r="E83" s="69"/>
      <c r="F83" s="69"/>
      <c r="G83" s="69"/>
      <c r="H83" s="69"/>
      <c r="I83" s="71"/>
      <c r="J83" s="69"/>
    </row>
    <row r="84" spans="1:10">
      <c r="A84" s="69"/>
      <c r="B84" s="70"/>
      <c r="C84" s="69"/>
      <c r="D84" s="70"/>
      <c r="E84" s="69"/>
      <c r="F84" s="69"/>
      <c r="G84" s="69"/>
      <c r="H84" s="69"/>
      <c r="I84" s="71"/>
      <c r="J84" s="69"/>
    </row>
    <row r="85" spans="1:10">
      <c r="A85" s="3"/>
      <c r="B85" s="12"/>
      <c r="C85" s="4"/>
      <c r="D85" s="2"/>
      <c r="E85" s="3"/>
      <c r="F85" s="4"/>
      <c r="G85" s="3"/>
      <c r="H85" s="4"/>
      <c r="I85" s="1"/>
      <c r="J85" s="3"/>
    </row>
    <row r="86" spans="1:10">
      <c r="A86" s="3"/>
      <c r="B86" s="12"/>
      <c r="C86" s="4"/>
      <c r="D86" s="2"/>
      <c r="E86" s="3"/>
      <c r="F86" s="4"/>
      <c r="G86" s="3"/>
      <c r="H86" s="4"/>
      <c r="I86" s="1"/>
      <c r="J86" s="3"/>
    </row>
    <row r="87" spans="1:10">
      <c r="A87" s="3"/>
      <c r="B87" s="12"/>
      <c r="C87" s="4"/>
      <c r="D87" s="2"/>
      <c r="E87" s="3"/>
      <c r="F87" s="4"/>
      <c r="G87" s="3"/>
      <c r="H87" s="4"/>
      <c r="I87" s="1"/>
      <c r="J87" s="3"/>
    </row>
    <row r="88" spans="1:10">
      <c r="A88" s="3"/>
      <c r="B88" s="12"/>
      <c r="C88" s="4"/>
      <c r="D88" s="2"/>
      <c r="E88" s="3"/>
      <c r="F88" s="4"/>
      <c r="G88" s="3"/>
      <c r="H88" s="4"/>
      <c r="I88" s="1"/>
      <c r="J88" s="3"/>
    </row>
    <row r="89" spans="1:10">
      <c r="A89" s="3"/>
      <c r="B89" s="12"/>
      <c r="C89" s="4"/>
      <c r="D89" s="2"/>
      <c r="E89" s="3"/>
      <c r="F89" s="4"/>
      <c r="G89" s="3"/>
      <c r="H89" s="4"/>
      <c r="I89" s="1"/>
      <c r="J89" s="3"/>
    </row>
    <row r="90" spans="1:10">
      <c r="A90" s="3"/>
      <c r="B90" s="12"/>
      <c r="C90" s="4"/>
      <c r="D90" s="2"/>
      <c r="E90" s="3"/>
      <c r="F90" s="4"/>
      <c r="G90" s="3"/>
      <c r="H90" s="4"/>
      <c r="I90" s="1"/>
      <c r="J90" s="3"/>
    </row>
  </sheetData>
  <mergeCells count="2">
    <mergeCell ref="E1:F1"/>
    <mergeCell ref="G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zoomScale="110" zoomScaleNormal="110" zoomScalePageLayoutView="110" workbookViewId="0">
      <selection activeCell="L9" sqref="L9"/>
    </sheetView>
  </sheetViews>
  <sheetFormatPr baseColWidth="10" defaultColWidth="8.83203125" defaultRowHeight="12" x14ac:dyDescent="0"/>
  <cols>
    <col min="4" max="4" width="28" customWidth="1"/>
    <col min="6" max="6" width="8.83203125" style="17"/>
    <col min="8" max="8" width="8.83203125" style="17"/>
  </cols>
  <sheetData>
    <row r="1" spans="1:18">
      <c r="A1" s="87" t="s">
        <v>2</v>
      </c>
      <c r="B1" s="87" t="s">
        <v>7</v>
      </c>
      <c r="C1" s="87" t="s">
        <v>6</v>
      </c>
      <c r="D1" s="87"/>
      <c r="E1" s="110" t="s">
        <v>3</v>
      </c>
      <c r="F1" s="110"/>
      <c r="G1" s="111" t="s">
        <v>4</v>
      </c>
      <c r="H1" s="111"/>
    </row>
    <row r="2" spans="1:18">
      <c r="A2" s="90">
        <v>2</v>
      </c>
      <c r="B2" s="90">
        <f>B3+0.2</f>
        <v>126.4</v>
      </c>
      <c r="C2" s="90">
        <f>A2</f>
        <v>2</v>
      </c>
      <c r="D2" s="13" t="s">
        <v>0</v>
      </c>
      <c r="E2" s="90">
        <v>0.5</v>
      </c>
      <c r="F2" s="28">
        <f>E2/0.00981</f>
        <v>50.968399592252808</v>
      </c>
      <c r="G2" s="89">
        <v>22</v>
      </c>
      <c r="H2" s="89"/>
    </row>
    <row r="3" spans="1:18" ht="13" thickBot="1">
      <c r="A3" s="91">
        <v>2.2000000000000002</v>
      </c>
      <c r="B3" s="92">
        <v>126.2</v>
      </c>
      <c r="C3" s="92">
        <v>0.2</v>
      </c>
      <c r="D3" s="93" t="s">
        <v>0</v>
      </c>
      <c r="E3" s="94">
        <v>0.4</v>
      </c>
      <c r="F3" s="94">
        <f>E3/0.00981</f>
        <v>40.774719673802245</v>
      </c>
      <c r="G3" s="94">
        <v>23</v>
      </c>
      <c r="H3" s="94">
        <f>G3/9.81</f>
        <v>2.3445463812436289</v>
      </c>
    </row>
    <row r="4" spans="1:18" ht="13" thickBot="1">
      <c r="A4" s="49">
        <f>A3+0.2</f>
        <v>2.4000000000000004</v>
      </c>
      <c r="B4" s="13">
        <f>B3-0.2</f>
        <v>126</v>
      </c>
      <c r="C4" s="15">
        <f>A4-A3</f>
        <v>0.20000000000000018</v>
      </c>
      <c r="D4" s="52" t="s">
        <v>0</v>
      </c>
      <c r="E4" s="15">
        <v>0.4</v>
      </c>
      <c r="F4" s="15">
        <f t="shared" ref="F4:F72" si="0">E4/0.00981</f>
        <v>40.774719673802245</v>
      </c>
      <c r="G4" s="15">
        <v>29</v>
      </c>
      <c r="H4" s="15">
        <f t="shared" ref="H4:H72" si="1">G4/9.81</f>
        <v>2.9561671763506623</v>
      </c>
    </row>
    <row r="5" spans="1:18" ht="13" thickBot="1">
      <c r="A5" s="49">
        <f t="shared" ref="A5:A68" si="2">A4+0.2</f>
        <v>2.6000000000000005</v>
      </c>
      <c r="B5" s="13">
        <f t="shared" ref="B5:B68" si="3">B4-0.2</f>
        <v>125.8</v>
      </c>
      <c r="C5" s="15">
        <f t="shared" ref="C5:C73" si="4">A5-A4</f>
        <v>0.20000000000000018</v>
      </c>
      <c r="D5" s="52" t="s">
        <v>0</v>
      </c>
      <c r="E5" s="15">
        <v>1.9</v>
      </c>
      <c r="F5" s="15">
        <f t="shared" si="0"/>
        <v>193.67991845056065</v>
      </c>
      <c r="G5" s="15">
        <v>23</v>
      </c>
      <c r="H5" s="15">
        <f t="shared" si="1"/>
        <v>2.3445463812436289</v>
      </c>
    </row>
    <row r="6" spans="1:18" s="11" customFormat="1" ht="13" thickBot="1">
      <c r="A6" s="49">
        <f t="shared" si="2"/>
        <v>2.8000000000000007</v>
      </c>
      <c r="B6" s="13">
        <f t="shared" si="3"/>
        <v>125.6</v>
      </c>
      <c r="C6" s="15">
        <f t="shared" si="4"/>
        <v>0.20000000000000018</v>
      </c>
      <c r="D6" s="52" t="s">
        <v>0</v>
      </c>
      <c r="E6" s="15">
        <v>0.3</v>
      </c>
      <c r="F6" s="15">
        <f t="shared" si="0"/>
        <v>30.581039755351682</v>
      </c>
      <c r="G6" s="15">
        <v>19</v>
      </c>
      <c r="H6" s="15">
        <f t="shared" si="1"/>
        <v>1.9367991845056065</v>
      </c>
      <c r="R6"/>
    </row>
    <row r="7" spans="1:18" s="11" customFormat="1" ht="13" thickBot="1">
      <c r="A7" s="49">
        <f t="shared" si="2"/>
        <v>3.0000000000000009</v>
      </c>
      <c r="B7" s="13">
        <f t="shared" si="3"/>
        <v>125.39999999999999</v>
      </c>
      <c r="C7" s="15">
        <f t="shared" si="4"/>
        <v>0.20000000000000018</v>
      </c>
      <c r="D7" s="52" t="s">
        <v>0</v>
      </c>
      <c r="E7" s="15">
        <v>1.1000000000000001</v>
      </c>
      <c r="F7" s="15">
        <f t="shared" si="0"/>
        <v>112.13047910295619</v>
      </c>
      <c r="G7" s="15">
        <v>19</v>
      </c>
      <c r="H7" s="15">
        <f t="shared" si="1"/>
        <v>1.9367991845056065</v>
      </c>
      <c r="R7"/>
    </row>
    <row r="8" spans="1:18" s="23" customFormat="1" ht="13" thickBot="1">
      <c r="A8" s="49">
        <f t="shared" si="2"/>
        <v>3.2000000000000011</v>
      </c>
      <c r="B8" s="13">
        <f t="shared" si="3"/>
        <v>125.19999999999999</v>
      </c>
      <c r="C8" s="86">
        <f t="shared" si="4"/>
        <v>0.20000000000000018</v>
      </c>
      <c r="D8" s="52" t="s">
        <v>0</v>
      </c>
      <c r="E8" s="86">
        <v>0.3</v>
      </c>
      <c r="F8" s="86">
        <f t="shared" si="0"/>
        <v>30.581039755351682</v>
      </c>
      <c r="G8" s="86">
        <v>13</v>
      </c>
      <c r="H8" s="86">
        <f t="shared" si="1"/>
        <v>1.3251783893985729</v>
      </c>
      <c r="R8"/>
    </row>
    <row r="9" spans="1:18" ht="13" thickBot="1">
      <c r="A9" s="49">
        <f t="shared" si="2"/>
        <v>3.4000000000000012</v>
      </c>
      <c r="B9" s="13">
        <f t="shared" si="3"/>
        <v>124.99999999999999</v>
      </c>
      <c r="C9" s="15">
        <f t="shared" si="4"/>
        <v>0.20000000000000018</v>
      </c>
      <c r="D9" s="52" t="s">
        <v>0</v>
      </c>
      <c r="E9" s="15">
        <v>0.2</v>
      </c>
      <c r="F9" s="15">
        <f t="shared" si="0"/>
        <v>20.387359836901123</v>
      </c>
      <c r="G9" s="15">
        <v>11</v>
      </c>
      <c r="H9" s="15">
        <f t="shared" si="1"/>
        <v>1.1213047910295617</v>
      </c>
    </row>
    <row r="10" spans="1:18" ht="13" thickBot="1">
      <c r="A10" s="49">
        <f t="shared" si="2"/>
        <v>3.6000000000000014</v>
      </c>
      <c r="B10" s="13">
        <f t="shared" si="3"/>
        <v>124.79999999999998</v>
      </c>
      <c r="C10" s="15">
        <f t="shared" si="4"/>
        <v>0.20000000000000018</v>
      </c>
      <c r="D10" s="52" t="s">
        <v>0</v>
      </c>
      <c r="E10" s="15">
        <v>0.2</v>
      </c>
      <c r="F10" s="15">
        <f t="shared" si="0"/>
        <v>20.387359836901123</v>
      </c>
      <c r="G10" s="15">
        <v>18</v>
      </c>
      <c r="H10" s="15">
        <f t="shared" si="1"/>
        <v>1.8348623853211008</v>
      </c>
    </row>
    <row r="11" spans="1:18" ht="13" thickBot="1">
      <c r="A11" s="49">
        <f t="shared" si="2"/>
        <v>3.8000000000000016</v>
      </c>
      <c r="B11" s="13">
        <f t="shared" si="3"/>
        <v>124.59999999999998</v>
      </c>
      <c r="C11" s="15">
        <f t="shared" si="4"/>
        <v>0.20000000000000018</v>
      </c>
      <c r="D11" s="52" t="s">
        <v>0</v>
      </c>
      <c r="E11" s="15">
        <v>2</v>
      </c>
      <c r="F11" s="15">
        <f t="shared" si="0"/>
        <v>203.87359836901123</v>
      </c>
      <c r="G11" s="15">
        <v>15</v>
      </c>
      <c r="H11" s="15">
        <f t="shared" si="1"/>
        <v>1.5290519877675841</v>
      </c>
    </row>
    <row r="12" spans="1:18" ht="13" thickBot="1">
      <c r="A12" s="49">
        <f t="shared" si="2"/>
        <v>4.0000000000000018</v>
      </c>
      <c r="B12" s="13">
        <f t="shared" si="3"/>
        <v>124.39999999999998</v>
      </c>
      <c r="C12" s="15">
        <f t="shared" si="4"/>
        <v>0.20000000000000018</v>
      </c>
      <c r="D12" s="52" t="s">
        <v>0</v>
      </c>
      <c r="E12" s="15">
        <v>0.7</v>
      </c>
      <c r="F12" s="15">
        <f t="shared" si="0"/>
        <v>71.35575942915392</v>
      </c>
      <c r="G12" s="15">
        <v>26</v>
      </c>
      <c r="H12" s="15">
        <f t="shared" si="1"/>
        <v>2.6503567787971458</v>
      </c>
    </row>
    <row r="13" spans="1:18" ht="13" thickBot="1">
      <c r="A13" s="49">
        <f t="shared" si="2"/>
        <v>4.200000000000002</v>
      </c>
      <c r="B13" s="13">
        <f t="shared" si="3"/>
        <v>124.19999999999997</v>
      </c>
      <c r="C13" s="15">
        <f t="shared" si="4"/>
        <v>0.20000000000000018</v>
      </c>
      <c r="D13" s="52" t="s">
        <v>0</v>
      </c>
      <c r="E13" s="15">
        <v>0.3</v>
      </c>
      <c r="F13" s="15">
        <f t="shared" si="0"/>
        <v>30.581039755351682</v>
      </c>
      <c r="G13" s="15">
        <v>22</v>
      </c>
      <c r="H13" s="15">
        <f t="shared" si="1"/>
        <v>2.2426095820591234</v>
      </c>
    </row>
    <row r="14" spans="1:18" ht="13" thickBot="1">
      <c r="A14" s="49">
        <f t="shared" si="2"/>
        <v>4.4000000000000021</v>
      </c>
      <c r="B14" s="13">
        <f t="shared" si="3"/>
        <v>123.99999999999997</v>
      </c>
      <c r="C14" s="15">
        <f t="shared" si="4"/>
        <v>0.20000000000000018</v>
      </c>
      <c r="D14" s="52" t="s">
        <v>0</v>
      </c>
      <c r="E14" s="15">
        <v>0.2</v>
      </c>
      <c r="F14" s="15">
        <f t="shared" si="0"/>
        <v>20.387359836901123</v>
      </c>
      <c r="G14" s="15">
        <v>13</v>
      </c>
      <c r="H14" s="15">
        <f t="shared" si="1"/>
        <v>1.3251783893985729</v>
      </c>
    </row>
    <row r="15" spans="1:18" ht="13" thickBot="1">
      <c r="A15" s="49">
        <f t="shared" si="2"/>
        <v>4.6000000000000023</v>
      </c>
      <c r="B15" s="13">
        <f t="shared" si="3"/>
        <v>123.79999999999997</v>
      </c>
      <c r="C15" s="15">
        <f t="shared" si="4"/>
        <v>0.20000000000000018</v>
      </c>
      <c r="D15" s="52" t="s">
        <v>0</v>
      </c>
      <c r="E15" s="15">
        <v>0.2</v>
      </c>
      <c r="F15" s="15">
        <f t="shared" si="0"/>
        <v>20.387359836901123</v>
      </c>
      <c r="G15" s="15">
        <v>14</v>
      </c>
      <c r="H15" s="15">
        <f t="shared" si="1"/>
        <v>1.4271151885830784</v>
      </c>
    </row>
    <row r="16" spans="1:18" ht="13" thickBot="1">
      <c r="A16" s="49">
        <f t="shared" si="2"/>
        <v>4.8000000000000025</v>
      </c>
      <c r="B16" s="13">
        <f t="shared" si="3"/>
        <v>123.59999999999997</v>
      </c>
      <c r="C16" s="15">
        <f t="shared" si="4"/>
        <v>0.20000000000000018</v>
      </c>
      <c r="D16" s="52" t="s">
        <v>0</v>
      </c>
      <c r="E16" s="15">
        <v>0.5</v>
      </c>
      <c r="F16" s="15">
        <f t="shared" si="0"/>
        <v>50.968399592252808</v>
      </c>
      <c r="G16" s="15">
        <v>14</v>
      </c>
      <c r="H16" s="15">
        <f t="shared" si="1"/>
        <v>1.4271151885830784</v>
      </c>
    </row>
    <row r="17" spans="1:8" ht="13" thickBot="1">
      <c r="A17" s="49">
        <f t="shared" si="2"/>
        <v>5.0000000000000027</v>
      </c>
      <c r="B17" s="13">
        <f t="shared" si="3"/>
        <v>123.39999999999996</v>
      </c>
      <c r="C17" s="15">
        <f t="shared" si="4"/>
        <v>0.20000000000000018</v>
      </c>
      <c r="D17" s="52" t="s">
        <v>0</v>
      </c>
      <c r="E17" s="15">
        <v>0.4</v>
      </c>
      <c r="F17" s="15">
        <f t="shared" si="0"/>
        <v>40.774719673802245</v>
      </c>
      <c r="G17" s="15">
        <v>14</v>
      </c>
      <c r="H17" s="15">
        <f t="shared" si="1"/>
        <v>1.4271151885830784</v>
      </c>
    </row>
    <row r="18" spans="1:8" ht="13" thickBot="1">
      <c r="A18" s="49">
        <f t="shared" si="2"/>
        <v>5.2000000000000028</v>
      </c>
      <c r="B18" s="13">
        <f t="shared" si="3"/>
        <v>123.19999999999996</v>
      </c>
      <c r="C18" s="15">
        <f t="shared" si="4"/>
        <v>0.20000000000000018</v>
      </c>
      <c r="D18" s="52" t="s">
        <v>0</v>
      </c>
      <c r="E18" s="15">
        <v>1.1000000000000001</v>
      </c>
      <c r="F18" s="15">
        <f t="shared" si="0"/>
        <v>112.13047910295619</v>
      </c>
      <c r="G18" s="15">
        <v>11</v>
      </c>
      <c r="H18" s="15">
        <f t="shared" si="1"/>
        <v>1.1213047910295617</v>
      </c>
    </row>
    <row r="19" spans="1:8" ht="13" thickBot="1">
      <c r="A19" s="49">
        <f t="shared" si="2"/>
        <v>5.400000000000003</v>
      </c>
      <c r="B19" s="13">
        <f t="shared" si="3"/>
        <v>122.99999999999996</v>
      </c>
      <c r="C19" s="15">
        <f t="shared" si="4"/>
        <v>0.20000000000000018</v>
      </c>
      <c r="D19" s="52" t="s">
        <v>0</v>
      </c>
      <c r="E19" s="15">
        <v>0.9</v>
      </c>
      <c r="F19" s="15">
        <f t="shared" si="0"/>
        <v>91.743119266055061</v>
      </c>
      <c r="G19" s="15">
        <v>14</v>
      </c>
      <c r="H19" s="15">
        <f t="shared" si="1"/>
        <v>1.4271151885830784</v>
      </c>
    </row>
    <row r="20" spans="1:8" ht="13" thickBot="1">
      <c r="A20" s="49">
        <f t="shared" si="2"/>
        <v>5.6000000000000032</v>
      </c>
      <c r="B20" s="13">
        <f t="shared" si="3"/>
        <v>122.79999999999995</v>
      </c>
      <c r="C20" s="15">
        <f t="shared" si="4"/>
        <v>0.20000000000000018</v>
      </c>
      <c r="D20" s="52" t="s">
        <v>0</v>
      </c>
      <c r="E20" s="15">
        <v>0.4</v>
      </c>
      <c r="F20" s="15">
        <f t="shared" si="0"/>
        <v>40.774719673802245</v>
      </c>
      <c r="G20" s="15">
        <v>24</v>
      </c>
      <c r="H20" s="15">
        <f t="shared" si="1"/>
        <v>2.4464831804281344</v>
      </c>
    </row>
    <row r="21" spans="1:8" ht="13" thickBot="1">
      <c r="A21" s="49">
        <f t="shared" si="2"/>
        <v>5.8000000000000034</v>
      </c>
      <c r="B21" s="13">
        <f t="shared" si="3"/>
        <v>122.59999999999995</v>
      </c>
      <c r="C21" s="15">
        <f t="shared" si="4"/>
        <v>0.20000000000000018</v>
      </c>
      <c r="D21" s="52" t="s">
        <v>0</v>
      </c>
      <c r="E21" s="15">
        <v>0.3</v>
      </c>
      <c r="F21" s="15">
        <f t="shared" si="0"/>
        <v>30.581039755351682</v>
      </c>
      <c r="G21" s="15">
        <v>19</v>
      </c>
      <c r="H21" s="15">
        <f t="shared" si="1"/>
        <v>1.9367991845056065</v>
      </c>
    </row>
    <row r="22" spans="1:8" ht="13" thickBot="1">
      <c r="A22" s="49">
        <f t="shared" si="2"/>
        <v>6.0000000000000036</v>
      </c>
      <c r="B22" s="13">
        <f t="shared" si="3"/>
        <v>122.39999999999995</v>
      </c>
      <c r="C22" s="15">
        <f t="shared" si="4"/>
        <v>0.20000000000000018</v>
      </c>
      <c r="D22" s="52" t="s">
        <v>0</v>
      </c>
      <c r="E22" s="15">
        <v>0.3</v>
      </c>
      <c r="F22" s="15">
        <f t="shared" si="0"/>
        <v>30.581039755351682</v>
      </c>
      <c r="G22" s="15">
        <v>17</v>
      </c>
      <c r="H22" s="15">
        <f t="shared" si="1"/>
        <v>1.7329255861365953</v>
      </c>
    </row>
    <row r="23" spans="1:8" ht="13" thickBot="1">
      <c r="A23" s="49">
        <f t="shared" si="2"/>
        <v>6.2000000000000037</v>
      </c>
      <c r="B23" s="13">
        <f t="shared" si="3"/>
        <v>122.19999999999995</v>
      </c>
      <c r="C23" s="15">
        <f t="shared" si="4"/>
        <v>0.20000000000000018</v>
      </c>
      <c r="D23" s="52" t="s">
        <v>0</v>
      </c>
      <c r="E23" s="15">
        <v>0.3</v>
      </c>
      <c r="F23" s="15">
        <f t="shared" si="0"/>
        <v>30.581039755351682</v>
      </c>
      <c r="G23" s="15">
        <v>16</v>
      </c>
      <c r="H23" s="15">
        <f t="shared" si="1"/>
        <v>1.6309887869520896</v>
      </c>
    </row>
    <row r="24" spans="1:8" ht="13" thickBot="1">
      <c r="A24" s="49">
        <f t="shared" si="2"/>
        <v>6.4000000000000039</v>
      </c>
      <c r="B24" s="13">
        <f t="shared" si="3"/>
        <v>121.99999999999994</v>
      </c>
      <c r="C24" s="15">
        <f t="shared" si="4"/>
        <v>0.20000000000000018</v>
      </c>
      <c r="D24" s="52" t="s">
        <v>0</v>
      </c>
      <c r="E24" s="15">
        <v>0.3</v>
      </c>
      <c r="F24" s="15">
        <f t="shared" si="0"/>
        <v>30.581039755351682</v>
      </c>
      <c r="G24" s="15">
        <v>16</v>
      </c>
      <c r="H24" s="15">
        <f t="shared" si="1"/>
        <v>1.6309887869520896</v>
      </c>
    </row>
    <row r="25" spans="1:8" ht="13" thickBot="1">
      <c r="A25" s="49">
        <f t="shared" si="2"/>
        <v>6.6000000000000041</v>
      </c>
      <c r="B25" s="13">
        <f t="shared" si="3"/>
        <v>121.79999999999994</v>
      </c>
      <c r="C25" s="15">
        <f t="shared" si="4"/>
        <v>0.20000000000000018</v>
      </c>
      <c r="D25" s="52" t="s">
        <v>0</v>
      </c>
      <c r="E25" s="15">
        <v>0.3</v>
      </c>
      <c r="F25" s="15">
        <f t="shared" si="0"/>
        <v>30.581039755351682</v>
      </c>
      <c r="G25" s="15">
        <v>16</v>
      </c>
      <c r="H25" s="15">
        <f t="shared" si="1"/>
        <v>1.6309887869520896</v>
      </c>
    </row>
    <row r="26" spans="1:8" ht="13" thickBot="1">
      <c r="A26" s="49">
        <f t="shared" si="2"/>
        <v>6.8000000000000043</v>
      </c>
      <c r="B26" s="13">
        <f t="shared" si="3"/>
        <v>121.59999999999994</v>
      </c>
      <c r="C26" s="15">
        <f t="shared" si="4"/>
        <v>0.20000000000000018</v>
      </c>
      <c r="D26" s="52" t="s">
        <v>0</v>
      </c>
      <c r="E26" s="15">
        <v>0.4</v>
      </c>
      <c r="F26" s="15">
        <f t="shared" si="0"/>
        <v>40.774719673802245</v>
      </c>
      <c r="G26" s="15">
        <v>16</v>
      </c>
      <c r="H26" s="15">
        <f t="shared" si="1"/>
        <v>1.6309887869520896</v>
      </c>
    </row>
    <row r="27" spans="1:8" ht="13" thickBot="1">
      <c r="A27" s="49">
        <f t="shared" si="2"/>
        <v>7.0000000000000044</v>
      </c>
      <c r="B27" s="13">
        <f t="shared" si="3"/>
        <v>121.39999999999993</v>
      </c>
      <c r="C27" s="19">
        <f t="shared" si="4"/>
        <v>0.20000000000000018</v>
      </c>
      <c r="D27" s="52" t="s">
        <v>0</v>
      </c>
      <c r="E27" s="19">
        <v>0.3</v>
      </c>
      <c r="F27" s="19">
        <f t="shared" si="0"/>
        <v>30.581039755351682</v>
      </c>
      <c r="G27" s="19">
        <v>16</v>
      </c>
      <c r="H27" s="19">
        <f t="shared" si="1"/>
        <v>1.6309887869520896</v>
      </c>
    </row>
    <row r="28" spans="1:8" ht="13" thickBot="1">
      <c r="A28" s="49">
        <f t="shared" si="2"/>
        <v>7.2000000000000046</v>
      </c>
      <c r="B28" s="13">
        <f t="shared" si="3"/>
        <v>121.19999999999993</v>
      </c>
      <c r="C28" s="46">
        <f t="shared" si="4"/>
        <v>0.20000000000000018</v>
      </c>
      <c r="D28" s="52" t="s">
        <v>0</v>
      </c>
      <c r="E28" s="46">
        <v>0.3</v>
      </c>
      <c r="F28" s="46">
        <f t="shared" si="0"/>
        <v>30.581039755351682</v>
      </c>
      <c r="G28" s="46">
        <v>16</v>
      </c>
      <c r="H28" s="46">
        <f t="shared" si="1"/>
        <v>1.6309887869520896</v>
      </c>
    </row>
    <row r="29" spans="1:8" ht="13" thickBot="1">
      <c r="A29" s="49">
        <f t="shared" si="2"/>
        <v>7.4000000000000048</v>
      </c>
      <c r="B29" s="13">
        <f t="shared" si="3"/>
        <v>120.99999999999993</v>
      </c>
      <c r="C29" s="15">
        <f t="shared" si="4"/>
        <v>0.20000000000000018</v>
      </c>
      <c r="D29" s="52" t="s">
        <v>0</v>
      </c>
      <c r="E29" s="15">
        <v>0.4</v>
      </c>
      <c r="F29" s="15">
        <f t="shared" si="0"/>
        <v>40.774719673802245</v>
      </c>
      <c r="G29" s="15">
        <v>19</v>
      </c>
      <c r="H29" s="15">
        <f t="shared" si="1"/>
        <v>1.9367991845056065</v>
      </c>
    </row>
    <row r="30" spans="1:8" ht="13" thickBot="1">
      <c r="A30" s="49">
        <f t="shared" si="2"/>
        <v>7.600000000000005</v>
      </c>
      <c r="B30" s="13">
        <f t="shared" si="3"/>
        <v>120.79999999999993</v>
      </c>
      <c r="C30" s="15">
        <f t="shared" si="4"/>
        <v>0.20000000000000018</v>
      </c>
      <c r="D30" s="52" t="s">
        <v>0</v>
      </c>
      <c r="E30" s="15">
        <v>0.5</v>
      </c>
      <c r="F30" s="15">
        <f t="shared" si="0"/>
        <v>50.968399592252808</v>
      </c>
      <c r="G30" s="15">
        <v>19</v>
      </c>
      <c r="H30" s="15">
        <f t="shared" si="1"/>
        <v>1.9367991845056065</v>
      </c>
    </row>
    <row r="31" spans="1:8" ht="13" thickBot="1">
      <c r="A31" s="35">
        <f t="shared" si="2"/>
        <v>7.8000000000000052</v>
      </c>
      <c r="B31" s="6">
        <f t="shared" si="3"/>
        <v>120.59999999999992</v>
      </c>
      <c r="C31" s="7">
        <f t="shared" si="4"/>
        <v>0.20000000000000018</v>
      </c>
      <c r="D31" s="32" t="s">
        <v>1</v>
      </c>
      <c r="E31" s="7">
        <v>12.2</v>
      </c>
      <c r="F31" s="7">
        <f t="shared" si="0"/>
        <v>1243.6289500509683</v>
      </c>
      <c r="G31" s="7">
        <v>24</v>
      </c>
      <c r="H31" s="7">
        <f t="shared" si="1"/>
        <v>2.4464831804281344</v>
      </c>
    </row>
    <row r="32" spans="1:8" ht="13" thickBot="1">
      <c r="A32" s="35">
        <f t="shared" si="2"/>
        <v>8.0000000000000053</v>
      </c>
      <c r="B32" s="6">
        <f t="shared" si="3"/>
        <v>120.39999999999992</v>
      </c>
      <c r="C32" s="7">
        <f t="shared" si="4"/>
        <v>0.20000000000000018</v>
      </c>
      <c r="D32" s="32" t="s">
        <v>1</v>
      </c>
      <c r="E32" s="7">
        <v>20.399999999999999</v>
      </c>
      <c r="F32" s="7">
        <f t="shared" si="0"/>
        <v>2079.5107033639142</v>
      </c>
      <c r="G32" s="7">
        <v>54</v>
      </c>
      <c r="H32" s="7">
        <f t="shared" si="1"/>
        <v>5.5045871559633026</v>
      </c>
    </row>
    <row r="33" spans="1:8" ht="13" thickBot="1">
      <c r="A33" s="35">
        <f t="shared" si="2"/>
        <v>8.2000000000000046</v>
      </c>
      <c r="B33" s="6">
        <f t="shared" si="3"/>
        <v>120.19999999999992</v>
      </c>
      <c r="C33" s="7">
        <f t="shared" si="4"/>
        <v>0.19999999999999929</v>
      </c>
      <c r="D33" s="32" t="s">
        <v>1</v>
      </c>
      <c r="E33" s="7">
        <v>19.600000000000001</v>
      </c>
      <c r="F33" s="7">
        <f t="shared" si="0"/>
        <v>1997.9612640163102</v>
      </c>
      <c r="G33" s="7">
        <v>87</v>
      </c>
      <c r="H33" s="7">
        <f t="shared" si="1"/>
        <v>8.8685015290519882</v>
      </c>
    </row>
    <row r="34" spans="1:8" ht="13" thickBot="1">
      <c r="A34" s="35">
        <f t="shared" si="2"/>
        <v>8.4000000000000039</v>
      </c>
      <c r="B34" s="6">
        <f t="shared" si="3"/>
        <v>119.99999999999991</v>
      </c>
      <c r="C34" s="7">
        <f t="shared" si="4"/>
        <v>0.19999999999999929</v>
      </c>
      <c r="D34" s="32" t="s">
        <v>1</v>
      </c>
      <c r="E34" s="7">
        <v>13.2</v>
      </c>
      <c r="F34" s="7">
        <f t="shared" si="0"/>
        <v>1345.565749235474</v>
      </c>
      <c r="G34" s="7">
        <v>138</v>
      </c>
      <c r="H34" s="7">
        <f t="shared" si="1"/>
        <v>14.067278287461773</v>
      </c>
    </row>
    <row r="35" spans="1:8" ht="13" thickBot="1">
      <c r="A35" s="35">
        <f t="shared" si="2"/>
        <v>8.6000000000000032</v>
      </c>
      <c r="B35" s="6">
        <f t="shared" si="3"/>
        <v>119.79999999999991</v>
      </c>
      <c r="C35" s="7">
        <f t="shared" si="4"/>
        <v>0.19999999999999929</v>
      </c>
      <c r="D35" s="32" t="s">
        <v>1</v>
      </c>
      <c r="E35" s="7">
        <v>4.9000000000000004</v>
      </c>
      <c r="F35" s="7">
        <f t="shared" si="0"/>
        <v>499.49031600407756</v>
      </c>
      <c r="G35" s="7">
        <v>77</v>
      </c>
      <c r="H35" s="7">
        <f t="shared" si="1"/>
        <v>7.8491335372069315</v>
      </c>
    </row>
    <row r="36" spans="1:8" ht="13" thickBot="1">
      <c r="A36" s="35">
        <f t="shared" si="2"/>
        <v>8.8000000000000025</v>
      </c>
      <c r="B36" s="6">
        <f t="shared" si="3"/>
        <v>119.59999999999991</v>
      </c>
      <c r="C36" s="7">
        <f t="shared" si="4"/>
        <v>0.19999999999999929</v>
      </c>
      <c r="D36" s="32" t="s">
        <v>1</v>
      </c>
      <c r="E36" s="7">
        <v>3.9</v>
      </c>
      <c r="F36" s="7">
        <f t="shared" si="0"/>
        <v>397.55351681957188</v>
      </c>
      <c r="G36" s="7">
        <v>48</v>
      </c>
      <c r="H36" s="7">
        <f t="shared" si="1"/>
        <v>4.8929663608562688</v>
      </c>
    </row>
    <row r="37" spans="1:8" ht="13" thickBot="1">
      <c r="A37" s="35">
        <f t="shared" si="2"/>
        <v>9.0000000000000018</v>
      </c>
      <c r="B37" s="6">
        <f t="shared" si="3"/>
        <v>119.39999999999991</v>
      </c>
      <c r="C37" s="7">
        <f t="shared" si="4"/>
        <v>0.19999999999999929</v>
      </c>
      <c r="D37" s="32" t="s">
        <v>1</v>
      </c>
      <c r="E37" s="7">
        <v>5.6</v>
      </c>
      <c r="F37" s="7">
        <f t="shared" si="0"/>
        <v>570.84607543323136</v>
      </c>
      <c r="G37" s="7">
        <v>55</v>
      </c>
      <c r="H37" s="7">
        <f t="shared" si="1"/>
        <v>5.6065239551478081</v>
      </c>
    </row>
    <row r="38" spans="1:8" ht="13" thickBot="1">
      <c r="A38" s="35">
        <f t="shared" si="2"/>
        <v>9.2000000000000011</v>
      </c>
      <c r="B38" s="6">
        <f t="shared" si="3"/>
        <v>119.1999999999999</v>
      </c>
      <c r="C38" s="7">
        <f t="shared" si="4"/>
        <v>0.19999999999999929</v>
      </c>
      <c r="D38" s="32" t="s">
        <v>1</v>
      </c>
      <c r="E38" s="7">
        <v>7.4</v>
      </c>
      <c r="F38" s="7">
        <f t="shared" si="0"/>
        <v>754.33231396534154</v>
      </c>
      <c r="G38" s="7">
        <v>57</v>
      </c>
      <c r="H38" s="7">
        <f t="shared" si="1"/>
        <v>5.8103975535168191</v>
      </c>
    </row>
    <row r="39" spans="1:8" ht="13" thickBot="1">
      <c r="A39" s="35">
        <f t="shared" si="2"/>
        <v>9.4</v>
      </c>
      <c r="B39" s="6">
        <f t="shared" si="3"/>
        <v>118.9999999999999</v>
      </c>
      <c r="C39" s="7">
        <f t="shared" si="4"/>
        <v>0.19999999999999929</v>
      </c>
      <c r="D39" s="32" t="s">
        <v>1</v>
      </c>
      <c r="E39" s="7">
        <v>8.1</v>
      </c>
      <c r="F39" s="7">
        <f t="shared" si="0"/>
        <v>825.6880733944954</v>
      </c>
      <c r="G39" s="7">
        <v>59</v>
      </c>
      <c r="H39" s="7">
        <f t="shared" si="1"/>
        <v>6.0142711518858301</v>
      </c>
    </row>
    <row r="40" spans="1:8" ht="13" thickBot="1">
      <c r="A40" s="35">
        <f t="shared" si="2"/>
        <v>9.6</v>
      </c>
      <c r="B40" s="6">
        <f t="shared" si="3"/>
        <v>118.7999999999999</v>
      </c>
      <c r="C40" s="7">
        <f t="shared" si="4"/>
        <v>0.19999999999999929</v>
      </c>
      <c r="D40" s="32" t="s">
        <v>1</v>
      </c>
      <c r="E40" s="7">
        <v>13.5</v>
      </c>
      <c r="F40" s="7">
        <f t="shared" si="0"/>
        <v>1376.1467889908258</v>
      </c>
      <c r="G40" s="7">
        <v>69</v>
      </c>
      <c r="H40" s="7">
        <f t="shared" si="1"/>
        <v>7.0336391437308867</v>
      </c>
    </row>
    <row r="41" spans="1:8" ht="13" thickBot="1">
      <c r="A41" s="35">
        <f t="shared" si="2"/>
        <v>9.7999999999999989</v>
      </c>
      <c r="B41" s="6">
        <f t="shared" si="3"/>
        <v>118.59999999999989</v>
      </c>
      <c r="C41" s="7">
        <f t="shared" si="4"/>
        <v>0.19999999999999929</v>
      </c>
      <c r="D41" s="32" t="s">
        <v>1</v>
      </c>
      <c r="E41" s="7">
        <v>14.2</v>
      </c>
      <c r="F41" s="7">
        <f t="shared" si="0"/>
        <v>1447.5025484199796</v>
      </c>
      <c r="G41" s="7">
        <v>88</v>
      </c>
      <c r="H41" s="7">
        <f t="shared" si="1"/>
        <v>8.9704383282364937</v>
      </c>
    </row>
    <row r="42" spans="1:8" ht="13" thickBot="1">
      <c r="A42" s="35">
        <f t="shared" si="2"/>
        <v>9.9999999999999982</v>
      </c>
      <c r="B42" s="6">
        <f t="shared" si="3"/>
        <v>118.39999999999989</v>
      </c>
      <c r="C42" s="7">
        <f t="shared" si="4"/>
        <v>0.19999999999999929</v>
      </c>
      <c r="D42" s="32" t="s">
        <v>1</v>
      </c>
      <c r="E42" s="7">
        <v>15.3</v>
      </c>
      <c r="F42" s="7">
        <f t="shared" si="0"/>
        <v>1559.6330275229359</v>
      </c>
      <c r="G42" s="7">
        <v>101</v>
      </c>
      <c r="H42" s="7">
        <f t="shared" si="1"/>
        <v>10.295616717635065</v>
      </c>
    </row>
    <row r="43" spans="1:8" ht="13" thickBot="1">
      <c r="A43" s="35">
        <f t="shared" si="2"/>
        <v>10.199999999999998</v>
      </c>
      <c r="B43" s="6">
        <f t="shared" si="3"/>
        <v>118.19999999999989</v>
      </c>
      <c r="C43" s="7">
        <f t="shared" si="4"/>
        <v>0.19999999999999929</v>
      </c>
      <c r="D43" s="32" t="s">
        <v>1</v>
      </c>
      <c r="E43" s="7">
        <v>11.4</v>
      </c>
      <c r="F43" s="7">
        <f t="shared" si="0"/>
        <v>1162.0795107033641</v>
      </c>
      <c r="G43" s="7">
        <v>110</v>
      </c>
      <c r="H43" s="7">
        <f t="shared" si="1"/>
        <v>11.213047910295616</v>
      </c>
    </row>
    <row r="44" spans="1:8" ht="13" thickBot="1">
      <c r="A44" s="35">
        <f t="shared" si="2"/>
        <v>10.399999999999997</v>
      </c>
      <c r="B44" s="6">
        <f t="shared" si="3"/>
        <v>117.99999999999989</v>
      </c>
      <c r="C44" s="7">
        <f t="shared" si="4"/>
        <v>0.19999999999999929</v>
      </c>
      <c r="D44" s="32" t="s">
        <v>1</v>
      </c>
      <c r="E44" s="7">
        <v>14.8</v>
      </c>
      <c r="F44" s="7">
        <f t="shared" si="0"/>
        <v>1508.6646279306831</v>
      </c>
      <c r="G44" s="7">
        <v>98</v>
      </c>
      <c r="H44" s="7">
        <f t="shared" si="1"/>
        <v>9.9898063200815486</v>
      </c>
    </row>
    <row r="45" spans="1:8" ht="13" thickBot="1">
      <c r="A45" s="35">
        <f t="shared" si="2"/>
        <v>10.599999999999996</v>
      </c>
      <c r="B45" s="6">
        <f t="shared" si="3"/>
        <v>117.79999999999988</v>
      </c>
      <c r="C45" s="41">
        <f t="shared" si="4"/>
        <v>0.19999999999999929</v>
      </c>
      <c r="D45" s="32" t="s">
        <v>1</v>
      </c>
      <c r="E45" s="41">
        <v>12.3</v>
      </c>
      <c r="F45" s="41">
        <f t="shared" si="0"/>
        <v>1253.822629969419</v>
      </c>
      <c r="G45" s="41">
        <v>91</v>
      </c>
      <c r="H45" s="41">
        <f t="shared" si="1"/>
        <v>9.2762487257900101</v>
      </c>
    </row>
    <row r="46" spans="1:8" ht="13" thickBot="1">
      <c r="A46" s="35">
        <f t="shared" si="2"/>
        <v>10.799999999999995</v>
      </c>
      <c r="B46" s="6">
        <f t="shared" si="3"/>
        <v>117.59999999999988</v>
      </c>
      <c r="C46" s="33">
        <f t="shared" si="4"/>
        <v>0.19999999999999929</v>
      </c>
      <c r="D46" s="32" t="s">
        <v>1</v>
      </c>
      <c r="E46" s="33">
        <v>17.3</v>
      </c>
      <c r="F46" s="33">
        <f t="shared" si="0"/>
        <v>1763.5066258919471</v>
      </c>
      <c r="G46" s="33">
        <v>78</v>
      </c>
      <c r="H46" s="33">
        <f t="shared" si="1"/>
        <v>7.951070336391437</v>
      </c>
    </row>
    <row r="47" spans="1:8" ht="13" thickBot="1">
      <c r="A47" s="35">
        <f t="shared" si="2"/>
        <v>10.999999999999995</v>
      </c>
      <c r="B47" s="6">
        <f t="shared" si="3"/>
        <v>117.39999999999988</v>
      </c>
      <c r="C47" s="7">
        <f t="shared" si="4"/>
        <v>0.19999999999999929</v>
      </c>
      <c r="D47" s="32" t="s">
        <v>1</v>
      </c>
      <c r="E47" s="7">
        <v>7.7</v>
      </c>
      <c r="F47" s="7">
        <f t="shared" si="0"/>
        <v>784.91335372069329</v>
      </c>
      <c r="G47" s="7">
        <v>56</v>
      </c>
      <c r="H47" s="7">
        <f t="shared" si="1"/>
        <v>5.7084607543323136</v>
      </c>
    </row>
    <row r="48" spans="1:8">
      <c r="A48" s="35">
        <f t="shared" si="2"/>
        <v>11.199999999999994</v>
      </c>
      <c r="B48" s="6">
        <f t="shared" si="3"/>
        <v>117.19999999999987</v>
      </c>
      <c r="C48" s="7">
        <f t="shared" si="4"/>
        <v>0.19999999999999929</v>
      </c>
      <c r="D48" s="32" t="s">
        <v>1</v>
      </c>
      <c r="E48" s="7">
        <v>17</v>
      </c>
      <c r="F48" s="7">
        <f t="shared" si="0"/>
        <v>1732.9255861365955</v>
      </c>
      <c r="G48" s="7">
        <v>84</v>
      </c>
      <c r="H48" s="7">
        <f t="shared" si="1"/>
        <v>8.5626911314984699</v>
      </c>
    </row>
    <row r="49" spans="1:16" ht="13" thickBot="1">
      <c r="A49" s="49">
        <f t="shared" si="2"/>
        <v>11.399999999999993</v>
      </c>
      <c r="B49" s="13">
        <f t="shared" si="3"/>
        <v>116.99999999999987</v>
      </c>
      <c r="C49" s="15">
        <f t="shared" si="4"/>
        <v>0.19999999999999929</v>
      </c>
      <c r="D49" s="52" t="s">
        <v>0</v>
      </c>
      <c r="E49" s="15">
        <v>2.5</v>
      </c>
      <c r="F49" s="15">
        <f t="shared" si="0"/>
        <v>254.84199796126404</v>
      </c>
      <c r="G49" s="15">
        <v>71</v>
      </c>
      <c r="H49" s="15">
        <f t="shared" si="1"/>
        <v>7.2375127420998977</v>
      </c>
    </row>
    <row r="50" spans="1:16" ht="13" thickBot="1">
      <c r="A50" s="49">
        <f t="shared" si="2"/>
        <v>11.599999999999993</v>
      </c>
      <c r="B50" s="13">
        <f t="shared" si="3"/>
        <v>116.79999999999987</v>
      </c>
      <c r="C50" s="15">
        <f t="shared" si="4"/>
        <v>0.19999999999999929</v>
      </c>
      <c r="D50" s="52" t="s">
        <v>0</v>
      </c>
      <c r="E50" s="15">
        <v>2.8</v>
      </c>
      <c r="F50" s="15">
        <f t="shared" si="0"/>
        <v>285.42303771661568</v>
      </c>
      <c r="G50" s="15">
        <v>93</v>
      </c>
      <c r="H50" s="15">
        <f t="shared" si="1"/>
        <v>9.4801223241590211</v>
      </c>
    </row>
    <row r="51" spans="1:16" ht="13" thickBot="1">
      <c r="A51" s="49">
        <f t="shared" si="2"/>
        <v>11.799999999999992</v>
      </c>
      <c r="B51" s="13">
        <f t="shared" si="3"/>
        <v>116.59999999999987</v>
      </c>
      <c r="C51" s="15">
        <f t="shared" si="4"/>
        <v>0.19999999999999929</v>
      </c>
      <c r="D51" s="52" t="s">
        <v>0</v>
      </c>
      <c r="E51" s="15">
        <v>2.7</v>
      </c>
      <c r="F51" s="15">
        <f t="shared" si="0"/>
        <v>275.22935779816515</v>
      </c>
      <c r="G51" s="15">
        <v>105</v>
      </c>
      <c r="H51" s="15">
        <f t="shared" si="1"/>
        <v>10.703363914373089</v>
      </c>
    </row>
    <row r="52" spans="1:16" ht="13" thickBot="1">
      <c r="A52" s="49">
        <f t="shared" si="2"/>
        <v>11.999999999999991</v>
      </c>
      <c r="B52" s="13">
        <f t="shared" si="3"/>
        <v>116.39999999999986</v>
      </c>
      <c r="C52" s="15">
        <f t="shared" si="4"/>
        <v>0.19999999999999929</v>
      </c>
      <c r="D52" s="52" t="s">
        <v>0</v>
      </c>
      <c r="E52" s="15">
        <v>2.8</v>
      </c>
      <c r="F52" s="15">
        <f t="shared" si="0"/>
        <v>285.42303771661568</v>
      </c>
      <c r="G52" s="15">
        <v>97</v>
      </c>
      <c r="H52" s="15">
        <f t="shared" si="1"/>
        <v>9.8878695208970431</v>
      </c>
    </row>
    <row r="53" spans="1:16" ht="13" thickBot="1">
      <c r="A53" s="49">
        <f t="shared" si="2"/>
        <v>12.19999999999999</v>
      </c>
      <c r="B53" s="13">
        <f t="shared" si="3"/>
        <v>116.19999999999986</v>
      </c>
      <c r="C53" s="15">
        <f t="shared" si="4"/>
        <v>0.19999999999999929</v>
      </c>
      <c r="D53" s="52" t="s">
        <v>0</v>
      </c>
      <c r="E53" s="15">
        <v>2.2999999999999998</v>
      </c>
      <c r="F53" s="15">
        <f t="shared" si="0"/>
        <v>234.4546381243629</v>
      </c>
      <c r="G53" s="15">
        <v>100</v>
      </c>
      <c r="H53" s="15">
        <f t="shared" si="1"/>
        <v>10.19367991845056</v>
      </c>
    </row>
    <row r="54" spans="1:16" ht="13" thickBot="1">
      <c r="A54" s="49">
        <f t="shared" si="2"/>
        <v>12.39999999999999</v>
      </c>
      <c r="B54" s="13">
        <f t="shared" si="3"/>
        <v>115.99999999999986</v>
      </c>
      <c r="C54" s="15">
        <f t="shared" si="4"/>
        <v>0.19999999999999929</v>
      </c>
      <c r="D54" s="52" t="s">
        <v>0</v>
      </c>
      <c r="E54" s="15">
        <v>2</v>
      </c>
      <c r="F54" s="15">
        <f t="shared" si="0"/>
        <v>203.87359836901123</v>
      </c>
      <c r="G54" s="15">
        <v>91</v>
      </c>
      <c r="H54" s="15">
        <f t="shared" si="1"/>
        <v>9.2762487257900101</v>
      </c>
    </row>
    <row r="55" spans="1:16" ht="13" thickBot="1">
      <c r="A55" s="49">
        <f t="shared" si="2"/>
        <v>12.599999999999989</v>
      </c>
      <c r="B55" s="13">
        <f t="shared" si="3"/>
        <v>115.79999999999986</v>
      </c>
      <c r="C55" s="15">
        <f t="shared" si="4"/>
        <v>0.19999999999999929</v>
      </c>
      <c r="D55" s="52" t="s">
        <v>0</v>
      </c>
      <c r="E55" s="15">
        <v>1.9</v>
      </c>
      <c r="F55" s="15">
        <f t="shared" si="0"/>
        <v>193.67991845056065</v>
      </c>
      <c r="G55" s="15">
        <v>97</v>
      </c>
      <c r="H55" s="15">
        <f t="shared" si="1"/>
        <v>9.8878695208970431</v>
      </c>
    </row>
    <row r="56" spans="1:16" ht="13" thickBot="1">
      <c r="A56" s="49">
        <f t="shared" si="2"/>
        <v>12.799999999999988</v>
      </c>
      <c r="B56" s="13">
        <f t="shared" si="3"/>
        <v>115.59999999999985</v>
      </c>
      <c r="C56" s="15">
        <f t="shared" si="4"/>
        <v>0.19999999999999929</v>
      </c>
      <c r="D56" s="52" t="s">
        <v>0</v>
      </c>
      <c r="E56" s="15">
        <v>2.2999999999999998</v>
      </c>
      <c r="F56" s="15">
        <f t="shared" si="0"/>
        <v>234.4546381243629</v>
      </c>
      <c r="G56" s="15">
        <v>98</v>
      </c>
      <c r="H56" s="15">
        <f t="shared" si="1"/>
        <v>9.9898063200815486</v>
      </c>
    </row>
    <row r="57" spans="1:16" ht="13" thickBot="1">
      <c r="A57" s="49">
        <f t="shared" si="2"/>
        <v>12.999999999999988</v>
      </c>
      <c r="B57" s="13">
        <f t="shared" si="3"/>
        <v>115.39999999999985</v>
      </c>
      <c r="C57" s="15">
        <f t="shared" si="4"/>
        <v>0.19999999999999929</v>
      </c>
      <c r="D57" s="52" t="s">
        <v>0</v>
      </c>
      <c r="E57" s="15">
        <v>1.3</v>
      </c>
      <c r="F57" s="15">
        <f t="shared" si="0"/>
        <v>132.51783893985731</v>
      </c>
      <c r="G57" s="15">
        <v>85</v>
      </c>
      <c r="H57" s="15">
        <f t="shared" si="1"/>
        <v>8.6646279306829754</v>
      </c>
    </row>
    <row r="58" spans="1:16" ht="13" thickBot="1">
      <c r="A58" s="49">
        <f t="shared" si="2"/>
        <v>13.199999999999987</v>
      </c>
      <c r="B58" s="13">
        <f t="shared" si="3"/>
        <v>115.19999999999985</v>
      </c>
      <c r="C58" s="15">
        <f t="shared" si="4"/>
        <v>0.19999999999999929</v>
      </c>
      <c r="D58" s="52" t="s">
        <v>0</v>
      </c>
      <c r="E58" s="15">
        <v>1.1000000000000001</v>
      </c>
      <c r="F58" s="15">
        <f t="shared" si="0"/>
        <v>112.13047910295619</v>
      </c>
      <c r="G58" s="15">
        <v>91</v>
      </c>
      <c r="H58" s="15">
        <f t="shared" si="1"/>
        <v>9.2762487257900101</v>
      </c>
    </row>
    <row r="59" spans="1:16" ht="13" thickBot="1">
      <c r="A59" s="49">
        <f t="shared" si="2"/>
        <v>13.399999999999986</v>
      </c>
      <c r="B59" s="13">
        <f t="shared" si="3"/>
        <v>114.99999999999984</v>
      </c>
      <c r="C59" s="15">
        <f t="shared" si="4"/>
        <v>0.19999999999999929</v>
      </c>
      <c r="D59" s="52" t="s">
        <v>0</v>
      </c>
      <c r="E59" s="15">
        <v>1.1000000000000001</v>
      </c>
      <c r="F59" s="15">
        <f t="shared" si="0"/>
        <v>112.13047910295619</v>
      </c>
      <c r="G59" s="15">
        <v>85</v>
      </c>
      <c r="H59" s="15">
        <f t="shared" si="1"/>
        <v>8.6646279306829754</v>
      </c>
    </row>
    <row r="60" spans="1:16" ht="13" thickBot="1">
      <c r="A60" s="49">
        <f t="shared" si="2"/>
        <v>13.599999999999985</v>
      </c>
      <c r="B60" s="13">
        <f t="shared" si="3"/>
        <v>114.79999999999984</v>
      </c>
      <c r="C60" s="15">
        <f t="shared" si="4"/>
        <v>0.19999999999999929</v>
      </c>
      <c r="D60" s="52" t="s">
        <v>0</v>
      </c>
      <c r="E60" s="15">
        <v>1.3</v>
      </c>
      <c r="F60" s="15">
        <f t="shared" si="0"/>
        <v>132.51783893985731</v>
      </c>
      <c r="G60" s="15">
        <v>80</v>
      </c>
      <c r="H60" s="15">
        <f t="shared" si="1"/>
        <v>8.154943934760448</v>
      </c>
    </row>
    <row r="61" spans="1:16" ht="13" thickBot="1">
      <c r="A61" s="49">
        <f t="shared" si="2"/>
        <v>13.799999999999985</v>
      </c>
      <c r="B61" s="13">
        <f t="shared" si="3"/>
        <v>114.59999999999984</v>
      </c>
      <c r="C61" s="15">
        <f t="shared" si="4"/>
        <v>0.19999999999999929</v>
      </c>
      <c r="D61" s="52" t="s">
        <v>0</v>
      </c>
      <c r="E61" s="15">
        <v>1.3</v>
      </c>
      <c r="F61" s="15">
        <f t="shared" si="0"/>
        <v>132.51783893985731</v>
      </c>
      <c r="G61" s="15">
        <v>83</v>
      </c>
      <c r="H61" s="15">
        <f t="shared" si="1"/>
        <v>8.4607543323139645</v>
      </c>
      <c r="P61" s="96"/>
    </row>
    <row r="62" spans="1:16" ht="13" thickBot="1">
      <c r="A62" s="49">
        <f t="shared" si="2"/>
        <v>13.999999999999984</v>
      </c>
      <c r="B62" s="13">
        <f t="shared" si="3"/>
        <v>114.39999999999984</v>
      </c>
      <c r="C62" s="15">
        <f t="shared" si="4"/>
        <v>0.19999999999999929</v>
      </c>
      <c r="D62" s="52" t="s">
        <v>0</v>
      </c>
      <c r="E62" s="15">
        <v>1.1000000000000001</v>
      </c>
      <c r="F62" s="15">
        <f t="shared" si="0"/>
        <v>112.13047910295619</v>
      </c>
      <c r="G62" s="15">
        <v>95</v>
      </c>
      <c r="H62" s="15">
        <f t="shared" si="1"/>
        <v>9.6839959225280321</v>
      </c>
      <c r="P62" s="96"/>
    </row>
    <row r="63" spans="1:16" ht="13" thickBot="1">
      <c r="A63" s="83">
        <f t="shared" si="2"/>
        <v>14.199999999999983</v>
      </c>
      <c r="B63" s="84">
        <f t="shared" si="3"/>
        <v>114.19999999999983</v>
      </c>
      <c r="C63" s="82">
        <f t="shared" si="4"/>
        <v>0.19999999999999929</v>
      </c>
      <c r="D63" s="85" t="s">
        <v>0</v>
      </c>
      <c r="E63" s="82">
        <v>1</v>
      </c>
      <c r="F63" s="82">
        <f t="shared" si="0"/>
        <v>101.93679918450562</v>
      </c>
      <c r="G63" s="82">
        <v>104</v>
      </c>
      <c r="H63" s="82">
        <f t="shared" si="1"/>
        <v>10.601427115188583</v>
      </c>
      <c r="P63" s="96"/>
    </row>
    <row r="64" spans="1:16" ht="13" thickBot="1">
      <c r="A64" s="49">
        <f t="shared" si="2"/>
        <v>14.399999999999983</v>
      </c>
      <c r="B64" s="13">
        <f t="shared" si="3"/>
        <v>113.99999999999983</v>
      </c>
      <c r="C64" s="15">
        <f>A64-A63</f>
        <v>0.19999999999999929</v>
      </c>
      <c r="D64" s="52" t="s">
        <v>0</v>
      </c>
      <c r="E64" s="15">
        <v>0.8</v>
      </c>
      <c r="F64" s="15">
        <f t="shared" si="0"/>
        <v>81.549439347604491</v>
      </c>
      <c r="G64" s="15">
        <v>7</v>
      </c>
      <c r="H64" s="15">
        <f t="shared" si="1"/>
        <v>0.7135575942915392</v>
      </c>
      <c r="P64" s="96"/>
    </row>
    <row r="65" spans="1:18" ht="13" thickBot="1">
      <c r="A65" s="49">
        <f t="shared" si="2"/>
        <v>14.599999999999982</v>
      </c>
      <c r="B65" s="13">
        <f t="shared" si="3"/>
        <v>113.79999999999983</v>
      </c>
      <c r="C65" s="15">
        <v>0.2</v>
      </c>
      <c r="D65" s="52" t="s">
        <v>0</v>
      </c>
      <c r="E65" s="15">
        <v>1.3</v>
      </c>
      <c r="F65" s="15">
        <f t="shared" si="0"/>
        <v>132.51783893985731</v>
      </c>
      <c r="G65" s="15">
        <v>95</v>
      </c>
      <c r="H65" s="15">
        <f t="shared" si="1"/>
        <v>9.6839959225280321</v>
      </c>
      <c r="P65" s="96"/>
    </row>
    <row r="66" spans="1:18" ht="13" thickBot="1">
      <c r="A66" s="49">
        <f t="shared" si="2"/>
        <v>14.799999999999981</v>
      </c>
      <c r="B66" s="13">
        <f t="shared" si="3"/>
        <v>113.59999999999982</v>
      </c>
      <c r="C66" s="15">
        <v>0.2</v>
      </c>
      <c r="D66" s="52" t="s">
        <v>0</v>
      </c>
      <c r="E66" s="15">
        <v>1.7</v>
      </c>
      <c r="F66" s="15">
        <f t="shared" si="0"/>
        <v>173.29255861365954</v>
      </c>
      <c r="G66" s="15">
        <v>88</v>
      </c>
      <c r="H66" s="15">
        <f t="shared" si="1"/>
        <v>8.9704383282364937</v>
      </c>
      <c r="P66" s="96"/>
    </row>
    <row r="67" spans="1:18" ht="13" thickBot="1">
      <c r="A67" s="49">
        <f t="shared" si="2"/>
        <v>14.99999999999998</v>
      </c>
      <c r="B67" s="13">
        <f t="shared" si="3"/>
        <v>113.39999999999982</v>
      </c>
      <c r="C67" s="53">
        <v>0.2</v>
      </c>
      <c r="D67" s="52" t="s">
        <v>0</v>
      </c>
      <c r="E67" s="53">
        <v>1.5</v>
      </c>
      <c r="F67" s="53">
        <f t="shared" si="0"/>
        <v>152.90519877675843</v>
      </c>
      <c r="G67" s="53">
        <v>94</v>
      </c>
      <c r="H67" s="53">
        <f t="shared" si="1"/>
        <v>9.5820591233435266</v>
      </c>
      <c r="P67" s="96"/>
    </row>
    <row r="68" spans="1:18" ht="13" thickBot="1">
      <c r="A68" s="49">
        <f t="shared" si="2"/>
        <v>15.19999999999998</v>
      </c>
      <c r="B68" s="13">
        <f t="shared" si="3"/>
        <v>113.19999999999982</v>
      </c>
      <c r="C68" s="46">
        <v>0.2</v>
      </c>
      <c r="D68" s="52" t="s">
        <v>0</v>
      </c>
      <c r="E68" s="46">
        <v>1.5</v>
      </c>
      <c r="F68" s="46">
        <f t="shared" si="0"/>
        <v>152.90519877675843</v>
      </c>
      <c r="G68" s="46">
        <v>99</v>
      </c>
      <c r="H68" s="46">
        <f t="shared" si="1"/>
        <v>10.091743119266054</v>
      </c>
      <c r="P68" s="96"/>
    </row>
    <row r="69" spans="1:18" ht="13" thickBot="1">
      <c r="A69" s="49">
        <f t="shared" ref="A69:A85" si="5">A68+0.2</f>
        <v>15.399999999999979</v>
      </c>
      <c r="B69" s="13">
        <f t="shared" ref="B69:B85" si="6">B68-0.2</f>
        <v>112.99999999999982</v>
      </c>
      <c r="C69" s="15">
        <v>0.2</v>
      </c>
      <c r="D69" s="52" t="s">
        <v>0</v>
      </c>
      <c r="E69" s="15">
        <v>1.7</v>
      </c>
      <c r="F69" s="15">
        <f t="shared" si="0"/>
        <v>173.29255861365954</v>
      </c>
      <c r="G69" s="15">
        <v>99</v>
      </c>
      <c r="H69" s="15">
        <f t="shared" si="1"/>
        <v>10.091743119266054</v>
      </c>
      <c r="P69" s="96"/>
    </row>
    <row r="70" spans="1:18" ht="13" thickBot="1">
      <c r="A70" s="49">
        <f t="shared" si="5"/>
        <v>15.599999999999978</v>
      </c>
      <c r="B70" s="13">
        <f t="shared" si="6"/>
        <v>112.79999999999981</v>
      </c>
      <c r="C70" s="15">
        <v>0.2</v>
      </c>
      <c r="D70" s="52" t="s">
        <v>0</v>
      </c>
      <c r="E70" s="15">
        <v>2.1</v>
      </c>
      <c r="F70" s="15">
        <f t="shared" si="0"/>
        <v>214.06727828746179</v>
      </c>
      <c r="G70" s="15">
        <v>100</v>
      </c>
      <c r="H70" s="15">
        <f t="shared" si="1"/>
        <v>10.19367991845056</v>
      </c>
      <c r="P70" s="96"/>
    </row>
    <row r="71" spans="1:18" s="11" customFormat="1" ht="13" thickBot="1">
      <c r="A71" s="49">
        <f t="shared" si="5"/>
        <v>15.799999999999978</v>
      </c>
      <c r="B71" s="13">
        <f t="shared" si="6"/>
        <v>112.59999999999981</v>
      </c>
      <c r="C71" s="53">
        <f t="shared" si="4"/>
        <v>0.19999999999999929</v>
      </c>
      <c r="D71" s="52" t="s">
        <v>0</v>
      </c>
      <c r="E71" s="53">
        <v>1.3</v>
      </c>
      <c r="F71" s="53">
        <f t="shared" si="0"/>
        <v>132.51783893985731</v>
      </c>
      <c r="G71" s="53">
        <v>101</v>
      </c>
      <c r="H71" s="53">
        <f t="shared" si="1"/>
        <v>10.295616717635065</v>
      </c>
      <c r="P71" s="97"/>
      <c r="R71"/>
    </row>
    <row r="72" spans="1:18" ht="13" thickBot="1">
      <c r="A72" s="49">
        <f t="shared" si="5"/>
        <v>15.999999999999977</v>
      </c>
      <c r="B72" s="13">
        <f t="shared" si="6"/>
        <v>112.39999999999981</v>
      </c>
      <c r="C72" s="28">
        <f t="shared" si="4"/>
        <v>0.19999999999999929</v>
      </c>
      <c r="D72" s="52" t="s">
        <v>0</v>
      </c>
      <c r="E72" s="28">
        <v>1.6</v>
      </c>
      <c r="F72" s="28">
        <f t="shared" si="0"/>
        <v>163.09887869520898</v>
      </c>
      <c r="G72" s="28">
        <v>96</v>
      </c>
      <c r="H72" s="28">
        <f t="shared" si="1"/>
        <v>9.7859327217125376</v>
      </c>
      <c r="P72" s="96"/>
    </row>
    <row r="73" spans="1:18" ht="13" thickBot="1">
      <c r="A73" s="49">
        <f t="shared" si="5"/>
        <v>16.199999999999978</v>
      </c>
      <c r="B73" s="13">
        <f t="shared" si="6"/>
        <v>112.1999999999998</v>
      </c>
      <c r="C73" s="15">
        <f t="shared" si="4"/>
        <v>0.20000000000000107</v>
      </c>
      <c r="D73" s="52" t="s">
        <v>0</v>
      </c>
      <c r="E73" s="15">
        <v>2.1</v>
      </c>
      <c r="F73" s="15">
        <f t="shared" ref="F73:F85" si="7">E73/0.00981</f>
        <v>214.06727828746179</v>
      </c>
      <c r="G73" s="15">
        <v>97</v>
      </c>
      <c r="H73" s="15">
        <f t="shared" ref="H73:H85" si="8">G73/9.81</f>
        <v>9.8878695208970431</v>
      </c>
      <c r="P73" s="96"/>
    </row>
    <row r="74" spans="1:18" ht="13" thickBot="1">
      <c r="A74" s="49">
        <f t="shared" si="5"/>
        <v>16.399999999999977</v>
      </c>
      <c r="B74" s="13">
        <f t="shared" si="6"/>
        <v>111.9999999999998</v>
      </c>
      <c r="C74" s="15">
        <f t="shared" ref="C74:C85" si="9">A74-A73</f>
        <v>0.19999999999999929</v>
      </c>
      <c r="D74" s="52" t="s">
        <v>0</v>
      </c>
      <c r="E74" s="15">
        <v>0.9</v>
      </c>
      <c r="F74" s="15">
        <f t="shared" si="7"/>
        <v>91.743119266055061</v>
      </c>
      <c r="G74" s="15">
        <v>99</v>
      </c>
      <c r="H74" s="15">
        <f t="shared" si="8"/>
        <v>10.091743119266054</v>
      </c>
      <c r="P74" s="96"/>
    </row>
    <row r="75" spans="1:18" ht="13" thickBot="1">
      <c r="A75" s="49">
        <f t="shared" si="5"/>
        <v>16.599999999999977</v>
      </c>
      <c r="B75" s="13">
        <f t="shared" si="6"/>
        <v>111.7999999999998</v>
      </c>
      <c r="C75" s="15">
        <f t="shared" si="9"/>
        <v>0.19999999999999929</v>
      </c>
      <c r="D75" s="52" t="s">
        <v>0</v>
      </c>
      <c r="E75" s="15">
        <v>0.5</v>
      </c>
      <c r="F75" s="15">
        <f t="shared" si="7"/>
        <v>50.968399592252808</v>
      </c>
      <c r="G75" s="15">
        <v>95</v>
      </c>
      <c r="H75" s="15">
        <f t="shared" si="8"/>
        <v>9.6839959225280321</v>
      </c>
      <c r="P75" s="96"/>
    </row>
    <row r="76" spans="1:18" ht="13" thickBot="1">
      <c r="A76" s="49">
        <f t="shared" si="5"/>
        <v>16.799999999999976</v>
      </c>
      <c r="B76" s="13">
        <f t="shared" si="6"/>
        <v>111.5999999999998</v>
      </c>
      <c r="C76" s="15">
        <f t="shared" si="9"/>
        <v>0.19999999999999929</v>
      </c>
      <c r="D76" s="52" t="s">
        <v>0</v>
      </c>
      <c r="E76" s="15">
        <v>1.7</v>
      </c>
      <c r="F76" s="15">
        <f t="shared" si="7"/>
        <v>173.29255861365954</v>
      </c>
      <c r="G76" s="15">
        <v>99</v>
      </c>
      <c r="H76" s="15">
        <f t="shared" si="8"/>
        <v>10.091743119266054</v>
      </c>
      <c r="P76" s="96"/>
    </row>
    <row r="77" spans="1:18" ht="13" thickBot="1">
      <c r="A77" s="35">
        <f t="shared" si="5"/>
        <v>16.999999999999975</v>
      </c>
      <c r="B77" s="6">
        <f t="shared" si="6"/>
        <v>111.39999999999979</v>
      </c>
      <c r="C77" s="7">
        <f t="shared" si="9"/>
        <v>0.19999999999999929</v>
      </c>
      <c r="D77" s="32" t="s">
        <v>1</v>
      </c>
      <c r="E77" s="7">
        <v>8.3000000000000007</v>
      </c>
      <c r="F77" s="7">
        <f t="shared" si="7"/>
        <v>846.07543323139669</v>
      </c>
      <c r="G77" s="7">
        <v>116</v>
      </c>
      <c r="H77" s="7">
        <f t="shared" si="8"/>
        <v>11.824668705402649</v>
      </c>
      <c r="P77" s="96"/>
    </row>
    <row r="78" spans="1:18" ht="13" thickBot="1">
      <c r="A78" s="35">
        <f t="shared" si="5"/>
        <v>17.199999999999974</v>
      </c>
      <c r="B78" s="6">
        <f t="shared" si="6"/>
        <v>111.19999999999979</v>
      </c>
      <c r="C78" s="7">
        <f t="shared" si="9"/>
        <v>0.19999999999999929</v>
      </c>
      <c r="D78" s="32" t="s">
        <v>1</v>
      </c>
      <c r="E78" s="7">
        <v>10.199999999999999</v>
      </c>
      <c r="F78" s="7">
        <f t="shared" si="7"/>
        <v>1039.7553516819571</v>
      </c>
      <c r="G78" s="7">
        <v>118</v>
      </c>
      <c r="H78" s="7">
        <f t="shared" si="8"/>
        <v>12.02854230377166</v>
      </c>
      <c r="P78" s="96"/>
    </row>
    <row r="79" spans="1:18" ht="13" thickBot="1">
      <c r="A79" s="35">
        <f t="shared" si="5"/>
        <v>17.399999999999974</v>
      </c>
      <c r="B79" s="6">
        <f t="shared" si="6"/>
        <v>110.99999999999979</v>
      </c>
      <c r="C79" s="7">
        <f t="shared" si="9"/>
        <v>0.19999999999999929</v>
      </c>
      <c r="D79" s="32" t="s">
        <v>1</v>
      </c>
      <c r="E79" s="7">
        <v>9.6999999999999993</v>
      </c>
      <c r="F79" s="7">
        <f t="shared" si="7"/>
        <v>988.78695208970441</v>
      </c>
      <c r="G79" s="7">
        <v>96</v>
      </c>
      <c r="H79" s="7">
        <f t="shared" si="8"/>
        <v>9.7859327217125376</v>
      </c>
      <c r="P79" s="96"/>
    </row>
    <row r="80" spans="1:18" ht="13" thickBot="1">
      <c r="A80" s="35">
        <f t="shared" si="5"/>
        <v>17.599999999999973</v>
      </c>
      <c r="B80" s="6">
        <f t="shared" si="6"/>
        <v>110.79999999999978</v>
      </c>
      <c r="C80" s="7">
        <f t="shared" si="9"/>
        <v>0.19999999999999929</v>
      </c>
      <c r="D80" s="32" t="s">
        <v>1</v>
      </c>
      <c r="E80" s="7">
        <v>9.6</v>
      </c>
      <c r="F80" s="7">
        <f t="shared" si="7"/>
        <v>978.59327217125383</v>
      </c>
      <c r="G80" s="7">
        <v>85</v>
      </c>
      <c r="H80" s="7">
        <f t="shared" si="8"/>
        <v>8.6646279306829754</v>
      </c>
      <c r="P80" s="96"/>
    </row>
    <row r="81" spans="1:16" ht="13" thickBot="1">
      <c r="A81" s="35">
        <f t="shared" si="5"/>
        <v>17.799999999999972</v>
      </c>
      <c r="B81" s="6">
        <f t="shared" si="6"/>
        <v>110.59999999999978</v>
      </c>
      <c r="C81" s="7">
        <f t="shared" si="9"/>
        <v>0.19999999999999929</v>
      </c>
      <c r="D81" s="32" t="s">
        <v>1</v>
      </c>
      <c r="E81" s="7">
        <v>9.1</v>
      </c>
      <c r="F81" s="7">
        <f t="shared" si="7"/>
        <v>927.62487257900102</v>
      </c>
      <c r="G81" s="7">
        <v>77</v>
      </c>
      <c r="H81" s="7">
        <f t="shared" si="8"/>
        <v>7.8491335372069315</v>
      </c>
      <c r="P81" s="96"/>
    </row>
    <row r="82" spans="1:16" ht="13" thickBot="1">
      <c r="A82" s="35">
        <f t="shared" si="5"/>
        <v>17.999999999999972</v>
      </c>
      <c r="B82" s="6">
        <f t="shared" si="6"/>
        <v>110.39999999999978</v>
      </c>
      <c r="C82" s="7">
        <f t="shared" si="9"/>
        <v>0.19999999999999929</v>
      </c>
      <c r="D82" s="32" t="s">
        <v>1</v>
      </c>
      <c r="E82" s="7">
        <v>6.7</v>
      </c>
      <c r="F82" s="7">
        <f t="shared" si="7"/>
        <v>682.97655453618768</v>
      </c>
      <c r="G82" s="7">
        <v>77</v>
      </c>
      <c r="H82" s="7">
        <f t="shared" si="8"/>
        <v>7.8491335372069315</v>
      </c>
      <c r="P82" s="96"/>
    </row>
    <row r="83" spans="1:16" ht="13" thickBot="1">
      <c r="A83" s="35">
        <f t="shared" si="5"/>
        <v>18.199999999999971</v>
      </c>
      <c r="B83" s="6">
        <f t="shared" si="6"/>
        <v>110.19999999999978</v>
      </c>
      <c r="C83" s="7">
        <f t="shared" si="9"/>
        <v>0.19999999999999929</v>
      </c>
      <c r="D83" s="32" t="s">
        <v>1</v>
      </c>
      <c r="E83" s="7">
        <v>9.3000000000000007</v>
      </c>
      <c r="F83" s="7">
        <f t="shared" si="7"/>
        <v>948.0122324159023</v>
      </c>
      <c r="G83" s="7">
        <v>94</v>
      </c>
      <c r="H83" s="7">
        <f t="shared" si="8"/>
        <v>9.5820591233435266</v>
      </c>
      <c r="P83" s="96"/>
    </row>
    <row r="84" spans="1:16" ht="13" thickBot="1">
      <c r="A84" s="35">
        <f t="shared" si="5"/>
        <v>18.39999999999997</v>
      </c>
      <c r="B84" s="6">
        <f t="shared" si="6"/>
        <v>109.99999999999977</v>
      </c>
      <c r="C84" s="7">
        <f t="shared" si="9"/>
        <v>0.19999999999999929</v>
      </c>
      <c r="D84" s="32" t="s">
        <v>1</v>
      </c>
      <c r="E84" s="7">
        <v>7.8</v>
      </c>
      <c r="F84" s="7">
        <f t="shared" si="7"/>
        <v>795.10703363914376</v>
      </c>
      <c r="G84" s="7">
        <v>91</v>
      </c>
      <c r="H84" s="7">
        <f t="shared" si="8"/>
        <v>9.2762487257900101</v>
      </c>
      <c r="P84" s="96"/>
    </row>
    <row r="85" spans="1:16">
      <c r="A85" s="35">
        <f t="shared" si="5"/>
        <v>18.599999999999969</v>
      </c>
      <c r="B85" s="6">
        <f t="shared" si="6"/>
        <v>109.79999999999977</v>
      </c>
      <c r="C85" s="7">
        <f t="shared" si="9"/>
        <v>0.19999999999999929</v>
      </c>
      <c r="D85" s="32" t="s">
        <v>1</v>
      </c>
      <c r="E85" s="7">
        <v>6.4</v>
      </c>
      <c r="F85" s="7">
        <f t="shared" si="7"/>
        <v>652.39551478083592</v>
      </c>
      <c r="G85" s="7">
        <v>63</v>
      </c>
      <c r="H85" s="7">
        <f t="shared" si="8"/>
        <v>6.4220183486238529</v>
      </c>
    </row>
    <row r="86" spans="1:16">
      <c r="A86" s="3"/>
      <c r="B86" s="12"/>
      <c r="C86" s="4"/>
      <c r="D86" s="2"/>
      <c r="E86" s="3"/>
      <c r="F86" s="4"/>
      <c r="G86" s="3"/>
      <c r="H86" s="4"/>
    </row>
    <row r="87" spans="1:16">
      <c r="A87" s="3"/>
      <c r="B87" s="12"/>
      <c r="C87" s="4"/>
      <c r="D87" s="2"/>
      <c r="E87" s="3"/>
      <c r="F87" s="4"/>
      <c r="G87" s="3"/>
      <c r="H87" s="4"/>
    </row>
    <row r="88" spans="1:16">
      <c r="A88" s="3"/>
      <c r="B88" s="12"/>
      <c r="C88" s="4"/>
      <c r="D88" s="2"/>
      <c r="E88" s="3"/>
      <c r="F88" s="4"/>
      <c r="G88" s="3"/>
      <c r="H88" s="4"/>
    </row>
    <row r="89" spans="1:16">
      <c r="A89" s="3"/>
      <c r="B89" s="12"/>
      <c r="C89" s="4"/>
      <c r="D89" s="2"/>
      <c r="E89" s="3"/>
      <c r="F89" s="4"/>
      <c r="G89" s="3"/>
      <c r="H89" s="4"/>
    </row>
    <row r="90" spans="1:16">
      <c r="A90" s="3"/>
      <c r="B90" s="12"/>
      <c r="C90" s="4"/>
      <c r="D90" s="2"/>
      <c r="E90" s="3"/>
      <c r="F90" s="4"/>
      <c r="G90" s="3"/>
      <c r="H90" s="4"/>
    </row>
    <row r="91" spans="1:16">
      <c r="A91" s="3"/>
      <c r="B91" s="12"/>
      <c r="C91" s="4"/>
      <c r="D91" s="2"/>
      <c r="E91" s="3"/>
      <c r="F91" s="4"/>
      <c r="G91" s="3"/>
      <c r="H91" s="4"/>
    </row>
  </sheetData>
  <mergeCells count="2">
    <mergeCell ref="E1:F1"/>
    <mergeCell ref="G1:H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32" sqref="H32"/>
    </sheetView>
  </sheetViews>
  <sheetFormatPr baseColWidth="10" defaultColWidth="8.83203125" defaultRowHeight="12" x14ac:dyDescent="0"/>
  <cols>
    <col min="4" max="4" width="26.66406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>
      <c r="A2" s="81">
        <v>1.2</v>
      </c>
      <c r="B2" s="81">
        <v>126.4</v>
      </c>
      <c r="C2" s="81">
        <f>A2</f>
        <v>1.2</v>
      </c>
      <c r="D2" s="81" t="s">
        <v>0</v>
      </c>
      <c r="E2" s="81">
        <v>3.8</v>
      </c>
      <c r="F2" s="81">
        <f>E2/0.00981</f>
        <v>387.3598369011213</v>
      </c>
      <c r="G2" s="81">
        <v>124</v>
      </c>
      <c r="H2" s="81">
        <f>G2/9.81</f>
        <v>12.640163098878695</v>
      </c>
    </row>
    <row r="3" spans="1:8">
      <c r="A3" s="82">
        <f>A2+0.2</f>
        <v>1.4</v>
      </c>
      <c r="B3" s="82">
        <f>B2-0.2</f>
        <v>126.2</v>
      </c>
      <c r="C3" s="82">
        <f>A3-A2</f>
        <v>0.19999999999999996</v>
      </c>
      <c r="D3" s="82" t="s">
        <v>0</v>
      </c>
      <c r="E3" s="82">
        <v>3</v>
      </c>
      <c r="F3" s="82">
        <f t="shared" ref="F3:F71" si="0">E3/0.00981</f>
        <v>305.81039755351685</v>
      </c>
      <c r="G3" s="82">
        <v>101</v>
      </c>
      <c r="H3" s="82">
        <f t="shared" ref="H3:H71" si="1">G3/9.81</f>
        <v>10.295616717635065</v>
      </c>
    </row>
    <row r="4" spans="1:8">
      <c r="A4" s="81">
        <f t="shared" ref="A4:A67" si="2">A3+0.2</f>
        <v>1.5999999999999999</v>
      </c>
      <c r="B4" s="81">
        <f t="shared" ref="B4:B67" si="3">B3-0.2</f>
        <v>126</v>
      </c>
      <c r="C4" s="81">
        <f t="shared" ref="C4:C72" si="4">A4-A3</f>
        <v>0.19999999999999996</v>
      </c>
      <c r="D4" s="81" t="s">
        <v>0</v>
      </c>
      <c r="E4" s="81">
        <v>0.8</v>
      </c>
      <c r="F4" s="81">
        <f t="shared" si="0"/>
        <v>81.549439347604491</v>
      </c>
      <c r="G4" s="81">
        <v>14</v>
      </c>
      <c r="H4" s="81">
        <f t="shared" si="1"/>
        <v>1.4271151885830784</v>
      </c>
    </row>
    <row r="5" spans="1:8">
      <c r="A5" s="81">
        <f t="shared" si="2"/>
        <v>1.7999999999999998</v>
      </c>
      <c r="B5" s="81">
        <f t="shared" si="3"/>
        <v>125.8</v>
      </c>
      <c r="C5" s="81">
        <f t="shared" si="4"/>
        <v>0.19999999999999996</v>
      </c>
      <c r="D5" s="81" t="s">
        <v>0</v>
      </c>
      <c r="E5" s="81">
        <v>1.1000000000000001</v>
      </c>
      <c r="F5" s="81">
        <f t="shared" si="0"/>
        <v>112.13047910295619</v>
      </c>
      <c r="G5" s="81">
        <v>23</v>
      </c>
      <c r="H5" s="81">
        <f t="shared" si="1"/>
        <v>2.3445463812436289</v>
      </c>
    </row>
    <row r="6" spans="1:8">
      <c r="A6" s="81">
        <f t="shared" si="2"/>
        <v>1.9999999999999998</v>
      </c>
      <c r="B6" s="81">
        <f t="shared" si="3"/>
        <v>125.6</v>
      </c>
      <c r="C6" s="81">
        <f t="shared" si="4"/>
        <v>0.19999999999999996</v>
      </c>
      <c r="D6" s="81" t="s">
        <v>0</v>
      </c>
      <c r="E6" s="81">
        <v>1</v>
      </c>
      <c r="F6" s="81">
        <f t="shared" si="0"/>
        <v>101.93679918450562</v>
      </c>
      <c r="G6" s="81">
        <v>27</v>
      </c>
      <c r="H6" s="81">
        <f t="shared" si="1"/>
        <v>2.7522935779816513</v>
      </c>
    </row>
    <row r="7" spans="1:8">
      <c r="A7" s="81">
        <f t="shared" si="2"/>
        <v>2.1999999999999997</v>
      </c>
      <c r="B7" s="81">
        <f t="shared" si="3"/>
        <v>125.39999999999999</v>
      </c>
      <c r="C7" s="81">
        <f t="shared" si="4"/>
        <v>0.19999999999999996</v>
      </c>
      <c r="D7" s="81" t="s">
        <v>0</v>
      </c>
      <c r="E7" s="81">
        <v>1.5</v>
      </c>
      <c r="F7" s="81">
        <f t="shared" si="0"/>
        <v>152.90519877675843</v>
      </c>
      <c r="G7" s="81">
        <v>34</v>
      </c>
      <c r="H7" s="81">
        <f t="shared" si="1"/>
        <v>3.4658511722731906</v>
      </c>
    </row>
    <row r="8" spans="1:8">
      <c r="A8" s="81">
        <f t="shared" si="2"/>
        <v>2.4</v>
      </c>
      <c r="B8" s="81">
        <f t="shared" si="3"/>
        <v>125.19999999999999</v>
      </c>
      <c r="C8" s="81">
        <f t="shared" si="4"/>
        <v>0.20000000000000018</v>
      </c>
      <c r="D8" s="81" t="s">
        <v>0</v>
      </c>
      <c r="E8" s="81">
        <v>1.9</v>
      </c>
      <c r="F8" s="81">
        <f t="shared" si="0"/>
        <v>193.67991845056065</v>
      </c>
      <c r="G8" s="81">
        <v>16</v>
      </c>
      <c r="H8" s="81">
        <f t="shared" si="1"/>
        <v>1.6309887869520896</v>
      </c>
    </row>
    <row r="9" spans="1:8">
      <c r="A9" s="81">
        <f t="shared" si="2"/>
        <v>2.6</v>
      </c>
      <c r="B9" s="81">
        <f t="shared" si="3"/>
        <v>124.99999999999999</v>
      </c>
      <c r="C9" s="81">
        <f t="shared" si="4"/>
        <v>0.20000000000000018</v>
      </c>
      <c r="D9" s="81" t="s">
        <v>0</v>
      </c>
      <c r="E9" s="81">
        <v>1.5</v>
      </c>
      <c r="F9" s="81">
        <f t="shared" si="0"/>
        <v>152.90519877675843</v>
      </c>
      <c r="G9" s="81">
        <v>23</v>
      </c>
      <c r="H9" s="81">
        <f t="shared" si="1"/>
        <v>2.3445463812436289</v>
      </c>
    </row>
    <row r="10" spans="1:8">
      <c r="A10" s="81">
        <f t="shared" si="2"/>
        <v>2.8000000000000003</v>
      </c>
      <c r="B10" s="81">
        <f t="shared" si="3"/>
        <v>124.79999999999998</v>
      </c>
      <c r="C10" s="81">
        <f t="shared" si="4"/>
        <v>0.20000000000000018</v>
      </c>
      <c r="D10" s="81" t="s">
        <v>0</v>
      </c>
      <c r="E10" s="81">
        <v>2.7</v>
      </c>
      <c r="F10" s="81">
        <f t="shared" si="0"/>
        <v>275.22935779816515</v>
      </c>
      <c r="G10" s="81">
        <v>50</v>
      </c>
      <c r="H10" s="81">
        <f t="shared" si="1"/>
        <v>5.0968399592252798</v>
      </c>
    </row>
    <row r="11" spans="1:8">
      <c r="A11" s="81">
        <f t="shared" si="2"/>
        <v>3.0000000000000004</v>
      </c>
      <c r="B11" s="81">
        <f t="shared" si="3"/>
        <v>124.59999999999998</v>
      </c>
      <c r="C11" s="81">
        <f t="shared" si="4"/>
        <v>0.20000000000000018</v>
      </c>
      <c r="D11" s="81" t="s">
        <v>0</v>
      </c>
      <c r="E11" s="81">
        <v>2.2000000000000002</v>
      </c>
      <c r="F11" s="81">
        <f t="shared" si="0"/>
        <v>224.26095820591237</v>
      </c>
      <c r="G11" s="81">
        <v>23</v>
      </c>
      <c r="H11" s="81">
        <f t="shared" si="1"/>
        <v>2.3445463812436289</v>
      </c>
    </row>
    <row r="12" spans="1:8">
      <c r="A12" s="81">
        <f t="shared" si="2"/>
        <v>3.2000000000000006</v>
      </c>
      <c r="B12" s="81">
        <f t="shared" si="3"/>
        <v>124.39999999999998</v>
      </c>
      <c r="C12" s="81">
        <f t="shared" si="4"/>
        <v>0.20000000000000018</v>
      </c>
      <c r="D12" s="81" t="s">
        <v>0</v>
      </c>
      <c r="E12" s="81">
        <v>2</v>
      </c>
      <c r="F12" s="81">
        <f t="shared" si="0"/>
        <v>203.87359836901123</v>
      </c>
      <c r="G12" s="81">
        <v>19</v>
      </c>
      <c r="H12" s="81">
        <f t="shared" si="1"/>
        <v>1.9367991845056065</v>
      </c>
    </row>
    <row r="13" spans="1:8">
      <c r="A13" s="81">
        <f t="shared" si="2"/>
        <v>3.4000000000000008</v>
      </c>
      <c r="B13" s="81">
        <f t="shared" si="3"/>
        <v>124.19999999999997</v>
      </c>
      <c r="C13" s="81">
        <f t="shared" si="4"/>
        <v>0.20000000000000018</v>
      </c>
      <c r="D13" s="81" t="s">
        <v>0</v>
      </c>
      <c r="E13" s="81">
        <v>1.9</v>
      </c>
      <c r="F13" s="81">
        <f t="shared" si="0"/>
        <v>193.67991845056065</v>
      </c>
      <c r="G13" s="81">
        <v>30</v>
      </c>
      <c r="H13" s="81">
        <f t="shared" si="1"/>
        <v>3.0581039755351682</v>
      </c>
    </row>
    <row r="14" spans="1:8">
      <c r="A14" s="81">
        <f t="shared" si="2"/>
        <v>3.600000000000001</v>
      </c>
      <c r="B14" s="81">
        <f t="shared" si="3"/>
        <v>123.99999999999997</v>
      </c>
      <c r="C14" s="81">
        <f t="shared" si="4"/>
        <v>0.20000000000000018</v>
      </c>
      <c r="D14" s="81" t="s">
        <v>0</v>
      </c>
      <c r="E14" s="81">
        <v>2.4</v>
      </c>
      <c r="F14" s="81">
        <f t="shared" si="0"/>
        <v>244.64831804281346</v>
      </c>
      <c r="G14" s="81">
        <v>14</v>
      </c>
      <c r="H14" s="81">
        <f t="shared" si="1"/>
        <v>1.4271151885830784</v>
      </c>
    </row>
    <row r="15" spans="1:8">
      <c r="A15" s="81">
        <f t="shared" si="2"/>
        <v>3.8000000000000012</v>
      </c>
      <c r="B15" s="81">
        <f t="shared" si="3"/>
        <v>123.79999999999997</v>
      </c>
      <c r="C15" s="81">
        <f t="shared" si="4"/>
        <v>0.20000000000000018</v>
      </c>
      <c r="D15" s="81" t="s">
        <v>0</v>
      </c>
      <c r="E15" s="81">
        <v>1.9</v>
      </c>
      <c r="F15" s="81">
        <f t="shared" si="0"/>
        <v>193.67991845056065</v>
      </c>
      <c r="G15" s="81">
        <v>20</v>
      </c>
      <c r="H15" s="81">
        <f t="shared" si="1"/>
        <v>2.038735983690112</v>
      </c>
    </row>
    <row r="16" spans="1:8">
      <c r="A16" s="81">
        <f t="shared" si="2"/>
        <v>4.0000000000000009</v>
      </c>
      <c r="B16" s="81">
        <f t="shared" si="3"/>
        <v>123.59999999999997</v>
      </c>
      <c r="C16" s="81">
        <f t="shared" si="4"/>
        <v>0.19999999999999973</v>
      </c>
      <c r="D16" s="81" t="s">
        <v>0</v>
      </c>
      <c r="E16" s="81">
        <v>2.1</v>
      </c>
      <c r="F16" s="81">
        <f t="shared" si="0"/>
        <v>214.06727828746179</v>
      </c>
      <c r="G16" s="81">
        <v>26</v>
      </c>
      <c r="H16" s="81">
        <f t="shared" si="1"/>
        <v>2.6503567787971458</v>
      </c>
    </row>
    <row r="17" spans="1:8">
      <c r="A17" s="81">
        <f t="shared" si="2"/>
        <v>4.2000000000000011</v>
      </c>
      <c r="B17" s="81">
        <f t="shared" si="3"/>
        <v>123.39999999999996</v>
      </c>
      <c r="C17" s="81">
        <f t="shared" si="4"/>
        <v>0.20000000000000018</v>
      </c>
      <c r="D17" s="81" t="s">
        <v>0</v>
      </c>
      <c r="E17" s="81">
        <v>2.1</v>
      </c>
      <c r="F17" s="81">
        <f t="shared" si="0"/>
        <v>214.06727828746179</v>
      </c>
      <c r="G17" s="81">
        <v>26</v>
      </c>
      <c r="H17" s="81">
        <f t="shared" si="1"/>
        <v>2.6503567787971458</v>
      </c>
    </row>
    <row r="18" spans="1:8">
      <c r="A18" s="81">
        <f t="shared" si="2"/>
        <v>4.4000000000000012</v>
      </c>
      <c r="B18" s="81">
        <f t="shared" si="3"/>
        <v>123.19999999999996</v>
      </c>
      <c r="C18" s="81">
        <f t="shared" si="4"/>
        <v>0.20000000000000018</v>
      </c>
      <c r="D18" s="81" t="s">
        <v>0</v>
      </c>
      <c r="E18" s="81">
        <v>2.2000000000000002</v>
      </c>
      <c r="F18" s="81">
        <f t="shared" si="0"/>
        <v>224.26095820591237</v>
      </c>
      <c r="G18" s="81">
        <v>20</v>
      </c>
      <c r="H18" s="81">
        <f t="shared" si="1"/>
        <v>2.038735983690112</v>
      </c>
    </row>
    <row r="19" spans="1:8">
      <c r="A19" s="81">
        <f t="shared" si="2"/>
        <v>4.6000000000000014</v>
      </c>
      <c r="B19" s="81">
        <f t="shared" si="3"/>
        <v>122.99999999999996</v>
      </c>
      <c r="C19" s="81">
        <f t="shared" si="4"/>
        <v>0.20000000000000018</v>
      </c>
      <c r="D19" s="81" t="s">
        <v>0</v>
      </c>
      <c r="E19" s="81">
        <v>1.7</v>
      </c>
      <c r="F19" s="81">
        <f t="shared" si="0"/>
        <v>173.29255861365954</v>
      </c>
      <c r="G19" s="81">
        <v>23</v>
      </c>
      <c r="H19" s="81">
        <f t="shared" si="1"/>
        <v>2.3445463812436289</v>
      </c>
    </row>
    <row r="20" spans="1:8">
      <c r="A20" s="81">
        <f t="shared" si="2"/>
        <v>4.8000000000000016</v>
      </c>
      <c r="B20" s="81">
        <f t="shared" si="3"/>
        <v>122.79999999999995</v>
      </c>
      <c r="C20" s="81">
        <f t="shared" si="4"/>
        <v>0.20000000000000018</v>
      </c>
      <c r="D20" s="81" t="s">
        <v>0</v>
      </c>
      <c r="E20" s="81">
        <v>2.2000000000000002</v>
      </c>
      <c r="F20" s="81">
        <f t="shared" si="0"/>
        <v>224.26095820591237</v>
      </c>
      <c r="G20" s="81">
        <v>12</v>
      </c>
      <c r="H20" s="81">
        <f t="shared" si="1"/>
        <v>1.2232415902140672</v>
      </c>
    </row>
    <row r="21" spans="1:8">
      <c r="A21" s="81">
        <f t="shared" si="2"/>
        <v>5.0000000000000018</v>
      </c>
      <c r="B21" s="81">
        <f t="shared" si="3"/>
        <v>122.59999999999995</v>
      </c>
      <c r="C21" s="81">
        <f t="shared" si="4"/>
        <v>0.20000000000000018</v>
      </c>
      <c r="D21" s="81" t="s">
        <v>0</v>
      </c>
      <c r="E21" s="81">
        <v>1.9</v>
      </c>
      <c r="F21" s="81">
        <f t="shared" si="0"/>
        <v>193.67991845056065</v>
      </c>
      <c r="G21" s="81">
        <v>12</v>
      </c>
      <c r="H21" s="81">
        <f t="shared" si="1"/>
        <v>1.2232415902140672</v>
      </c>
    </row>
    <row r="22" spans="1:8">
      <c r="A22" s="81">
        <f t="shared" si="2"/>
        <v>5.200000000000002</v>
      </c>
      <c r="B22" s="81">
        <f t="shared" si="3"/>
        <v>122.39999999999995</v>
      </c>
      <c r="C22" s="81">
        <f t="shared" si="4"/>
        <v>0.20000000000000018</v>
      </c>
      <c r="D22" s="81" t="s">
        <v>0</v>
      </c>
      <c r="E22" s="81">
        <v>2.2999999999999998</v>
      </c>
      <c r="F22" s="81">
        <f t="shared" si="0"/>
        <v>234.4546381243629</v>
      </c>
      <c r="G22" s="81">
        <v>26</v>
      </c>
      <c r="H22" s="81">
        <f t="shared" si="1"/>
        <v>2.6503567787971458</v>
      </c>
    </row>
    <row r="23" spans="1:8">
      <c r="A23" s="81">
        <f t="shared" si="2"/>
        <v>5.4000000000000021</v>
      </c>
      <c r="B23" s="81">
        <f t="shared" si="3"/>
        <v>122.19999999999995</v>
      </c>
      <c r="C23" s="81">
        <f t="shared" si="4"/>
        <v>0.20000000000000018</v>
      </c>
      <c r="D23" s="81" t="s">
        <v>0</v>
      </c>
      <c r="E23" s="81">
        <v>1.7</v>
      </c>
      <c r="F23" s="81">
        <f t="shared" si="0"/>
        <v>173.29255861365954</v>
      </c>
      <c r="G23" s="81">
        <v>14</v>
      </c>
      <c r="H23" s="81">
        <f t="shared" si="1"/>
        <v>1.4271151885830784</v>
      </c>
    </row>
    <row r="24" spans="1:8">
      <c r="A24" s="81">
        <f t="shared" si="2"/>
        <v>5.6000000000000023</v>
      </c>
      <c r="B24" s="81">
        <f t="shared" si="3"/>
        <v>121.99999999999994</v>
      </c>
      <c r="C24" s="81">
        <f t="shared" si="4"/>
        <v>0.20000000000000018</v>
      </c>
      <c r="D24" s="81" t="s">
        <v>0</v>
      </c>
      <c r="E24" s="81">
        <v>2.2000000000000002</v>
      </c>
      <c r="F24" s="81">
        <f t="shared" si="0"/>
        <v>224.26095820591237</v>
      </c>
      <c r="G24" s="81">
        <v>16</v>
      </c>
      <c r="H24" s="81">
        <f t="shared" si="1"/>
        <v>1.6309887869520896</v>
      </c>
    </row>
    <row r="25" spans="1:8">
      <c r="A25" s="81">
        <f t="shared" si="2"/>
        <v>5.8000000000000025</v>
      </c>
      <c r="B25" s="81">
        <f t="shared" si="3"/>
        <v>121.79999999999994</v>
      </c>
      <c r="C25" s="81">
        <f t="shared" si="4"/>
        <v>0.20000000000000018</v>
      </c>
      <c r="D25" s="81" t="s">
        <v>0</v>
      </c>
      <c r="E25" s="81">
        <v>2.2999999999999998</v>
      </c>
      <c r="F25" s="81">
        <f t="shared" si="0"/>
        <v>234.4546381243629</v>
      </c>
      <c r="G25" s="81">
        <v>45</v>
      </c>
      <c r="H25" s="81">
        <f t="shared" si="1"/>
        <v>4.5871559633027523</v>
      </c>
    </row>
    <row r="26" spans="1:8">
      <c r="A26" s="81">
        <f t="shared" si="2"/>
        <v>6.0000000000000027</v>
      </c>
      <c r="B26" s="81">
        <f t="shared" si="3"/>
        <v>121.59999999999994</v>
      </c>
      <c r="C26" s="81">
        <f t="shared" si="4"/>
        <v>0.20000000000000018</v>
      </c>
      <c r="D26" s="81" t="s">
        <v>0</v>
      </c>
      <c r="E26" s="81">
        <v>2.4</v>
      </c>
      <c r="F26" s="81">
        <f t="shared" si="0"/>
        <v>244.64831804281346</v>
      </c>
      <c r="G26" s="81">
        <v>48</v>
      </c>
      <c r="H26" s="81">
        <f t="shared" si="1"/>
        <v>4.8929663608562688</v>
      </c>
    </row>
    <row r="27" spans="1:8">
      <c r="A27" s="81">
        <f t="shared" si="2"/>
        <v>6.2000000000000028</v>
      </c>
      <c r="B27" s="81">
        <f t="shared" si="3"/>
        <v>121.39999999999993</v>
      </c>
      <c r="C27" s="81">
        <f t="shared" si="4"/>
        <v>0.20000000000000018</v>
      </c>
      <c r="D27" s="81" t="s">
        <v>0</v>
      </c>
      <c r="E27" s="81">
        <v>1.2</v>
      </c>
      <c r="F27" s="81">
        <f t="shared" si="0"/>
        <v>122.32415902140673</v>
      </c>
      <c r="G27" s="81">
        <v>36</v>
      </c>
      <c r="H27" s="81">
        <f t="shared" si="1"/>
        <v>3.6697247706422016</v>
      </c>
    </row>
    <row r="28" spans="1:8">
      <c r="A28" s="81">
        <f t="shared" si="2"/>
        <v>6.400000000000003</v>
      </c>
      <c r="B28" s="81">
        <f t="shared" si="3"/>
        <v>121.19999999999993</v>
      </c>
      <c r="C28" s="81">
        <f t="shared" si="4"/>
        <v>0.20000000000000018</v>
      </c>
      <c r="D28" s="81" t="s">
        <v>0</v>
      </c>
      <c r="E28" s="81">
        <v>3.1</v>
      </c>
      <c r="F28" s="81">
        <f t="shared" si="0"/>
        <v>316.00407747196743</v>
      </c>
      <c r="G28" s="81">
        <v>33</v>
      </c>
      <c r="H28" s="81">
        <f t="shared" si="1"/>
        <v>3.3639143730886847</v>
      </c>
    </row>
    <row r="29" spans="1:8">
      <c r="A29" s="7">
        <f t="shared" si="2"/>
        <v>6.6000000000000032</v>
      </c>
      <c r="B29" s="7">
        <f t="shared" si="3"/>
        <v>120.99999999999993</v>
      </c>
      <c r="C29" s="7">
        <f t="shared" si="4"/>
        <v>0.20000000000000018</v>
      </c>
      <c r="D29" s="7" t="s">
        <v>1</v>
      </c>
      <c r="E29" s="7">
        <v>7.2</v>
      </c>
      <c r="F29" s="7">
        <f t="shared" si="0"/>
        <v>733.94495412844049</v>
      </c>
      <c r="G29" s="7">
        <v>53</v>
      </c>
      <c r="H29" s="7">
        <f t="shared" si="1"/>
        <v>5.4026503567787971</v>
      </c>
    </row>
    <row r="30" spans="1:8">
      <c r="A30" s="7">
        <f t="shared" si="2"/>
        <v>6.8000000000000034</v>
      </c>
      <c r="B30" s="7">
        <f t="shared" si="3"/>
        <v>120.79999999999993</v>
      </c>
      <c r="C30" s="7">
        <f t="shared" si="4"/>
        <v>0.20000000000000018</v>
      </c>
      <c r="D30" s="7" t="s">
        <v>1</v>
      </c>
      <c r="E30" s="7">
        <v>10.199999999999999</v>
      </c>
      <c r="F30" s="7">
        <f t="shared" si="0"/>
        <v>1039.7553516819571</v>
      </c>
      <c r="G30" s="7">
        <v>38</v>
      </c>
      <c r="H30" s="7">
        <f t="shared" si="1"/>
        <v>3.873598369011213</v>
      </c>
    </row>
    <row r="31" spans="1:8">
      <c r="A31" s="7">
        <f t="shared" si="2"/>
        <v>7.0000000000000036</v>
      </c>
      <c r="B31" s="7">
        <f t="shared" si="3"/>
        <v>120.59999999999992</v>
      </c>
      <c r="C31" s="7">
        <f t="shared" si="4"/>
        <v>0.20000000000000018</v>
      </c>
      <c r="D31" s="7" t="s">
        <v>1</v>
      </c>
      <c r="E31" s="7">
        <v>15.9</v>
      </c>
      <c r="F31" s="7">
        <f t="shared" si="0"/>
        <v>1620.7951070336394</v>
      </c>
      <c r="G31" s="7">
        <v>73</v>
      </c>
      <c r="H31" s="7">
        <f t="shared" si="1"/>
        <v>7.4413863404689087</v>
      </c>
    </row>
    <row r="32" spans="1:8">
      <c r="A32" s="7">
        <f t="shared" si="2"/>
        <v>7.2000000000000037</v>
      </c>
      <c r="B32" s="7">
        <f t="shared" si="3"/>
        <v>120.39999999999992</v>
      </c>
      <c r="C32" s="7">
        <f t="shared" si="4"/>
        <v>0.20000000000000018</v>
      </c>
      <c r="D32" s="7" t="s">
        <v>1</v>
      </c>
      <c r="E32" s="7">
        <v>16.600000000000001</v>
      </c>
      <c r="F32" s="7">
        <f t="shared" si="0"/>
        <v>1692.1508664627934</v>
      </c>
      <c r="G32" s="7">
        <v>171</v>
      </c>
      <c r="H32" s="7">
        <f t="shared" si="1"/>
        <v>17.431192660550458</v>
      </c>
    </row>
    <row r="33" spans="1:8">
      <c r="A33" s="7">
        <f t="shared" si="2"/>
        <v>7.4000000000000039</v>
      </c>
      <c r="B33" s="7">
        <f t="shared" si="3"/>
        <v>120.19999999999992</v>
      </c>
      <c r="C33" s="7">
        <f t="shared" si="4"/>
        <v>0.20000000000000018</v>
      </c>
      <c r="D33" s="7" t="s">
        <v>1</v>
      </c>
      <c r="E33" s="7">
        <v>18.600000000000001</v>
      </c>
      <c r="F33" s="7">
        <f t="shared" si="0"/>
        <v>1896.0244648318046</v>
      </c>
      <c r="G33" s="7">
        <v>146</v>
      </c>
      <c r="H33" s="7">
        <f t="shared" si="1"/>
        <v>14.882772680937817</v>
      </c>
    </row>
    <row r="34" spans="1:8">
      <c r="A34" s="7">
        <f t="shared" si="2"/>
        <v>7.6000000000000041</v>
      </c>
      <c r="B34" s="7">
        <f t="shared" si="3"/>
        <v>119.99999999999991</v>
      </c>
      <c r="C34" s="7">
        <f t="shared" si="4"/>
        <v>0.20000000000000018</v>
      </c>
      <c r="D34" s="7" t="s">
        <v>1</v>
      </c>
      <c r="E34" s="7">
        <v>13.7</v>
      </c>
      <c r="F34" s="7">
        <f t="shared" si="0"/>
        <v>1396.5341488277268</v>
      </c>
      <c r="G34" s="7">
        <v>110</v>
      </c>
      <c r="H34" s="7">
        <f t="shared" si="1"/>
        <v>11.213047910295616</v>
      </c>
    </row>
    <row r="35" spans="1:8">
      <c r="A35" s="7">
        <f t="shared" si="2"/>
        <v>7.8000000000000043</v>
      </c>
      <c r="B35" s="7">
        <f t="shared" si="3"/>
        <v>119.79999999999991</v>
      </c>
      <c r="C35" s="7">
        <f t="shared" si="4"/>
        <v>0.20000000000000018</v>
      </c>
      <c r="D35" s="7" t="s">
        <v>1</v>
      </c>
      <c r="E35" s="7">
        <v>8.6999999999999993</v>
      </c>
      <c r="F35" s="7">
        <f t="shared" si="0"/>
        <v>886.8501529051988</v>
      </c>
      <c r="G35" s="7">
        <v>131</v>
      </c>
      <c r="H35" s="7">
        <f t="shared" si="1"/>
        <v>13.353720693170233</v>
      </c>
    </row>
    <row r="36" spans="1:8">
      <c r="A36" s="81">
        <f t="shared" si="2"/>
        <v>8.0000000000000036</v>
      </c>
      <c r="B36" s="81">
        <f t="shared" si="3"/>
        <v>119.59999999999991</v>
      </c>
      <c r="C36" s="81">
        <f t="shared" si="4"/>
        <v>0.19999999999999929</v>
      </c>
      <c r="D36" s="81" t="s">
        <v>0</v>
      </c>
      <c r="E36" s="81">
        <v>3.4</v>
      </c>
      <c r="F36" s="81">
        <f t="shared" si="0"/>
        <v>346.58511722731907</v>
      </c>
      <c r="G36" s="81">
        <v>52</v>
      </c>
      <c r="H36" s="81">
        <f t="shared" si="1"/>
        <v>5.3007135575942916</v>
      </c>
    </row>
    <row r="37" spans="1:8">
      <c r="A37" s="81">
        <f t="shared" si="2"/>
        <v>8.2000000000000028</v>
      </c>
      <c r="B37" s="81">
        <f t="shared" si="3"/>
        <v>119.39999999999991</v>
      </c>
      <c r="C37" s="81">
        <f t="shared" si="4"/>
        <v>0.19999999999999929</v>
      </c>
      <c r="D37" s="81" t="s">
        <v>0</v>
      </c>
      <c r="E37" s="81">
        <v>1.6</v>
      </c>
      <c r="F37" s="81">
        <f t="shared" si="0"/>
        <v>163.09887869520898</v>
      </c>
      <c r="G37" s="81">
        <v>45</v>
      </c>
      <c r="H37" s="81">
        <f t="shared" si="1"/>
        <v>4.5871559633027523</v>
      </c>
    </row>
    <row r="38" spans="1:8">
      <c r="A38" s="81">
        <f t="shared" si="2"/>
        <v>8.4000000000000021</v>
      </c>
      <c r="B38" s="81">
        <f t="shared" si="3"/>
        <v>119.1999999999999</v>
      </c>
      <c r="C38" s="81">
        <f t="shared" si="4"/>
        <v>0.19999999999999929</v>
      </c>
      <c r="D38" s="81" t="s">
        <v>0</v>
      </c>
      <c r="E38" s="81">
        <v>2.8</v>
      </c>
      <c r="F38" s="81">
        <f t="shared" si="0"/>
        <v>285.42303771661568</v>
      </c>
      <c r="G38" s="81">
        <v>34</v>
      </c>
      <c r="H38" s="81">
        <f t="shared" si="1"/>
        <v>3.4658511722731906</v>
      </c>
    </row>
    <row r="39" spans="1:8">
      <c r="A39" s="81">
        <f t="shared" si="2"/>
        <v>8.6000000000000014</v>
      </c>
      <c r="B39" s="81">
        <f t="shared" si="3"/>
        <v>118.9999999999999</v>
      </c>
      <c r="C39" s="81">
        <f t="shared" si="4"/>
        <v>0.19999999999999929</v>
      </c>
      <c r="D39" s="81" t="s">
        <v>0</v>
      </c>
      <c r="E39" s="81">
        <v>2.4</v>
      </c>
      <c r="F39" s="81">
        <f t="shared" si="0"/>
        <v>244.64831804281346</v>
      </c>
      <c r="G39" s="81">
        <v>57</v>
      </c>
      <c r="H39" s="81">
        <f t="shared" si="1"/>
        <v>5.8103975535168191</v>
      </c>
    </row>
    <row r="40" spans="1:8">
      <c r="A40" s="81">
        <f t="shared" si="2"/>
        <v>8.8000000000000007</v>
      </c>
      <c r="B40" s="81">
        <f t="shared" si="3"/>
        <v>118.7999999999999</v>
      </c>
      <c r="C40" s="81">
        <f t="shared" si="4"/>
        <v>0.19999999999999929</v>
      </c>
      <c r="D40" s="81" t="s">
        <v>0</v>
      </c>
      <c r="E40" s="81">
        <v>1.2</v>
      </c>
      <c r="F40" s="81">
        <f t="shared" si="0"/>
        <v>122.32415902140673</v>
      </c>
      <c r="G40" s="81">
        <v>40</v>
      </c>
      <c r="H40" s="81">
        <f t="shared" si="1"/>
        <v>4.077471967380224</v>
      </c>
    </row>
    <row r="41" spans="1:8">
      <c r="A41" s="81">
        <f t="shared" si="2"/>
        <v>9</v>
      </c>
      <c r="B41" s="81">
        <f t="shared" si="3"/>
        <v>118.59999999999989</v>
      </c>
      <c r="C41" s="81">
        <f t="shared" si="4"/>
        <v>0.19999999999999929</v>
      </c>
      <c r="D41" s="81" t="s">
        <v>0</v>
      </c>
      <c r="E41" s="81">
        <v>2.2999999999999998</v>
      </c>
      <c r="F41" s="81">
        <f t="shared" si="0"/>
        <v>234.4546381243629</v>
      </c>
      <c r="G41" s="81">
        <v>55</v>
      </c>
      <c r="H41" s="81">
        <f t="shared" si="1"/>
        <v>5.6065239551478081</v>
      </c>
    </row>
    <row r="42" spans="1:8">
      <c r="A42" s="81">
        <f t="shared" si="2"/>
        <v>9.1999999999999993</v>
      </c>
      <c r="B42" s="81">
        <f t="shared" si="3"/>
        <v>118.39999999999989</v>
      </c>
      <c r="C42" s="81">
        <f t="shared" si="4"/>
        <v>0.19999999999999929</v>
      </c>
      <c r="D42" s="81" t="s">
        <v>0</v>
      </c>
      <c r="E42" s="81">
        <v>2.1</v>
      </c>
      <c r="F42" s="81">
        <f t="shared" si="0"/>
        <v>214.06727828746179</v>
      </c>
      <c r="G42" s="81">
        <v>34</v>
      </c>
      <c r="H42" s="81">
        <f t="shared" si="1"/>
        <v>3.4658511722731906</v>
      </c>
    </row>
    <row r="43" spans="1:8">
      <c r="A43" s="81">
        <f t="shared" si="2"/>
        <v>9.3999999999999986</v>
      </c>
      <c r="B43" s="81">
        <f t="shared" si="3"/>
        <v>118.19999999999989</v>
      </c>
      <c r="C43" s="81">
        <f t="shared" si="4"/>
        <v>0.19999999999999929</v>
      </c>
      <c r="D43" s="81" t="s">
        <v>0</v>
      </c>
      <c r="E43" s="81">
        <v>1.2</v>
      </c>
      <c r="F43" s="81">
        <f t="shared" si="0"/>
        <v>122.32415902140673</v>
      </c>
      <c r="G43" s="81">
        <v>38</v>
      </c>
      <c r="H43" s="81">
        <f t="shared" si="1"/>
        <v>3.873598369011213</v>
      </c>
    </row>
    <row r="44" spans="1:8">
      <c r="A44" s="81">
        <f t="shared" si="2"/>
        <v>9.5999999999999979</v>
      </c>
      <c r="B44" s="81">
        <f t="shared" si="3"/>
        <v>117.99999999999989</v>
      </c>
      <c r="C44" s="81">
        <f t="shared" si="4"/>
        <v>0.19999999999999929</v>
      </c>
      <c r="D44" s="81" t="s">
        <v>0</v>
      </c>
      <c r="E44" s="81">
        <v>1.9</v>
      </c>
      <c r="F44" s="81">
        <f t="shared" si="0"/>
        <v>193.67991845056065</v>
      </c>
      <c r="G44" s="81">
        <v>34</v>
      </c>
      <c r="H44" s="81">
        <f t="shared" si="1"/>
        <v>3.4658511722731906</v>
      </c>
    </row>
    <row r="45" spans="1:8">
      <c r="A45" s="81">
        <f t="shared" si="2"/>
        <v>9.7999999999999972</v>
      </c>
      <c r="B45" s="81">
        <f t="shared" si="3"/>
        <v>117.79999999999988</v>
      </c>
      <c r="C45" s="81">
        <f t="shared" si="4"/>
        <v>0.19999999999999929</v>
      </c>
      <c r="D45" s="81" t="s">
        <v>0</v>
      </c>
      <c r="E45" s="81">
        <v>2.8</v>
      </c>
      <c r="F45" s="81">
        <f t="shared" si="0"/>
        <v>285.42303771661568</v>
      </c>
      <c r="G45" s="81">
        <v>48</v>
      </c>
      <c r="H45" s="81">
        <f t="shared" si="1"/>
        <v>4.8929663608562688</v>
      </c>
    </row>
    <row r="46" spans="1:8">
      <c r="A46" s="81">
        <f t="shared" si="2"/>
        <v>9.9999999999999964</v>
      </c>
      <c r="B46" s="81">
        <f t="shared" si="3"/>
        <v>117.59999999999988</v>
      </c>
      <c r="C46" s="81">
        <f t="shared" si="4"/>
        <v>0.19999999999999929</v>
      </c>
      <c r="D46" s="81" t="s">
        <v>0</v>
      </c>
      <c r="E46" s="81">
        <v>2.2000000000000002</v>
      </c>
      <c r="F46" s="81">
        <f t="shared" si="0"/>
        <v>224.26095820591237</v>
      </c>
      <c r="G46" s="81">
        <v>67</v>
      </c>
      <c r="H46" s="81">
        <f t="shared" si="1"/>
        <v>6.8297655453618749</v>
      </c>
    </row>
    <row r="47" spans="1:8">
      <c r="A47" s="81">
        <f t="shared" si="2"/>
        <v>10.199999999999996</v>
      </c>
      <c r="B47" s="81">
        <f t="shared" si="3"/>
        <v>117.39999999999988</v>
      </c>
      <c r="C47" s="81">
        <f t="shared" si="4"/>
        <v>0.19999999999999929</v>
      </c>
      <c r="D47" s="81" t="s">
        <v>0</v>
      </c>
      <c r="E47" s="81">
        <v>1.8</v>
      </c>
      <c r="F47" s="81">
        <f t="shared" si="0"/>
        <v>183.48623853211012</v>
      </c>
      <c r="G47" s="81">
        <v>60</v>
      </c>
      <c r="H47" s="81">
        <f t="shared" si="1"/>
        <v>6.1162079510703364</v>
      </c>
    </row>
    <row r="48" spans="1:8">
      <c r="A48" s="81">
        <f t="shared" si="2"/>
        <v>10.399999999999995</v>
      </c>
      <c r="B48" s="81">
        <f t="shared" si="3"/>
        <v>117.19999999999987</v>
      </c>
      <c r="C48" s="81">
        <f t="shared" si="4"/>
        <v>0.19999999999999929</v>
      </c>
      <c r="D48" s="81" t="s">
        <v>0</v>
      </c>
      <c r="E48" s="81">
        <v>1.2</v>
      </c>
      <c r="F48" s="81">
        <f t="shared" si="0"/>
        <v>122.32415902140673</v>
      </c>
      <c r="G48" s="81">
        <v>56</v>
      </c>
      <c r="H48" s="81">
        <f t="shared" si="1"/>
        <v>5.7084607543323136</v>
      </c>
    </row>
    <row r="49" spans="1:8">
      <c r="A49" s="81">
        <f t="shared" si="2"/>
        <v>10.599999999999994</v>
      </c>
      <c r="B49" s="81">
        <f t="shared" si="3"/>
        <v>116.99999999999987</v>
      </c>
      <c r="C49" s="81">
        <f t="shared" si="4"/>
        <v>0.19999999999999929</v>
      </c>
      <c r="D49" s="81" t="s">
        <v>0</v>
      </c>
      <c r="E49" s="81">
        <v>1.2</v>
      </c>
      <c r="F49" s="81">
        <f t="shared" si="0"/>
        <v>122.32415902140673</v>
      </c>
      <c r="G49" s="81">
        <v>50</v>
      </c>
      <c r="H49" s="81">
        <f t="shared" si="1"/>
        <v>5.0968399592252798</v>
      </c>
    </row>
    <row r="50" spans="1:8">
      <c r="A50" s="81">
        <f t="shared" si="2"/>
        <v>10.799999999999994</v>
      </c>
      <c r="B50" s="81">
        <f t="shared" si="3"/>
        <v>116.79999999999987</v>
      </c>
      <c r="C50" s="81">
        <f t="shared" si="4"/>
        <v>0.19999999999999929</v>
      </c>
      <c r="D50" s="81" t="s">
        <v>0</v>
      </c>
      <c r="E50" s="81">
        <v>2.7</v>
      </c>
      <c r="F50" s="81">
        <f t="shared" si="0"/>
        <v>275.22935779816515</v>
      </c>
      <c r="G50" s="81">
        <v>52</v>
      </c>
      <c r="H50" s="81">
        <f t="shared" si="1"/>
        <v>5.3007135575942916</v>
      </c>
    </row>
    <row r="51" spans="1:8">
      <c r="A51" s="81">
        <f t="shared" si="2"/>
        <v>10.999999999999993</v>
      </c>
      <c r="B51" s="81">
        <f t="shared" si="3"/>
        <v>116.59999999999987</v>
      </c>
      <c r="C51" s="81">
        <f t="shared" si="4"/>
        <v>0.19999999999999929</v>
      </c>
      <c r="D51" s="81" t="s">
        <v>0</v>
      </c>
      <c r="E51" s="81">
        <v>1.7</v>
      </c>
      <c r="F51" s="81">
        <f t="shared" si="0"/>
        <v>173.29255861365954</v>
      </c>
      <c r="G51" s="81">
        <v>48</v>
      </c>
      <c r="H51" s="81">
        <f t="shared" si="1"/>
        <v>4.8929663608562688</v>
      </c>
    </row>
    <row r="52" spans="1:8">
      <c r="A52" s="81">
        <f t="shared" si="2"/>
        <v>11.199999999999992</v>
      </c>
      <c r="B52" s="81">
        <f t="shared" si="3"/>
        <v>116.39999999999986</v>
      </c>
      <c r="C52" s="81">
        <f t="shared" si="4"/>
        <v>0.19999999999999929</v>
      </c>
      <c r="D52" s="81" t="s">
        <v>0</v>
      </c>
      <c r="E52" s="81">
        <v>2.8</v>
      </c>
      <c r="F52" s="81">
        <f t="shared" si="0"/>
        <v>285.42303771661568</v>
      </c>
      <c r="G52" s="81">
        <v>50</v>
      </c>
      <c r="H52" s="81">
        <f t="shared" si="1"/>
        <v>5.0968399592252798</v>
      </c>
    </row>
    <row r="53" spans="1:8">
      <c r="A53" s="81">
        <f t="shared" si="2"/>
        <v>11.399999999999991</v>
      </c>
      <c r="B53" s="81">
        <f t="shared" si="3"/>
        <v>116.19999999999986</v>
      </c>
      <c r="C53" s="81">
        <f t="shared" si="4"/>
        <v>0.19999999999999929</v>
      </c>
      <c r="D53" s="81" t="s">
        <v>0</v>
      </c>
      <c r="E53" s="81">
        <v>2.5</v>
      </c>
      <c r="F53" s="81">
        <f t="shared" si="0"/>
        <v>254.84199796126404</v>
      </c>
      <c r="G53" s="81">
        <v>41</v>
      </c>
      <c r="H53" s="81">
        <f t="shared" si="1"/>
        <v>4.1794087665647295</v>
      </c>
    </row>
    <row r="54" spans="1:8">
      <c r="A54" s="81">
        <f t="shared" si="2"/>
        <v>11.599999999999991</v>
      </c>
      <c r="B54" s="81">
        <f t="shared" si="3"/>
        <v>115.99999999999986</v>
      </c>
      <c r="C54" s="81">
        <f t="shared" si="4"/>
        <v>0.19999999999999929</v>
      </c>
      <c r="D54" s="81" t="s">
        <v>0</v>
      </c>
      <c r="E54" s="81">
        <v>1.9</v>
      </c>
      <c r="F54" s="81">
        <f t="shared" si="0"/>
        <v>193.67991845056065</v>
      </c>
      <c r="G54" s="81">
        <v>42</v>
      </c>
      <c r="H54" s="81">
        <f t="shared" si="1"/>
        <v>4.281345565749235</v>
      </c>
    </row>
    <row r="55" spans="1:8">
      <c r="A55" s="81">
        <f t="shared" si="2"/>
        <v>11.79999999999999</v>
      </c>
      <c r="B55" s="81">
        <f t="shared" si="3"/>
        <v>115.79999999999986</v>
      </c>
      <c r="C55" s="81">
        <f t="shared" si="4"/>
        <v>0.19999999999999929</v>
      </c>
      <c r="D55" s="81" t="s">
        <v>0</v>
      </c>
      <c r="E55" s="81">
        <v>2.4</v>
      </c>
      <c r="F55" s="81">
        <f t="shared" si="0"/>
        <v>244.64831804281346</v>
      </c>
      <c r="G55" s="81">
        <v>58</v>
      </c>
      <c r="H55" s="81">
        <f t="shared" si="1"/>
        <v>5.9123343527013246</v>
      </c>
    </row>
    <row r="56" spans="1:8">
      <c r="A56" s="81">
        <f t="shared" si="2"/>
        <v>11.999999999999989</v>
      </c>
      <c r="B56" s="81">
        <f t="shared" si="3"/>
        <v>115.59999999999985</v>
      </c>
      <c r="C56" s="81">
        <f t="shared" si="4"/>
        <v>0.19999999999999929</v>
      </c>
      <c r="D56" s="81" t="s">
        <v>0</v>
      </c>
      <c r="E56" s="81">
        <v>1.5</v>
      </c>
      <c r="F56" s="81">
        <f t="shared" si="0"/>
        <v>152.90519877675843</v>
      </c>
      <c r="G56" s="81">
        <v>47.2</v>
      </c>
      <c r="H56" s="81">
        <f t="shared" si="1"/>
        <v>4.8114169215086644</v>
      </c>
    </row>
    <row r="57" spans="1:8">
      <c r="A57" s="81">
        <f t="shared" si="2"/>
        <v>12.199999999999989</v>
      </c>
      <c r="B57" s="81">
        <f t="shared" si="3"/>
        <v>115.39999999999985</v>
      </c>
      <c r="C57" s="81">
        <f t="shared" si="4"/>
        <v>0.19999999999999929</v>
      </c>
      <c r="D57" s="81" t="s">
        <v>0</v>
      </c>
      <c r="E57" s="81">
        <v>1.8</v>
      </c>
      <c r="F57" s="81">
        <f t="shared" si="0"/>
        <v>183.48623853211012</v>
      </c>
      <c r="G57" s="81">
        <v>34.4</v>
      </c>
      <c r="H57" s="81">
        <f t="shared" si="1"/>
        <v>3.5066258919469924</v>
      </c>
    </row>
    <row r="58" spans="1:8">
      <c r="A58" s="81">
        <f t="shared" si="2"/>
        <v>12.399999999999988</v>
      </c>
      <c r="B58" s="81">
        <f t="shared" si="3"/>
        <v>115.19999999999985</v>
      </c>
      <c r="C58" s="81">
        <f t="shared" si="4"/>
        <v>0.19999999999999929</v>
      </c>
      <c r="D58" s="81" t="s">
        <v>0</v>
      </c>
      <c r="E58" s="81">
        <v>2.1</v>
      </c>
      <c r="F58" s="81">
        <f t="shared" si="0"/>
        <v>214.06727828746179</v>
      </c>
      <c r="G58" s="81">
        <v>32.799999999999997</v>
      </c>
      <c r="H58" s="81">
        <f t="shared" si="1"/>
        <v>3.3435270132517836</v>
      </c>
    </row>
    <row r="59" spans="1:8">
      <c r="A59" s="81">
        <f t="shared" si="2"/>
        <v>12.599999999999987</v>
      </c>
      <c r="B59" s="81">
        <f t="shared" si="3"/>
        <v>114.99999999999984</v>
      </c>
      <c r="C59" s="81">
        <f t="shared" si="4"/>
        <v>0.19999999999999929</v>
      </c>
      <c r="D59" s="81" t="s">
        <v>0</v>
      </c>
      <c r="E59" s="81">
        <v>2.4</v>
      </c>
      <c r="F59" s="81">
        <f t="shared" si="0"/>
        <v>244.64831804281346</v>
      </c>
      <c r="G59" s="81">
        <v>36</v>
      </c>
      <c r="H59" s="81">
        <f t="shared" si="1"/>
        <v>3.6697247706422016</v>
      </c>
    </row>
    <row r="60" spans="1:8">
      <c r="A60" s="81">
        <f t="shared" si="2"/>
        <v>12.799999999999986</v>
      </c>
      <c r="B60" s="81">
        <f t="shared" si="3"/>
        <v>114.79999999999984</v>
      </c>
      <c r="C60" s="81">
        <f t="shared" si="4"/>
        <v>0.19999999999999929</v>
      </c>
      <c r="D60" s="81" t="s">
        <v>0</v>
      </c>
      <c r="E60" s="81">
        <v>2.2000000000000002</v>
      </c>
      <c r="F60" s="81">
        <f t="shared" si="0"/>
        <v>224.26095820591237</v>
      </c>
      <c r="G60" s="81">
        <v>56.8</v>
      </c>
      <c r="H60" s="81">
        <f t="shared" si="1"/>
        <v>5.790010193679918</v>
      </c>
    </row>
    <row r="61" spans="1:8">
      <c r="A61" s="81">
        <f t="shared" si="2"/>
        <v>12.999999999999986</v>
      </c>
      <c r="B61" s="81">
        <f t="shared" si="3"/>
        <v>114.59999999999984</v>
      </c>
      <c r="C61" s="81">
        <f t="shared" si="4"/>
        <v>0.19999999999999929</v>
      </c>
      <c r="D61" s="81" t="s">
        <v>0</v>
      </c>
      <c r="E61" s="81">
        <v>1.9</v>
      </c>
      <c r="F61" s="81">
        <f t="shared" si="0"/>
        <v>193.67991845056065</v>
      </c>
      <c r="G61" s="81">
        <v>58.4</v>
      </c>
      <c r="H61" s="81">
        <f t="shared" si="1"/>
        <v>5.9531090723751268</v>
      </c>
    </row>
    <row r="62" spans="1:8">
      <c r="A62" s="81">
        <f t="shared" si="2"/>
        <v>13.199999999999985</v>
      </c>
      <c r="B62" s="81">
        <f t="shared" si="3"/>
        <v>114.39999999999984</v>
      </c>
      <c r="C62" s="81">
        <f t="shared" si="4"/>
        <v>0.19999999999999929</v>
      </c>
      <c r="D62" s="81" t="s">
        <v>0</v>
      </c>
      <c r="E62" s="81">
        <v>1.9</v>
      </c>
      <c r="F62" s="81">
        <f t="shared" si="0"/>
        <v>193.67991845056065</v>
      </c>
      <c r="G62" s="81">
        <v>52</v>
      </c>
      <c r="H62" s="81">
        <f t="shared" si="1"/>
        <v>5.3007135575942916</v>
      </c>
    </row>
    <row r="63" spans="1:8">
      <c r="A63" s="82">
        <f t="shared" si="2"/>
        <v>13.399999999999984</v>
      </c>
      <c r="B63" s="82">
        <f t="shared" si="3"/>
        <v>114.19999999999983</v>
      </c>
      <c r="C63" s="82">
        <f>A63-A62</f>
        <v>0.19999999999999929</v>
      </c>
      <c r="D63" s="82" t="s">
        <v>0</v>
      </c>
      <c r="E63" s="82">
        <v>2.2999999999999998</v>
      </c>
      <c r="F63" s="82">
        <f t="shared" si="0"/>
        <v>234.4546381243629</v>
      </c>
      <c r="G63" s="82">
        <v>60</v>
      </c>
      <c r="H63" s="82">
        <f t="shared" si="1"/>
        <v>6.1162079510703364</v>
      </c>
    </row>
    <row r="64" spans="1:8">
      <c r="A64" s="81">
        <f t="shared" si="2"/>
        <v>13.599999999999984</v>
      </c>
      <c r="B64" s="81">
        <f t="shared" si="3"/>
        <v>113.99999999999983</v>
      </c>
      <c r="C64" s="81">
        <v>0.2</v>
      </c>
      <c r="D64" s="81" t="s">
        <v>0</v>
      </c>
      <c r="E64" s="81">
        <v>2.6</v>
      </c>
      <c r="F64" s="81">
        <f t="shared" si="0"/>
        <v>265.03567787971463</v>
      </c>
      <c r="G64" s="81">
        <v>79.2</v>
      </c>
      <c r="H64" s="81">
        <f t="shared" si="1"/>
        <v>8.0733944954128436</v>
      </c>
    </row>
    <row r="65" spans="1:8">
      <c r="A65" s="81">
        <f t="shared" si="2"/>
        <v>13.799999999999983</v>
      </c>
      <c r="B65" s="81">
        <f t="shared" si="3"/>
        <v>113.79999999999983</v>
      </c>
      <c r="C65" s="81">
        <v>0.2</v>
      </c>
      <c r="D65" s="81" t="s">
        <v>0</v>
      </c>
      <c r="E65" s="81">
        <v>2.2999999999999998</v>
      </c>
      <c r="F65" s="81">
        <f t="shared" si="0"/>
        <v>234.4546381243629</v>
      </c>
      <c r="G65" s="81">
        <v>77.599999999999994</v>
      </c>
      <c r="H65" s="81">
        <f t="shared" si="1"/>
        <v>7.9102956167176339</v>
      </c>
    </row>
    <row r="66" spans="1:8">
      <c r="A66" s="81">
        <f t="shared" si="2"/>
        <v>13.999999999999982</v>
      </c>
      <c r="B66" s="81">
        <f t="shared" si="3"/>
        <v>113.59999999999982</v>
      </c>
      <c r="C66" s="81">
        <v>0.2</v>
      </c>
      <c r="D66" s="81" t="s">
        <v>0</v>
      </c>
      <c r="E66" s="81">
        <v>2.5</v>
      </c>
      <c r="F66" s="81">
        <f t="shared" si="0"/>
        <v>254.84199796126404</v>
      </c>
      <c r="G66" s="81">
        <v>74.400000000000006</v>
      </c>
      <c r="H66" s="81">
        <f t="shared" si="1"/>
        <v>7.5840978593272173</v>
      </c>
    </row>
    <row r="67" spans="1:8">
      <c r="A67" s="81">
        <f t="shared" si="2"/>
        <v>14.199999999999982</v>
      </c>
      <c r="B67" s="81">
        <f t="shared" si="3"/>
        <v>113.39999999999982</v>
      </c>
      <c r="C67" s="81">
        <v>0.2</v>
      </c>
      <c r="D67" s="81" t="s">
        <v>0</v>
      </c>
      <c r="E67" s="81">
        <v>2.2999999999999998</v>
      </c>
      <c r="F67" s="81">
        <f t="shared" si="0"/>
        <v>234.4546381243629</v>
      </c>
      <c r="G67" s="81">
        <v>80.8</v>
      </c>
      <c r="H67" s="81">
        <f t="shared" si="1"/>
        <v>8.2364933741080524</v>
      </c>
    </row>
    <row r="68" spans="1:8">
      <c r="A68" s="81">
        <f t="shared" ref="A68:A80" si="5">A67+0.2</f>
        <v>14.399999999999981</v>
      </c>
      <c r="B68" s="81">
        <f t="shared" ref="B68:B80" si="6">B67-0.2</f>
        <v>113.19999999999982</v>
      </c>
      <c r="C68" s="81">
        <v>0.2</v>
      </c>
      <c r="D68" s="81" t="s">
        <v>0</v>
      </c>
      <c r="E68" s="81">
        <v>2.6</v>
      </c>
      <c r="F68" s="81">
        <f t="shared" si="0"/>
        <v>265.03567787971463</v>
      </c>
      <c r="G68" s="81">
        <v>87.2</v>
      </c>
      <c r="H68" s="81">
        <f t="shared" si="1"/>
        <v>8.8888888888888893</v>
      </c>
    </row>
    <row r="69" spans="1:8">
      <c r="A69" s="81">
        <f t="shared" si="5"/>
        <v>14.59999999999998</v>
      </c>
      <c r="B69" s="81">
        <f t="shared" si="6"/>
        <v>112.99999999999982</v>
      </c>
      <c r="C69" s="81">
        <v>0.2</v>
      </c>
      <c r="D69" s="81" t="s">
        <v>0</v>
      </c>
      <c r="E69" s="81">
        <v>1.8</v>
      </c>
      <c r="F69" s="81">
        <f t="shared" si="0"/>
        <v>183.48623853211012</v>
      </c>
      <c r="G69" s="81">
        <v>69</v>
      </c>
      <c r="H69" s="81">
        <f t="shared" si="1"/>
        <v>7.0336391437308867</v>
      </c>
    </row>
    <row r="70" spans="1:8">
      <c r="A70" s="81">
        <f t="shared" si="5"/>
        <v>14.799999999999979</v>
      </c>
      <c r="B70" s="81">
        <f t="shared" si="6"/>
        <v>112.79999999999981</v>
      </c>
      <c r="C70" s="81">
        <f t="shared" si="4"/>
        <v>0.19999999999999929</v>
      </c>
      <c r="D70" s="81" t="s">
        <v>0</v>
      </c>
      <c r="E70" s="81">
        <v>2.1</v>
      </c>
      <c r="F70" s="81">
        <f t="shared" si="0"/>
        <v>214.06727828746179</v>
      </c>
      <c r="G70" s="81">
        <v>71</v>
      </c>
      <c r="H70" s="81">
        <f t="shared" si="1"/>
        <v>7.2375127420998977</v>
      </c>
    </row>
    <row r="71" spans="1:8">
      <c r="A71" s="81">
        <f t="shared" si="5"/>
        <v>14.999999999999979</v>
      </c>
      <c r="B71" s="81">
        <f t="shared" si="6"/>
        <v>112.59999999999981</v>
      </c>
      <c r="C71" s="81">
        <f t="shared" si="4"/>
        <v>0.19999999999999929</v>
      </c>
      <c r="D71" s="81" t="s">
        <v>0</v>
      </c>
      <c r="E71" s="81">
        <v>1.7</v>
      </c>
      <c r="F71" s="81">
        <f t="shared" si="0"/>
        <v>173.29255861365954</v>
      </c>
      <c r="G71" s="81">
        <v>68.2</v>
      </c>
      <c r="H71" s="81">
        <f t="shared" si="1"/>
        <v>6.9520897043832823</v>
      </c>
    </row>
    <row r="72" spans="1:8">
      <c r="A72" s="81">
        <f t="shared" si="5"/>
        <v>15.199999999999978</v>
      </c>
      <c r="B72" s="81">
        <f t="shared" si="6"/>
        <v>112.39999999999981</v>
      </c>
      <c r="C72" s="81">
        <f t="shared" si="4"/>
        <v>0.19999999999999929</v>
      </c>
      <c r="D72" s="81" t="s">
        <v>0</v>
      </c>
      <c r="E72" s="81">
        <v>1.8</v>
      </c>
      <c r="F72" s="81">
        <f t="shared" ref="F72:F80" si="7">E72/0.00981</f>
        <v>183.48623853211012</v>
      </c>
      <c r="G72" s="81">
        <v>65.400000000000006</v>
      </c>
      <c r="H72" s="81">
        <f t="shared" ref="H72:H80" si="8">G72/9.81</f>
        <v>6.666666666666667</v>
      </c>
    </row>
    <row r="73" spans="1:8">
      <c r="A73" s="81">
        <f t="shared" si="5"/>
        <v>15.399999999999977</v>
      </c>
      <c r="B73" s="81">
        <f t="shared" si="6"/>
        <v>112.1999999999998</v>
      </c>
      <c r="C73" s="81">
        <f t="shared" ref="C73:C80" si="9">A73-A72</f>
        <v>0.19999999999999929</v>
      </c>
      <c r="D73" s="81" t="s">
        <v>0</v>
      </c>
      <c r="E73" s="81">
        <v>2.1</v>
      </c>
      <c r="F73" s="81">
        <f t="shared" si="7"/>
        <v>214.06727828746179</v>
      </c>
      <c r="G73" s="81">
        <v>97</v>
      </c>
      <c r="H73" s="81">
        <f t="shared" si="8"/>
        <v>9.8878695208970431</v>
      </c>
    </row>
    <row r="74" spans="1:8">
      <c r="A74" s="81">
        <f t="shared" si="5"/>
        <v>15.599999999999977</v>
      </c>
      <c r="B74" s="81">
        <f t="shared" si="6"/>
        <v>111.9999999999998</v>
      </c>
      <c r="C74" s="81">
        <f t="shared" si="9"/>
        <v>0.19999999999999929</v>
      </c>
      <c r="D74" s="81" t="s">
        <v>0</v>
      </c>
      <c r="E74" s="81">
        <v>2.2000000000000002</v>
      </c>
      <c r="F74" s="81">
        <f t="shared" si="7"/>
        <v>224.26095820591237</v>
      </c>
      <c r="G74" s="81">
        <v>87.2</v>
      </c>
      <c r="H74" s="81">
        <f t="shared" si="8"/>
        <v>8.8888888888888893</v>
      </c>
    </row>
    <row r="75" spans="1:8">
      <c r="A75" s="81">
        <f t="shared" si="5"/>
        <v>15.799999999999976</v>
      </c>
      <c r="B75" s="81">
        <f t="shared" si="6"/>
        <v>111.7999999999998</v>
      </c>
      <c r="C75" s="81">
        <f t="shared" si="9"/>
        <v>0.19999999999999929</v>
      </c>
      <c r="D75" s="81" t="s">
        <v>0</v>
      </c>
      <c r="E75" s="81">
        <v>2.2000000000000002</v>
      </c>
      <c r="F75" s="81">
        <f t="shared" si="7"/>
        <v>224.26095820591237</v>
      </c>
      <c r="G75" s="81">
        <v>88.6</v>
      </c>
      <c r="H75" s="81">
        <f t="shared" si="8"/>
        <v>9.0316004077471952</v>
      </c>
    </row>
    <row r="76" spans="1:8">
      <c r="A76" s="81">
        <f t="shared" si="5"/>
        <v>15.999999999999975</v>
      </c>
      <c r="B76" s="81">
        <f t="shared" si="6"/>
        <v>111.5999999999998</v>
      </c>
      <c r="C76" s="81">
        <f t="shared" si="9"/>
        <v>0.19999999999999929</v>
      </c>
      <c r="D76" s="81" t="s">
        <v>0</v>
      </c>
      <c r="E76" s="81">
        <v>2.4</v>
      </c>
      <c r="F76" s="81">
        <f t="shared" si="7"/>
        <v>244.64831804281346</v>
      </c>
      <c r="G76" s="81">
        <v>68.900000000000006</v>
      </c>
      <c r="H76" s="81">
        <f t="shared" si="8"/>
        <v>7.0234454638124362</v>
      </c>
    </row>
    <row r="77" spans="1:8">
      <c r="A77" s="7">
        <f t="shared" si="5"/>
        <v>16.199999999999974</v>
      </c>
      <c r="B77" s="7">
        <f t="shared" si="6"/>
        <v>111.39999999999979</v>
      </c>
      <c r="C77" s="7">
        <f t="shared" si="9"/>
        <v>0.19999999999999929</v>
      </c>
      <c r="D77" s="7" t="s">
        <v>1</v>
      </c>
      <c r="E77" s="7">
        <v>7.9</v>
      </c>
      <c r="F77" s="7">
        <f t="shared" si="7"/>
        <v>805.30071355759435</v>
      </c>
      <c r="G77" s="7">
        <v>80</v>
      </c>
      <c r="H77" s="7">
        <f t="shared" si="8"/>
        <v>8.154943934760448</v>
      </c>
    </row>
    <row r="78" spans="1:8">
      <c r="A78" s="7">
        <f t="shared" si="5"/>
        <v>16.399999999999974</v>
      </c>
      <c r="B78" s="7">
        <f t="shared" si="6"/>
        <v>111.19999999999979</v>
      </c>
      <c r="C78" s="7">
        <f t="shared" si="9"/>
        <v>0.19999999999999929</v>
      </c>
      <c r="D78" s="7" t="s">
        <v>1</v>
      </c>
      <c r="E78" s="7">
        <v>11.5</v>
      </c>
      <c r="F78" s="7">
        <f t="shared" si="7"/>
        <v>1172.2731906218146</v>
      </c>
      <c r="G78" s="7">
        <v>88</v>
      </c>
      <c r="H78" s="7">
        <f t="shared" si="8"/>
        <v>8.9704383282364937</v>
      </c>
    </row>
    <row r="79" spans="1:8">
      <c r="A79" s="7">
        <f t="shared" si="5"/>
        <v>16.599999999999973</v>
      </c>
      <c r="B79" s="7">
        <f t="shared" si="6"/>
        <v>110.99999999999979</v>
      </c>
      <c r="C79" s="7">
        <f t="shared" si="9"/>
        <v>0.19999999999999929</v>
      </c>
      <c r="D79" s="7" t="s">
        <v>1</v>
      </c>
      <c r="E79" s="7">
        <v>9.3000000000000007</v>
      </c>
      <c r="F79" s="7">
        <f t="shared" si="7"/>
        <v>948.0122324159023</v>
      </c>
      <c r="G79" s="7">
        <v>109</v>
      </c>
      <c r="H79" s="7">
        <f t="shared" si="8"/>
        <v>11.111111111111111</v>
      </c>
    </row>
    <row r="80" spans="1:8">
      <c r="A80" s="7">
        <f t="shared" si="5"/>
        <v>16.799999999999972</v>
      </c>
      <c r="B80" s="7">
        <f t="shared" si="6"/>
        <v>110.79999999999978</v>
      </c>
      <c r="C80" s="7">
        <f t="shared" si="9"/>
        <v>0.19999999999999929</v>
      </c>
      <c r="D80" s="7" t="s">
        <v>1</v>
      </c>
      <c r="E80" s="7">
        <v>12.9</v>
      </c>
      <c r="F80" s="7">
        <f t="shared" si="7"/>
        <v>1314.9847094801225</v>
      </c>
      <c r="G80" s="7">
        <v>169</v>
      </c>
      <c r="H80" s="7">
        <f t="shared" si="8"/>
        <v>17.227319062181447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L12" sqref="L12"/>
    </sheetView>
  </sheetViews>
  <sheetFormatPr baseColWidth="10" defaultColWidth="8.83203125" defaultRowHeight="12" x14ac:dyDescent="0"/>
  <cols>
    <col min="4" max="4" width="26.83203125" customWidth="1"/>
  </cols>
  <sheetData>
    <row r="1" spans="1:8">
      <c r="A1" s="71" t="s">
        <v>2</v>
      </c>
      <c r="B1" s="71" t="s">
        <v>7</v>
      </c>
      <c r="C1" s="71" t="s">
        <v>6</v>
      </c>
      <c r="D1" s="71"/>
      <c r="E1" s="69" t="s">
        <v>3</v>
      </c>
      <c r="F1" s="69"/>
      <c r="G1" s="71" t="s">
        <v>8</v>
      </c>
      <c r="H1" s="71"/>
    </row>
    <row r="2" spans="1:8" ht="13" thickBot="1">
      <c r="A2" s="24">
        <v>1</v>
      </c>
      <c r="B2" s="7">
        <v>126.5</v>
      </c>
      <c r="C2" s="7">
        <f>A2</f>
        <v>1</v>
      </c>
      <c r="D2" s="7" t="s">
        <v>1</v>
      </c>
      <c r="E2" s="7">
        <v>29.3</v>
      </c>
      <c r="F2" s="7">
        <f>E2/0.00981</f>
        <v>2986.7482161060148</v>
      </c>
      <c r="G2" s="7">
        <v>616</v>
      </c>
      <c r="H2" s="7">
        <f>G2/9.81</f>
        <v>62.793068297655452</v>
      </c>
    </row>
    <row r="3" spans="1:8" ht="14" thickTop="1" thickBot="1">
      <c r="A3" s="101">
        <f>A2+0.2</f>
        <v>1.2</v>
      </c>
      <c r="B3" s="102">
        <f>B2-0.2</f>
        <v>126.3</v>
      </c>
      <c r="C3" s="82">
        <f>A3-A2</f>
        <v>0.19999999999999996</v>
      </c>
      <c r="D3" s="82" t="s">
        <v>0</v>
      </c>
      <c r="E3" s="82">
        <v>4.0999999999999996</v>
      </c>
      <c r="F3" s="82">
        <f t="shared" ref="F3:F71" si="0">E3/0.00981</f>
        <v>417.94087665647299</v>
      </c>
      <c r="G3" s="82">
        <v>622</v>
      </c>
      <c r="H3" s="82">
        <f t="shared" ref="H3:H71" si="1">G3/9.81</f>
        <v>63.404689092762482</v>
      </c>
    </row>
    <row r="4" spans="1:8" ht="13" thickTop="1">
      <c r="A4" s="98">
        <f t="shared" ref="A4:A67" si="2">A3+0.2</f>
        <v>1.4</v>
      </c>
      <c r="B4" s="95">
        <f t="shared" ref="B4:B67" si="3">B3-0.2</f>
        <v>126.1</v>
      </c>
      <c r="C4" s="95">
        <f t="shared" ref="C4:C72" si="4">A4-A3</f>
        <v>0.19999999999999996</v>
      </c>
      <c r="D4" s="95" t="s">
        <v>0</v>
      </c>
      <c r="E4" s="95">
        <v>5.5</v>
      </c>
      <c r="F4" s="95">
        <f t="shared" si="0"/>
        <v>560.65239551478089</v>
      </c>
      <c r="G4" s="95">
        <v>218</v>
      </c>
      <c r="H4" s="95">
        <f t="shared" si="1"/>
        <v>22.222222222222221</v>
      </c>
    </row>
    <row r="5" spans="1:8">
      <c r="A5" s="7">
        <f t="shared" si="2"/>
        <v>1.5999999999999999</v>
      </c>
      <c r="B5" s="7">
        <f t="shared" si="3"/>
        <v>125.89999999999999</v>
      </c>
      <c r="C5" s="7">
        <f t="shared" si="4"/>
        <v>0.19999999999999996</v>
      </c>
      <c r="D5" s="7" t="s">
        <v>1</v>
      </c>
      <c r="E5" s="7">
        <v>22</v>
      </c>
      <c r="F5" s="7">
        <f t="shared" si="0"/>
        <v>2242.6095820591236</v>
      </c>
      <c r="G5" s="7">
        <v>488</v>
      </c>
      <c r="H5" s="7">
        <f t="shared" si="1"/>
        <v>49.745158002038735</v>
      </c>
    </row>
    <row r="6" spans="1:8">
      <c r="A6" s="95">
        <f t="shared" si="2"/>
        <v>1.7999999999999998</v>
      </c>
      <c r="B6" s="95">
        <f t="shared" si="3"/>
        <v>125.69999999999999</v>
      </c>
      <c r="C6" s="95">
        <f t="shared" si="4"/>
        <v>0.19999999999999996</v>
      </c>
      <c r="D6" s="95" t="s">
        <v>0</v>
      </c>
      <c r="E6" s="95">
        <v>3.4</v>
      </c>
      <c r="F6" s="95">
        <f t="shared" si="0"/>
        <v>346.58511722731907</v>
      </c>
      <c r="G6" s="95">
        <v>217</v>
      </c>
      <c r="H6" s="95">
        <f t="shared" si="1"/>
        <v>22.120285423037714</v>
      </c>
    </row>
    <row r="7" spans="1:8">
      <c r="A7" s="95">
        <f t="shared" si="2"/>
        <v>1.9999999999999998</v>
      </c>
      <c r="B7" s="95">
        <f t="shared" si="3"/>
        <v>125.49999999999999</v>
      </c>
      <c r="C7" s="95">
        <f t="shared" si="4"/>
        <v>0.19999999999999996</v>
      </c>
      <c r="D7" s="95" t="s">
        <v>0</v>
      </c>
      <c r="E7" s="95">
        <v>3.2</v>
      </c>
      <c r="F7" s="95">
        <f t="shared" si="0"/>
        <v>326.19775739041796</v>
      </c>
      <c r="G7" s="95">
        <v>76</v>
      </c>
      <c r="H7" s="95">
        <f t="shared" si="1"/>
        <v>7.747196738022426</v>
      </c>
    </row>
    <row r="8" spans="1:8">
      <c r="A8" s="95">
        <f t="shared" si="2"/>
        <v>2.1999999999999997</v>
      </c>
      <c r="B8" s="95">
        <f t="shared" si="3"/>
        <v>125.29999999999998</v>
      </c>
      <c r="C8" s="95">
        <f t="shared" si="4"/>
        <v>0.19999999999999996</v>
      </c>
      <c r="D8" s="95" t="s">
        <v>0</v>
      </c>
      <c r="E8" s="95">
        <v>1.1000000000000001</v>
      </c>
      <c r="F8" s="95">
        <f t="shared" si="0"/>
        <v>112.13047910295619</v>
      </c>
      <c r="G8" s="95">
        <v>33</v>
      </c>
      <c r="H8" s="95">
        <f t="shared" si="1"/>
        <v>3.3639143730886847</v>
      </c>
    </row>
    <row r="9" spans="1:8">
      <c r="A9" s="95">
        <f t="shared" si="2"/>
        <v>2.4</v>
      </c>
      <c r="B9" s="95">
        <f t="shared" si="3"/>
        <v>125.09999999999998</v>
      </c>
      <c r="C9" s="95">
        <f t="shared" si="4"/>
        <v>0.20000000000000018</v>
      </c>
      <c r="D9" s="95" t="s">
        <v>0</v>
      </c>
      <c r="E9" s="95">
        <v>1.5</v>
      </c>
      <c r="F9" s="95">
        <f t="shared" si="0"/>
        <v>152.90519877675843</v>
      </c>
      <c r="G9" s="95">
        <v>39</v>
      </c>
      <c r="H9" s="95">
        <f t="shared" si="1"/>
        <v>3.9755351681957185</v>
      </c>
    </row>
    <row r="10" spans="1:8">
      <c r="A10" s="95">
        <f t="shared" si="2"/>
        <v>2.6</v>
      </c>
      <c r="B10" s="95">
        <f t="shared" si="3"/>
        <v>124.89999999999998</v>
      </c>
      <c r="C10" s="95">
        <f t="shared" si="4"/>
        <v>0.20000000000000018</v>
      </c>
      <c r="D10" s="95" t="s">
        <v>0</v>
      </c>
      <c r="E10" s="95">
        <v>1</v>
      </c>
      <c r="F10" s="95">
        <f t="shared" si="0"/>
        <v>101.93679918450562</v>
      </c>
      <c r="G10" s="95">
        <v>26</v>
      </c>
      <c r="H10" s="95">
        <f t="shared" si="1"/>
        <v>2.6503567787971458</v>
      </c>
    </row>
    <row r="11" spans="1:8">
      <c r="A11" s="95">
        <f t="shared" si="2"/>
        <v>2.8000000000000003</v>
      </c>
      <c r="B11" s="95">
        <f t="shared" si="3"/>
        <v>124.69999999999997</v>
      </c>
      <c r="C11" s="95">
        <f t="shared" si="4"/>
        <v>0.20000000000000018</v>
      </c>
      <c r="D11" s="95" t="s">
        <v>0</v>
      </c>
      <c r="E11" s="95">
        <v>1.4</v>
      </c>
      <c r="F11" s="95">
        <f t="shared" si="0"/>
        <v>142.71151885830784</v>
      </c>
      <c r="G11" s="95">
        <v>23</v>
      </c>
      <c r="H11" s="95">
        <f t="shared" si="1"/>
        <v>2.3445463812436289</v>
      </c>
    </row>
    <row r="12" spans="1:8">
      <c r="A12" s="95">
        <f t="shared" si="2"/>
        <v>3.0000000000000004</v>
      </c>
      <c r="B12" s="95">
        <f t="shared" si="3"/>
        <v>124.49999999999997</v>
      </c>
      <c r="C12" s="95">
        <f t="shared" si="4"/>
        <v>0.20000000000000018</v>
      </c>
      <c r="D12" s="95" t="s">
        <v>0</v>
      </c>
      <c r="E12" s="95">
        <v>1.5</v>
      </c>
      <c r="F12" s="95">
        <f t="shared" si="0"/>
        <v>152.90519877675843</v>
      </c>
      <c r="G12" s="95">
        <v>34</v>
      </c>
      <c r="H12" s="95">
        <f t="shared" si="1"/>
        <v>3.4658511722731906</v>
      </c>
    </row>
    <row r="13" spans="1:8">
      <c r="A13" s="95">
        <f t="shared" si="2"/>
        <v>3.2000000000000006</v>
      </c>
      <c r="B13" s="95">
        <f t="shared" si="3"/>
        <v>124.29999999999997</v>
      </c>
      <c r="C13" s="95">
        <f t="shared" si="4"/>
        <v>0.20000000000000018</v>
      </c>
      <c r="D13" s="95" t="s">
        <v>0</v>
      </c>
      <c r="E13" s="95">
        <v>1.5</v>
      </c>
      <c r="F13" s="95">
        <f t="shared" si="0"/>
        <v>152.90519877675843</v>
      </c>
      <c r="G13" s="95">
        <v>31</v>
      </c>
      <c r="H13" s="95">
        <f t="shared" si="1"/>
        <v>3.1600407747196737</v>
      </c>
    </row>
    <row r="14" spans="1:8">
      <c r="A14" s="95">
        <f t="shared" si="2"/>
        <v>3.4000000000000008</v>
      </c>
      <c r="B14" s="95">
        <f t="shared" si="3"/>
        <v>124.09999999999997</v>
      </c>
      <c r="C14" s="95">
        <f t="shared" si="4"/>
        <v>0.20000000000000018</v>
      </c>
      <c r="D14" s="95" t="s">
        <v>0</v>
      </c>
      <c r="E14" s="95">
        <v>1.1000000000000001</v>
      </c>
      <c r="F14" s="95">
        <f t="shared" si="0"/>
        <v>112.13047910295619</v>
      </c>
      <c r="G14" s="95">
        <v>30</v>
      </c>
      <c r="H14" s="95">
        <f t="shared" si="1"/>
        <v>3.0581039755351682</v>
      </c>
    </row>
    <row r="15" spans="1:8">
      <c r="A15" s="95">
        <f t="shared" si="2"/>
        <v>3.600000000000001</v>
      </c>
      <c r="B15" s="95">
        <f t="shared" si="3"/>
        <v>123.89999999999996</v>
      </c>
      <c r="C15" s="95">
        <f t="shared" si="4"/>
        <v>0.20000000000000018</v>
      </c>
      <c r="D15" s="95" t="s">
        <v>0</v>
      </c>
      <c r="E15" s="95">
        <v>1.2</v>
      </c>
      <c r="F15" s="95">
        <f t="shared" si="0"/>
        <v>122.32415902140673</v>
      </c>
      <c r="G15" s="95">
        <v>25</v>
      </c>
      <c r="H15" s="95">
        <f t="shared" si="1"/>
        <v>2.5484199796126399</v>
      </c>
    </row>
    <row r="16" spans="1:8">
      <c r="A16" s="95">
        <f t="shared" si="2"/>
        <v>3.8000000000000012</v>
      </c>
      <c r="B16" s="95">
        <f t="shared" si="3"/>
        <v>123.69999999999996</v>
      </c>
      <c r="C16" s="95">
        <f t="shared" si="4"/>
        <v>0.20000000000000018</v>
      </c>
      <c r="D16" s="95" t="s">
        <v>0</v>
      </c>
      <c r="E16" s="95">
        <v>1.2</v>
      </c>
      <c r="F16" s="95">
        <f t="shared" si="0"/>
        <v>122.32415902140673</v>
      </c>
      <c r="G16" s="95">
        <v>37</v>
      </c>
      <c r="H16" s="95">
        <f t="shared" si="1"/>
        <v>3.7716615698267071</v>
      </c>
    </row>
    <row r="17" spans="1:8">
      <c r="A17" s="95">
        <f t="shared" si="2"/>
        <v>4.0000000000000009</v>
      </c>
      <c r="B17" s="95">
        <f t="shared" si="3"/>
        <v>123.49999999999996</v>
      </c>
      <c r="C17" s="95">
        <f t="shared" si="4"/>
        <v>0.19999999999999973</v>
      </c>
      <c r="D17" s="95" t="s">
        <v>0</v>
      </c>
      <c r="E17" s="95">
        <v>1.5</v>
      </c>
      <c r="F17" s="95">
        <f t="shared" si="0"/>
        <v>152.90519877675843</v>
      </c>
      <c r="G17" s="95">
        <v>21</v>
      </c>
      <c r="H17" s="95">
        <f t="shared" si="1"/>
        <v>2.1406727828746175</v>
      </c>
    </row>
    <row r="18" spans="1:8">
      <c r="A18" s="95">
        <f t="shared" si="2"/>
        <v>4.2000000000000011</v>
      </c>
      <c r="B18" s="95">
        <f t="shared" si="3"/>
        <v>123.29999999999995</v>
      </c>
      <c r="C18" s="95">
        <f t="shared" si="4"/>
        <v>0.20000000000000018</v>
      </c>
      <c r="D18" s="95" t="s">
        <v>0</v>
      </c>
      <c r="E18" s="95">
        <v>1.7</v>
      </c>
      <c r="F18" s="95">
        <f t="shared" si="0"/>
        <v>173.29255861365954</v>
      </c>
      <c r="G18" s="95">
        <v>31</v>
      </c>
      <c r="H18" s="95">
        <f t="shared" si="1"/>
        <v>3.1600407747196737</v>
      </c>
    </row>
    <row r="19" spans="1:8">
      <c r="A19" s="95">
        <f t="shared" si="2"/>
        <v>4.4000000000000012</v>
      </c>
      <c r="B19" s="95">
        <f t="shared" si="3"/>
        <v>123.09999999999995</v>
      </c>
      <c r="C19" s="95">
        <f t="shared" si="4"/>
        <v>0.20000000000000018</v>
      </c>
      <c r="D19" s="95" t="s">
        <v>0</v>
      </c>
      <c r="E19" s="95">
        <v>3.6</v>
      </c>
      <c r="F19" s="95">
        <f t="shared" si="0"/>
        <v>366.97247706422024</v>
      </c>
      <c r="G19" s="95">
        <v>30</v>
      </c>
      <c r="H19" s="95">
        <f t="shared" si="1"/>
        <v>3.0581039755351682</v>
      </c>
    </row>
    <row r="20" spans="1:8">
      <c r="A20" s="95">
        <f t="shared" si="2"/>
        <v>4.6000000000000014</v>
      </c>
      <c r="B20" s="95">
        <f t="shared" si="3"/>
        <v>122.89999999999995</v>
      </c>
      <c r="C20" s="95">
        <f t="shared" si="4"/>
        <v>0.20000000000000018</v>
      </c>
      <c r="D20" s="95" t="s">
        <v>0</v>
      </c>
      <c r="E20" s="95">
        <v>1.3</v>
      </c>
      <c r="F20" s="95">
        <f t="shared" si="0"/>
        <v>132.51783893985731</v>
      </c>
      <c r="G20" s="95">
        <v>49</v>
      </c>
      <c r="H20" s="95">
        <f t="shared" si="1"/>
        <v>4.9949031600407743</v>
      </c>
    </row>
    <row r="21" spans="1:8">
      <c r="A21" s="95">
        <f t="shared" si="2"/>
        <v>4.8000000000000016</v>
      </c>
      <c r="B21" s="95">
        <f t="shared" si="3"/>
        <v>122.69999999999995</v>
      </c>
      <c r="C21" s="95">
        <f t="shared" si="4"/>
        <v>0.20000000000000018</v>
      </c>
      <c r="D21" s="95" t="s">
        <v>0</v>
      </c>
      <c r="E21" s="95">
        <v>1</v>
      </c>
      <c r="F21" s="95">
        <f t="shared" si="0"/>
        <v>101.93679918450562</v>
      </c>
      <c r="G21" s="95">
        <v>86</v>
      </c>
      <c r="H21" s="95">
        <f t="shared" si="1"/>
        <v>8.7665647298674809</v>
      </c>
    </row>
    <row r="22" spans="1:8">
      <c r="A22" s="95">
        <f t="shared" si="2"/>
        <v>5.0000000000000018</v>
      </c>
      <c r="B22" s="95">
        <f t="shared" si="3"/>
        <v>122.49999999999994</v>
      </c>
      <c r="C22" s="95">
        <f t="shared" si="4"/>
        <v>0.20000000000000018</v>
      </c>
      <c r="D22" s="95" t="s">
        <v>0</v>
      </c>
      <c r="E22" s="95">
        <v>1.3</v>
      </c>
      <c r="F22" s="95">
        <f t="shared" si="0"/>
        <v>132.51783893985731</v>
      </c>
      <c r="G22" s="95">
        <v>52</v>
      </c>
      <c r="H22" s="95">
        <f t="shared" si="1"/>
        <v>5.3007135575942916</v>
      </c>
    </row>
    <row r="23" spans="1:8">
      <c r="A23" s="95">
        <f t="shared" si="2"/>
        <v>5.200000000000002</v>
      </c>
      <c r="B23" s="95">
        <f t="shared" si="3"/>
        <v>122.29999999999994</v>
      </c>
      <c r="C23" s="95">
        <f t="shared" si="4"/>
        <v>0.20000000000000018</v>
      </c>
      <c r="D23" s="95" t="s">
        <v>0</v>
      </c>
      <c r="E23" s="95">
        <v>0.9</v>
      </c>
      <c r="F23" s="95">
        <f t="shared" si="0"/>
        <v>91.743119266055061</v>
      </c>
      <c r="G23" s="95">
        <v>30</v>
      </c>
      <c r="H23" s="95">
        <f t="shared" si="1"/>
        <v>3.0581039755351682</v>
      </c>
    </row>
    <row r="24" spans="1:8">
      <c r="A24" s="95">
        <f t="shared" si="2"/>
        <v>5.4000000000000021</v>
      </c>
      <c r="B24" s="95">
        <f t="shared" si="3"/>
        <v>122.09999999999994</v>
      </c>
      <c r="C24" s="95">
        <f t="shared" si="4"/>
        <v>0.20000000000000018</v>
      </c>
      <c r="D24" s="95" t="s">
        <v>0</v>
      </c>
      <c r="E24" s="95">
        <v>0.6</v>
      </c>
      <c r="F24" s="95">
        <f t="shared" si="0"/>
        <v>61.162079510703364</v>
      </c>
      <c r="G24" s="95">
        <v>25</v>
      </c>
      <c r="H24" s="95">
        <f t="shared" si="1"/>
        <v>2.5484199796126399</v>
      </c>
    </row>
    <row r="25" spans="1:8">
      <c r="A25" s="95">
        <f t="shared" si="2"/>
        <v>5.6000000000000023</v>
      </c>
      <c r="B25" s="95">
        <f t="shared" si="3"/>
        <v>121.89999999999993</v>
      </c>
      <c r="C25" s="95">
        <f t="shared" si="4"/>
        <v>0.20000000000000018</v>
      </c>
      <c r="D25" s="95" t="s">
        <v>0</v>
      </c>
      <c r="E25" s="95">
        <v>0.9</v>
      </c>
      <c r="F25" s="95">
        <f t="shared" si="0"/>
        <v>91.743119266055061</v>
      </c>
      <c r="G25" s="95">
        <v>30</v>
      </c>
      <c r="H25" s="95">
        <f t="shared" si="1"/>
        <v>3.0581039755351682</v>
      </c>
    </row>
    <row r="26" spans="1:8">
      <c r="A26" s="95">
        <f t="shared" si="2"/>
        <v>5.8000000000000025</v>
      </c>
      <c r="B26" s="95">
        <f t="shared" si="3"/>
        <v>121.69999999999993</v>
      </c>
      <c r="C26" s="95">
        <f t="shared" si="4"/>
        <v>0.20000000000000018</v>
      </c>
      <c r="D26" s="95" t="s">
        <v>0</v>
      </c>
      <c r="E26" s="95">
        <v>1.3</v>
      </c>
      <c r="F26" s="95">
        <f t="shared" si="0"/>
        <v>132.51783893985731</v>
      </c>
      <c r="G26" s="95">
        <v>34</v>
      </c>
      <c r="H26" s="95">
        <f t="shared" si="1"/>
        <v>3.4658511722731906</v>
      </c>
    </row>
    <row r="27" spans="1:8">
      <c r="A27" s="95">
        <f t="shared" si="2"/>
        <v>6.0000000000000027</v>
      </c>
      <c r="B27" s="95">
        <f t="shared" si="3"/>
        <v>121.49999999999993</v>
      </c>
      <c r="C27" s="95">
        <f t="shared" si="4"/>
        <v>0.20000000000000018</v>
      </c>
      <c r="D27" s="95" t="s">
        <v>0</v>
      </c>
      <c r="E27" s="95">
        <v>1.5</v>
      </c>
      <c r="F27" s="95">
        <f t="shared" si="0"/>
        <v>152.90519877675843</v>
      </c>
      <c r="G27" s="95">
        <v>29</v>
      </c>
      <c r="H27" s="95">
        <f t="shared" si="1"/>
        <v>2.9561671763506623</v>
      </c>
    </row>
    <row r="28" spans="1:8">
      <c r="A28" s="95">
        <f t="shared" si="2"/>
        <v>6.2000000000000028</v>
      </c>
      <c r="B28" s="95">
        <f t="shared" si="3"/>
        <v>121.29999999999993</v>
      </c>
      <c r="C28" s="95">
        <f t="shared" si="4"/>
        <v>0.20000000000000018</v>
      </c>
      <c r="D28" s="95" t="s">
        <v>0</v>
      </c>
      <c r="E28" s="95">
        <v>2.6</v>
      </c>
      <c r="F28" s="95">
        <f t="shared" si="0"/>
        <v>265.03567787971463</v>
      </c>
      <c r="G28" s="95">
        <v>37</v>
      </c>
      <c r="H28" s="95">
        <f t="shared" si="1"/>
        <v>3.7716615698267071</v>
      </c>
    </row>
    <row r="29" spans="1:8">
      <c r="A29" s="95">
        <f t="shared" si="2"/>
        <v>6.400000000000003</v>
      </c>
      <c r="B29" s="95">
        <f t="shared" si="3"/>
        <v>121.09999999999992</v>
      </c>
      <c r="C29" s="95">
        <f t="shared" si="4"/>
        <v>0.20000000000000018</v>
      </c>
      <c r="D29" s="95" t="s">
        <v>0</v>
      </c>
      <c r="E29" s="95">
        <v>1.2</v>
      </c>
      <c r="F29" s="95">
        <f t="shared" si="0"/>
        <v>122.32415902140673</v>
      </c>
      <c r="G29" s="95">
        <v>24</v>
      </c>
      <c r="H29" s="95">
        <f t="shared" si="1"/>
        <v>2.4464831804281344</v>
      </c>
    </row>
    <row r="30" spans="1:8">
      <c r="A30" s="95">
        <f t="shared" si="2"/>
        <v>6.6000000000000032</v>
      </c>
      <c r="B30" s="95">
        <f t="shared" si="3"/>
        <v>120.89999999999992</v>
      </c>
      <c r="C30" s="95">
        <f t="shared" si="4"/>
        <v>0.20000000000000018</v>
      </c>
      <c r="D30" s="95" t="s">
        <v>0</v>
      </c>
      <c r="E30" s="95">
        <v>0.9</v>
      </c>
      <c r="F30" s="95">
        <f t="shared" si="0"/>
        <v>91.743119266055061</v>
      </c>
      <c r="G30" s="95">
        <v>37</v>
      </c>
      <c r="H30" s="95">
        <f t="shared" si="1"/>
        <v>3.7716615698267071</v>
      </c>
    </row>
    <row r="31" spans="1:8">
      <c r="A31" s="95">
        <f t="shared" si="2"/>
        <v>6.8000000000000034</v>
      </c>
      <c r="B31" s="95">
        <f t="shared" si="3"/>
        <v>120.69999999999992</v>
      </c>
      <c r="C31" s="95">
        <f t="shared" si="4"/>
        <v>0.20000000000000018</v>
      </c>
      <c r="D31" s="95" t="s">
        <v>0</v>
      </c>
      <c r="E31" s="95">
        <v>2.2999999999999998</v>
      </c>
      <c r="F31" s="95">
        <f t="shared" si="0"/>
        <v>234.4546381243629</v>
      </c>
      <c r="G31" s="95">
        <v>77</v>
      </c>
      <c r="H31" s="95">
        <f t="shared" si="1"/>
        <v>7.8491335372069315</v>
      </c>
    </row>
    <row r="32" spans="1:8">
      <c r="A32" s="7">
        <f t="shared" si="2"/>
        <v>7.0000000000000036</v>
      </c>
      <c r="B32" s="7">
        <f t="shared" si="3"/>
        <v>120.49999999999991</v>
      </c>
      <c r="C32" s="7">
        <f t="shared" si="4"/>
        <v>0.20000000000000018</v>
      </c>
      <c r="D32" s="7" t="s">
        <v>1</v>
      </c>
      <c r="E32" s="7">
        <v>11.9</v>
      </c>
      <c r="F32" s="7">
        <f t="shared" si="0"/>
        <v>1213.0479102956169</v>
      </c>
      <c r="G32" s="7">
        <v>102</v>
      </c>
      <c r="H32" s="7">
        <f t="shared" si="1"/>
        <v>10.397553516819571</v>
      </c>
    </row>
    <row r="33" spans="1:8">
      <c r="A33" s="7">
        <f t="shared" si="2"/>
        <v>7.2000000000000037</v>
      </c>
      <c r="B33" s="7">
        <f t="shared" si="3"/>
        <v>120.29999999999991</v>
      </c>
      <c r="C33" s="7">
        <f t="shared" si="4"/>
        <v>0.20000000000000018</v>
      </c>
      <c r="D33" s="7" t="s">
        <v>1</v>
      </c>
      <c r="E33" s="7">
        <v>14.3</v>
      </c>
      <c r="F33" s="7">
        <f t="shared" si="0"/>
        <v>1457.6962283384303</v>
      </c>
      <c r="G33" s="7">
        <v>138</v>
      </c>
      <c r="H33" s="7">
        <f t="shared" si="1"/>
        <v>14.067278287461773</v>
      </c>
    </row>
    <row r="34" spans="1:8">
      <c r="A34" s="7">
        <f t="shared" si="2"/>
        <v>7.4000000000000039</v>
      </c>
      <c r="B34" s="7">
        <f t="shared" si="3"/>
        <v>120.09999999999991</v>
      </c>
      <c r="C34" s="7">
        <f t="shared" si="4"/>
        <v>0.20000000000000018</v>
      </c>
      <c r="D34" s="7" t="s">
        <v>1</v>
      </c>
      <c r="E34" s="7">
        <v>17.2</v>
      </c>
      <c r="F34" s="7">
        <f t="shared" si="0"/>
        <v>1753.3129459734964</v>
      </c>
      <c r="G34" s="7">
        <v>148</v>
      </c>
      <c r="H34" s="7">
        <f t="shared" si="1"/>
        <v>15.086646279306828</v>
      </c>
    </row>
    <row r="35" spans="1:8">
      <c r="A35" s="7">
        <f t="shared" si="2"/>
        <v>7.6000000000000041</v>
      </c>
      <c r="B35" s="7">
        <f t="shared" si="3"/>
        <v>119.89999999999991</v>
      </c>
      <c r="C35" s="7">
        <f t="shared" si="4"/>
        <v>0.20000000000000018</v>
      </c>
      <c r="D35" s="7" t="s">
        <v>1</v>
      </c>
      <c r="E35" s="7">
        <v>13</v>
      </c>
      <c r="F35" s="7">
        <f t="shared" si="0"/>
        <v>1325.178389398573</v>
      </c>
      <c r="G35" s="7">
        <v>160</v>
      </c>
      <c r="H35" s="7">
        <f t="shared" si="1"/>
        <v>16.309887869520896</v>
      </c>
    </row>
    <row r="36" spans="1:8">
      <c r="A36" s="7">
        <f t="shared" si="2"/>
        <v>7.8000000000000043</v>
      </c>
      <c r="B36" s="7">
        <f t="shared" si="3"/>
        <v>119.6999999999999</v>
      </c>
      <c r="C36" s="7">
        <f t="shared" si="4"/>
        <v>0.20000000000000018</v>
      </c>
      <c r="D36" s="7" t="s">
        <v>1</v>
      </c>
      <c r="E36" s="7">
        <v>7.3</v>
      </c>
      <c r="F36" s="7">
        <f t="shared" si="0"/>
        <v>744.13863404689096</v>
      </c>
      <c r="G36" s="7">
        <v>195</v>
      </c>
      <c r="H36" s="7">
        <f t="shared" si="1"/>
        <v>19.877675840978593</v>
      </c>
    </row>
    <row r="37" spans="1:8">
      <c r="A37" s="7">
        <f t="shared" si="2"/>
        <v>8.0000000000000036</v>
      </c>
      <c r="B37" s="7">
        <f t="shared" si="3"/>
        <v>119.4999999999999</v>
      </c>
      <c r="C37" s="7">
        <f t="shared" si="4"/>
        <v>0.19999999999999929</v>
      </c>
      <c r="D37" s="7" t="s">
        <v>1</v>
      </c>
      <c r="E37" s="7">
        <v>19.2</v>
      </c>
      <c r="F37" s="7">
        <f t="shared" si="0"/>
        <v>1957.1865443425077</v>
      </c>
      <c r="G37" s="7">
        <v>208</v>
      </c>
      <c r="H37" s="7">
        <f t="shared" si="1"/>
        <v>21.202854230377167</v>
      </c>
    </row>
    <row r="38" spans="1:8">
      <c r="A38" s="7">
        <f t="shared" si="2"/>
        <v>8.2000000000000028</v>
      </c>
      <c r="B38" s="7">
        <f t="shared" si="3"/>
        <v>119.2999999999999</v>
      </c>
      <c r="C38" s="7">
        <f t="shared" si="4"/>
        <v>0.19999999999999929</v>
      </c>
      <c r="D38" s="7" t="s">
        <v>1</v>
      </c>
      <c r="E38" s="7">
        <v>22.3</v>
      </c>
      <c r="F38" s="7">
        <f t="shared" si="0"/>
        <v>2273.1906218144754</v>
      </c>
      <c r="G38" s="7">
        <v>220</v>
      </c>
      <c r="H38" s="7">
        <f t="shared" si="1"/>
        <v>22.426095820591232</v>
      </c>
    </row>
    <row r="39" spans="1:8">
      <c r="A39" s="95">
        <f t="shared" si="2"/>
        <v>8.4000000000000021</v>
      </c>
      <c r="B39" s="95">
        <f t="shared" si="3"/>
        <v>119.09999999999989</v>
      </c>
      <c r="C39" s="95">
        <f t="shared" si="4"/>
        <v>0.19999999999999929</v>
      </c>
      <c r="D39" s="95" t="s">
        <v>0</v>
      </c>
      <c r="E39" s="95">
        <v>5.7</v>
      </c>
      <c r="F39" s="95">
        <f t="shared" si="0"/>
        <v>581.03975535168206</v>
      </c>
      <c r="G39" s="95">
        <v>103</v>
      </c>
      <c r="H39" s="95">
        <f t="shared" si="1"/>
        <v>10.499490316004078</v>
      </c>
    </row>
    <row r="40" spans="1:8">
      <c r="A40" s="95">
        <f t="shared" si="2"/>
        <v>8.6000000000000014</v>
      </c>
      <c r="B40" s="95">
        <f t="shared" si="3"/>
        <v>118.89999999999989</v>
      </c>
      <c r="C40" s="95">
        <f t="shared" si="4"/>
        <v>0.19999999999999929</v>
      </c>
      <c r="D40" s="95" t="s">
        <v>0</v>
      </c>
      <c r="E40" s="95">
        <v>4.0999999999999996</v>
      </c>
      <c r="F40" s="95">
        <f t="shared" si="0"/>
        <v>417.94087665647299</v>
      </c>
      <c r="G40" s="95">
        <v>143</v>
      </c>
      <c r="H40" s="95">
        <f t="shared" si="1"/>
        <v>14.576962283384301</v>
      </c>
    </row>
    <row r="41" spans="1:8">
      <c r="A41" s="95">
        <f t="shared" si="2"/>
        <v>8.8000000000000007</v>
      </c>
      <c r="B41" s="95">
        <f t="shared" si="3"/>
        <v>118.69999999999989</v>
      </c>
      <c r="C41" s="95">
        <f t="shared" si="4"/>
        <v>0.19999999999999929</v>
      </c>
      <c r="D41" s="95" t="s">
        <v>0</v>
      </c>
      <c r="E41" s="95">
        <v>3.5</v>
      </c>
      <c r="F41" s="95">
        <f t="shared" si="0"/>
        <v>356.77879714576966</v>
      </c>
      <c r="G41" s="95">
        <v>113</v>
      </c>
      <c r="H41" s="95">
        <f t="shared" si="1"/>
        <v>11.518858307849133</v>
      </c>
    </row>
    <row r="42" spans="1:8">
      <c r="A42" s="95">
        <f t="shared" si="2"/>
        <v>9</v>
      </c>
      <c r="B42" s="95">
        <f t="shared" si="3"/>
        <v>118.49999999999989</v>
      </c>
      <c r="C42" s="95">
        <f t="shared" si="4"/>
        <v>0.19999999999999929</v>
      </c>
      <c r="D42" s="95" t="s">
        <v>0</v>
      </c>
      <c r="E42" s="95">
        <v>4</v>
      </c>
      <c r="F42" s="95">
        <f t="shared" si="0"/>
        <v>407.74719673802247</v>
      </c>
      <c r="G42" s="95">
        <v>105</v>
      </c>
      <c r="H42" s="95">
        <f t="shared" si="1"/>
        <v>10.703363914373089</v>
      </c>
    </row>
    <row r="43" spans="1:8">
      <c r="A43" s="95">
        <f t="shared" si="2"/>
        <v>9.1999999999999993</v>
      </c>
      <c r="B43" s="95">
        <f t="shared" si="3"/>
        <v>118.29999999999988</v>
      </c>
      <c r="C43" s="95">
        <f t="shared" si="4"/>
        <v>0.19999999999999929</v>
      </c>
      <c r="D43" s="95" t="s">
        <v>0</v>
      </c>
      <c r="E43" s="95">
        <v>3.6</v>
      </c>
      <c r="F43" s="95">
        <f t="shared" si="0"/>
        <v>366.97247706422024</v>
      </c>
      <c r="G43" s="95">
        <v>93</v>
      </c>
      <c r="H43" s="95">
        <f t="shared" si="1"/>
        <v>9.4801223241590211</v>
      </c>
    </row>
    <row r="44" spans="1:8">
      <c r="A44" s="95">
        <f t="shared" si="2"/>
        <v>9.3999999999999986</v>
      </c>
      <c r="B44" s="95">
        <f t="shared" si="3"/>
        <v>118.09999999999988</v>
      </c>
      <c r="C44" s="95">
        <f t="shared" si="4"/>
        <v>0.19999999999999929</v>
      </c>
      <c r="D44" s="95" t="s">
        <v>0</v>
      </c>
      <c r="E44" s="95">
        <v>3.5</v>
      </c>
      <c r="F44" s="95">
        <f t="shared" si="0"/>
        <v>356.77879714576966</v>
      </c>
      <c r="G44" s="95">
        <v>101</v>
      </c>
      <c r="H44" s="95">
        <f t="shared" si="1"/>
        <v>10.295616717635065</v>
      </c>
    </row>
    <row r="45" spans="1:8">
      <c r="A45" s="95">
        <f t="shared" si="2"/>
        <v>9.5999999999999979</v>
      </c>
      <c r="B45" s="95">
        <f t="shared" si="3"/>
        <v>117.89999999999988</v>
      </c>
      <c r="C45" s="95">
        <f t="shared" si="4"/>
        <v>0.19999999999999929</v>
      </c>
      <c r="D45" s="95" t="s">
        <v>0</v>
      </c>
      <c r="E45" s="95">
        <v>12</v>
      </c>
      <c r="F45" s="95">
        <f t="shared" si="0"/>
        <v>1223.2415902140674</v>
      </c>
      <c r="G45" s="95">
        <v>126</v>
      </c>
      <c r="H45" s="95">
        <f t="shared" si="1"/>
        <v>12.844036697247706</v>
      </c>
    </row>
    <row r="46" spans="1:8">
      <c r="A46" s="95">
        <f t="shared" si="2"/>
        <v>9.7999999999999972</v>
      </c>
      <c r="B46" s="95">
        <f t="shared" si="3"/>
        <v>117.69999999999987</v>
      </c>
      <c r="C46" s="95">
        <f t="shared" si="4"/>
        <v>0.19999999999999929</v>
      </c>
      <c r="D46" s="95" t="s">
        <v>0</v>
      </c>
      <c r="E46" s="95">
        <v>2.5</v>
      </c>
      <c r="F46" s="95">
        <f t="shared" si="0"/>
        <v>254.84199796126404</v>
      </c>
      <c r="G46" s="95">
        <v>164</v>
      </c>
      <c r="H46" s="95">
        <f t="shared" si="1"/>
        <v>16.717635066258918</v>
      </c>
    </row>
    <row r="47" spans="1:8">
      <c r="A47" s="95">
        <f t="shared" si="2"/>
        <v>9.9999999999999964</v>
      </c>
      <c r="B47" s="95">
        <f t="shared" si="3"/>
        <v>117.49999999999987</v>
      </c>
      <c r="C47" s="95">
        <f t="shared" si="4"/>
        <v>0.19999999999999929</v>
      </c>
      <c r="D47" s="95" t="s">
        <v>0</v>
      </c>
      <c r="E47" s="95">
        <v>2.9</v>
      </c>
      <c r="F47" s="95">
        <f t="shared" si="0"/>
        <v>295.61671763506627</v>
      </c>
      <c r="G47" s="95">
        <v>124</v>
      </c>
      <c r="H47" s="95">
        <f t="shared" si="1"/>
        <v>12.640163098878695</v>
      </c>
    </row>
    <row r="48" spans="1:8">
      <c r="A48" s="95">
        <f t="shared" si="2"/>
        <v>10.199999999999996</v>
      </c>
      <c r="B48" s="95">
        <f t="shared" si="3"/>
        <v>117.29999999999987</v>
      </c>
      <c r="C48" s="95">
        <f t="shared" si="4"/>
        <v>0.19999999999999929</v>
      </c>
      <c r="D48" s="95" t="s">
        <v>0</v>
      </c>
      <c r="E48" s="95">
        <v>2.8</v>
      </c>
      <c r="F48" s="95">
        <f t="shared" si="0"/>
        <v>285.42303771661568</v>
      </c>
      <c r="G48" s="95">
        <v>110</v>
      </c>
      <c r="H48" s="95">
        <f t="shared" si="1"/>
        <v>11.213047910295616</v>
      </c>
    </row>
    <row r="49" spans="1:8">
      <c r="A49" s="95">
        <f t="shared" si="2"/>
        <v>10.399999999999995</v>
      </c>
      <c r="B49" s="95">
        <f t="shared" si="3"/>
        <v>117.09999999999987</v>
      </c>
      <c r="C49" s="95">
        <f t="shared" si="4"/>
        <v>0.19999999999999929</v>
      </c>
      <c r="D49" s="95" t="s">
        <v>0</v>
      </c>
      <c r="E49" s="95">
        <v>2.5</v>
      </c>
      <c r="F49" s="95">
        <f t="shared" si="0"/>
        <v>254.84199796126404</v>
      </c>
      <c r="G49" s="95">
        <v>95</v>
      </c>
      <c r="H49" s="95">
        <f t="shared" si="1"/>
        <v>9.6839959225280321</v>
      </c>
    </row>
    <row r="50" spans="1:8">
      <c r="A50" s="95">
        <f t="shared" si="2"/>
        <v>10.599999999999994</v>
      </c>
      <c r="B50" s="95">
        <f t="shared" si="3"/>
        <v>116.89999999999986</v>
      </c>
      <c r="C50" s="95">
        <f t="shared" si="4"/>
        <v>0.19999999999999929</v>
      </c>
      <c r="D50" s="95" t="s">
        <v>0</v>
      </c>
      <c r="E50" s="95">
        <v>2.6</v>
      </c>
      <c r="F50" s="95">
        <f t="shared" si="0"/>
        <v>265.03567787971463</v>
      </c>
      <c r="G50" s="95">
        <v>86</v>
      </c>
      <c r="H50" s="95">
        <f t="shared" si="1"/>
        <v>8.7665647298674809</v>
      </c>
    </row>
    <row r="51" spans="1:8">
      <c r="A51" s="95">
        <f t="shared" si="2"/>
        <v>10.799999999999994</v>
      </c>
      <c r="B51" s="95">
        <f t="shared" si="3"/>
        <v>116.69999999999986</v>
      </c>
      <c r="C51" s="95">
        <f t="shared" si="4"/>
        <v>0.19999999999999929</v>
      </c>
      <c r="D51" s="95" t="s">
        <v>0</v>
      </c>
      <c r="E51" s="95">
        <v>4.7</v>
      </c>
      <c r="F51" s="95">
        <f t="shared" si="0"/>
        <v>479.10295616717639</v>
      </c>
      <c r="G51" s="95">
        <v>97</v>
      </c>
      <c r="H51" s="95">
        <f t="shared" si="1"/>
        <v>9.8878695208970431</v>
      </c>
    </row>
    <row r="52" spans="1:8">
      <c r="A52" s="95">
        <f t="shared" si="2"/>
        <v>10.999999999999993</v>
      </c>
      <c r="B52" s="95">
        <f t="shared" si="3"/>
        <v>116.49999999999986</v>
      </c>
      <c r="C52" s="95">
        <f t="shared" si="4"/>
        <v>0.19999999999999929</v>
      </c>
      <c r="D52" s="95" t="s">
        <v>0</v>
      </c>
      <c r="E52" s="95">
        <v>4.9000000000000004</v>
      </c>
      <c r="F52" s="95">
        <f t="shared" si="0"/>
        <v>499.49031600407756</v>
      </c>
      <c r="G52" s="95">
        <v>104</v>
      </c>
      <c r="H52" s="95">
        <f t="shared" si="1"/>
        <v>10.601427115188583</v>
      </c>
    </row>
    <row r="53" spans="1:8">
      <c r="A53" s="95">
        <f t="shared" si="2"/>
        <v>11.199999999999992</v>
      </c>
      <c r="B53" s="95">
        <f t="shared" si="3"/>
        <v>116.29999999999986</v>
      </c>
      <c r="C53" s="95">
        <f t="shared" si="4"/>
        <v>0.19999999999999929</v>
      </c>
      <c r="D53" s="95" t="s">
        <v>0</v>
      </c>
      <c r="E53" s="95">
        <v>5.0999999999999996</v>
      </c>
      <c r="F53" s="95">
        <f t="shared" si="0"/>
        <v>519.87767584097855</v>
      </c>
      <c r="G53" s="95">
        <v>113</v>
      </c>
      <c r="H53" s="95">
        <f t="shared" si="1"/>
        <v>11.518858307849133</v>
      </c>
    </row>
    <row r="54" spans="1:8">
      <c r="A54" s="95">
        <f t="shared" si="2"/>
        <v>11.399999999999991</v>
      </c>
      <c r="B54" s="95">
        <f t="shared" si="3"/>
        <v>116.09999999999985</v>
      </c>
      <c r="C54" s="95">
        <f t="shared" si="4"/>
        <v>0.19999999999999929</v>
      </c>
      <c r="D54" s="95" t="s">
        <v>0</v>
      </c>
      <c r="E54" s="95">
        <v>5.3</v>
      </c>
      <c r="F54" s="95">
        <f t="shared" si="0"/>
        <v>540.26503567787972</v>
      </c>
      <c r="G54" s="95">
        <v>121</v>
      </c>
      <c r="H54" s="95">
        <f t="shared" si="1"/>
        <v>12.334352701325178</v>
      </c>
    </row>
    <row r="55" spans="1:8">
      <c r="A55" s="95">
        <f t="shared" si="2"/>
        <v>11.599999999999991</v>
      </c>
      <c r="B55" s="95">
        <f t="shared" si="3"/>
        <v>115.89999999999985</v>
      </c>
      <c r="C55" s="95">
        <f t="shared" si="4"/>
        <v>0.19999999999999929</v>
      </c>
      <c r="D55" s="95" t="s">
        <v>0</v>
      </c>
      <c r="E55" s="95">
        <v>3.5</v>
      </c>
      <c r="F55" s="95">
        <f t="shared" si="0"/>
        <v>356.77879714576966</v>
      </c>
      <c r="G55" s="95">
        <v>141</v>
      </c>
      <c r="H55" s="95">
        <f t="shared" si="1"/>
        <v>14.37308868501529</v>
      </c>
    </row>
    <row r="56" spans="1:8">
      <c r="A56" s="95">
        <f t="shared" si="2"/>
        <v>11.79999999999999</v>
      </c>
      <c r="B56" s="95">
        <f t="shared" si="3"/>
        <v>115.69999999999985</v>
      </c>
      <c r="C56" s="95">
        <f t="shared" si="4"/>
        <v>0.19999999999999929</v>
      </c>
      <c r="D56" s="95" t="s">
        <v>0</v>
      </c>
      <c r="E56" s="95">
        <v>3.1</v>
      </c>
      <c r="F56" s="95">
        <f t="shared" si="0"/>
        <v>316.00407747196743</v>
      </c>
      <c r="G56" s="95">
        <v>114</v>
      </c>
      <c r="H56" s="95">
        <f t="shared" si="1"/>
        <v>11.620795107033638</v>
      </c>
    </row>
    <row r="57" spans="1:8">
      <c r="A57" s="95">
        <f t="shared" si="2"/>
        <v>11.999999999999989</v>
      </c>
      <c r="B57" s="95">
        <f t="shared" si="3"/>
        <v>115.49999999999984</v>
      </c>
      <c r="C57" s="95">
        <f t="shared" si="4"/>
        <v>0.19999999999999929</v>
      </c>
      <c r="D57" s="95" t="s">
        <v>0</v>
      </c>
      <c r="E57" s="95">
        <v>4</v>
      </c>
      <c r="F57" s="95">
        <f t="shared" si="0"/>
        <v>407.74719673802247</v>
      </c>
      <c r="G57" s="95">
        <v>131</v>
      </c>
      <c r="H57" s="95">
        <f t="shared" si="1"/>
        <v>13.353720693170233</v>
      </c>
    </row>
    <row r="58" spans="1:8">
      <c r="A58" s="95">
        <f t="shared" si="2"/>
        <v>12.199999999999989</v>
      </c>
      <c r="B58" s="95">
        <f t="shared" si="3"/>
        <v>115.29999999999984</v>
      </c>
      <c r="C58" s="95">
        <f t="shared" si="4"/>
        <v>0.19999999999999929</v>
      </c>
      <c r="D58" s="95" t="s">
        <v>0</v>
      </c>
      <c r="E58" s="95">
        <v>2.1</v>
      </c>
      <c r="F58" s="95">
        <f t="shared" si="0"/>
        <v>214.06727828746179</v>
      </c>
      <c r="G58" s="95">
        <v>100</v>
      </c>
      <c r="H58" s="95">
        <f t="shared" si="1"/>
        <v>10.19367991845056</v>
      </c>
    </row>
    <row r="59" spans="1:8">
      <c r="A59" s="95">
        <f t="shared" si="2"/>
        <v>12.399999999999988</v>
      </c>
      <c r="B59" s="95">
        <f t="shared" si="3"/>
        <v>115.09999999999984</v>
      </c>
      <c r="C59" s="95">
        <f t="shared" si="4"/>
        <v>0.19999999999999929</v>
      </c>
      <c r="D59" s="95" t="s">
        <v>0</v>
      </c>
      <c r="E59" s="95">
        <v>1.9</v>
      </c>
      <c r="F59" s="95">
        <f t="shared" si="0"/>
        <v>193.67991845056065</v>
      </c>
      <c r="G59" s="95">
        <v>62</v>
      </c>
      <c r="H59" s="95">
        <f t="shared" si="1"/>
        <v>6.3200815494393474</v>
      </c>
    </row>
    <row r="60" spans="1:8">
      <c r="A60" s="95">
        <f t="shared" si="2"/>
        <v>12.599999999999987</v>
      </c>
      <c r="B60" s="95">
        <f t="shared" si="3"/>
        <v>114.89999999999984</v>
      </c>
      <c r="C60" s="95">
        <f t="shared" si="4"/>
        <v>0.19999999999999929</v>
      </c>
      <c r="D60" s="95" t="s">
        <v>0</v>
      </c>
      <c r="E60" s="95">
        <v>2.2999999999999998</v>
      </c>
      <c r="F60" s="95">
        <f t="shared" si="0"/>
        <v>234.4546381243629</v>
      </c>
      <c r="G60" s="95">
        <v>61</v>
      </c>
      <c r="H60" s="95">
        <f t="shared" si="1"/>
        <v>6.2181447502548419</v>
      </c>
    </row>
    <row r="61" spans="1:8">
      <c r="A61" s="95">
        <f t="shared" si="2"/>
        <v>12.799999999999986</v>
      </c>
      <c r="B61" s="95">
        <f t="shared" si="3"/>
        <v>114.69999999999983</v>
      </c>
      <c r="C61" s="95">
        <f t="shared" si="4"/>
        <v>0.19999999999999929</v>
      </c>
      <c r="D61" s="95" t="s">
        <v>0</v>
      </c>
      <c r="E61" s="95">
        <v>2.2999999999999998</v>
      </c>
      <c r="F61" s="95">
        <f t="shared" si="0"/>
        <v>234.4546381243629</v>
      </c>
      <c r="G61" s="95">
        <v>55</v>
      </c>
      <c r="H61" s="95">
        <f t="shared" si="1"/>
        <v>5.6065239551478081</v>
      </c>
    </row>
    <row r="62" spans="1:8">
      <c r="A62" s="95">
        <f t="shared" si="2"/>
        <v>12.999999999999986</v>
      </c>
      <c r="B62" s="95">
        <f t="shared" si="3"/>
        <v>114.49999999999983</v>
      </c>
      <c r="C62" s="95">
        <f t="shared" si="4"/>
        <v>0.19999999999999929</v>
      </c>
      <c r="D62" s="95" t="s">
        <v>0</v>
      </c>
      <c r="E62" s="95">
        <v>2.1</v>
      </c>
      <c r="F62" s="95">
        <f t="shared" si="0"/>
        <v>214.06727828746179</v>
      </c>
      <c r="G62" s="95">
        <v>108</v>
      </c>
      <c r="H62" s="95">
        <f t="shared" si="1"/>
        <v>11.009174311926605</v>
      </c>
    </row>
    <row r="63" spans="1:8" ht="13" thickBot="1">
      <c r="A63" s="100">
        <f t="shared" si="2"/>
        <v>13.199999999999985</v>
      </c>
      <c r="B63" s="95">
        <f t="shared" si="3"/>
        <v>114.29999999999983</v>
      </c>
      <c r="C63" s="95">
        <f>A63-A62</f>
        <v>0.19999999999999929</v>
      </c>
      <c r="D63" s="95" t="s">
        <v>0</v>
      </c>
      <c r="E63" s="95">
        <v>2.2999999999999998</v>
      </c>
      <c r="F63" s="95">
        <f t="shared" si="0"/>
        <v>234.4546381243629</v>
      </c>
      <c r="G63" s="95">
        <v>62</v>
      </c>
      <c r="H63" s="95">
        <f t="shared" si="1"/>
        <v>6.3200815494393474</v>
      </c>
    </row>
    <row r="64" spans="1:8" ht="14" thickTop="1" thickBot="1">
      <c r="A64" s="101">
        <f t="shared" si="2"/>
        <v>13.399999999999984</v>
      </c>
      <c r="B64" s="102">
        <f t="shared" si="3"/>
        <v>114.09999999999982</v>
      </c>
      <c r="C64" s="82">
        <v>0.2</v>
      </c>
      <c r="D64" s="82" t="s">
        <v>0</v>
      </c>
      <c r="E64" s="82">
        <v>2.4</v>
      </c>
      <c r="F64" s="82">
        <f t="shared" si="0"/>
        <v>244.64831804281346</v>
      </c>
      <c r="G64" s="82">
        <v>67</v>
      </c>
      <c r="H64" s="82">
        <f t="shared" si="1"/>
        <v>6.8297655453618749</v>
      </c>
    </row>
    <row r="65" spans="1:8" ht="13" thickTop="1">
      <c r="A65" s="98">
        <f t="shared" si="2"/>
        <v>13.599999999999984</v>
      </c>
      <c r="B65" s="95">
        <f t="shared" si="3"/>
        <v>113.89999999999982</v>
      </c>
      <c r="C65" s="95">
        <v>0.2</v>
      </c>
      <c r="D65" s="95" t="s">
        <v>0</v>
      </c>
      <c r="E65" s="95">
        <v>2.1</v>
      </c>
      <c r="F65" s="95">
        <f t="shared" si="0"/>
        <v>214.06727828746179</v>
      </c>
      <c r="G65" s="95">
        <v>76</v>
      </c>
      <c r="H65" s="95">
        <f t="shared" si="1"/>
        <v>7.747196738022426</v>
      </c>
    </row>
    <row r="66" spans="1:8">
      <c r="A66" s="95">
        <f t="shared" si="2"/>
        <v>13.799999999999983</v>
      </c>
      <c r="B66" s="95">
        <f t="shared" si="3"/>
        <v>113.69999999999982</v>
      </c>
      <c r="C66" s="95">
        <v>0.2</v>
      </c>
      <c r="D66" s="95" t="s">
        <v>0</v>
      </c>
      <c r="E66" s="95">
        <v>2.2000000000000002</v>
      </c>
      <c r="F66" s="95">
        <f t="shared" si="0"/>
        <v>224.26095820591237</v>
      </c>
      <c r="G66" s="95">
        <v>72</v>
      </c>
      <c r="H66" s="95">
        <f t="shared" si="1"/>
        <v>7.3394495412844032</v>
      </c>
    </row>
    <row r="67" spans="1:8">
      <c r="A67" s="95">
        <f t="shared" si="2"/>
        <v>13.999999999999982</v>
      </c>
      <c r="B67" s="95">
        <f t="shared" si="3"/>
        <v>113.49999999999982</v>
      </c>
      <c r="C67" s="95">
        <v>0.2</v>
      </c>
      <c r="D67" s="95" t="s">
        <v>0</v>
      </c>
      <c r="E67" s="95">
        <v>2.4</v>
      </c>
      <c r="F67" s="95">
        <f t="shared" si="0"/>
        <v>244.64831804281346</v>
      </c>
      <c r="G67" s="95">
        <v>101</v>
      </c>
      <c r="H67" s="95">
        <f t="shared" si="1"/>
        <v>10.295616717635065</v>
      </c>
    </row>
    <row r="68" spans="1:8">
      <c r="A68" s="95">
        <f t="shared" ref="A68:A80" si="5">A67+0.2</f>
        <v>14.199999999999982</v>
      </c>
      <c r="B68" s="95">
        <f t="shared" ref="B68:B80" si="6">B67-0.2</f>
        <v>113.29999999999981</v>
      </c>
      <c r="C68" s="95">
        <v>0.2</v>
      </c>
      <c r="D68" s="95" t="s">
        <v>0</v>
      </c>
      <c r="E68" s="95">
        <v>2.8</v>
      </c>
      <c r="F68" s="95">
        <f t="shared" si="0"/>
        <v>285.42303771661568</v>
      </c>
      <c r="G68" s="95">
        <v>104</v>
      </c>
      <c r="H68" s="95">
        <f t="shared" si="1"/>
        <v>10.601427115188583</v>
      </c>
    </row>
    <row r="69" spans="1:8">
      <c r="A69" s="95">
        <f t="shared" si="5"/>
        <v>14.399999999999981</v>
      </c>
      <c r="B69" s="95">
        <f t="shared" si="6"/>
        <v>113.09999999999981</v>
      </c>
      <c r="C69" s="95">
        <v>0.2</v>
      </c>
      <c r="D69" s="95" t="s">
        <v>0</v>
      </c>
      <c r="E69" s="95">
        <v>2.6</v>
      </c>
      <c r="F69" s="95">
        <f t="shared" si="0"/>
        <v>265.03567787971463</v>
      </c>
      <c r="G69" s="95">
        <v>115</v>
      </c>
      <c r="H69" s="95">
        <f t="shared" si="1"/>
        <v>11.722731906218144</v>
      </c>
    </row>
    <row r="70" spans="1:8">
      <c r="A70" s="95">
        <f t="shared" si="5"/>
        <v>14.59999999999998</v>
      </c>
      <c r="B70" s="95">
        <f t="shared" si="6"/>
        <v>112.89999999999981</v>
      </c>
      <c r="C70" s="95">
        <f t="shared" si="4"/>
        <v>0.19999999999999929</v>
      </c>
      <c r="D70" s="95" t="s">
        <v>0</v>
      </c>
      <c r="E70" s="95">
        <v>2.2999999999999998</v>
      </c>
      <c r="F70" s="95">
        <f t="shared" si="0"/>
        <v>234.4546381243629</v>
      </c>
      <c r="G70" s="95">
        <v>105</v>
      </c>
      <c r="H70" s="95">
        <f t="shared" si="1"/>
        <v>10.703363914373089</v>
      </c>
    </row>
    <row r="71" spans="1:8">
      <c r="A71" s="95">
        <f t="shared" si="5"/>
        <v>14.799999999999979</v>
      </c>
      <c r="B71" s="95">
        <f t="shared" si="6"/>
        <v>112.6999999999998</v>
      </c>
      <c r="C71" s="95">
        <f t="shared" si="4"/>
        <v>0.19999999999999929</v>
      </c>
      <c r="D71" s="95" t="s">
        <v>0</v>
      </c>
      <c r="E71" s="95">
        <v>2</v>
      </c>
      <c r="F71" s="95">
        <f t="shared" si="0"/>
        <v>203.87359836901123</v>
      </c>
      <c r="G71" s="95">
        <v>98</v>
      </c>
      <c r="H71" s="95">
        <f t="shared" si="1"/>
        <v>9.9898063200815486</v>
      </c>
    </row>
    <row r="72" spans="1:8">
      <c r="A72" s="95">
        <f t="shared" si="5"/>
        <v>14.999999999999979</v>
      </c>
      <c r="B72" s="95">
        <f t="shared" si="6"/>
        <v>112.4999999999998</v>
      </c>
      <c r="C72" s="95">
        <f t="shared" si="4"/>
        <v>0.19999999999999929</v>
      </c>
      <c r="D72" s="95" t="s">
        <v>0</v>
      </c>
      <c r="E72" s="95">
        <v>2.1</v>
      </c>
      <c r="F72" s="95">
        <f t="shared" ref="F72:F80" si="7">E72/0.00981</f>
        <v>214.06727828746179</v>
      </c>
      <c r="G72" s="95">
        <v>99</v>
      </c>
      <c r="H72" s="95">
        <f t="shared" ref="H72:H80" si="8">G72/9.81</f>
        <v>10.091743119266054</v>
      </c>
    </row>
    <row r="73" spans="1:8">
      <c r="A73" s="95">
        <f t="shared" si="5"/>
        <v>15.199999999999978</v>
      </c>
      <c r="B73" s="95">
        <f t="shared" si="6"/>
        <v>112.2999999999998</v>
      </c>
      <c r="C73" s="95">
        <f t="shared" ref="C73:C80" si="9">A73-A72</f>
        <v>0.19999999999999929</v>
      </c>
      <c r="D73" s="95" t="s">
        <v>0</v>
      </c>
      <c r="E73" s="95">
        <v>2.2000000000000002</v>
      </c>
      <c r="F73" s="95">
        <f t="shared" si="7"/>
        <v>224.26095820591237</v>
      </c>
      <c r="G73" s="95">
        <v>102</v>
      </c>
      <c r="H73" s="95">
        <f t="shared" si="8"/>
        <v>10.397553516819571</v>
      </c>
    </row>
    <row r="74" spans="1:8">
      <c r="A74" s="95">
        <f t="shared" si="5"/>
        <v>15.399999999999977</v>
      </c>
      <c r="B74" s="95">
        <f t="shared" si="6"/>
        <v>112.0999999999998</v>
      </c>
      <c r="C74" s="95">
        <f t="shared" si="9"/>
        <v>0.19999999999999929</v>
      </c>
      <c r="D74" s="95" t="s">
        <v>0</v>
      </c>
      <c r="E74" s="95">
        <v>2</v>
      </c>
      <c r="F74" s="95">
        <f t="shared" si="7"/>
        <v>203.87359836901123</v>
      </c>
      <c r="G74" s="95">
        <v>100</v>
      </c>
      <c r="H74" s="95">
        <f t="shared" si="8"/>
        <v>10.19367991845056</v>
      </c>
    </row>
    <row r="75" spans="1:8">
      <c r="A75" s="7">
        <f t="shared" si="5"/>
        <v>15.599999999999977</v>
      </c>
      <c r="B75" s="7">
        <f t="shared" si="6"/>
        <v>111.89999999999979</v>
      </c>
      <c r="C75" s="7">
        <f t="shared" si="9"/>
        <v>0.19999999999999929</v>
      </c>
      <c r="D75" s="7" t="s">
        <v>1</v>
      </c>
      <c r="E75" s="7">
        <v>4.3</v>
      </c>
      <c r="F75" s="7">
        <f t="shared" si="7"/>
        <v>438.32823649337411</v>
      </c>
      <c r="G75" s="7">
        <v>124</v>
      </c>
      <c r="H75" s="7">
        <f t="shared" si="8"/>
        <v>12.640163098878695</v>
      </c>
    </row>
    <row r="76" spans="1:8">
      <c r="A76" s="7">
        <f t="shared" si="5"/>
        <v>15.799999999999976</v>
      </c>
      <c r="B76" s="7">
        <f t="shared" si="6"/>
        <v>111.69999999999979</v>
      </c>
      <c r="C76" s="7">
        <f t="shared" si="9"/>
        <v>0.19999999999999929</v>
      </c>
      <c r="D76" s="7" t="s">
        <v>1</v>
      </c>
      <c r="E76" s="7">
        <v>6.1</v>
      </c>
      <c r="F76" s="7">
        <f t="shared" si="7"/>
        <v>621.81447502548417</v>
      </c>
      <c r="G76" s="7">
        <v>134</v>
      </c>
      <c r="H76" s="7">
        <f t="shared" si="8"/>
        <v>13.65953109072375</v>
      </c>
    </row>
    <row r="77" spans="1:8">
      <c r="A77" s="7">
        <f t="shared" si="5"/>
        <v>15.999999999999975</v>
      </c>
      <c r="B77" s="7">
        <f t="shared" si="6"/>
        <v>111.49999999999979</v>
      </c>
      <c r="C77" s="7">
        <f t="shared" si="9"/>
        <v>0.19999999999999929</v>
      </c>
      <c r="D77" s="7" t="s">
        <v>1</v>
      </c>
      <c r="E77" s="7">
        <v>6.7</v>
      </c>
      <c r="F77" s="7">
        <f t="shared" si="7"/>
        <v>682.97655453618768</v>
      </c>
      <c r="G77" s="7">
        <v>155</v>
      </c>
      <c r="H77" s="7">
        <f t="shared" si="8"/>
        <v>15.800203873598369</v>
      </c>
    </row>
    <row r="78" spans="1:8">
      <c r="A78" s="7">
        <f t="shared" si="5"/>
        <v>16.199999999999974</v>
      </c>
      <c r="B78" s="7">
        <f t="shared" si="6"/>
        <v>111.29999999999978</v>
      </c>
      <c r="C78" s="7">
        <f t="shared" si="9"/>
        <v>0.19999999999999929</v>
      </c>
      <c r="D78" s="7" t="s">
        <v>1</v>
      </c>
      <c r="E78" s="7">
        <v>6.9</v>
      </c>
      <c r="F78" s="7">
        <f t="shared" si="7"/>
        <v>703.36391437308873</v>
      </c>
      <c r="G78" s="7">
        <v>179</v>
      </c>
      <c r="H78" s="7">
        <f t="shared" si="8"/>
        <v>18.246687054026502</v>
      </c>
    </row>
    <row r="79" spans="1:8">
      <c r="A79" s="7">
        <f t="shared" si="5"/>
        <v>16.399999999999974</v>
      </c>
      <c r="B79" s="7">
        <f t="shared" si="6"/>
        <v>111.09999999999978</v>
      </c>
      <c r="C79" s="7">
        <f t="shared" si="9"/>
        <v>0.19999999999999929</v>
      </c>
      <c r="D79" s="7" t="s">
        <v>1</v>
      </c>
      <c r="E79" s="7">
        <v>7.8</v>
      </c>
      <c r="F79" s="7">
        <f t="shared" si="7"/>
        <v>795.10703363914376</v>
      </c>
      <c r="G79" s="7">
        <v>201</v>
      </c>
      <c r="H79" s="7">
        <f t="shared" si="8"/>
        <v>20.489296636085626</v>
      </c>
    </row>
    <row r="80" spans="1:8">
      <c r="A80" s="7">
        <f t="shared" si="5"/>
        <v>16.599999999999973</v>
      </c>
      <c r="B80" s="7">
        <f t="shared" si="6"/>
        <v>110.89999999999978</v>
      </c>
      <c r="C80" s="7">
        <f t="shared" si="9"/>
        <v>0.19999999999999929</v>
      </c>
      <c r="D80" s="7" t="s">
        <v>1</v>
      </c>
      <c r="E80" s="7">
        <v>9</v>
      </c>
      <c r="F80" s="7">
        <f t="shared" si="7"/>
        <v>917.43119266055055</v>
      </c>
      <c r="G80" s="7">
        <v>169</v>
      </c>
      <c r="H80" s="7">
        <f t="shared" si="8"/>
        <v>17.227319062181447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K14" sqref="K14"/>
    </sheetView>
  </sheetViews>
  <sheetFormatPr baseColWidth="10" defaultColWidth="8.83203125" defaultRowHeight="12" x14ac:dyDescent="0"/>
  <cols>
    <col min="4" max="4" width="24.5" customWidth="1"/>
  </cols>
  <sheetData>
    <row r="1" spans="1:8">
      <c r="A1" s="16" t="s">
        <v>2</v>
      </c>
      <c r="B1" s="16" t="s">
        <v>7</v>
      </c>
      <c r="C1" s="16" t="s">
        <v>6</v>
      </c>
      <c r="D1" s="16"/>
      <c r="E1" s="15" t="s">
        <v>3</v>
      </c>
      <c r="F1" s="15"/>
      <c r="G1" s="16" t="s">
        <v>8</v>
      </c>
      <c r="H1" s="16"/>
    </row>
    <row r="2" spans="1:8" ht="13" thickBot="1">
      <c r="A2" s="19">
        <v>2.2000000000000002</v>
      </c>
      <c r="B2" s="15">
        <v>126.5</v>
      </c>
      <c r="C2" s="15">
        <f>A2</f>
        <v>2.2000000000000002</v>
      </c>
      <c r="D2" s="15" t="s">
        <v>0</v>
      </c>
      <c r="E2" s="15">
        <v>3.8</v>
      </c>
      <c r="F2" s="15">
        <f>E2/0.00981</f>
        <v>387.3598369011213</v>
      </c>
      <c r="G2" s="15">
        <v>56</v>
      </c>
      <c r="H2" s="15">
        <f>G2/9.81</f>
        <v>5.7084607543323136</v>
      </c>
    </row>
    <row r="3" spans="1:8" ht="14" thickTop="1" thickBot="1">
      <c r="A3" s="101">
        <f>A2+0.2</f>
        <v>2.4000000000000004</v>
      </c>
      <c r="B3" s="102">
        <f>B2-0.2</f>
        <v>126.3</v>
      </c>
      <c r="C3" s="82">
        <f>A3-A2</f>
        <v>0.20000000000000018</v>
      </c>
      <c r="D3" s="82" t="s">
        <v>0</v>
      </c>
      <c r="E3" s="82">
        <v>1.7</v>
      </c>
      <c r="F3" s="82">
        <f t="shared" ref="F3:F71" si="0">E3/0.00981</f>
        <v>173.29255861365954</v>
      </c>
      <c r="G3" s="82">
        <v>29</v>
      </c>
      <c r="H3" s="82">
        <f t="shared" ref="H3:H71" si="1">G3/9.81</f>
        <v>2.9561671763506623</v>
      </c>
    </row>
    <row r="4" spans="1:8" ht="13" thickTop="1">
      <c r="A4" s="28">
        <f t="shared" ref="A4:A67" si="2">A3+0.2</f>
        <v>2.6000000000000005</v>
      </c>
      <c r="B4" s="15">
        <f t="shared" ref="B4:B67" si="3">B3-0.2</f>
        <v>126.1</v>
      </c>
      <c r="C4" s="15">
        <f t="shared" ref="C4:C72" si="4">A4-A3</f>
        <v>0.20000000000000018</v>
      </c>
      <c r="D4" s="15" t="s">
        <v>0</v>
      </c>
      <c r="E4" s="15">
        <v>1.8</v>
      </c>
      <c r="F4" s="15">
        <f t="shared" si="0"/>
        <v>183.48623853211012</v>
      </c>
      <c r="G4" s="15">
        <v>48</v>
      </c>
      <c r="H4" s="15">
        <f t="shared" si="1"/>
        <v>4.8929663608562688</v>
      </c>
    </row>
    <row r="5" spans="1:8">
      <c r="A5" s="15">
        <f t="shared" si="2"/>
        <v>2.8000000000000007</v>
      </c>
      <c r="B5" s="15">
        <f t="shared" si="3"/>
        <v>125.89999999999999</v>
      </c>
      <c r="C5" s="15">
        <f t="shared" si="4"/>
        <v>0.20000000000000018</v>
      </c>
      <c r="D5" s="15" t="s">
        <v>0</v>
      </c>
      <c r="E5" s="15">
        <v>1.9</v>
      </c>
      <c r="F5" s="15">
        <f t="shared" si="0"/>
        <v>193.67991845056065</v>
      </c>
      <c r="G5" s="15">
        <v>43</v>
      </c>
      <c r="H5" s="15">
        <f t="shared" si="1"/>
        <v>4.3832823649337405</v>
      </c>
    </row>
    <row r="6" spans="1:8">
      <c r="A6" s="15">
        <f t="shared" si="2"/>
        <v>3.0000000000000009</v>
      </c>
      <c r="B6" s="15">
        <f t="shared" si="3"/>
        <v>125.69999999999999</v>
      </c>
      <c r="C6" s="15">
        <f t="shared" si="4"/>
        <v>0.20000000000000018</v>
      </c>
      <c r="D6" s="15" t="s">
        <v>0</v>
      </c>
      <c r="E6" s="15">
        <v>1.2</v>
      </c>
      <c r="F6" s="15">
        <f t="shared" si="0"/>
        <v>122.32415902140673</v>
      </c>
      <c r="G6" s="15">
        <v>23</v>
      </c>
      <c r="H6" s="15">
        <f t="shared" si="1"/>
        <v>2.3445463812436289</v>
      </c>
    </row>
    <row r="7" spans="1:8">
      <c r="A7" s="15">
        <f t="shared" si="2"/>
        <v>3.2000000000000011</v>
      </c>
      <c r="B7" s="15">
        <f t="shared" si="3"/>
        <v>125.49999999999999</v>
      </c>
      <c r="C7" s="15">
        <f t="shared" si="4"/>
        <v>0.20000000000000018</v>
      </c>
      <c r="D7" s="15" t="s">
        <v>0</v>
      </c>
      <c r="E7" s="15">
        <v>2</v>
      </c>
      <c r="F7" s="15">
        <f t="shared" si="0"/>
        <v>203.87359836901123</v>
      </c>
      <c r="G7" s="15">
        <v>25</v>
      </c>
      <c r="H7" s="15">
        <f t="shared" si="1"/>
        <v>2.5484199796126399</v>
      </c>
    </row>
    <row r="8" spans="1:8">
      <c r="A8" s="15">
        <f t="shared" si="2"/>
        <v>3.4000000000000012</v>
      </c>
      <c r="B8" s="15">
        <f t="shared" si="3"/>
        <v>125.29999999999998</v>
      </c>
      <c r="C8" s="15">
        <f t="shared" si="4"/>
        <v>0.20000000000000018</v>
      </c>
      <c r="D8" s="15" t="s">
        <v>0</v>
      </c>
      <c r="E8" s="15">
        <v>2</v>
      </c>
      <c r="F8" s="15">
        <f t="shared" si="0"/>
        <v>203.87359836901123</v>
      </c>
      <c r="G8" s="15">
        <v>25</v>
      </c>
      <c r="H8" s="15">
        <f t="shared" si="1"/>
        <v>2.5484199796126399</v>
      </c>
    </row>
    <row r="9" spans="1:8">
      <c r="A9" s="15">
        <f t="shared" si="2"/>
        <v>3.6000000000000014</v>
      </c>
      <c r="B9" s="15">
        <f t="shared" si="3"/>
        <v>125.09999999999998</v>
      </c>
      <c r="C9" s="15">
        <f t="shared" si="4"/>
        <v>0.20000000000000018</v>
      </c>
      <c r="D9" s="15" t="s">
        <v>0</v>
      </c>
      <c r="E9" s="15">
        <v>1.4</v>
      </c>
      <c r="F9" s="15">
        <f t="shared" si="0"/>
        <v>142.71151885830784</v>
      </c>
      <c r="G9" s="15">
        <v>23</v>
      </c>
      <c r="H9" s="15">
        <f t="shared" si="1"/>
        <v>2.3445463812436289</v>
      </c>
    </row>
    <row r="10" spans="1:8">
      <c r="A10" s="15">
        <f t="shared" si="2"/>
        <v>3.8000000000000016</v>
      </c>
      <c r="B10" s="15">
        <f t="shared" si="3"/>
        <v>124.89999999999998</v>
      </c>
      <c r="C10" s="15">
        <f t="shared" si="4"/>
        <v>0.20000000000000018</v>
      </c>
      <c r="D10" s="15" t="s">
        <v>0</v>
      </c>
      <c r="E10" s="15">
        <v>2.1</v>
      </c>
      <c r="F10" s="15">
        <f t="shared" si="0"/>
        <v>214.06727828746179</v>
      </c>
      <c r="G10" s="15">
        <v>25</v>
      </c>
      <c r="H10" s="15">
        <f t="shared" si="1"/>
        <v>2.5484199796126399</v>
      </c>
    </row>
    <row r="11" spans="1:8">
      <c r="A11" s="15">
        <f t="shared" si="2"/>
        <v>4.0000000000000018</v>
      </c>
      <c r="B11" s="15">
        <f t="shared" si="3"/>
        <v>124.69999999999997</v>
      </c>
      <c r="C11" s="15">
        <f t="shared" si="4"/>
        <v>0.20000000000000018</v>
      </c>
      <c r="D11" s="15" t="s">
        <v>0</v>
      </c>
      <c r="E11" s="15">
        <v>2.1</v>
      </c>
      <c r="F11" s="15">
        <f t="shared" si="0"/>
        <v>214.06727828746179</v>
      </c>
      <c r="G11" s="15">
        <v>16</v>
      </c>
      <c r="H11" s="15">
        <f t="shared" si="1"/>
        <v>1.6309887869520896</v>
      </c>
    </row>
    <row r="12" spans="1:8">
      <c r="A12" s="15">
        <f t="shared" si="2"/>
        <v>4.200000000000002</v>
      </c>
      <c r="B12" s="15">
        <f t="shared" si="3"/>
        <v>124.49999999999997</v>
      </c>
      <c r="C12" s="15">
        <f t="shared" si="4"/>
        <v>0.20000000000000018</v>
      </c>
      <c r="D12" s="15" t="s">
        <v>0</v>
      </c>
      <c r="E12" s="15">
        <v>2</v>
      </c>
      <c r="F12" s="15">
        <f t="shared" si="0"/>
        <v>203.87359836901123</v>
      </c>
      <c r="G12" s="15">
        <v>16</v>
      </c>
      <c r="H12" s="15">
        <f t="shared" si="1"/>
        <v>1.6309887869520896</v>
      </c>
    </row>
    <row r="13" spans="1:8">
      <c r="A13" s="15">
        <f t="shared" si="2"/>
        <v>4.4000000000000021</v>
      </c>
      <c r="B13" s="15">
        <f t="shared" si="3"/>
        <v>124.29999999999997</v>
      </c>
      <c r="C13" s="15">
        <f t="shared" si="4"/>
        <v>0.20000000000000018</v>
      </c>
      <c r="D13" s="15" t="s">
        <v>0</v>
      </c>
      <c r="E13" s="15">
        <v>2</v>
      </c>
      <c r="F13" s="15">
        <f t="shared" si="0"/>
        <v>203.87359836901123</v>
      </c>
      <c r="G13" s="15">
        <v>20</v>
      </c>
      <c r="H13" s="15">
        <f t="shared" si="1"/>
        <v>2.038735983690112</v>
      </c>
    </row>
    <row r="14" spans="1:8">
      <c r="A14" s="15">
        <f t="shared" si="2"/>
        <v>4.6000000000000023</v>
      </c>
      <c r="B14" s="15">
        <f t="shared" si="3"/>
        <v>124.09999999999997</v>
      </c>
      <c r="C14" s="15">
        <f t="shared" si="4"/>
        <v>0.20000000000000018</v>
      </c>
      <c r="D14" s="15" t="s">
        <v>0</v>
      </c>
      <c r="E14" s="15">
        <v>1.2</v>
      </c>
      <c r="F14" s="15">
        <f t="shared" si="0"/>
        <v>122.32415902140673</v>
      </c>
      <c r="G14" s="15">
        <v>19</v>
      </c>
      <c r="H14" s="15">
        <f t="shared" si="1"/>
        <v>1.9367991845056065</v>
      </c>
    </row>
    <row r="15" spans="1:8">
      <c r="A15" s="15">
        <f t="shared" si="2"/>
        <v>4.8000000000000025</v>
      </c>
      <c r="B15" s="15">
        <f t="shared" si="3"/>
        <v>123.89999999999996</v>
      </c>
      <c r="C15" s="15">
        <f t="shared" si="4"/>
        <v>0.20000000000000018</v>
      </c>
      <c r="D15" s="15" t="s">
        <v>0</v>
      </c>
      <c r="E15" s="15">
        <v>1.8</v>
      </c>
      <c r="F15" s="15">
        <f t="shared" si="0"/>
        <v>183.48623853211012</v>
      </c>
      <c r="G15" s="15">
        <v>25</v>
      </c>
      <c r="H15" s="15">
        <f t="shared" si="1"/>
        <v>2.5484199796126399</v>
      </c>
    </row>
    <row r="16" spans="1:8">
      <c r="A16" s="15">
        <f t="shared" si="2"/>
        <v>5.0000000000000027</v>
      </c>
      <c r="B16" s="15">
        <f t="shared" si="3"/>
        <v>123.69999999999996</v>
      </c>
      <c r="C16" s="15">
        <f t="shared" si="4"/>
        <v>0.20000000000000018</v>
      </c>
      <c r="D16" s="15" t="s">
        <v>0</v>
      </c>
      <c r="E16" s="15">
        <v>1.5</v>
      </c>
      <c r="F16" s="15">
        <f t="shared" si="0"/>
        <v>152.90519877675843</v>
      </c>
      <c r="G16" s="15">
        <v>16</v>
      </c>
      <c r="H16" s="15">
        <f t="shared" si="1"/>
        <v>1.6309887869520896</v>
      </c>
    </row>
    <row r="17" spans="1:8">
      <c r="A17" s="15">
        <f t="shared" si="2"/>
        <v>5.2000000000000028</v>
      </c>
      <c r="B17" s="15">
        <f t="shared" si="3"/>
        <v>123.49999999999996</v>
      </c>
      <c r="C17" s="15">
        <f t="shared" si="4"/>
        <v>0.20000000000000018</v>
      </c>
      <c r="D17" s="15" t="s">
        <v>0</v>
      </c>
      <c r="E17" s="15">
        <v>1.4</v>
      </c>
      <c r="F17" s="15">
        <f t="shared" si="0"/>
        <v>142.71151885830784</v>
      </c>
      <c r="G17" s="15">
        <v>15</v>
      </c>
      <c r="H17" s="15">
        <f t="shared" si="1"/>
        <v>1.5290519877675841</v>
      </c>
    </row>
    <row r="18" spans="1:8">
      <c r="A18" s="15">
        <f t="shared" si="2"/>
        <v>5.400000000000003</v>
      </c>
      <c r="B18" s="15">
        <f t="shared" si="3"/>
        <v>123.29999999999995</v>
      </c>
      <c r="C18" s="15">
        <f t="shared" si="4"/>
        <v>0.20000000000000018</v>
      </c>
      <c r="D18" s="15" t="s">
        <v>0</v>
      </c>
      <c r="E18" s="15">
        <v>1.5</v>
      </c>
      <c r="F18" s="15">
        <f t="shared" si="0"/>
        <v>152.90519877675843</v>
      </c>
      <c r="G18" s="15">
        <v>23</v>
      </c>
      <c r="H18" s="15">
        <f t="shared" si="1"/>
        <v>2.3445463812436289</v>
      </c>
    </row>
    <row r="19" spans="1:8">
      <c r="A19" s="15">
        <f t="shared" si="2"/>
        <v>5.6000000000000032</v>
      </c>
      <c r="B19" s="15">
        <f t="shared" si="3"/>
        <v>123.09999999999995</v>
      </c>
      <c r="C19" s="15">
        <f t="shared" si="4"/>
        <v>0.20000000000000018</v>
      </c>
      <c r="D19" s="15" t="s">
        <v>0</v>
      </c>
      <c r="E19" s="15">
        <v>1.3</v>
      </c>
      <c r="F19" s="15">
        <f t="shared" si="0"/>
        <v>132.51783893985731</v>
      </c>
      <c r="G19" s="15">
        <v>11</v>
      </c>
      <c r="H19" s="15">
        <f t="shared" si="1"/>
        <v>1.1213047910295617</v>
      </c>
    </row>
    <row r="20" spans="1:8">
      <c r="A20" s="15">
        <f t="shared" si="2"/>
        <v>5.8000000000000034</v>
      </c>
      <c r="B20" s="15">
        <f t="shared" si="3"/>
        <v>122.89999999999995</v>
      </c>
      <c r="C20" s="15">
        <f t="shared" si="4"/>
        <v>0.20000000000000018</v>
      </c>
      <c r="D20" s="15" t="s">
        <v>0</v>
      </c>
      <c r="E20" s="15">
        <v>1.9</v>
      </c>
      <c r="F20" s="15">
        <f t="shared" si="0"/>
        <v>193.67991845056065</v>
      </c>
      <c r="G20" s="15">
        <v>13</v>
      </c>
      <c r="H20" s="15">
        <f t="shared" si="1"/>
        <v>1.3251783893985729</v>
      </c>
    </row>
    <row r="21" spans="1:8">
      <c r="A21" s="15">
        <f t="shared" si="2"/>
        <v>6.0000000000000036</v>
      </c>
      <c r="B21" s="15">
        <f t="shared" si="3"/>
        <v>122.69999999999995</v>
      </c>
      <c r="C21" s="15">
        <f t="shared" si="4"/>
        <v>0.20000000000000018</v>
      </c>
      <c r="D21" s="15" t="s">
        <v>0</v>
      </c>
      <c r="E21" s="15">
        <v>1.3</v>
      </c>
      <c r="F21" s="15">
        <f t="shared" si="0"/>
        <v>132.51783893985731</v>
      </c>
      <c r="G21" s="15">
        <v>19</v>
      </c>
      <c r="H21" s="15">
        <f t="shared" si="1"/>
        <v>1.9367991845056065</v>
      </c>
    </row>
    <row r="22" spans="1:8">
      <c r="A22" s="15">
        <f t="shared" si="2"/>
        <v>6.2000000000000037</v>
      </c>
      <c r="B22" s="15">
        <f t="shared" si="3"/>
        <v>122.49999999999994</v>
      </c>
      <c r="C22" s="15">
        <f t="shared" si="4"/>
        <v>0.20000000000000018</v>
      </c>
      <c r="D22" s="15" t="s">
        <v>0</v>
      </c>
      <c r="E22" s="15">
        <v>2</v>
      </c>
      <c r="F22" s="15">
        <f t="shared" si="0"/>
        <v>203.87359836901123</v>
      </c>
      <c r="G22" s="15">
        <v>20</v>
      </c>
      <c r="H22" s="15">
        <f t="shared" si="1"/>
        <v>2.038735983690112</v>
      </c>
    </row>
    <row r="23" spans="1:8">
      <c r="A23" s="15">
        <f t="shared" si="2"/>
        <v>6.4000000000000039</v>
      </c>
      <c r="B23" s="15">
        <f t="shared" si="3"/>
        <v>122.29999999999994</v>
      </c>
      <c r="C23" s="15">
        <f t="shared" si="4"/>
        <v>0.20000000000000018</v>
      </c>
      <c r="D23" s="15" t="s">
        <v>0</v>
      </c>
      <c r="E23" s="15">
        <v>2.2000000000000002</v>
      </c>
      <c r="F23" s="15">
        <f t="shared" si="0"/>
        <v>224.26095820591237</v>
      </c>
      <c r="G23" s="15">
        <v>38</v>
      </c>
      <c r="H23" s="15">
        <f t="shared" si="1"/>
        <v>3.873598369011213</v>
      </c>
    </row>
    <row r="24" spans="1:8">
      <c r="A24" s="15">
        <f t="shared" si="2"/>
        <v>6.6000000000000041</v>
      </c>
      <c r="B24" s="15">
        <f t="shared" si="3"/>
        <v>122.09999999999994</v>
      </c>
      <c r="C24" s="15">
        <f t="shared" si="4"/>
        <v>0.20000000000000018</v>
      </c>
      <c r="D24" s="15" t="s">
        <v>0</v>
      </c>
      <c r="E24" s="15">
        <v>2.6</v>
      </c>
      <c r="F24" s="15">
        <f t="shared" si="0"/>
        <v>265.03567787971463</v>
      </c>
      <c r="G24" s="15">
        <v>43</v>
      </c>
      <c r="H24" s="15">
        <f t="shared" si="1"/>
        <v>4.3832823649337405</v>
      </c>
    </row>
    <row r="25" spans="1:8">
      <c r="A25" s="7">
        <f t="shared" si="2"/>
        <v>6.8000000000000043</v>
      </c>
      <c r="B25" s="7">
        <f t="shared" si="3"/>
        <v>121.89999999999993</v>
      </c>
      <c r="C25" s="7">
        <f t="shared" si="4"/>
        <v>0.20000000000000018</v>
      </c>
      <c r="D25" s="7" t="s">
        <v>1</v>
      </c>
      <c r="E25" s="7">
        <v>6.9</v>
      </c>
      <c r="F25" s="7">
        <f t="shared" si="0"/>
        <v>703.36391437308873</v>
      </c>
      <c r="G25" s="7">
        <v>61</v>
      </c>
      <c r="H25" s="7">
        <f t="shared" si="1"/>
        <v>6.2181447502548419</v>
      </c>
    </row>
    <row r="26" spans="1:8">
      <c r="A26" s="7">
        <f t="shared" si="2"/>
        <v>7.0000000000000044</v>
      </c>
      <c r="B26" s="7">
        <f t="shared" si="3"/>
        <v>121.69999999999993</v>
      </c>
      <c r="C26" s="7">
        <f t="shared" si="4"/>
        <v>0.20000000000000018</v>
      </c>
      <c r="D26" s="7" t="s">
        <v>1</v>
      </c>
      <c r="E26" s="7">
        <v>9</v>
      </c>
      <c r="F26" s="7">
        <f t="shared" si="0"/>
        <v>917.43119266055055</v>
      </c>
      <c r="G26" s="7">
        <v>79</v>
      </c>
      <c r="H26" s="7">
        <f t="shared" si="1"/>
        <v>8.0530071355759425</v>
      </c>
    </row>
    <row r="27" spans="1:8">
      <c r="A27" s="7">
        <f t="shared" si="2"/>
        <v>7.2000000000000046</v>
      </c>
      <c r="B27" s="7">
        <f t="shared" si="3"/>
        <v>121.49999999999993</v>
      </c>
      <c r="C27" s="7">
        <f t="shared" si="4"/>
        <v>0.20000000000000018</v>
      </c>
      <c r="D27" s="7" t="s">
        <v>1</v>
      </c>
      <c r="E27" s="7">
        <v>8.1</v>
      </c>
      <c r="F27" s="7">
        <f t="shared" si="0"/>
        <v>825.6880733944954</v>
      </c>
      <c r="G27" s="7">
        <v>80</v>
      </c>
      <c r="H27" s="7">
        <f t="shared" si="1"/>
        <v>8.154943934760448</v>
      </c>
    </row>
    <row r="28" spans="1:8">
      <c r="A28" s="7">
        <f t="shared" si="2"/>
        <v>7.4000000000000048</v>
      </c>
      <c r="B28" s="7">
        <f t="shared" si="3"/>
        <v>121.29999999999993</v>
      </c>
      <c r="C28" s="7">
        <f t="shared" si="4"/>
        <v>0.20000000000000018</v>
      </c>
      <c r="D28" s="7" t="s">
        <v>1</v>
      </c>
      <c r="E28" s="7">
        <v>7.5</v>
      </c>
      <c r="F28" s="7">
        <f t="shared" si="0"/>
        <v>764.52599388379213</v>
      </c>
      <c r="G28" s="7">
        <v>86</v>
      </c>
      <c r="H28" s="7">
        <f t="shared" si="1"/>
        <v>8.7665647298674809</v>
      </c>
    </row>
    <row r="29" spans="1:8">
      <c r="A29" s="7">
        <f t="shared" si="2"/>
        <v>7.600000000000005</v>
      </c>
      <c r="B29" s="7">
        <f t="shared" si="3"/>
        <v>121.09999999999992</v>
      </c>
      <c r="C29" s="7">
        <f t="shared" si="4"/>
        <v>0.20000000000000018</v>
      </c>
      <c r="D29" s="7" t="s">
        <v>1</v>
      </c>
      <c r="E29" s="7">
        <v>8.1</v>
      </c>
      <c r="F29" s="7">
        <f t="shared" si="0"/>
        <v>825.6880733944954</v>
      </c>
      <c r="G29" s="7">
        <v>95</v>
      </c>
      <c r="H29" s="7">
        <f t="shared" si="1"/>
        <v>9.6839959225280321</v>
      </c>
    </row>
    <row r="30" spans="1:8">
      <c r="A30" s="7">
        <f t="shared" si="2"/>
        <v>7.8000000000000052</v>
      </c>
      <c r="B30" s="7">
        <f t="shared" si="3"/>
        <v>120.89999999999992</v>
      </c>
      <c r="C30" s="7">
        <f t="shared" si="4"/>
        <v>0.20000000000000018</v>
      </c>
      <c r="D30" s="7" t="s">
        <v>1</v>
      </c>
      <c r="E30" s="7">
        <v>9.4</v>
      </c>
      <c r="F30" s="7">
        <f t="shared" si="0"/>
        <v>958.20591233435277</v>
      </c>
      <c r="G30" s="7">
        <v>108</v>
      </c>
      <c r="H30" s="7">
        <f t="shared" si="1"/>
        <v>11.009174311926605</v>
      </c>
    </row>
    <row r="31" spans="1:8">
      <c r="A31" s="7">
        <f t="shared" si="2"/>
        <v>8.0000000000000053</v>
      </c>
      <c r="B31" s="7">
        <f t="shared" si="3"/>
        <v>120.69999999999992</v>
      </c>
      <c r="C31" s="7">
        <f t="shared" si="4"/>
        <v>0.20000000000000018</v>
      </c>
      <c r="D31" s="7" t="s">
        <v>1</v>
      </c>
      <c r="E31" s="7">
        <v>10</v>
      </c>
      <c r="F31" s="7">
        <f t="shared" si="0"/>
        <v>1019.3679918450562</v>
      </c>
      <c r="G31" s="7">
        <v>101</v>
      </c>
      <c r="H31" s="7">
        <f t="shared" si="1"/>
        <v>10.295616717635065</v>
      </c>
    </row>
    <row r="32" spans="1:8">
      <c r="A32" s="7">
        <f t="shared" si="2"/>
        <v>8.2000000000000046</v>
      </c>
      <c r="B32" s="7">
        <f t="shared" si="3"/>
        <v>120.49999999999991</v>
      </c>
      <c r="C32" s="7">
        <f t="shared" si="4"/>
        <v>0.19999999999999929</v>
      </c>
      <c r="D32" s="7" t="s">
        <v>1</v>
      </c>
      <c r="E32" s="7">
        <v>11.3</v>
      </c>
      <c r="F32" s="7">
        <f t="shared" si="0"/>
        <v>1151.8858307849134</v>
      </c>
      <c r="G32" s="7">
        <v>90</v>
      </c>
      <c r="H32" s="7">
        <f t="shared" si="1"/>
        <v>9.1743119266055047</v>
      </c>
    </row>
    <row r="33" spans="1:8">
      <c r="A33" s="7">
        <f t="shared" si="2"/>
        <v>8.4000000000000039</v>
      </c>
      <c r="B33" s="7">
        <f t="shared" si="3"/>
        <v>120.29999999999991</v>
      </c>
      <c r="C33" s="7">
        <f t="shared" si="4"/>
        <v>0.19999999999999929</v>
      </c>
      <c r="D33" s="7" t="s">
        <v>1</v>
      </c>
      <c r="E33" s="7">
        <v>10.5</v>
      </c>
      <c r="F33" s="7">
        <f t="shared" si="0"/>
        <v>1070.336391437309</v>
      </c>
      <c r="G33" s="7">
        <v>79</v>
      </c>
      <c r="H33" s="7">
        <f t="shared" si="1"/>
        <v>8.0530071355759425</v>
      </c>
    </row>
    <row r="34" spans="1:8">
      <c r="A34" s="7">
        <f t="shared" si="2"/>
        <v>8.6000000000000032</v>
      </c>
      <c r="B34" s="7">
        <f t="shared" si="3"/>
        <v>120.09999999999991</v>
      </c>
      <c r="C34" s="7">
        <f t="shared" si="4"/>
        <v>0.19999999999999929</v>
      </c>
      <c r="D34" s="7" t="s">
        <v>1</v>
      </c>
      <c r="E34" s="7">
        <v>5.0999999999999996</v>
      </c>
      <c r="F34" s="7">
        <f t="shared" si="0"/>
        <v>519.87767584097855</v>
      </c>
      <c r="G34" s="7">
        <v>57</v>
      </c>
      <c r="H34" s="7">
        <f t="shared" si="1"/>
        <v>5.8103975535168191</v>
      </c>
    </row>
    <row r="35" spans="1:8">
      <c r="A35" s="7">
        <f t="shared" si="2"/>
        <v>8.8000000000000025</v>
      </c>
      <c r="B35" s="7">
        <f t="shared" si="3"/>
        <v>119.89999999999991</v>
      </c>
      <c r="C35" s="7">
        <f t="shared" si="4"/>
        <v>0.19999999999999929</v>
      </c>
      <c r="D35" s="7" t="s">
        <v>1</v>
      </c>
      <c r="E35" s="7">
        <v>4.2</v>
      </c>
      <c r="F35" s="7">
        <f t="shared" si="0"/>
        <v>428.13455657492358</v>
      </c>
      <c r="G35" s="7">
        <v>61</v>
      </c>
      <c r="H35" s="7">
        <f t="shared" si="1"/>
        <v>6.2181447502548419</v>
      </c>
    </row>
    <row r="36" spans="1:8">
      <c r="A36" s="15">
        <f t="shared" si="2"/>
        <v>9.0000000000000018</v>
      </c>
      <c r="B36" s="15">
        <f t="shared" si="3"/>
        <v>119.6999999999999</v>
      </c>
      <c r="C36" s="15">
        <f t="shared" si="4"/>
        <v>0.19999999999999929</v>
      </c>
      <c r="D36" s="15" t="s">
        <v>0</v>
      </c>
      <c r="E36" s="15">
        <v>3.3</v>
      </c>
      <c r="F36" s="15">
        <f t="shared" si="0"/>
        <v>336.39143730886849</v>
      </c>
      <c r="G36" s="15">
        <v>67</v>
      </c>
      <c r="H36" s="15">
        <f t="shared" si="1"/>
        <v>6.8297655453618749</v>
      </c>
    </row>
    <row r="37" spans="1:8">
      <c r="A37" s="15">
        <f t="shared" si="2"/>
        <v>9.2000000000000011</v>
      </c>
      <c r="B37" s="15">
        <f t="shared" si="3"/>
        <v>119.4999999999999</v>
      </c>
      <c r="C37" s="15">
        <f t="shared" si="4"/>
        <v>0.19999999999999929</v>
      </c>
      <c r="D37" s="15" t="s">
        <v>0</v>
      </c>
      <c r="E37" s="15">
        <v>2.6</v>
      </c>
      <c r="F37" s="15">
        <f t="shared" si="0"/>
        <v>265.03567787971463</v>
      </c>
      <c r="G37" s="15">
        <v>52</v>
      </c>
      <c r="H37" s="15">
        <f t="shared" si="1"/>
        <v>5.3007135575942916</v>
      </c>
    </row>
    <row r="38" spans="1:8">
      <c r="A38" s="15">
        <f t="shared" si="2"/>
        <v>9.4</v>
      </c>
      <c r="B38" s="15">
        <f t="shared" si="3"/>
        <v>119.2999999999999</v>
      </c>
      <c r="C38" s="15">
        <f t="shared" si="4"/>
        <v>0.19999999999999929</v>
      </c>
      <c r="D38" s="15" t="s">
        <v>0</v>
      </c>
      <c r="E38" s="15">
        <v>2.6</v>
      </c>
      <c r="F38" s="15">
        <f t="shared" si="0"/>
        <v>265.03567787971463</v>
      </c>
      <c r="G38" s="15">
        <v>56</v>
      </c>
      <c r="H38" s="15">
        <f t="shared" si="1"/>
        <v>5.7084607543323136</v>
      </c>
    </row>
    <row r="39" spans="1:8">
      <c r="A39" s="15">
        <f t="shared" si="2"/>
        <v>9.6</v>
      </c>
      <c r="B39" s="15">
        <f t="shared" si="3"/>
        <v>119.09999999999989</v>
      </c>
      <c r="C39" s="15">
        <f t="shared" si="4"/>
        <v>0.19999999999999929</v>
      </c>
      <c r="D39" s="15" t="s">
        <v>0</v>
      </c>
      <c r="E39" s="15">
        <v>4.5999999999999996</v>
      </c>
      <c r="F39" s="15">
        <f t="shared" si="0"/>
        <v>468.9092762487258</v>
      </c>
      <c r="G39" s="15">
        <v>63</v>
      </c>
      <c r="H39" s="15">
        <f t="shared" si="1"/>
        <v>6.4220183486238529</v>
      </c>
    </row>
    <row r="40" spans="1:8">
      <c r="A40" s="15">
        <f t="shared" si="2"/>
        <v>9.7999999999999989</v>
      </c>
      <c r="B40" s="15">
        <f t="shared" si="3"/>
        <v>118.89999999999989</v>
      </c>
      <c r="C40" s="15">
        <f t="shared" si="4"/>
        <v>0.19999999999999929</v>
      </c>
      <c r="D40" s="15" t="s">
        <v>0</v>
      </c>
      <c r="E40" s="15">
        <v>4.3</v>
      </c>
      <c r="F40" s="15">
        <f t="shared" si="0"/>
        <v>438.32823649337411</v>
      </c>
      <c r="G40" s="15">
        <v>88</v>
      </c>
      <c r="H40" s="15">
        <f t="shared" si="1"/>
        <v>8.9704383282364937</v>
      </c>
    </row>
    <row r="41" spans="1:8">
      <c r="A41" s="15">
        <f t="shared" si="2"/>
        <v>9.9999999999999982</v>
      </c>
      <c r="B41" s="15">
        <f t="shared" si="3"/>
        <v>118.69999999999989</v>
      </c>
      <c r="C41" s="15">
        <f t="shared" si="4"/>
        <v>0.19999999999999929</v>
      </c>
      <c r="D41" s="15" t="s">
        <v>0</v>
      </c>
      <c r="E41" s="15">
        <v>6</v>
      </c>
      <c r="F41" s="15">
        <f t="shared" si="0"/>
        <v>611.6207951070337</v>
      </c>
      <c r="G41" s="15">
        <v>62</v>
      </c>
      <c r="H41" s="15">
        <f t="shared" si="1"/>
        <v>6.3200815494393474</v>
      </c>
    </row>
    <row r="42" spans="1:8">
      <c r="A42" s="15">
        <f t="shared" si="2"/>
        <v>10.199999999999998</v>
      </c>
      <c r="B42" s="15">
        <f t="shared" si="3"/>
        <v>118.49999999999989</v>
      </c>
      <c r="C42" s="15">
        <f t="shared" si="4"/>
        <v>0.19999999999999929</v>
      </c>
      <c r="D42" s="15" t="s">
        <v>0</v>
      </c>
      <c r="E42" s="15">
        <v>4.5999999999999996</v>
      </c>
      <c r="F42" s="15">
        <f t="shared" si="0"/>
        <v>468.9092762487258</v>
      </c>
      <c r="G42" s="15">
        <v>65</v>
      </c>
      <c r="H42" s="15">
        <f t="shared" si="1"/>
        <v>6.6258919469928639</v>
      </c>
    </row>
    <row r="43" spans="1:8">
      <c r="A43" s="15">
        <f t="shared" si="2"/>
        <v>10.399999999999997</v>
      </c>
      <c r="B43" s="15">
        <f t="shared" si="3"/>
        <v>118.29999999999988</v>
      </c>
      <c r="C43" s="15">
        <f t="shared" si="4"/>
        <v>0.19999999999999929</v>
      </c>
      <c r="D43" s="15" t="s">
        <v>0</v>
      </c>
      <c r="E43" s="15">
        <v>3.5</v>
      </c>
      <c r="F43" s="15">
        <f t="shared" si="0"/>
        <v>356.77879714576966</v>
      </c>
      <c r="G43" s="15">
        <v>50</v>
      </c>
      <c r="H43" s="15">
        <f t="shared" si="1"/>
        <v>5.0968399592252798</v>
      </c>
    </row>
    <row r="44" spans="1:8">
      <c r="A44" s="15">
        <f t="shared" si="2"/>
        <v>10.599999999999996</v>
      </c>
      <c r="B44" s="15">
        <f t="shared" si="3"/>
        <v>118.09999999999988</v>
      </c>
      <c r="C44" s="15">
        <f t="shared" si="4"/>
        <v>0.19999999999999929</v>
      </c>
      <c r="D44" s="15" t="s">
        <v>0</v>
      </c>
      <c r="E44" s="15">
        <v>4.0999999999999996</v>
      </c>
      <c r="F44" s="15">
        <f t="shared" si="0"/>
        <v>417.94087665647299</v>
      </c>
      <c r="G44" s="15">
        <v>59</v>
      </c>
      <c r="H44" s="15">
        <f t="shared" si="1"/>
        <v>6.0142711518858301</v>
      </c>
    </row>
    <row r="45" spans="1:8">
      <c r="A45" s="15">
        <f t="shared" si="2"/>
        <v>10.799999999999995</v>
      </c>
      <c r="B45" s="15">
        <f t="shared" si="3"/>
        <v>117.89999999999988</v>
      </c>
      <c r="C45" s="15">
        <f t="shared" si="4"/>
        <v>0.19999999999999929</v>
      </c>
      <c r="D45" s="15" t="s">
        <v>0</v>
      </c>
      <c r="E45" s="15">
        <v>4.2</v>
      </c>
      <c r="F45" s="15">
        <f t="shared" si="0"/>
        <v>428.13455657492358</v>
      </c>
      <c r="G45" s="15">
        <v>59</v>
      </c>
      <c r="H45" s="15">
        <f t="shared" si="1"/>
        <v>6.0142711518858301</v>
      </c>
    </row>
    <row r="46" spans="1:8">
      <c r="A46" s="15">
        <f t="shared" si="2"/>
        <v>10.999999999999995</v>
      </c>
      <c r="B46" s="15">
        <f t="shared" si="3"/>
        <v>117.69999999999987</v>
      </c>
      <c r="C46" s="15">
        <f t="shared" si="4"/>
        <v>0.19999999999999929</v>
      </c>
      <c r="D46" s="15" t="s">
        <v>0</v>
      </c>
      <c r="E46" s="15">
        <v>4.4000000000000004</v>
      </c>
      <c r="F46" s="15">
        <f t="shared" si="0"/>
        <v>448.52191641182475</v>
      </c>
      <c r="G46" s="15">
        <v>65</v>
      </c>
      <c r="H46" s="15">
        <f t="shared" si="1"/>
        <v>6.6258919469928639</v>
      </c>
    </row>
    <row r="47" spans="1:8">
      <c r="A47" s="15">
        <f t="shared" si="2"/>
        <v>11.199999999999994</v>
      </c>
      <c r="B47" s="15">
        <f t="shared" si="3"/>
        <v>117.49999999999987</v>
      </c>
      <c r="C47" s="15">
        <f t="shared" si="4"/>
        <v>0.19999999999999929</v>
      </c>
      <c r="D47" s="15" t="s">
        <v>0</v>
      </c>
      <c r="E47" s="15">
        <v>3.8</v>
      </c>
      <c r="F47" s="15">
        <f t="shared" si="0"/>
        <v>387.3598369011213</v>
      </c>
      <c r="G47" s="15">
        <v>68</v>
      </c>
      <c r="H47" s="15">
        <f t="shared" si="1"/>
        <v>6.9317023445463812</v>
      </c>
    </row>
    <row r="48" spans="1:8">
      <c r="A48" s="15">
        <f t="shared" si="2"/>
        <v>11.399999999999993</v>
      </c>
      <c r="B48" s="15">
        <f t="shared" si="3"/>
        <v>117.29999999999987</v>
      </c>
      <c r="C48" s="15">
        <f t="shared" si="4"/>
        <v>0.19999999999999929</v>
      </c>
      <c r="D48" s="15" t="s">
        <v>0</v>
      </c>
      <c r="E48" s="15">
        <v>3.9</v>
      </c>
      <c r="F48" s="15">
        <f t="shared" si="0"/>
        <v>397.55351681957188</v>
      </c>
      <c r="G48" s="15">
        <v>58</v>
      </c>
      <c r="H48" s="15">
        <f t="shared" si="1"/>
        <v>5.9123343527013246</v>
      </c>
    </row>
    <row r="49" spans="1:8">
      <c r="A49" s="15">
        <f t="shared" si="2"/>
        <v>11.599999999999993</v>
      </c>
      <c r="B49" s="15">
        <f t="shared" si="3"/>
        <v>117.09999999999987</v>
      </c>
      <c r="C49" s="15">
        <f t="shared" si="4"/>
        <v>0.19999999999999929</v>
      </c>
      <c r="D49" s="15" t="s">
        <v>0</v>
      </c>
      <c r="E49" s="15">
        <v>3.5</v>
      </c>
      <c r="F49" s="15">
        <f t="shared" si="0"/>
        <v>356.77879714576966</v>
      </c>
      <c r="G49" s="15">
        <v>66</v>
      </c>
      <c r="H49" s="15">
        <f t="shared" si="1"/>
        <v>6.7278287461773694</v>
      </c>
    </row>
    <row r="50" spans="1:8">
      <c r="A50" s="15">
        <f t="shared" si="2"/>
        <v>11.799999999999992</v>
      </c>
      <c r="B50" s="15">
        <f t="shared" si="3"/>
        <v>116.89999999999986</v>
      </c>
      <c r="C50" s="15">
        <f t="shared" si="4"/>
        <v>0.19999999999999929</v>
      </c>
      <c r="D50" s="15" t="s">
        <v>0</v>
      </c>
      <c r="E50" s="15">
        <v>3.7</v>
      </c>
      <c r="F50" s="15">
        <f t="shared" si="0"/>
        <v>377.16615698267077</v>
      </c>
      <c r="G50" s="15">
        <v>55</v>
      </c>
      <c r="H50" s="15">
        <f t="shared" si="1"/>
        <v>5.6065239551478081</v>
      </c>
    </row>
    <row r="51" spans="1:8">
      <c r="A51" s="15">
        <f t="shared" si="2"/>
        <v>11.999999999999991</v>
      </c>
      <c r="B51" s="15">
        <f t="shared" si="3"/>
        <v>116.69999999999986</v>
      </c>
      <c r="C51" s="15">
        <f t="shared" si="4"/>
        <v>0.19999999999999929</v>
      </c>
      <c r="D51" s="15" t="s">
        <v>0</v>
      </c>
      <c r="E51" s="15">
        <v>4.8</v>
      </c>
      <c r="F51" s="15">
        <f t="shared" si="0"/>
        <v>489.29663608562691</v>
      </c>
      <c r="G51" s="15">
        <v>60</v>
      </c>
      <c r="H51" s="15">
        <f t="shared" si="1"/>
        <v>6.1162079510703364</v>
      </c>
    </row>
    <row r="52" spans="1:8">
      <c r="A52" s="15">
        <f t="shared" si="2"/>
        <v>12.19999999999999</v>
      </c>
      <c r="B52" s="15">
        <f t="shared" si="3"/>
        <v>116.49999999999986</v>
      </c>
      <c r="C52" s="15">
        <f t="shared" si="4"/>
        <v>0.19999999999999929</v>
      </c>
      <c r="D52" s="15" t="s">
        <v>0</v>
      </c>
      <c r="E52" s="15">
        <v>4.9000000000000004</v>
      </c>
      <c r="F52" s="15">
        <f t="shared" si="0"/>
        <v>499.49031600407756</v>
      </c>
      <c r="G52" s="15">
        <v>53</v>
      </c>
      <c r="H52" s="15">
        <f t="shared" si="1"/>
        <v>5.4026503567787971</v>
      </c>
    </row>
    <row r="53" spans="1:8">
      <c r="A53" s="15">
        <f t="shared" si="2"/>
        <v>12.39999999999999</v>
      </c>
      <c r="B53" s="15">
        <f t="shared" si="3"/>
        <v>116.29999999999986</v>
      </c>
      <c r="C53" s="15">
        <f t="shared" si="4"/>
        <v>0.19999999999999929</v>
      </c>
      <c r="D53" s="15" t="s">
        <v>0</v>
      </c>
      <c r="E53" s="15">
        <v>3.6</v>
      </c>
      <c r="F53" s="15">
        <f t="shared" si="0"/>
        <v>366.97247706422024</v>
      </c>
      <c r="G53" s="15">
        <v>63</v>
      </c>
      <c r="H53" s="15">
        <f t="shared" si="1"/>
        <v>6.4220183486238529</v>
      </c>
    </row>
    <row r="54" spans="1:8">
      <c r="A54" s="15">
        <f t="shared" si="2"/>
        <v>12.599999999999989</v>
      </c>
      <c r="B54" s="15">
        <f t="shared" si="3"/>
        <v>116.09999999999985</v>
      </c>
      <c r="C54" s="15">
        <f t="shared" si="4"/>
        <v>0.19999999999999929</v>
      </c>
      <c r="D54" s="15" t="s">
        <v>0</v>
      </c>
      <c r="E54" s="15">
        <v>4</v>
      </c>
      <c r="F54" s="15">
        <f t="shared" si="0"/>
        <v>407.74719673802247</v>
      </c>
      <c r="G54" s="15">
        <v>78</v>
      </c>
      <c r="H54" s="15">
        <f t="shared" si="1"/>
        <v>7.951070336391437</v>
      </c>
    </row>
    <row r="55" spans="1:8">
      <c r="A55" s="15">
        <f t="shared" si="2"/>
        <v>12.799999999999988</v>
      </c>
      <c r="B55" s="15">
        <f t="shared" si="3"/>
        <v>115.89999999999985</v>
      </c>
      <c r="C55" s="15">
        <f t="shared" si="4"/>
        <v>0.19999999999999929</v>
      </c>
      <c r="D55" s="15" t="s">
        <v>0</v>
      </c>
      <c r="E55" s="15">
        <v>2.2999999999999998</v>
      </c>
      <c r="F55" s="15">
        <f t="shared" si="0"/>
        <v>234.4546381243629</v>
      </c>
      <c r="G55" s="15">
        <v>27</v>
      </c>
      <c r="H55" s="15">
        <f t="shared" si="1"/>
        <v>2.7522935779816513</v>
      </c>
    </row>
    <row r="56" spans="1:8">
      <c r="A56" s="15">
        <f t="shared" si="2"/>
        <v>12.999999999999988</v>
      </c>
      <c r="B56" s="15">
        <f t="shared" si="3"/>
        <v>115.69999999999985</v>
      </c>
      <c r="C56" s="15">
        <f t="shared" si="4"/>
        <v>0.19999999999999929</v>
      </c>
      <c r="D56" s="15" t="s">
        <v>0</v>
      </c>
      <c r="E56" s="15">
        <v>2.4</v>
      </c>
      <c r="F56" s="15">
        <f t="shared" si="0"/>
        <v>244.64831804281346</v>
      </c>
      <c r="G56" s="15">
        <v>31</v>
      </c>
      <c r="H56" s="15">
        <f t="shared" si="1"/>
        <v>3.1600407747196737</v>
      </c>
    </row>
    <row r="57" spans="1:8">
      <c r="A57" s="15">
        <f t="shared" si="2"/>
        <v>13.199999999999987</v>
      </c>
      <c r="B57" s="15">
        <f t="shared" si="3"/>
        <v>115.49999999999984</v>
      </c>
      <c r="C57" s="15">
        <f t="shared" si="4"/>
        <v>0.19999999999999929</v>
      </c>
      <c r="D57" s="15" t="s">
        <v>0</v>
      </c>
      <c r="E57" s="15">
        <v>2.5</v>
      </c>
      <c r="F57" s="15">
        <f t="shared" si="0"/>
        <v>254.84199796126404</v>
      </c>
      <c r="G57" s="15">
        <v>40</v>
      </c>
      <c r="H57" s="15">
        <f t="shared" si="1"/>
        <v>4.077471967380224</v>
      </c>
    </row>
    <row r="58" spans="1:8">
      <c r="A58" s="15">
        <f t="shared" si="2"/>
        <v>13.399999999999986</v>
      </c>
      <c r="B58" s="15">
        <f t="shared" si="3"/>
        <v>115.29999999999984</v>
      </c>
      <c r="C58" s="15">
        <f t="shared" si="4"/>
        <v>0.19999999999999929</v>
      </c>
      <c r="D58" s="15" t="s">
        <v>0</v>
      </c>
      <c r="E58" s="15">
        <v>2.4</v>
      </c>
      <c r="F58" s="15">
        <f t="shared" si="0"/>
        <v>244.64831804281346</v>
      </c>
      <c r="G58" s="15">
        <v>45</v>
      </c>
      <c r="H58" s="15">
        <f t="shared" si="1"/>
        <v>4.5871559633027523</v>
      </c>
    </row>
    <row r="59" spans="1:8">
      <c r="A59" s="15">
        <f t="shared" si="2"/>
        <v>13.599999999999985</v>
      </c>
      <c r="B59" s="15">
        <f t="shared" si="3"/>
        <v>115.09999999999984</v>
      </c>
      <c r="C59" s="15">
        <f t="shared" si="4"/>
        <v>0.19999999999999929</v>
      </c>
      <c r="D59" s="15" t="s">
        <v>0</v>
      </c>
      <c r="E59" s="15">
        <v>2.5</v>
      </c>
      <c r="F59" s="15">
        <f t="shared" si="0"/>
        <v>254.84199796126404</v>
      </c>
      <c r="G59" s="15">
        <v>42</v>
      </c>
      <c r="H59" s="15">
        <f t="shared" si="1"/>
        <v>4.281345565749235</v>
      </c>
    </row>
    <row r="60" spans="1:8">
      <c r="A60" s="15">
        <f t="shared" si="2"/>
        <v>13.799999999999985</v>
      </c>
      <c r="B60" s="15">
        <f t="shared" si="3"/>
        <v>114.89999999999984</v>
      </c>
      <c r="C60" s="15">
        <f t="shared" si="4"/>
        <v>0.19999999999999929</v>
      </c>
      <c r="D60" s="15" t="s">
        <v>0</v>
      </c>
      <c r="E60" s="15">
        <v>2.2000000000000002</v>
      </c>
      <c r="F60" s="15">
        <f t="shared" si="0"/>
        <v>224.26095820591237</v>
      </c>
      <c r="G60" s="15">
        <v>56</v>
      </c>
      <c r="H60" s="15">
        <f t="shared" si="1"/>
        <v>5.7084607543323136</v>
      </c>
    </row>
    <row r="61" spans="1:8">
      <c r="A61" s="15">
        <f t="shared" si="2"/>
        <v>13.999999999999984</v>
      </c>
      <c r="B61" s="15">
        <f t="shared" si="3"/>
        <v>114.69999999999983</v>
      </c>
      <c r="C61" s="15">
        <f t="shared" si="4"/>
        <v>0.19999999999999929</v>
      </c>
      <c r="D61" s="15" t="s">
        <v>0</v>
      </c>
      <c r="E61" s="15">
        <v>2.2000000000000002</v>
      </c>
      <c r="F61" s="15">
        <f t="shared" si="0"/>
        <v>224.26095820591237</v>
      </c>
      <c r="G61" s="15">
        <v>120</v>
      </c>
      <c r="H61" s="15">
        <f t="shared" si="1"/>
        <v>12.232415902140673</v>
      </c>
    </row>
    <row r="62" spans="1:8" ht="13" thickBot="1">
      <c r="A62" s="19">
        <f t="shared" si="2"/>
        <v>14.199999999999983</v>
      </c>
      <c r="B62" s="15">
        <f t="shared" si="3"/>
        <v>114.49999999999983</v>
      </c>
      <c r="C62" s="15">
        <f t="shared" si="4"/>
        <v>0.19999999999999929</v>
      </c>
      <c r="D62" s="15" t="s">
        <v>0</v>
      </c>
      <c r="E62" s="15">
        <v>2.1</v>
      </c>
      <c r="F62" s="15">
        <f t="shared" si="0"/>
        <v>214.06727828746179</v>
      </c>
      <c r="G62" s="15">
        <v>54</v>
      </c>
      <c r="H62" s="15">
        <f t="shared" si="1"/>
        <v>5.5045871559633026</v>
      </c>
    </row>
    <row r="63" spans="1:8" ht="14" thickTop="1" thickBot="1">
      <c r="A63" s="101">
        <f t="shared" si="2"/>
        <v>14.399999999999983</v>
      </c>
      <c r="B63" s="102">
        <f t="shared" si="3"/>
        <v>114.29999999999983</v>
      </c>
      <c r="C63" s="82">
        <f>A63-A62</f>
        <v>0.19999999999999929</v>
      </c>
      <c r="D63" s="82" t="s">
        <v>0</v>
      </c>
      <c r="E63" s="82">
        <v>2.4</v>
      </c>
      <c r="F63" s="82">
        <f t="shared" si="0"/>
        <v>244.64831804281346</v>
      </c>
      <c r="G63" s="82">
        <v>48</v>
      </c>
      <c r="H63" s="82">
        <f t="shared" si="1"/>
        <v>4.8929663608562688</v>
      </c>
    </row>
    <row r="64" spans="1:8" ht="13" thickTop="1">
      <c r="A64" s="28">
        <f t="shared" si="2"/>
        <v>14.599999999999982</v>
      </c>
      <c r="B64" s="15">
        <f t="shared" si="3"/>
        <v>114.09999999999982</v>
      </c>
      <c r="C64" s="15">
        <v>0.2</v>
      </c>
      <c r="D64" s="15" t="s">
        <v>0</v>
      </c>
      <c r="E64" s="15">
        <v>2.2999999999999998</v>
      </c>
      <c r="F64" s="15">
        <f t="shared" si="0"/>
        <v>234.4546381243629</v>
      </c>
      <c r="G64" s="15">
        <v>43</v>
      </c>
      <c r="H64" s="15">
        <f t="shared" si="1"/>
        <v>4.3832823649337405</v>
      </c>
    </row>
    <row r="65" spans="1:8">
      <c r="A65" s="15">
        <f t="shared" si="2"/>
        <v>14.799999999999981</v>
      </c>
      <c r="B65" s="15">
        <f t="shared" si="3"/>
        <v>113.89999999999982</v>
      </c>
      <c r="C65" s="15">
        <v>0.2</v>
      </c>
      <c r="D65" s="15" t="s">
        <v>0</v>
      </c>
      <c r="E65" s="15">
        <v>2.1</v>
      </c>
      <c r="F65" s="15">
        <f t="shared" si="0"/>
        <v>214.06727828746179</v>
      </c>
      <c r="G65" s="15">
        <v>43</v>
      </c>
      <c r="H65" s="15">
        <f t="shared" si="1"/>
        <v>4.3832823649337405</v>
      </c>
    </row>
    <row r="66" spans="1:8">
      <c r="A66" s="15">
        <f t="shared" si="2"/>
        <v>14.99999999999998</v>
      </c>
      <c r="B66" s="15">
        <f t="shared" si="3"/>
        <v>113.69999999999982</v>
      </c>
      <c r="C66" s="15">
        <v>0.2</v>
      </c>
      <c r="D66" s="15" t="s">
        <v>0</v>
      </c>
      <c r="E66" s="15">
        <v>2.2000000000000002</v>
      </c>
      <c r="F66" s="15">
        <f t="shared" si="0"/>
        <v>224.26095820591237</v>
      </c>
      <c r="G66" s="15">
        <v>41</v>
      </c>
      <c r="H66" s="15">
        <f t="shared" si="1"/>
        <v>4.1794087665647295</v>
      </c>
    </row>
    <row r="67" spans="1:8">
      <c r="A67" s="15">
        <f t="shared" si="2"/>
        <v>15.19999999999998</v>
      </c>
      <c r="B67" s="15">
        <f t="shared" si="3"/>
        <v>113.49999999999982</v>
      </c>
      <c r="C67" s="15">
        <v>0.2</v>
      </c>
      <c r="D67" s="15" t="s">
        <v>0</v>
      </c>
      <c r="E67" s="15">
        <v>2.5</v>
      </c>
      <c r="F67" s="15">
        <f t="shared" si="0"/>
        <v>254.84199796126404</v>
      </c>
      <c r="G67" s="15">
        <v>28</v>
      </c>
      <c r="H67" s="15">
        <f t="shared" si="1"/>
        <v>2.8542303771661568</v>
      </c>
    </row>
    <row r="68" spans="1:8">
      <c r="A68" s="15">
        <f t="shared" ref="A68:A80" si="5">A67+0.2</f>
        <v>15.399999999999979</v>
      </c>
      <c r="B68" s="15">
        <f t="shared" ref="B68:B80" si="6">B67-0.2</f>
        <v>113.29999999999981</v>
      </c>
      <c r="C68" s="15">
        <v>0.2</v>
      </c>
      <c r="D68" s="15" t="s">
        <v>0</v>
      </c>
      <c r="E68" s="15">
        <v>2.2000000000000002</v>
      </c>
      <c r="F68" s="15">
        <f t="shared" si="0"/>
        <v>224.26095820591237</v>
      </c>
      <c r="G68" s="15">
        <v>39</v>
      </c>
      <c r="H68" s="15">
        <f t="shared" si="1"/>
        <v>3.9755351681957185</v>
      </c>
    </row>
    <row r="69" spans="1:8">
      <c r="A69" s="15">
        <f t="shared" si="5"/>
        <v>15.599999999999978</v>
      </c>
      <c r="B69" s="15">
        <f t="shared" si="6"/>
        <v>113.09999999999981</v>
      </c>
      <c r="C69" s="15">
        <v>0.2</v>
      </c>
      <c r="D69" s="15" t="s">
        <v>0</v>
      </c>
      <c r="E69" s="15">
        <v>2.4</v>
      </c>
      <c r="F69" s="15">
        <f t="shared" si="0"/>
        <v>244.64831804281346</v>
      </c>
      <c r="G69" s="15">
        <v>42</v>
      </c>
      <c r="H69" s="15">
        <f t="shared" si="1"/>
        <v>4.281345565749235</v>
      </c>
    </row>
    <row r="70" spans="1:8">
      <c r="A70" s="15">
        <f t="shared" si="5"/>
        <v>15.799999999999978</v>
      </c>
      <c r="B70" s="15">
        <f t="shared" si="6"/>
        <v>112.89999999999981</v>
      </c>
      <c r="C70" s="15">
        <f t="shared" si="4"/>
        <v>0.19999999999999929</v>
      </c>
      <c r="D70" s="15" t="s">
        <v>0</v>
      </c>
      <c r="E70" s="15">
        <v>2.5</v>
      </c>
      <c r="F70" s="15">
        <f t="shared" si="0"/>
        <v>254.84199796126404</v>
      </c>
      <c r="G70" s="15">
        <v>38</v>
      </c>
      <c r="H70" s="15">
        <f t="shared" si="1"/>
        <v>3.873598369011213</v>
      </c>
    </row>
    <row r="71" spans="1:8">
      <c r="A71" s="15">
        <f t="shared" si="5"/>
        <v>15.999999999999977</v>
      </c>
      <c r="B71" s="15">
        <f t="shared" si="6"/>
        <v>112.6999999999998</v>
      </c>
      <c r="C71" s="15">
        <f t="shared" si="4"/>
        <v>0.19999999999999929</v>
      </c>
      <c r="D71" s="15" t="s">
        <v>0</v>
      </c>
      <c r="E71" s="15">
        <v>2</v>
      </c>
      <c r="F71" s="15">
        <f t="shared" si="0"/>
        <v>203.87359836901123</v>
      </c>
      <c r="G71" s="15">
        <v>44</v>
      </c>
      <c r="H71" s="15">
        <f t="shared" si="1"/>
        <v>4.4852191641182468</v>
      </c>
    </row>
    <row r="72" spans="1:8">
      <c r="A72" s="15">
        <f t="shared" si="5"/>
        <v>16.199999999999978</v>
      </c>
      <c r="B72" s="15">
        <f t="shared" si="6"/>
        <v>112.4999999999998</v>
      </c>
      <c r="C72" s="15">
        <f t="shared" si="4"/>
        <v>0.20000000000000107</v>
      </c>
      <c r="D72" s="15" t="s">
        <v>0</v>
      </c>
      <c r="E72" s="15">
        <v>2.5</v>
      </c>
      <c r="F72" s="15">
        <f t="shared" ref="F72:F80" si="7">E72/0.00981</f>
        <v>254.84199796126404</v>
      </c>
      <c r="G72" s="15">
        <v>28</v>
      </c>
      <c r="H72" s="15">
        <f t="shared" ref="H72:H80" si="8">G72/9.81</f>
        <v>2.8542303771661568</v>
      </c>
    </row>
    <row r="73" spans="1:8">
      <c r="A73" s="15">
        <f t="shared" si="5"/>
        <v>16.399999999999977</v>
      </c>
      <c r="B73" s="15">
        <f t="shared" si="6"/>
        <v>112.2999999999998</v>
      </c>
      <c r="C73" s="15">
        <f t="shared" ref="C73:C80" si="9">A73-A72</f>
        <v>0.19999999999999929</v>
      </c>
      <c r="D73" s="15" t="s">
        <v>0</v>
      </c>
      <c r="E73" s="15">
        <v>2.2000000000000002</v>
      </c>
      <c r="F73" s="15">
        <f t="shared" si="7"/>
        <v>224.26095820591237</v>
      </c>
      <c r="G73" s="15">
        <v>21</v>
      </c>
      <c r="H73" s="15">
        <f t="shared" si="8"/>
        <v>2.1406727828746175</v>
      </c>
    </row>
    <row r="74" spans="1:8">
      <c r="A74" s="7">
        <f t="shared" si="5"/>
        <v>16.599999999999977</v>
      </c>
      <c r="B74" s="7">
        <f t="shared" si="6"/>
        <v>112.0999999999998</v>
      </c>
      <c r="C74" s="7">
        <f t="shared" si="9"/>
        <v>0.19999999999999929</v>
      </c>
      <c r="D74" s="7" t="s">
        <v>1</v>
      </c>
      <c r="E74" s="7">
        <v>4</v>
      </c>
      <c r="F74" s="7">
        <f t="shared" si="7"/>
        <v>407.74719673802247</v>
      </c>
      <c r="G74" s="7">
        <v>75</v>
      </c>
      <c r="H74" s="7">
        <f t="shared" si="8"/>
        <v>7.6452599388379205</v>
      </c>
    </row>
    <row r="75" spans="1:8">
      <c r="A75" s="7">
        <f t="shared" si="5"/>
        <v>16.799999999999976</v>
      </c>
      <c r="B75" s="7">
        <f t="shared" si="6"/>
        <v>111.89999999999979</v>
      </c>
      <c r="C75" s="7">
        <f t="shared" si="9"/>
        <v>0.19999999999999929</v>
      </c>
      <c r="D75" s="7" t="s">
        <v>1</v>
      </c>
      <c r="E75" s="7">
        <v>4.2</v>
      </c>
      <c r="F75" s="7">
        <f t="shared" si="7"/>
        <v>428.13455657492358</v>
      </c>
      <c r="G75" s="7">
        <v>80</v>
      </c>
      <c r="H75" s="7">
        <f t="shared" si="8"/>
        <v>8.154943934760448</v>
      </c>
    </row>
    <row r="76" spans="1:8">
      <c r="A76" s="7">
        <f t="shared" si="5"/>
        <v>16.999999999999975</v>
      </c>
      <c r="B76" s="7">
        <f t="shared" si="6"/>
        <v>111.69999999999979</v>
      </c>
      <c r="C76" s="7">
        <f t="shared" si="9"/>
        <v>0.19999999999999929</v>
      </c>
      <c r="D76" s="7" t="s">
        <v>1</v>
      </c>
      <c r="E76" s="7">
        <v>4.7</v>
      </c>
      <c r="F76" s="7">
        <f t="shared" si="7"/>
        <v>479.10295616717639</v>
      </c>
      <c r="G76" s="7">
        <v>82</v>
      </c>
      <c r="H76" s="7">
        <f t="shared" si="8"/>
        <v>8.358817533129459</v>
      </c>
    </row>
    <row r="77" spans="1:8">
      <c r="A77" s="7">
        <f t="shared" si="5"/>
        <v>17.199999999999974</v>
      </c>
      <c r="B77" s="7">
        <f t="shared" si="6"/>
        <v>111.49999999999979</v>
      </c>
      <c r="C77" s="7">
        <f t="shared" si="9"/>
        <v>0.19999999999999929</v>
      </c>
      <c r="D77" s="7" t="s">
        <v>1</v>
      </c>
      <c r="E77" s="7">
        <v>6</v>
      </c>
      <c r="F77" s="7">
        <f t="shared" si="7"/>
        <v>611.6207951070337</v>
      </c>
      <c r="G77" s="7">
        <v>102</v>
      </c>
      <c r="H77" s="7">
        <f t="shared" si="8"/>
        <v>10.397553516819571</v>
      </c>
    </row>
    <row r="78" spans="1:8">
      <c r="A78" s="7">
        <f t="shared" si="5"/>
        <v>17.399999999999974</v>
      </c>
      <c r="B78" s="7">
        <f t="shared" si="6"/>
        <v>111.29999999999978</v>
      </c>
      <c r="C78" s="7">
        <f t="shared" si="9"/>
        <v>0.19999999999999929</v>
      </c>
      <c r="D78" s="7" t="s">
        <v>1</v>
      </c>
      <c r="E78" s="7">
        <v>8.6999999999999993</v>
      </c>
      <c r="F78" s="7">
        <f t="shared" si="7"/>
        <v>886.8501529051988</v>
      </c>
      <c r="G78" s="7">
        <v>115</v>
      </c>
      <c r="H78" s="7">
        <f t="shared" si="8"/>
        <v>11.722731906218144</v>
      </c>
    </row>
    <row r="79" spans="1:8">
      <c r="A79" s="7">
        <f t="shared" si="5"/>
        <v>17.599999999999973</v>
      </c>
      <c r="B79" s="7">
        <f t="shared" si="6"/>
        <v>111.09999999999978</v>
      </c>
      <c r="C79" s="7">
        <f t="shared" si="9"/>
        <v>0.19999999999999929</v>
      </c>
      <c r="D79" s="7" t="s">
        <v>1</v>
      </c>
      <c r="E79" s="7">
        <v>11</v>
      </c>
      <c r="F79" s="7">
        <f t="shared" si="7"/>
        <v>1121.3047910295618</v>
      </c>
      <c r="G79" s="7">
        <v>107</v>
      </c>
      <c r="H79" s="7">
        <f t="shared" si="8"/>
        <v>10.9072375127421</v>
      </c>
    </row>
    <row r="80" spans="1:8">
      <c r="A80" s="7">
        <f t="shared" si="5"/>
        <v>17.799999999999972</v>
      </c>
      <c r="B80" s="7">
        <f t="shared" si="6"/>
        <v>110.89999999999978</v>
      </c>
      <c r="C80" s="7">
        <f t="shared" si="9"/>
        <v>0.19999999999999929</v>
      </c>
      <c r="D80" s="7" t="s">
        <v>1</v>
      </c>
      <c r="E80" s="7">
        <v>9.6</v>
      </c>
      <c r="F80" s="7">
        <f t="shared" si="7"/>
        <v>978.59327217125383</v>
      </c>
      <c r="G80" s="7">
        <v>114</v>
      </c>
      <c r="H80" s="7">
        <f t="shared" si="8"/>
        <v>11.620795107033638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21</vt:lpstr>
      <vt:lpstr>16</vt:lpstr>
      <vt:lpstr>2_ТСЗ.21</vt:lpstr>
      <vt:lpstr>2_ТСЗ.18</vt:lpstr>
      <vt:lpstr>2_ТСЗ.16</vt:lpstr>
      <vt:lpstr>скв.1</vt:lpstr>
      <vt:lpstr>скв. 2</vt:lpstr>
      <vt:lpstr>скв. 3</vt:lpstr>
      <vt:lpstr>скв. 4</vt:lpstr>
      <vt:lpstr>скв. 5</vt:lpstr>
      <vt:lpstr>скв. 6</vt:lpstr>
      <vt:lpstr>скв. 7</vt:lpstr>
      <vt:lpstr>скв. 8</vt:lpstr>
      <vt:lpstr>скв. 9</vt:lpstr>
      <vt:lpstr>скв. 10</vt:lpstr>
      <vt:lpstr>скв. 11</vt:lpstr>
      <vt:lpstr>скв.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Объединенный отчет</dc:title>
  <dc:creator>User</dc:creator>
  <cp:lastModifiedBy>ворд</cp:lastModifiedBy>
  <dcterms:created xsi:type="dcterms:W3CDTF">2018-04-03T11:42:07Z</dcterms:created>
  <dcterms:modified xsi:type="dcterms:W3CDTF">2021-02-11T14:37:52Z</dcterms:modified>
</cp:coreProperties>
</file>