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740" yWindow="2600" windowWidth="24920" windowHeight="117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0" i="1" l="1"/>
  <c r="W29" i="1"/>
  <c r="X27" i="1"/>
  <c r="Y27" i="1"/>
  <c r="Z27" i="1"/>
  <c r="AA27" i="1"/>
  <c r="AB27" i="1"/>
  <c r="AC27" i="1"/>
  <c r="AD27" i="1"/>
  <c r="W27" i="1"/>
  <c r="AC26" i="1"/>
  <c r="X26" i="1"/>
  <c r="Y26" i="1"/>
  <c r="Z26" i="1"/>
  <c r="AA26" i="1"/>
  <c r="AB26" i="1"/>
  <c r="AD26" i="1"/>
  <c r="W26" i="1"/>
  <c r="S14" i="1"/>
  <c r="S13" i="1"/>
  <c r="R14" i="1"/>
  <c r="R13" i="1"/>
  <c r="Y11" i="1"/>
  <c r="S11" i="1"/>
  <c r="T11" i="1"/>
  <c r="U11" i="1"/>
  <c r="V11" i="1"/>
  <c r="W11" i="1"/>
  <c r="X11" i="1"/>
  <c r="R11" i="1"/>
  <c r="Q14" i="2"/>
  <c r="N14" i="2"/>
  <c r="K14" i="2"/>
  <c r="H14" i="2"/>
  <c r="B14" i="2"/>
  <c r="E14" i="2"/>
  <c r="S28" i="1"/>
  <c r="R28" i="1"/>
  <c r="P28" i="1"/>
  <c r="K10" i="2"/>
  <c r="H10" i="2"/>
  <c r="E10" i="2"/>
  <c r="B10" i="2"/>
  <c r="F25" i="1"/>
  <c r="B25" i="1"/>
  <c r="A25" i="1"/>
  <c r="I29" i="1"/>
  <c r="H29" i="1"/>
  <c r="I28" i="1"/>
  <c r="H28" i="1"/>
  <c r="H26" i="1"/>
  <c r="H13" i="1"/>
  <c r="H14" i="1"/>
  <c r="J14" i="1"/>
  <c r="J11" i="1"/>
  <c r="K11" i="1"/>
  <c r="L11" i="1"/>
  <c r="M11" i="1"/>
  <c r="N11" i="1"/>
  <c r="O11" i="1"/>
  <c r="I11" i="1"/>
  <c r="H11" i="1"/>
  <c r="P44" i="1"/>
  <c r="O44" i="1"/>
  <c r="P42" i="1"/>
  <c r="Q42" i="1"/>
  <c r="R42" i="1"/>
  <c r="S42" i="1"/>
  <c r="T42" i="1"/>
  <c r="O42" i="1"/>
  <c r="Q10" i="2"/>
  <c r="N10" i="2"/>
  <c r="O28" i="1"/>
  <c r="T26" i="1"/>
  <c r="S26" i="1"/>
  <c r="Q26" i="1"/>
  <c r="R26" i="1"/>
  <c r="P26" i="1"/>
  <c r="O26" i="1"/>
  <c r="L26" i="1"/>
  <c r="M26" i="1"/>
  <c r="J26" i="1"/>
  <c r="K26" i="1"/>
  <c r="I26" i="1"/>
  <c r="J13" i="1"/>
  <c r="E25" i="1"/>
  <c r="D25" i="1"/>
  <c r="C25" i="1"/>
</calcChain>
</file>

<file path=xl/sharedStrings.xml><?xml version="1.0" encoding="utf-8"?>
<sst xmlns="http://schemas.openxmlformats.org/spreadsheetml/2006/main" count="50" uniqueCount="25">
  <si>
    <t>10 fold</t>
  </si>
  <si>
    <t>IG</t>
  </si>
  <si>
    <t>FR</t>
  </si>
  <si>
    <t>PD</t>
  </si>
  <si>
    <t>P</t>
  </si>
  <si>
    <t>R</t>
  </si>
  <si>
    <t>6 fold</t>
  </si>
  <si>
    <t>1dot</t>
  </si>
  <si>
    <t>2blaze</t>
  </si>
  <si>
    <t>3silver</t>
  </si>
  <si>
    <t>4ps</t>
  </si>
  <si>
    <t>5pebble</t>
  </si>
  <si>
    <t>6show</t>
  </si>
  <si>
    <t>10fold topcat</t>
  </si>
  <si>
    <t>6fold SVM+W2V</t>
  </si>
  <si>
    <t>6fold SVM+tfidf</t>
  </si>
  <si>
    <t>6fold CNN+w2v</t>
  </si>
  <si>
    <t>&lt;round up from row 26</t>
  </si>
  <si>
    <t>10 fold SVM+w2v software</t>
  </si>
  <si>
    <t>10fol software CNN+w2v</t>
  </si>
  <si>
    <t>10fold topcat CNN+w2v</t>
  </si>
  <si>
    <t>10fold SVM+tfidf software</t>
  </si>
  <si>
    <t>SVM+tfidf</t>
  </si>
  <si>
    <t>W2V topcat</t>
  </si>
  <si>
    <t>10fold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</si>
</sst>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2" borderId="3" xfId="0" applyFill="1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abSelected="1" topLeftCell="N12" workbookViewId="0">
      <selection activeCell="W31" sqref="W31"/>
    </sheetView>
  </sheetViews>
  <sheetFormatPr baseColWidth="10" defaultRowHeight="15" x14ac:dyDescent="0"/>
  <cols>
    <col min="1" max="1" width="14.5" customWidth="1"/>
    <col min="2" max="2" width="15" customWidth="1"/>
    <col min="3" max="3" width="14.5" customWidth="1"/>
    <col min="4" max="4" width="13.33203125" customWidth="1"/>
    <col min="5" max="5" width="13.1640625" customWidth="1"/>
    <col min="7" max="7" width="21.33203125" customWidth="1"/>
    <col min="17" max="17" width="11.6640625" customWidth="1"/>
  </cols>
  <sheetData>
    <row r="1" spans="1:30">
      <c r="A1">
        <v>0.63</v>
      </c>
      <c r="B1">
        <v>0.6</v>
      </c>
      <c r="C1">
        <v>0.61</v>
      </c>
      <c r="D1">
        <v>0.53</v>
      </c>
      <c r="E1">
        <v>0.7</v>
      </c>
      <c r="F1">
        <v>0.43</v>
      </c>
      <c r="G1" s="15" t="s">
        <v>20</v>
      </c>
      <c r="H1">
        <v>0.84</v>
      </c>
      <c r="I1">
        <v>0.67</v>
      </c>
      <c r="J1">
        <v>0.81</v>
      </c>
      <c r="K1">
        <v>0.68</v>
      </c>
      <c r="L1">
        <v>0.73</v>
      </c>
      <c r="M1">
        <v>0.65</v>
      </c>
      <c r="N1">
        <v>0.74</v>
      </c>
      <c r="O1">
        <v>0.64</v>
      </c>
      <c r="Q1" s="15" t="s">
        <v>13</v>
      </c>
      <c r="R1">
        <v>0.8</v>
      </c>
      <c r="S1">
        <v>0.64</v>
      </c>
      <c r="T1">
        <v>0.75</v>
      </c>
      <c r="U1">
        <v>0.61</v>
      </c>
      <c r="V1">
        <v>0.71</v>
      </c>
      <c r="W1">
        <v>0.61</v>
      </c>
      <c r="X1">
        <v>0.66</v>
      </c>
      <c r="Y1">
        <v>0.7</v>
      </c>
    </row>
    <row r="2" spans="1:30">
      <c r="A2">
        <v>0.76</v>
      </c>
      <c r="B2">
        <v>0.61</v>
      </c>
      <c r="C2">
        <v>0.75</v>
      </c>
      <c r="D2">
        <v>0.59</v>
      </c>
      <c r="E2">
        <v>0.79</v>
      </c>
      <c r="F2">
        <v>0.56000000000000005</v>
      </c>
      <c r="H2">
        <v>0.86</v>
      </c>
      <c r="I2">
        <v>0.54</v>
      </c>
      <c r="J2">
        <v>0.69</v>
      </c>
      <c r="K2">
        <v>0.68</v>
      </c>
      <c r="L2">
        <v>0.78</v>
      </c>
      <c r="M2">
        <v>0.61</v>
      </c>
      <c r="N2">
        <v>0.72</v>
      </c>
      <c r="O2">
        <v>0.56999999999999995</v>
      </c>
      <c r="Q2" s="15" t="s">
        <v>22</v>
      </c>
      <c r="R2">
        <v>0.81</v>
      </c>
      <c r="S2">
        <v>0.65</v>
      </c>
      <c r="T2">
        <v>0.69</v>
      </c>
      <c r="U2">
        <v>0.62</v>
      </c>
      <c r="V2">
        <v>0.72</v>
      </c>
      <c r="W2">
        <v>0.57999999999999996</v>
      </c>
      <c r="X2">
        <v>0.61</v>
      </c>
      <c r="Y2">
        <v>0.59</v>
      </c>
    </row>
    <row r="3" spans="1:30">
      <c r="A3">
        <v>0.76</v>
      </c>
      <c r="B3">
        <v>0.65</v>
      </c>
      <c r="C3">
        <v>0.75</v>
      </c>
      <c r="D3">
        <v>0.59</v>
      </c>
      <c r="E3">
        <v>0.78</v>
      </c>
      <c r="F3">
        <v>0.62</v>
      </c>
      <c r="H3">
        <v>0.78</v>
      </c>
      <c r="I3">
        <v>0.65</v>
      </c>
      <c r="J3">
        <v>0.8</v>
      </c>
      <c r="K3">
        <v>0.56999999999999995</v>
      </c>
      <c r="L3">
        <v>0.7</v>
      </c>
      <c r="M3">
        <v>0.67</v>
      </c>
      <c r="N3">
        <v>0.79</v>
      </c>
      <c r="O3">
        <v>0.5</v>
      </c>
      <c r="R3">
        <v>0.75</v>
      </c>
      <c r="S3">
        <v>0.68</v>
      </c>
      <c r="T3">
        <v>0.72</v>
      </c>
      <c r="U3">
        <v>0.56000000000000005</v>
      </c>
      <c r="V3">
        <v>0.68</v>
      </c>
      <c r="W3">
        <v>0.56999999999999995</v>
      </c>
      <c r="X3">
        <v>0.67</v>
      </c>
      <c r="Y3">
        <v>0.56999999999999995</v>
      </c>
    </row>
    <row r="4" spans="1:30">
      <c r="A4">
        <v>0.8</v>
      </c>
      <c r="B4">
        <v>0.44</v>
      </c>
      <c r="C4">
        <v>0.7</v>
      </c>
      <c r="D4">
        <v>0.35</v>
      </c>
      <c r="E4">
        <v>0.85</v>
      </c>
      <c r="F4">
        <v>0.34</v>
      </c>
      <c r="H4">
        <v>0.81</v>
      </c>
      <c r="I4">
        <v>0.63</v>
      </c>
      <c r="J4">
        <v>0.79</v>
      </c>
      <c r="K4">
        <v>0.56000000000000005</v>
      </c>
      <c r="L4">
        <v>0.74</v>
      </c>
      <c r="M4">
        <v>0.61</v>
      </c>
      <c r="N4">
        <v>0.72</v>
      </c>
      <c r="O4">
        <v>0.65</v>
      </c>
      <c r="R4">
        <v>0.76</v>
      </c>
      <c r="S4">
        <v>0.59</v>
      </c>
      <c r="T4">
        <v>0.69</v>
      </c>
      <c r="U4">
        <v>0.5</v>
      </c>
      <c r="V4">
        <v>0.65</v>
      </c>
      <c r="W4">
        <v>0.59</v>
      </c>
      <c r="X4">
        <v>0.65</v>
      </c>
      <c r="Y4">
        <v>0.6</v>
      </c>
    </row>
    <row r="5" spans="1:30">
      <c r="A5">
        <v>0.83</v>
      </c>
      <c r="B5">
        <v>0.65</v>
      </c>
      <c r="C5">
        <v>0.83</v>
      </c>
      <c r="D5">
        <v>0.66</v>
      </c>
      <c r="E5">
        <v>0.85</v>
      </c>
      <c r="F5">
        <v>0.64</v>
      </c>
      <c r="H5">
        <v>0.75</v>
      </c>
      <c r="I5">
        <v>0.66</v>
      </c>
      <c r="J5">
        <v>0.78</v>
      </c>
      <c r="K5">
        <v>0.68</v>
      </c>
      <c r="L5">
        <v>0.74</v>
      </c>
      <c r="M5">
        <v>0.52</v>
      </c>
      <c r="N5">
        <v>0.73</v>
      </c>
      <c r="O5">
        <v>0.7</v>
      </c>
      <c r="R5">
        <v>0.72</v>
      </c>
      <c r="S5">
        <v>0.62</v>
      </c>
      <c r="T5">
        <v>0.7</v>
      </c>
      <c r="U5">
        <v>0.59</v>
      </c>
      <c r="V5">
        <v>0.68</v>
      </c>
      <c r="W5">
        <v>0.54</v>
      </c>
      <c r="X5">
        <v>0.67</v>
      </c>
      <c r="Y5">
        <v>0.69</v>
      </c>
    </row>
    <row r="6" spans="1:30">
      <c r="A6">
        <v>0.77</v>
      </c>
      <c r="B6">
        <v>0.56999999999999995</v>
      </c>
      <c r="C6">
        <v>0.71</v>
      </c>
      <c r="D6">
        <v>0.6</v>
      </c>
      <c r="E6">
        <v>0.74</v>
      </c>
      <c r="F6">
        <v>0.62</v>
      </c>
      <c r="H6">
        <v>0.79</v>
      </c>
      <c r="I6">
        <v>0.63</v>
      </c>
      <c r="J6">
        <v>0.78</v>
      </c>
      <c r="K6">
        <v>0.59</v>
      </c>
      <c r="L6">
        <v>0.73</v>
      </c>
      <c r="M6">
        <v>0.62</v>
      </c>
      <c r="N6">
        <v>0.73</v>
      </c>
      <c r="O6">
        <v>0.57999999999999996</v>
      </c>
      <c r="R6">
        <v>0.77</v>
      </c>
      <c r="S6">
        <v>0.62</v>
      </c>
      <c r="T6">
        <v>0.69</v>
      </c>
      <c r="U6">
        <v>0.64</v>
      </c>
      <c r="V6">
        <v>0.69</v>
      </c>
      <c r="W6">
        <v>0.64</v>
      </c>
      <c r="X6">
        <v>0.67</v>
      </c>
      <c r="Y6">
        <v>0.59</v>
      </c>
    </row>
    <row r="7" spans="1:30">
      <c r="A7">
        <v>0.75</v>
      </c>
      <c r="B7">
        <v>0.57999999999999996</v>
      </c>
      <c r="C7">
        <v>0.75</v>
      </c>
      <c r="D7">
        <v>0.52</v>
      </c>
      <c r="E7">
        <v>0.75</v>
      </c>
      <c r="F7">
        <v>0.56000000000000005</v>
      </c>
      <c r="H7">
        <v>0.83</v>
      </c>
      <c r="I7">
        <v>0.61</v>
      </c>
      <c r="J7">
        <v>0.75</v>
      </c>
      <c r="K7">
        <v>0.51</v>
      </c>
      <c r="L7">
        <v>0.62</v>
      </c>
      <c r="M7">
        <v>0.69</v>
      </c>
      <c r="N7">
        <v>0.72</v>
      </c>
      <c r="O7">
        <v>0.47</v>
      </c>
      <c r="R7">
        <v>0.79</v>
      </c>
      <c r="S7">
        <v>0.65</v>
      </c>
      <c r="T7">
        <v>0.7</v>
      </c>
      <c r="U7">
        <v>0.56999999999999995</v>
      </c>
      <c r="V7">
        <v>0.69</v>
      </c>
      <c r="W7">
        <v>0.57999999999999996</v>
      </c>
      <c r="X7">
        <v>0.66</v>
      </c>
      <c r="Y7">
        <v>0.56999999999999995</v>
      </c>
    </row>
    <row r="8" spans="1:30">
      <c r="A8">
        <v>0.74</v>
      </c>
      <c r="B8">
        <v>0.61</v>
      </c>
      <c r="C8">
        <v>0.71</v>
      </c>
      <c r="D8">
        <v>0.55000000000000004</v>
      </c>
      <c r="E8">
        <v>0.75</v>
      </c>
      <c r="F8">
        <v>0.62</v>
      </c>
      <c r="H8">
        <v>0.82</v>
      </c>
      <c r="I8">
        <v>0.63</v>
      </c>
      <c r="J8">
        <v>0.79</v>
      </c>
      <c r="K8">
        <v>0.57999999999999996</v>
      </c>
      <c r="L8">
        <v>0.73</v>
      </c>
      <c r="M8">
        <v>0.56999999999999995</v>
      </c>
      <c r="N8">
        <v>0.74</v>
      </c>
      <c r="O8">
        <v>0.59</v>
      </c>
      <c r="R8">
        <v>0.79</v>
      </c>
      <c r="S8">
        <v>0.66</v>
      </c>
      <c r="T8">
        <v>0.74</v>
      </c>
      <c r="U8">
        <v>0.63</v>
      </c>
      <c r="V8">
        <v>0.7</v>
      </c>
      <c r="W8">
        <v>0.57999999999999996</v>
      </c>
      <c r="X8">
        <v>0.66</v>
      </c>
      <c r="Y8">
        <v>0.57999999999999996</v>
      </c>
    </row>
    <row r="9" spans="1:30">
      <c r="A9">
        <v>0.53</v>
      </c>
      <c r="B9">
        <v>0.59</v>
      </c>
      <c r="C9">
        <v>0.53</v>
      </c>
      <c r="D9">
        <v>0.46</v>
      </c>
      <c r="E9">
        <v>0.59</v>
      </c>
      <c r="F9">
        <v>0.53</v>
      </c>
      <c r="H9">
        <v>0.75</v>
      </c>
      <c r="I9">
        <v>0.59</v>
      </c>
      <c r="J9">
        <v>0.77</v>
      </c>
      <c r="K9">
        <v>0.57999999999999996</v>
      </c>
      <c r="L9">
        <v>0.75</v>
      </c>
      <c r="M9">
        <v>0.57999999999999996</v>
      </c>
      <c r="N9">
        <v>0.62</v>
      </c>
      <c r="O9">
        <v>0.72</v>
      </c>
      <c r="R9">
        <v>0.77</v>
      </c>
      <c r="S9">
        <v>0.61</v>
      </c>
      <c r="T9">
        <v>0.73</v>
      </c>
      <c r="U9">
        <v>0.61</v>
      </c>
      <c r="V9">
        <v>0.76</v>
      </c>
      <c r="W9">
        <v>0.61</v>
      </c>
      <c r="X9">
        <v>0.6</v>
      </c>
      <c r="Y9">
        <v>0.59</v>
      </c>
    </row>
    <row r="10" spans="1:30">
      <c r="A10">
        <v>0.51</v>
      </c>
      <c r="B10">
        <v>0.43</v>
      </c>
      <c r="C10">
        <v>0.46</v>
      </c>
      <c r="D10">
        <v>0.43</v>
      </c>
      <c r="E10">
        <v>0.53</v>
      </c>
      <c r="F10">
        <v>0.45</v>
      </c>
      <c r="H10">
        <v>0.81</v>
      </c>
      <c r="I10">
        <v>0.56999999999999995</v>
      </c>
      <c r="J10">
        <v>0.78</v>
      </c>
      <c r="K10">
        <v>0.69</v>
      </c>
      <c r="L10">
        <v>0.74</v>
      </c>
      <c r="M10">
        <v>0.57999999999999996</v>
      </c>
      <c r="N10">
        <v>0.71</v>
      </c>
      <c r="O10">
        <v>0.6</v>
      </c>
      <c r="R10">
        <v>0.74</v>
      </c>
      <c r="S10">
        <v>0.56000000000000005</v>
      </c>
      <c r="T10">
        <v>0.76</v>
      </c>
      <c r="U10">
        <v>0.62</v>
      </c>
      <c r="V10">
        <v>0.65</v>
      </c>
      <c r="W10">
        <v>0.56999999999999995</v>
      </c>
      <c r="X10">
        <v>0.67</v>
      </c>
      <c r="Y10">
        <v>0.55000000000000004</v>
      </c>
    </row>
    <row r="11" spans="1:30">
      <c r="A11">
        <v>0.74</v>
      </c>
      <c r="B11">
        <v>0.6</v>
      </c>
      <c r="C11">
        <v>0.71</v>
      </c>
      <c r="D11">
        <v>0.65</v>
      </c>
      <c r="E11">
        <v>0.7</v>
      </c>
      <c r="F11">
        <v>0.71</v>
      </c>
      <c r="H11">
        <f>AVERAGE(H1:H10)</f>
        <v>0.80400000000000005</v>
      </c>
      <c r="I11">
        <f>AVERAGE(I1:I10)</f>
        <v>0.61799999999999999</v>
      </c>
      <c r="J11">
        <f t="shared" ref="J11:O11" si="0">AVERAGE(J1:J10)</f>
        <v>0.77400000000000013</v>
      </c>
      <c r="K11">
        <f t="shared" si="0"/>
        <v>0.6120000000000001</v>
      </c>
      <c r="L11">
        <f t="shared" si="0"/>
        <v>0.72599999999999998</v>
      </c>
      <c r="M11">
        <f t="shared" si="0"/>
        <v>0.6100000000000001</v>
      </c>
      <c r="N11">
        <f t="shared" si="0"/>
        <v>0.72199999999999998</v>
      </c>
      <c r="O11">
        <f t="shared" si="0"/>
        <v>0.60199999999999987</v>
      </c>
      <c r="R11" s="15">
        <f>AVERAGE(R1:R10)</f>
        <v>0.76999999999999991</v>
      </c>
      <c r="S11" s="15">
        <f t="shared" ref="S11:Y11" si="1">AVERAGE(S1:S10)</f>
        <v>0.62800000000000011</v>
      </c>
      <c r="T11" s="15">
        <f t="shared" si="1"/>
        <v>0.71699999999999997</v>
      </c>
      <c r="U11" s="15">
        <f t="shared" si="1"/>
        <v>0.59499999999999997</v>
      </c>
      <c r="V11" s="15">
        <f t="shared" si="1"/>
        <v>0.69300000000000006</v>
      </c>
      <c r="W11" s="15">
        <f t="shared" si="1"/>
        <v>0.58699999999999997</v>
      </c>
      <c r="X11" s="15">
        <f t="shared" si="1"/>
        <v>0.65199999999999991</v>
      </c>
      <c r="Y11" s="15">
        <f t="shared" si="1"/>
        <v>0.60299999999999998</v>
      </c>
    </row>
    <row r="12" spans="1:30">
      <c r="A12">
        <v>0.78</v>
      </c>
      <c r="B12">
        <v>0.66</v>
      </c>
      <c r="C12">
        <v>0.75</v>
      </c>
      <c r="D12">
        <v>0.56000000000000005</v>
      </c>
      <c r="E12">
        <v>0.82</v>
      </c>
      <c r="F12">
        <v>0.61</v>
      </c>
    </row>
    <row r="13" spans="1:30">
      <c r="A13">
        <v>0.7</v>
      </c>
      <c r="B13">
        <v>0.56000000000000005</v>
      </c>
      <c r="C13">
        <v>0.65</v>
      </c>
      <c r="D13">
        <v>0.56000000000000005</v>
      </c>
      <c r="E13">
        <v>0.76</v>
      </c>
      <c r="F13">
        <v>0.51</v>
      </c>
      <c r="H13">
        <f>AVERAGE(H1:H10,J1:J10,L1:L10,N1:N10)</f>
        <v>0.75649999999999973</v>
      </c>
      <c r="J13">
        <f>AVERAGE(I1:I10,K1:K10,M1:M10,O1:O10)</f>
        <v>0.61049999999999982</v>
      </c>
      <c r="R13">
        <f>AVERAGE(R1:R10,T1:T10,V1:V10,X1:X10)</f>
        <v>0.70800000000000007</v>
      </c>
      <c r="S13">
        <f>AVERAGE(0.77,0.72,0.69,0.65)</f>
        <v>0.70749999999999991</v>
      </c>
    </row>
    <row r="14" spans="1:30">
      <c r="A14">
        <v>0.72</v>
      </c>
      <c r="B14">
        <v>0.62</v>
      </c>
      <c r="C14">
        <v>0.62</v>
      </c>
      <c r="D14">
        <v>0.6</v>
      </c>
      <c r="E14">
        <v>0.7</v>
      </c>
      <c r="F14">
        <v>0.53</v>
      </c>
      <c r="H14">
        <f>AVERAGE(H11,J11,L11,N11)</f>
        <v>0.75650000000000006</v>
      </c>
      <c r="J14">
        <f>AVERAGE(I11,K11,M11,O11)</f>
        <v>0.61050000000000004</v>
      </c>
      <c r="R14">
        <f>AVERAGE(S1:S10,U1:U10,W1:W10,Y1:Y10)</f>
        <v>0.60324999999999995</v>
      </c>
      <c r="S14">
        <f>AVERAGE(0.63,0.6,0.59,0.6)</f>
        <v>0.60499999999999998</v>
      </c>
    </row>
    <row r="15" spans="1:30">
      <c r="A15">
        <v>0.75</v>
      </c>
      <c r="B15">
        <v>0.39</v>
      </c>
      <c r="C15">
        <v>0.68</v>
      </c>
      <c r="D15">
        <v>0.47</v>
      </c>
      <c r="E15">
        <v>0.77</v>
      </c>
      <c r="F15">
        <v>0.46</v>
      </c>
      <c r="G15" s="15" t="s">
        <v>21</v>
      </c>
      <c r="O15" s="15" t="s">
        <v>18</v>
      </c>
      <c r="V15" s="15" t="s">
        <v>24</v>
      </c>
    </row>
    <row r="16" spans="1:30">
      <c r="A16">
        <v>0.72</v>
      </c>
      <c r="B16">
        <v>0.57999999999999996</v>
      </c>
      <c r="C16">
        <v>0.67</v>
      </c>
      <c r="D16">
        <v>0.53</v>
      </c>
      <c r="E16">
        <v>0.7</v>
      </c>
      <c r="F16">
        <v>0.54</v>
      </c>
      <c r="H16">
        <v>0.82</v>
      </c>
      <c r="I16">
        <v>0.53</v>
      </c>
      <c r="J16">
        <v>0.76</v>
      </c>
      <c r="K16">
        <v>0.84</v>
      </c>
      <c r="L16">
        <v>0.8</v>
      </c>
      <c r="M16">
        <v>0.77</v>
      </c>
      <c r="O16">
        <v>0.64</v>
      </c>
      <c r="P16">
        <v>0.53</v>
      </c>
      <c r="Q16">
        <v>0.77</v>
      </c>
      <c r="R16">
        <v>0.76</v>
      </c>
      <c r="S16">
        <v>0.77</v>
      </c>
      <c r="T16">
        <v>0.81</v>
      </c>
      <c r="V16" s="15" t="s">
        <v>23</v>
      </c>
      <c r="W16">
        <v>0.83</v>
      </c>
      <c r="X16">
        <v>0.69</v>
      </c>
      <c r="Y16">
        <v>0.82</v>
      </c>
      <c r="Z16">
        <v>0.69</v>
      </c>
      <c r="AA16">
        <v>0.74</v>
      </c>
      <c r="AB16">
        <v>0.62</v>
      </c>
      <c r="AC16">
        <v>0.73</v>
      </c>
      <c r="AD16">
        <v>0.72</v>
      </c>
    </row>
    <row r="17" spans="1:30">
      <c r="A17">
        <v>0.75</v>
      </c>
      <c r="B17">
        <v>0.61</v>
      </c>
      <c r="C17">
        <v>0.72</v>
      </c>
      <c r="D17">
        <v>0.57999999999999996</v>
      </c>
      <c r="E17">
        <v>0.75</v>
      </c>
      <c r="F17">
        <v>0.61</v>
      </c>
      <c r="H17">
        <v>0.56000000000000005</v>
      </c>
      <c r="I17">
        <v>0.31</v>
      </c>
      <c r="J17">
        <v>0.69</v>
      </c>
      <c r="K17">
        <v>0.72</v>
      </c>
      <c r="L17">
        <v>0.72</v>
      </c>
      <c r="M17">
        <v>0.75</v>
      </c>
      <c r="O17">
        <v>0.71</v>
      </c>
      <c r="P17">
        <v>0.62</v>
      </c>
      <c r="Q17">
        <v>0.72</v>
      </c>
      <c r="R17">
        <v>0.77</v>
      </c>
      <c r="S17">
        <v>0.77</v>
      </c>
      <c r="T17">
        <v>0.75</v>
      </c>
      <c r="W17">
        <v>0.82</v>
      </c>
      <c r="X17">
        <v>0.62</v>
      </c>
      <c r="Y17">
        <v>0.68</v>
      </c>
      <c r="Z17">
        <v>0.66</v>
      </c>
      <c r="AA17">
        <v>0.75</v>
      </c>
      <c r="AB17">
        <v>0.56999999999999995</v>
      </c>
      <c r="AC17">
        <v>0.67</v>
      </c>
      <c r="AD17">
        <v>0.66</v>
      </c>
    </row>
    <row r="18" spans="1:30">
      <c r="A18">
        <v>0.77</v>
      </c>
      <c r="B18">
        <v>0.56999999999999995</v>
      </c>
      <c r="C18">
        <v>0.66</v>
      </c>
      <c r="D18">
        <v>0.48</v>
      </c>
      <c r="E18">
        <v>0.72</v>
      </c>
      <c r="F18">
        <v>0.62</v>
      </c>
      <c r="H18">
        <v>0.53</v>
      </c>
      <c r="I18">
        <v>0.53</v>
      </c>
      <c r="J18">
        <v>0.75</v>
      </c>
      <c r="K18">
        <v>0.78</v>
      </c>
      <c r="L18">
        <v>0.77</v>
      </c>
      <c r="M18">
        <v>0.75</v>
      </c>
      <c r="O18">
        <v>0.57999999999999996</v>
      </c>
      <c r="P18">
        <v>0.47</v>
      </c>
      <c r="Q18">
        <v>0.76</v>
      </c>
      <c r="R18">
        <v>0.79</v>
      </c>
      <c r="S18">
        <v>0.77</v>
      </c>
      <c r="T18">
        <v>0.77</v>
      </c>
      <c r="W18">
        <v>0.71</v>
      </c>
      <c r="X18">
        <v>0.67</v>
      </c>
      <c r="Y18">
        <v>0.76</v>
      </c>
      <c r="Z18">
        <v>0.61</v>
      </c>
      <c r="AA18">
        <v>0.78</v>
      </c>
      <c r="AB18">
        <v>0.53</v>
      </c>
      <c r="AC18">
        <v>0.7</v>
      </c>
      <c r="AD18">
        <v>0.63</v>
      </c>
    </row>
    <row r="19" spans="1:30">
      <c r="A19">
        <v>0.73</v>
      </c>
      <c r="B19">
        <v>0.64</v>
      </c>
      <c r="C19">
        <v>0.65</v>
      </c>
      <c r="D19">
        <v>0.63</v>
      </c>
      <c r="E19">
        <v>0.68</v>
      </c>
      <c r="F19">
        <v>0.66</v>
      </c>
      <c r="H19">
        <v>0.75</v>
      </c>
      <c r="I19">
        <v>0.43</v>
      </c>
      <c r="J19">
        <v>0.8</v>
      </c>
      <c r="K19">
        <v>0.71</v>
      </c>
      <c r="L19">
        <v>0.71</v>
      </c>
      <c r="M19">
        <v>0.89</v>
      </c>
      <c r="O19">
        <v>0.8</v>
      </c>
      <c r="P19">
        <v>0.38</v>
      </c>
      <c r="Q19">
        <v>0.8</v>
      </c>
      <c r="R19">
        <v>0.77</v>
      </c>
      <c r="S19">
        <v>0.74</v>
      </c>
      <c r="T19">
        <v>0.88</v>
      </c>
      <c r="W19">
        <v>0.77</v>
      </c>
      <c r="X19">
        <v>0.63</v>
      </c>
      <c r="Y19">
        <v>0.76</v>
      </c>
      <c r="Z19">
        <v>0.64</v>
      </c>
      <c r="AA19">
        <v>0.72</v>
      </c>
      <c r="AB19">
        <v>0.61</v>
      </c>
      <c r="AC19">
        <v>0.76</v>
      </c>
      <c r="AD19">
        <v>0.67</v>
      </c>
    </row>
    <row r="20" spans="1:30">
      <c r="A20">
        <v>0.73</v>
      </c>
      <c r="B20">
        <v>0.55000000000000004</v>
      </c>
      <c r="C20">
        <v>0.66</v>
      </c>
      <c r="D20">
        <v>0.51</v>
      </c>
      <c r="E20">
        <v>0.7</v>
      </c>
      <c r="F20">
        <v>0.54</v>
      </c>
      <c r="H20">
        <v>0.83</v>
      </c>
      <c r="I20">
        <v>0.5</v>
      </c>
      <c r="J20">
        <v>0.66</v>
      </c>
      <c r="K20">
        <v>0.73</v>
      </c>
      <c r="L20">
        <v>0.71</v>
      </c>
      <c r="M20">
        <v>0.7</v>
      </c>
      <c r="O20">
        <v>0.75</v>
      </c>
      <c r="P20">
        <v>0.45</v>
      </c>
      <c r="Q20">
        <v>0.72</v>
      </c>
      <c r="R20">
        <v>0.76</v>
      </c>
      <c r="S20">
        <v>0.75</v>
      </c>
      <c r="T20">
        <v>0.79</v>
      </c>
      <c r="W20">
        <v>0.74</v>
      </c>
      <c r="X20">
        <v>0.63</v>
      </c>
      <c r="Y20">
        <v>0.71</v>
      </c>
      <c r="Z20">
        <v>0.61</v>
      </c>
      <c r="AA20">
        <v>0.71</v>
      </c>
      <c r="AB20">
        <v>0.51</v>
      </c>
      <c r="AC20">
        <v>0.72</v>
      </c>
      <c r="AD20">
        <v>0.7</v>
      </c>
    </row>
    <row r="21" spans="1:30">
      <c r="A21">
        <v>0.67</v>
      </c>
      <c r="B21">
        <v>0.68</v>
      </c>
      <c r="C21">
        <v>0.64</v>
      </c>
      <c r="D21">
        <v>0.65</v>
      </c>
      <c r="E21">
        <v>0.78</v>
      </c>
      <c r="F21">
        <v>0.52</v>
      </c>
      <c r="H21">
        <v>0.89</v>
      </c>
      <c r="I21">
        <v>0.5</v>
      </c>
      <c r="J21">
        <v>0.76</v>
      </c>
      <c r="K21">
        <v>0.72</v>
      </c>
      <c r="L21">
        <v>0.66</v>
      </c>
      <c r="M21">
        <v>0.76</v>
      </c>
      <c r="O21">
        <v>1</v>
      </c>
      <c r="P21">
        <v>0.5</v>
      </c>
      <c r="Q21">
        <v>0.74</v>
      </c>
      <c r="R21">
        <v>0.72</v>
      </c>
      <c r="S21">
        <v>0.67</v>
      </c>
      <c r="T21">
        <v>0.76</v>
      </c>
      <c r="W21">
        <v>0.79</v>
      </c>
      <c r="X21">
        <v>0.62</v>
      </c>
      <c r="Y21">
        <v>0.77</v>
      </c>
      <c r="Z21">
        <v>0.69</v>
      </c>
      <c r="AA21">
        <v>0.79</v>
      </c>
      <c r="AB21">
        <v>0.68</v>
      </c>
      <c r="AC21">
        <v>0.7</v>
      </c>
      <c r="AD21">
        <v>0.61</v>
      </c>
    </row>
    <row r="22" spans="1:30">
      <c r="A22">
        <v>0.7</v>
      </c>
      <c r="B22">
        <v>0.73</v>
      </c>
      <c r="C22">
        <v>0.68</v>
      </c>
      <c r="D22">
        <v>0.56000000000000005</v>
      </c>
      <c r="E22">
        <v>0.72</v>
      </c>
      <c r="F22">
        <v>0.67</v>
      </c>
      <c r="H22">
        <v>0.83</v>
      </c>
      <c r="I22">
        <v>0.45</v>
      </c>
      <c r="J22">
        <v>0.71</v>
      </c>
      <c r="K22">
        <v>0.71</v>
      </c>
      <c r="L22">
        <v>0.77</v>
      </c>
      <c r="M22">
        <v>0.8</v>
      </c>
      <c r="O22">
        <v>0.67</v>
      </c>
      <c r="P22">
        <v>0.36</v>
      </c>
      <c r="Q22">
        <v>0.76</v>
      </c>
      <c r="R22">
        <v>0.74</v>
      </c>
      <c r="S22">
        <v>0.76</v>
      </c>
      <c r="T22">
        <v>0.81</v>
      </c>
      <c r="W22">
        <v>0.76</v>
      </c>
      <c r="X22">
        <v>0.67</v>
      </c>
      <c r="Y22">
        <v>0.69</v>
      </c>
      <c r="Z22">
        <v>0.6</v>
      </c>
      <c r="AA22">
        <v>0.71</v>
      </c>
      <c r="AB22">
        <v>0.59</v>
      </c>
      <c r="AC22">
        <v>0.7</v>
      </c>
      <c r="AD22">
        <v>0.56999999999999995</v>
      </c>
    </row>
    <row r="23" spans="1:30">
      <c r="A23">
        <v>0.64</v>
      </c>
      <c r="B23">
        <v>0.57999999999999996</v>
      </c>
      <c r="C23">
        <v>0.56999999999999995</v>
      </c>
      <c r="D23">
        <v>0.53</v>
      </c>
      <c r="E23">
        <v>0.64</v>
      </c>
      <c r="F23">
        <v>0.52</v>
      </c>
      <c r="H23">
        <v>0.82</v>
      </c>
      <c r="I23">
        <v>0.47</v>
      </c>
      <c r="J23">
        <v>0.76</v>
      </c>
      <c r="K23">
        <v>0.78</v>
      </c>
      <c r="L23">
        <v>0.73</v>
      </c>
      <c r="M23">
        <v>0.78</v>
      </c>
      <c r="O23">
        <v>0.6</v>
      </c>
      <c r="P23">
        <v>0.32</v>
      </c>
      <c r="Q23">
        <v>0.8</v>
      </c>
      <c r="R23">
        <v>0.78</v>
      </c>
      <c r="S23">
        <v>0.74</v>
      </c>
      <c r="T23">
        <v>0.84</v>
      </c>
      <c r="W23">
        <v>0.77</v>
      </c>
      <c r="X23">
        <v>0.64</v>
      </c>
      <c r="Y23">
        <v>0.74</v>
      </c>
      <c r="Z23">
        <v>0.62</v>
      </c>
      <c r="AA23">
        <v>0.75</v>
      </c>
      <c r="AB23">
        <v>0.56999999999999995</v>
      </c>
      <c r="AC23">
        <v>0.71</v>
      </c>
      <c r="AD23">
        <v>0.63</v>
      </c>
    </row>
    <row r="24" spans="1:30">
      <c r="A24">
        <v>0.66</v>
      </c>
      <c r="B24">
        <v>0.65</v>
      </c>
      <c r="C24">
        <v>0.59</v>
      </c>
      <c r="D24">
        <v>0.57999999999999996</v>
      </c>
      <c r="E24">
        <v>0.7</v>
      </c>
      <c r="F24">
        <v>0.56999999999999995</v>
      </c>
      <c r="H24">
        <v>0.83</v>
      </c>
      <c r="I24">
        <v>0.48</v>
      </c>
      <c r="J24">
        <v>0.74</v>
      </c>
      <c r="K24">
        <v>0.82</v>
      </c>
      <c r="L24">
        <v>0.8</v>
      </c>
      <c r="M24">
        <v>0.81</v>
      </c>
      <c r="O24">
        <v>0.71</v>
      </c>
      <c r="P24">
        <v>0.48</v>
      </c>
      <c r="Q24">
        <v>0.75</v>
      </c>
      <c r="R24">
        <v>0.81</v>
      </c>
      <c r="S24">
        <v>0.79</v>
      </c>
      <c r="T24">
        <v>0.8</v>
      </c>
      <c r="W24">
        <v>0.77</v>
      </c>
      <c r="X24">
        <v>0.63</v>
      </c>
      <c r="Y24">
        <v>0.73</v>
      </c>
      <c r="Z24">
        <v>0.62</v>
      </c>
      <c r="AA24">
        <v>0.75</v>
      </c>
      <c r="AB24">
        <v>0.56000000000000005</v>
      </c>
      <c r="AC24">
        <v>0.67</v>
      </c>
      <c r="AD24">
        <v>0.64</v>
      </c>
    </row>
    <row r="25" spans="1:30">
      <c r="A25">
        <f>AVERAGE(A1:A24)</f>
        <v>0.71416666666666673</v>
      </c>
      <c r="B25">
        <f>AVERAGE(B1:B24)</f>
        <v>0.58958333333333335</v>
      </c>
      <c r="C25">
        <f>AVERAGE(C1:C24)</f>
        <v>0.66875000000000007</v>
      </c>
      <c r="D25">
        <f>AVERAGE(D1:D24)</f>
        <v>0.54875000000000007</v>
      </c>
      <c r="E25">
        <f>AVERAGE(E1:E24)</f>
        <v>0.72791666666666643</v>
      </c>
      <c r="F25">
        <f>AVERAGE(F1:F24)</f>
        <v>0.55999999999999994</v>
      </c>
      <c r="H25">
        <v>0.75</v>
      </c>
      <c r="I25">
        <v>0.46</v>
      </c>
      <c r="J25">
        <v>0.74</v>
      </c>
      <c r="K25">
        <v>0.8</v>
      </c>
      <c r="L25">
        <v>0.79</v>
      </c>
      <c r="M25">
        <v>0.77</v>
      </c>
      <c r="O25">
        <v>0.7</v>
      </c>
      <c r="P25">
        <v>0.54</v>
      </c>
      <c r="Q25">
        <v>0.69</v>
      </c>
      <c r="R25">
        <v>0.73</v>
      </c>
      <c r="S25">
        <v>0.75</v>
      </c>
      <c r="T25">
        <v>0.74</v>
      </c>
      <c r="W25">
        <v>0.75</v>
      </c>
      <c r="X25">
        <v>0.66</v>
      </c>
      <c r="Y25">
        <v>0.73</v>
      </c>
      <c r="Z25">
        <v>0.65</v>
      </c>
      <c r="AA25">
        <v>0.76</v>
      </c>
      <c r="AB25">
        <v>0.61</v>
      </c>
      <c r="AC25">
        <v>0.71</v>
      </c>
      <c r="AD25">
        <v>0.6</v>
      </c>
    </row>
    <row r="26" spans="1:30">
      <c r="H26">
        <f>AVERAGE(H16:H25)</f>
        <v>0.76100000000000001</v>
      </c>
      <c r="I26">
        <f>AVERAGE(I16:I25)</f>
        <v>0.46599999999999991</v>
      </c>
      <c r="J26">
        <f t="shared" ref="J26:K26" si="2">AVERAGE(J16:J25)</f>
        <v>0.73699999999999999</v>
      </c>
      <c r="K26">
        <f t="shared" si="2"/>
        <v>0.76100000000000001</v>
      </c>
      <c r="L26">
        <f t="shared" ref="L26" si="3">AVERAGE(L16:L25)</f>
        <v>0.74600000000000011</v>
      </c>
      <c r="M26">
        <f t="shared" ref="M26" si="4">AVERAGE(M16:M25)</f>
        <v>0.77799999999999991</v>
      </c>
      <c r="O26">
        <f>AVERAGE(O16:O25)</f>
        <v>0.71599999999999997</v>
      </c>
      <c r="P26">
        <f>AVERAGE(P16:P25)</f>
        <v>0.46499999999999997</v>
      </c>
      <c r="Q26">
        <f t="shared" ref="Q26:T26" si="5">AVERAGE(Q16:Q25)</f>
        <v>0.751</v>
      </c>
      <c r="R26">
        <f t="shared" si="5"/>
        <v>0.76300000000000012</v>
      </c>
      <c r="S26">
        <f t="shared" si="5"/>
        <v>0.751</v>
      </c>
      <c r="T26">
        <f t="shared" si="5"/>
        <v>0.79500000000000004</v>
      </c>
      <c r="W26">
        <f>AVERAGE(W16:W25)</f>
        <v>0.77099999999999991</v>
      </c>
      <c r="X26">
        <f t="shared" ref="X26:AD26" si="6">AVERAGE(X16:X25)</f>
        <v>0.64600000000000002</v>
      </c>
      <c r="Y26">
        <f t="shared" si="6"/>
        <v>0.7390000000000001</v>
      </c>
      <c r="Z26">
        <f t="shared" si="6"/>
        <v>0.63900000000000001</v>
      </c>
      <c r="AA26">
        <f t="shared" si="6"/>
        <v>0.746</v>
      </c>
      <c r="AB26">
        <f t="shared" si="6"/>
        <v>0.58500000000000008</v>
      </c>
      <c r="AC26">
        <f>AVERAGE(AC16:AC25)</f>
        <v>0.70699999999999996</v>
      </c>
      <c r="AD26">
        <f t="shared" si="6"/>
        <v>0.6429999999999999</v>
      </c>
    </row>
    <row r="27" spans="1:30">
      <c r="A27" t="s">
        <v>14</v>
      </c>
      <c r="B27" t="s">
        <v>14</v>
      </c>
      <c r="C27" t="s">
        <v>15</v>
      </c>
      <c r="D27" t="s">
        <v>15</v>
      </c>
      <c r="E27" t="s">
        <v>16</v>
      </c>
      <c r="F27" t="s">
        <v>16</v>
      </c>
      <c r="O27">
        <v>0.72</v>
      </c>
      <c r="P27">
        <v>0.47</v>
      </c>
      <c r="Q27">
        <v>0.75</v>
      </c>
      <c r="R27">
        <v>0.76</v>
      </c>
      <c r="S27">
        <v>0.75</v>
      </c>
      <c r="T27">
        <v>0.8</v>
      </c>
      <c r="W27">
        <f>ROUND(W26,2)</f>
        <v>0.77</v>
      </c>
      <c r="X27">
        <f t="shared" ref="X27:AD27" si="7">ROUND(X26,2)</f>
        <v>0.65</v>
      </c>
      <c r="Y27">
        <f t="shared" si="7"/>
        <v>0.74</v>
      </c>
      <c r="Z27">
        <f t="shared" si="7"/>
        <v>0.64</v>
      </c>
      <c r="AA27">
        <f t="shared" si="7"/>
        <v>0.75</v>
      </c>
      <c r="AB27">
        <f t="shared" si="7"/>
        <v>0.59</v>
      </c>
      <c r="AC27">
        <f t="shared" si="7"/>
        <v>0.71</v>
      </c>
      <c r="AD27">
        <f t="shared" si="7"/>
        <v>0.64</v>
      </c>
    </row>
    <row r="28" spans="1:30">
      <c r="H28">
        <f>AVERAGE(H16:H25,J16:J25,L16:L25)</f>
        <v>0.74800000000000011</v>
      </c>
      <c r="I28">
        <f>AVERAGE(I16:I25,K16:K25,M16:M25)</f>
        <v>0.66833333333333345</v>
      </c>
      <c r="O28">
        <f>AVERAGE(O16:O25,Q16:Q25,S16:S25)</f>
        <v>0.73933333333333329</v>
      </c>
      <c r="P28">
        <f>AVERAGE(P16:P25,R16:R25,T16:T25)</f>
        <v>0.67433333333333334</v>
      </c>
      <c r="R28">
        <f>AVERAGE(O27,Q27,S27)</f>
        <v>0.73999999999999988</v>
      </c>
      <c r="S28">
        <f>AVERAGE(P27,R27,T27)</f>
        <v>0.67666666666666675</v>
      </c>
      <c r="T28" t="s">
        <v>17</v>
      </c>
    </row>
    <row r="29" spans="1:30">
      <c r="H29">
        <f>AVERAGE(H26,J26,L26)</f>
        <v>0.74800000000000011</v>
      </c>
      <c r="I29">
        <f>AVERAGE(I26,K26,M26)</f>
        <v>0.66833333333333333</v>
      </c>
      <c r="W29">
        <f>AVERAGE(W16:W25,Y16:Y25,AA16:AA25,AC16:AC25)</f>
        <v>0.74075000000000002</v>
      </c>
    </row>
    <row r="30" spans="1:30">
      <c r="O30" s="15" t="s">
        <v>19</v>
      </c>
      <c r="W30">
        <f>AVERAGE(X16:X25,Z16:Z25,AB16:AB25,AD16:AD25)</f>
        <v>0.62824999999999986</v>
      </c>
    </row>
    <row r="32" spans="1:30">
      <c r="O32">
        <v>0.8</v>
      </c>
      <c r="P32">
        <v>0.24</v>
      </c>
      <c r="Q32">
        <v>0.66</v>
      </c>
      <c r="R32">
        <v>0.76</v>
      </c>
      <c r="S32">
        <v>0.7</v>
      </c>
      <c r="T32">
        <v>0.7</v>
      </c>
    </row>
    <row r="33" spans="15:20">
      <c r="O33">
        <v>0.5</v>
      </c>
      <c r="P33">
        <v>0.12</v>
      </c>
      <c r="Q33">
        <v>0.66</v>
      </c>
      <c r="R33">
        <v>0.85</v>
      </c>
      <c r="S33">
        <v>0.81</v>
      </c>
      <c r="T33">
        <v>0.72</v>
      </c>
    </row>
    <row r="34" spans="15:20">
      <c r="O34">
        <v>0.62</v>
      </c>
      <c r="P34">
        <v>0.33</v>
      </c>
      <c r="Q34">
        <v>0.75</v>
      </c>
      <c r="R34">
        <v>0.78</v>
      </c>
      <c r="S34">
        <v>0.76</v>
      </c>
      <c r="T34">
        <v>0.79</v>
      </c>
    </row>
    <row r="35" spans="15:20">
      <c r="O35">
        <v>0.64</v>
      </c>
      <c r="P35">
        <v>0.33</v>
      </c>
      <c r="Q35">
        <v>0.69</v>
      </c>
      <c r="R35">
        <v>0.8</v>
      </c>
      <c r="S35">
        <v>0.74</v>
      </c>
      <c r="T35">
        <v>0.7</v>
      </c>
    </row>
    <row r="36" spans="15:20">
      <c r="O36">
        <v>1</v>
      </c>
      <c r="P36">
        <v>0.1</v>
      </c>
      <c r="Q36">
        <v>0.66</v>
      </c>
      <c r="R36">
        <v>0.8</v>
      </c>
      <c r="S36">
        <v>0.73</v>
      </c>
      <c r="T36">
        <v>0.74</v>
      </c>
    </row>
    <row r="37" spans="15:20">
      <c r="O37">
        <v>1</v>
      </c>
      <c r="P37">
        <v>0.25</v>
      </c>
      <c r="Q37">
        <v>0.75</v>
      </c>
      <c r="R37">
        <v>0.63</v>
      </c>
      <c r="S37">
        <v>0.62</v>
      </c>
      <c r="T37">
        <v>0.84</v>
      </c>
    </row>
    <row r="38" spans="15:20">
      <c r="O38">
        <v>1</v>
      </c>
      <c r="P38">
        <v>0.09</v>
      </c>
      <c r="Q38">
        <v>0.7</v>
      </c>
      <c r="R38">
        <v>0.89</v>
      </c>
      <c r="S38">
        <v>0.85</v>
      </c>
      <c r="T38">
        <v>0.74</v>
      </c>
    </row>
    <row r="39" spans="15:20">
      <c r="O39">
        <v>0.71</v>
      </c>
      <c r="P39">
        <v>0.26</v>
      </c>
      <c r="Q39">
        <v>0.73</v>
      </c>
      <c r="R39">
        <v>0.87</v>
      </c>
      <c r="S39">
        <v>0.77</v>
      </c>
      <c r="T39">
        <v>0.72</v>
      </c>
    </row>
    <row r="40" spans="15:20">
      <c r="O40">
        <v>0.83</v>
      </c>
      <c r="P40">
        <v>0.48</v>
      </c>
      <c r="Q40">
        <v>0.79</v>
      </c>
      <c r="R40">
        <v>0.88</v>
      </c>
      <c r="S40">
        <v>0.84</v>
      </c>
      <c r="T40">
        <v>0.84</v>
      </c>
    </row>
    <row r="41" spans="15:20">
      <c r="O41">
        <v>0.83</v>
      </c>
      <c r="P41">
        <v>0.38</v>
      </c>
      <c r="Q41">
        <v>0.69</v>
      </c>
      <c r="R41">
        <v>0.75</v>
      </c>
      <c r="S41">
        <v>0.74</v>
      </c>
      <c r="T41">
        <v>0.73</v>
      </c>
    </row>
    <row r="42" spans="15:20">
      <c r="O42">
        <f>AVERAGE(O32:O41)</f>
        <v>0.79300000000000004</v>
      </c>
      <c r="P42">
        <f t="shared" ref="P42:T42" si="8">AVERAGE(P32:P41)</f>
        <v>0.25800000000000001</v>
      </c>
      <c r="Q42">
        <f t="shared" si="8"/>
        <v>0.70799999999999996</v>
      </c>
      <c r="R42">
        <f t="shared" si="8"/>
        <v>0.80099999999999982</v>
      </c>
      <c r="S42">
        <f t="shared" si="8"/>
        <v>0.75599999999999989</v>
      </c>
      <c r="T42">
        <f t="shared" si="8"/>
        <v>0.752</v>
      </c>
    </row>
    <row r="44" spans="15:20">
      <c r="O44">
        <f>AVERAGE(O32:O41,Q32:Q41,S32:S41)</f>
        <v>0.7523333333333333</v>
      </c>
      <c r="P44">
        <f>AVERAGE(P32:P41,R32:R41,T32:T41)</f>
        <v>0.60366666666666668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U11" sqref="U11"/>
    </sheetView>
  </sheetViews>
  <sheetFormatPr baseColWidth="10" defaultRowHeight="15" x14ac:dyDescent="0"/>
  <cols>
    <col min="2" max="2" width="6" customWidth="1"/>
    <col min="3" max="3" width="6.6640625" customWidth="1"/>
    <col min="4" max="4" width="7" customWidth="1"/>
    <col min="5" max="6" width="6" customWidth="1"/>
    <col min="7" max="7" width="7.33203125" customWidth="1"/>
    <col min="8" max="8" width="7.1640625" customWidth="1"/>
    <col min="9" max="9" width="7.5" customWidth="1"/>
    <col min="10" max="10" width="6.5" customWidth="1"/>
    <col min="11" max="12" width="6.6640625" customWidth="1"/>
    <col min="13" max="13" width="6.1640625" customWidth="1"/>
    <col min="14" max="14" width="5.83203125" customWidth="1"/>
    <col min="15" max="15" width="5.6640625" customWidth="1"/>
    <col min="16" max="16" width="6" customWidth="1"/>
    <col min="17" max="17" width="6.6640625" customWidth="1"/>
    <col min="18" max="18" width="5.83203125" customWidth="1"/>
    <col min="19" max="19" width="6.1640625" customWidth="1"/>
  </cols>
  <sheetData>
    <row r="1" spans="1:19">
      <c r="A1" s="12"/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1"/>
    </row>
    <row r="2" spans="1:19">
      <c r="A2" s="13"/>
      <c r="B2" s="2" t="s">
        <v>2</v>
      </c>
      <c r="C2" s="2"/>
      <c r="D2" s="2" t="s">
        <v>1</v>
      </c>
      <c r="E2" s="2"/>
      <c r="F2" s="2" t="s">
        <v>3</v>
      </c>
      <c r="G2" s="2"/>
      <c r="H2" s="2" t="s">
        <v>2</v>
      </c>
      <c r="I2" s="2"/>
      <c r="J2" s="2" t="s">
        <v>1</v>
      </c>
      <c r="K2" s="2"/>
      <c r="L2" s="2" t="s">
        <v>3</v>
      </c>
      <c r="M2" s="2"/>
      <c r="N2" s="2" t="s">
        <v>2</v>
      </c>
      <c r="O2" s="2"/>
      <c r="P2" s="2" t="s">
        <v>1</v>
      </c>
      <c r="Q2" s="2"/>
      <c r="R2" s="2" t="s">
        <v>3</v>
      </c>
      <c r="S2" s="2"/>
    </row>
    <row r="3" spans="1:19">
      <c r="A3" s="14"/>
      <c r="B3" s="3" t="s">
        <v>4</v>
      </c>
      <c r="C3" s="3" t="s">
        <v>5</v>
      </c>
      <c r="D3" s="3" t="s">
        <v>4</v>
      </c>
      <c r="E3" s="3" t="s">
        <v>5</v>
      </c>
      <c r="F3" s="3" t="s">
        <v>4</v>
      </c>
      <c r="G3" s="3" t="s">
        <v>5</v>
      </c>
      <c r="H3" s="3" t="s">
        <v>4</v>
      </c>
      <c r="I3" s="3" t="s">
        <v>5</v>
      </c>
      <c r="J3" s="3" t="s">
        <v>4</v>
      </c>
      <c r="K3" s="3" t="s">
        <v>5</v>
      </c>
      <c r="L3" s="3" t="s">
        <v>4</v>
      </c>
      <c r="M3" s="3" t="s">
        <v>5</v>
      </c>
      <c r="N3" s="3" t="s">
        <v>4</v>
      </c>
      <c r="O3" s="3" t="s">
        <v>5</v>
      </c>
      <c r="P3" s="3" t="s">
        <v>4</v>
      </c>
      <c r="Q3" s="3" t="s">
        <v>5</v>
      </c>
      <c r="R3" s="3" t="s">
        <v>4</v>
      </c>
      <c r="S3" s="3" t="s">
        <v>5</v>
      </c>
    </row>
    <row r="4" spans="1:19">
      <c r="A4" s="1" t="s">
        <v>7</v>
      </c>
      <c r="B4" s="1">
        <v>0.73</v>
      </c>
      <c r="C4" s="1">
        <v>0.41</v>
      </c>
      <c r="D4" s="1">
        <v>0.71</v>
      </c>
      <c r="E4" s="1">
        <v>0.57999999999999996</v>
      </c>
      <c r="F4" s="1">
        <v>0.64</v>
      </c>
      <c r="G4" s="1">
        <v>0.81</v>
      </c>
      <c r="H4" s="4">
        <v>0.74</v>
      </c>
      <c r="I4" s="4">
        <v>0.49</v>
      </c>
      <c r="J4" s="4">
        <v>0.77</v>
      </c>
      <c r="K4" s="4">
        <v>0.6</v>
      </c>
      <c r="L4" s="4">
        <v>0.68</v>
      </c>
      <c r="M4" s="1">
        <v>0.87</v>
      </c>
      <c r="N4" s="1">
        <v>0.87</v>
      </c>
      <c r="O4" s="1">
        <v>0.22</v>
      </c>
      <c r="P4" s="1">
        <v>0.75</v>
      </c>
      <c r="Q4" s="1">
        <v>0.53</v>
      </c>
      <c r="R4" s="1">
        <v>0.62</v>
      </c>
      <c r="S4" s="1">
        <v>0.9</v>
      </c>
    </row>
    <row r="5" spans="1:19">
      <c r="A5" s="1" t="s">
        <v>8</v>
      </c>
      <c r="B5" s="1">
        <v>0.55000000000000004</v>
      </c>
      <c r="C5" s="1">
        <v>0.35</v>
      </c>
      <c r="D5" s="1">
        <v>0.73</v>
      </c>
      <c r="E5" s="1">
        <v>0.75</v>
      </c>
      <c r="F5" s="1">
        <v>0.72</v>
      </c>
      <c r="G5" s="1">
        <v>0.72</v>
      </c>
      <c r="H5" s="4">
        <v>0.57999999999999996</v>
      </c>
      <c r="I5" s="4">
        <v>0.41</v>
      </c>
      <c r="J5" s="4">
        <v>0.78</v>
      </c>
      <c r="K5" s="4">
        <v>0.87</v>
      </c>
      <c r="L5" s="4">
        <v>0.83</v>
      </c>
      <c r="M5" s="1">
        <v>0.74</v>
      </c>
      <c r="N5" s="1">
        <v>1</v>
      </c>
      <c r="O5" s="1">
        <v>0.24</v>
      </c>
      <c r="P5" s="1">
        <v>0.73</v>
      </c>
      <c r="Q5" s="1">
        <v>0.88</v>
      </c>
      <c r="R5" s="1">
        <v>0.83</v>
      </c>
      <c r="S5" s="1">
        <v>0.7</v>
      </c>
    </row>
    <row r="6" spans="1:19">
      <c r="A6" s="1" t="s">
        <v>9</v>
      </c>
      <c r="B6" s="1">
        <v>0.62</v>
      </c>
      <c r="C6" s="1">
        <v>0.56000000000000005</v>
      </c>
      <c r="D6" s="1">
        <v>0.78</v>
      </c>
      <c r="E6" s="1">
        <v>0.65</v>
      </c>
      <c r="F6" s="1">
        <v>0.72</v>
      </c>
      <c r="G6" s="1">
        <v>0.83</v>
      </c>
      <c r="H6" s="4">
        <v>0.75</v>
      </c>
      <c r="I6" s="4">
        <v>0.33</v>
      </c>
      <c r="J6" s="4">
        <v>0.84</v>
      </c>
      <c r="K6" s="4">
        <v>0.75</v>
      </c>
      <c r="L6" s="4">
        <v>0.78</v>
      </c>
      <c r="M6" s="1">
        <v>0.9</v>
      </c>
      <c r="N6" s="1">
        <v>0</v>
      </c>
      <c r="O6" s="1">
        <v>0</v>
      </c>
      <c r="P6" s="1">
        <v>0.79</v>
      </c>
      <c r="Q6" s="1">
        <v>0.62</v>
      </c>
      <c r="R6" s="1">
        <v>0.68</v>
      </c>
      <c r="S6" s="1">
        <v>0.88</v>
      </c>
    </row>
    <row r="7" spans="1:19">
      <c r="A7" s="1" t="s">
        <v>10</v>
      </c>
      <c r="B7" s="1">
        <v>0.33</v>
      </c>
      <c r="C7" s="1">
        <v>0.33</v>
      </c>
      <c r="D7" s="1">
        <v>0.59</v>
      </c>
      <c r="E7" s="1">
        <v>0.61</v>
      </c>
      <c r="F7" s="1">
        <v>0.79</v>
      </c>
      <c r="G7" s="1">
        <v>0.78</v>
      </c>
      <c r="H7" s="4">
        <v>0.33</v>
      </c>
      <c r="I7" s="4">
        <v>0.33</v>
      </c>
      <c r="J7" s="4">
        <v>0.79</v>
      </c>
      <c r="K7" s="4">
        <v>0.67</v>
      </c>
      <c r="L7" s="4">
        <v>0.81</v>
      </c>
      <c r="M7" s="1">
        <v>0.88</v>
      </c>
      <c r="N7" s="1">
        <v>0</v>
      </c>
      <c r="O7" s="1">
        <v>0</v>
      </c>
      <c r="P7" s="1">
        <v>0.82</v>
      </c>
      <c r="Q7" s="1">
        <v>0.7</v>
      </c>
      <c r="R7" s="1">
        <v>0.82</v>
      </c>
      <c r="S7" s="1">
        <v>0.91</v>
      </c>
    </row>
    <row r="8" spans="1:19">
      <c r="A8" s="1" t="s">
        <v>11</v>
      </c>
      <c r="B8" s="1">
        <v>0.55000000000000004</v>
      </c>
      <c r="C8" s="1">
        <v>0.6</v>
      </c>
      <c r="D8" s="1">
        <v>0.82</v>
      </c>
      <c r="E8" s="1">
        <v>0.65</v>
      </c>
      <c r="F8" s="4">
        <v>0.57999999999999996</v>
      </c>
      <c r="G8" s="1">
        <v>0.78</v>
      </c>
      <c r="H8" s="4">
        <v>0.4</v>
      </c>
      <c r="I8" s="4">
        <v>0.4</v>
      </c>
      <c r="J8" s="4">
        <v>0.87</v>
      </c>
      <c r="K8" s="4">
        <v>0.64</v>
      </c>
      <c r="L8" s="4">
        <v>0.56999999999999995</v>
      </c>
      <c r="M8" s="1">
        <v>0.83</v>
      </c>
      <c r="N8" s="1">
        <v>1</v>
      </c>
      <c r="O8" s="1">
        <v>0.2</v>
      </c>
      <c r="P8" s="1">
        <v>0.88</v>
      </c>
      <c r="Q8" s="1">
        <v>0.65</v>
      </c>
      <c r="R8" s="1">
        <v>0.56000000000000005</v>
      </c>
      <c r="S8" s="1">
        <v>0.86</v>
      </c>
    </row>
    <row r="9" spans="1:19">
      <c r="A9" s="1" t="s">
        <v>12</v>
      </c>
      <c r="B9" s="1">
        <v>0.81</v>
      </c>
      <c r="C9" s="1">
        <v>0.41</v>
      </c>
      <c r="D9" s="1">
        <v>0.59</v>
      </c>
      <c r="E9" s="1">
        <v>0.79</v>
      </c>
      <c r="F9" s="4">
        <v>0.72</v>
      </c>
      <c r="G9" s="1">
        <v>0.64</v>
      </c>
      <c r="H9" s="1">
        <v>0.84</v>
      </c>
      <c r="I9" s="1">
        <v>0.38</v>
      </c>
      <c r="J9" s="1">
        <v>0.61</v>
      </c>
      <c r="K9" s="1">
        <v>0.85</v>
      </c>
      <c r="L9" s="1">
        <v>0.8</v>
      </c>
      <c r="M9" s="1">
        <v>0.71</v>
      </c>
      <c r="N9" s="1">
        <v>0.9</v>
      </c>
      <c r="O9" s="1">
        <v>0.13</v>
      </c>
      <c r="P9" s="1">
        <v>0.5</v>
      </c>
      <c r="Q9" s="1">
        <v>0.84</v>
      </c>
      <c r="R9" s="1">
        <v>0.74</v>
      </c>
      <c r="S9" s="1">
        <v>0.57999999999999996</v>
      </c>
    </row>
    <row r="10" spans="1:19">
      <c r="A10" s="7"/>
      <c r="B10" s="5">
        <f>AVERAGE(B4:B9,D4:D9,F4:F9)</f>
        <v>0.66555555555555579</v>
      </c>
      <c r="C10" s="5"/>
      <c r="D10" s="5"/>
      <c r="E10" s="5">
        <f>AVERAGE(C4:C9,E4:E9,G4:G9)</f>
        <v>0.62500000000000011</v>
      </c>
      <c r="F10" s="5"/>
      <c r="G10" s="5"/>
      <c r="H10" s="5">
        <f>AVERAGE(H4:H9,J4:J9,L4:L9)</f>
        <v>0.70944444444444454</v>
      </c>
      <c r="I10" s="5"/>
      <c r="J10" s="5"/>
      <c r="K10" s="5">
        <f>AVERAGE(I4:I9,K4:K9,M4:M9)</f>
        <v>0.64722222222222237</v>
      </c>
      <c r="L10" s="5"/>
      <c r="M10" s="5"/>
      <c r="N10" s="5">
        <f>AVERAGE(N4:N9,P4:P9,R4:R9)</f>
        <v>0.69388888888888889</v>
      </c>
      <c r="O10" s="5"/>
      <c r="P10" s="5"/>
      <c r="Q10" s="5">
        <f>AVERAGE(O4:O9,Q4:Q9,S4:S9)</f>
        <v>0.54666666666666663</v>
      </c>
      <c r="R10" s="5"/>
      <c r="S10" s="5"/>
    </row>
    <row r="11" spans="1:19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8"/>
      <c r="B12" s="2" t="s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8"/>
      <c r="B13" s="1">
        <v>0.76</v>
      </c>
      <c r="C13" s="1">
        <v>0.47</v>
      </c>
      <c r="D13" s="1">
        <v>0.74</v>
      </c>
      <c r="E13" s="1">
        <v>0.76</v>
      </c>
      <c r="F13" s="1">
        <v>0.75</v>
      </c>
      <c r="G13" s="1">
        <v>0.78</v>
      </c>
      <c r="H13" s="1">
        <v>0.72</v>
      </c>
      <c r="I13" s="1">
        <v>0.47</v>
      </c>
      <c r="J13" s="1">
        <v>0.75</v>
      </c>
      <c r="K13" s="1">
        <v>0.76</v>
      </c>
      <c r="L13" s="1">
        <v>0.75</v>
      </c>
      <c r="M13" s="1">
        <v>0.8</v>
      </c>
      <c r="N13" s="1">
        <v>0.79</v>
      </c>
      <c r="O13" s="1">
        <v>0.26</v>
      </c>
      <c r="P13" s="1">
        <v>0.71</v>
      </c>
      <c r="Q13" s="1">
        <v>0.8</v>
      </c>
      <c r="R13" s="1">
        <v>0.76</v>
      </c>
      <c r="S13" s="1">
        <v>0.75</v>
      </c>
    </row>
    <row r="14" spans="1:19">
      <c r="A14" s="9"/>
      <c r="B14" s="2">
        <f>AVERAGE(B13,D13,F13)</f>
        <v>0.75</v>
      </c>
      <c r="C14" s="2"/>
      <c r="D14" s="2"/>
      <c r="E14" s="2">
        <f>AVERAGE(C13,E13,G13)</f>
        <v>0.66999999999999993</v>
      </c>
      <c r="F14" s="2"/>
      <c r="G14" s="2"/>
      <c r="H14" s="2">
        <f>AVERAGE(H13,J13,L13)</f>
        <v>0.73999999999999988</v>
      </c>
      <c r="I14" s="2"/>
      <c r="J14" s="2"/>
      <c r="K14" s="2">
        <f>AVERAGE(I13,K13,M13)</f>
        <v>0.67666666666666675</v>
      </c>
      <c r="L14" s="2"/>
      <c r="M14" s="2"/>
      <c r="N14" s="2">
        <f>AVERAGE(N13,P13,R13)</f>
        <v>0.7533333333333333</v>
      </c>
      <c r="O14" s="2"/>
      <c r="P14" s="2"/>
      <c r="Q14" s="2">
        <f>AVERAGE(O13,Q13,S13)</f>
        <v>0.60333333333333339</v>
      </c>
      <c r="R14" s="2"/>
      <c r="S14" s="2"/>
    </row>
  </sheetData>
  <mergeCells count="25">
    <mergeCell ref="A10:A14"/>
    <mergeCell ref="A1:A3"/>
    <mergeCell ref="B14:D14"/>
    <mergeCell ref="E14:G14"/>
    <mergeCell ref="H14:J14"/>
    <mergeCell ref="K14:M14"/>
    <mergeCell ref="N14:P14"/>
    <mergeCell ref="Q14:S14"/>
    <mergeCell ref="L2:M2"/>
    <mergeCell ref="N2:O2"/>
    <mergeCell ref="P2:Q2"/>
    <mergeCell ref="R2:S2"/>
    <mergeCell ref="B1:S1"/>
    <mergeCell ref="B10:D10"/>
    <mergeCell ref="E10:G10"/>
    <mergeCell ref="H10:J10"/>
    <mergeCell ref="K10:M10"/>
    <mergeCell ref="B2:C2"/>
    <mergeCell ref="D2:E2"/>
    <mergeCell ref="F2:G2"/>
    <mergeCell ref="H2:I2"/>
    <mergeCell ref="J2:K2"/>
    <mergeCell ref="B12:S12"/>
    <mergeCell ref="N10:P10"/>
    <mergeCell ref="Q10:S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Title Srisopha</dc:creator>
  <cp:lastModifiedBy>Title Srisopha</cp:lastModifiedBy>
  <dcterms:created xsi:type="dcterms:W3CDTF">2017-12-13T00:17:11Z</dcterms:created>
  <dcterms:modified xsi:type="dcterms:W3CDTF">2017-12-16T11:08:19Z</dcterms:modified>
</cp:coreProperties>
</file>