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66925"/>
  <mc:AlternateContent xmlns:mc="http://schemas.openxmlformats.org/markup-compatibility/2006">
    <mc:Choice Requires="x15">
      <x15ac:absPath xmlns:x15ac="http://schemas.microsoft.com/office/spreadsheetml/2010/11/ac" url="https://d.docs.live.net/788232c7462ad987/Desktop/college_cs/acs4321/Project/"/>
    </mc:Choice>
  </mc:AlternateContent>
  <xr:revisionPtr revIDLastSave="659" documentId="13_ncr:1_{44A9DA40-6683-4D04-B0CF-A1880CE74AA4}" xr6:coauthVersionLast="47" xr6:coauthVersionMax="47" xr10:uidLastSave="{E48DE800-7ADB-4C30-A30E-7E7C7E2F4912}"/>
  <bookViews>
    <workbookView xWindow="-108" yWindow="-108" windowWidth="23256" windowHeight="12456" tabRatio="932" xr2:uid="{00000000-000D-0000-FFFF-FFFF00000000}"/>
  </bookViews>
  <sheets>
    <sheet name="User Stories" sheetId="12" r:id="rId1"/>
    <sheet name="US-1" sheetId="9" r:id="rId2"/>
    <sheet name="US-2" sheetId="27" r:id="rId3"/>
    <sheet name="US-3" sheetId="20" r:id="rId4"/>
    <sheet name="US-6" sheetId="21" r:id="rId5"/>
    <sheet name="US-10" sheetId="22" r:id="rId6"/>
    <sheet name="US-11" sheetId="13" r:id="rId7"/>
    <sheet name="US-12" sheetId="14" r:id="rId8"/>
    <sheet name="US-13" sheetId="15" r:id="rId9"/>
    <sheet name="US-15" sheetId="23" r:id="rId10"/>
    <sheet name="US-21" sheetId="17" r:id="rId11"/>
    <sheet name="US-24" sheetId="24" r:id="rId12"/>
    <sheet name="US-25" sheetId="25" r:id="rId13"/>
    <sheet name="US-26" sheetId="26" r:id="rId14"/>
    <sheet name="US-29" sheetId="18" r:id="rId15"/>
    <sheet name="US-32" sheetId="19"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1" i="12" l="1"/>
  <c r="J50" i="12"/>
  <c r="J49" i="12"/>
  <c r="J48" i="12"/>
  <c r="I51" i="12"/>
  <c r="I50" i="12"/>
  <c r="I49" i="12"/>
  <c r="I48" i="12"/>
  <c r="H51" i="12"/>
  <c r="H50" i="12"/>
  <c r="H49" i="12"/>
  <c r="H48" i="12"/>
  <c r="H52" i="12" l="1"/>
  <c r="H57" i="12" s="1"/>
  <c r="J52" i="12"/>
  <c r="J57" i="12" s="1"/>
  <c r="I52" i="12"/>
  <c r="H53" i="12" l="1"/>
  <c r="H54" i="12"/>
  <c r="H55" i="12"/>
  <c r="H56" i="12"/>
  <c r="J56" i="12"/>
  <c r="J55" i="12"/>
  <c r="J53" i="12"/>
  <c r="J54" i="12"/>
  <c r="I57" i="12"/>
  <c r="I56" i="12"/>
  <c r="I55" i="12"/>
  <c r="I54" i="12"/>
  <c r="I53" i="12"/>
</calcChain>
</file>

<file path=xl/sharedStrings.xml><?xml version="1.0" encoding="utf-8"?>
<sst xmlns="http://schemas.openxmlformats.org/spreadsheetml/2006/main" count="494" uniqueCount="218">
  <si>
    <t>User Stories</t>
  </si>
  <si>
    <t>Priority</t>
  </si>
  <si>
    <t>Title</t>
  </si>
  <si>
    <t>As a __, I want to</t>
  </si>
  <si>
    <t>User Story</t>
  </si>
  <si>
    <t>so that</t>
  </si>
  <si>
    <t>Benefit</t>
  </si>
  <si>
    <t>Notes</t>
  </si>
  <si>
    <t>Code</t>
  </si>
  <si>
    <t>System Tests</t>
  </si>
  <si>
    <t>Status</t>
  </si>
  <si>
    <t>Comment</t>
  </si>
  <si>
    <t>Administrator</t>
  </si>
  <si>
    <t>login to the system</t>
  </si>
  <si>
    <t>my data is secure</t>
  </si>
  <si>
    <t>C</t>
  </si>
  <si>
    <t>create a category that holds related groups</t>
  </si>
  <si>
    <t>the groups are organized</t>
  </si>
  <si>
    <t>see an alphabetical list of all categories</t>
  </si>
  <si>
    <t>I know what categories exist</t>
  </si>
  <si>
    <t>For example, the list of categories is along the top, https://stackexchange.com/sites#name</t>
  </si>
  <si>
    <t>create a group</t>
  </si>
  <si>
    <t>I can facilitate a discussion</t>
  </si>
  <si>
    <t>see an alphabetical list of all groups</t>
  </si>
  <si>
    <t>I know what groups exist</t>
  </si>
  <si>
    <t>For example, https://stackexchange.com/sites#name</t>
  </si>
  <si>
    <t>see an alphabetical list of all groups in a category</t>
  </si>
  <si>
    <t>I can find a group</t>
  </si>
  <si>
    <t>For example, https://stackexchange.com/sites#science-name</t>
  </si>
  <si>
    <t>~</t>
  </si>
  <si>
    <t>make a post</t>
  </si>
  <si>
    <t>I can provide information to the group</t>
  </si>
  <si>
    <t>For example, it might just be an initial post, to start the discussion. Or, it might be to give a warning if rules are being violated. All posts or responses are tagged with "Admin" as the author. The date/time of the post should be recorded and displayed.</t>
  </si>
  <si>
    <t>respond to a post</t>
  </si>
  <si>
    <t xml:space="preserve"> The date/time of the post should be recorded and displayed.</t>
  </si>
  <si>
    <t>view the post/response, starting from the most recent, for a particular group</t>
  </si>
  <si>
    <t>I can scan for problematic content</t>
  </si>
  <si>
    <t>Visitor</t>
  </si>
  <si>
    <t>Administrator US: 3, 5, 6, 9</t>
  </si>
  <si>
    <t>I can learn new things</t>
  </si>
  <si>
    <t>register as a new User</t>
  </si>
  <si>
    <r>
      <t xml:space="preserve">I can join groups, post, </t>
    </r>
    <r>
      <rPr>
        <i/>
        <sz val="11"/>
        <color theme="1"/>
        <rFont val="Calibri"/>
        <family val="2"/>
        <scheme val="minor"/>
      </rPr>
      <t>etc.</t>
    </r>
  </si>
  <si>
    <t>A User has a name, birth date, city, state, country, id, password, &amp; date/time registered</t>
  </si>
  <si>
    <t>User</t>
  </si>
  <si>
    <r>
      <t xml:space="preserve">I can access my groups, posts, </t>
    </r>
    <r>
      <rPr>
        <i/>
        <sz val="11"/>
        <color theme="1"/>
        <rFont val="Calibri"/>
        <family val="2"/>
        <scheme val="minor"/>
      </rPr>
      <t>etc.</t>
    </r>
  </si>
  <si>
    <t>A User logins in with their id &amp; password</t>
  </si>
  <si>
    <t>view a list of all Users</t>
  </si>
  <si>
    <t>I can monitor the Users</t>
  </si>
  <si>
    <t>join a group</t>
  </si>
  <si>
    <t>I can read and make posts</t>
  </si>
  <si>
    <t>A user can just automatically join. There is no approval process. The date/time should be recorded</t>
  </si>
  <si>
    <t>see all groups I am a member of</t>
  </si>
  <si>
    <t>I can more quickly access the the groups I am a member of, or see if there is one missing, or some I don't use often and possibly remove</t>
  </si>
  <si>
    <t>I can share something I know</t>
  </si>
  <si>
    <t>I can react to a post or response</t>
  </si>
  <si>
    <t>leave a group</t>
  </si>
  <si>
    <t>I can focus on other groups</t>
  </si>
  <si>
    <t>view a list of all Users in a group</t>
  </si>
  <si>
    <t>persist all data to disk</t>
  </si>
  <si>
    <t>the users' data is preserved</t>
  </si>
  <si>
    <t>When the system is first started, all data is read into the system, before exiting system, all data is saved to disk (text file, binary file, or json - no database</t>
  </si>
  <si>
    <t>view all posts and responses for a specified User</t>
  </si>
  <si>
    <t>I can monitor a User's activity</t>
  </si>
  <si>
    <t>view all posts and responses for a specified User in a specified group</t>
  </si>
  <si>
    <t>I can monitor a User's activity in a group</t>
  </si>
  <si>
    <t>view all posts and responses I have made to a particular group</t>
  </si>
  <si>
    <t>I can see my post history in the group</t>
  </si>
  <si>
    <t>view all responses I have made to a particular post in a group</t>
  </si>
  <si>
    <t>I can see my response history for a post</t>
  </si>
  <si>
    <t>view all posts and responses I have made to all groups I am a member of</t>
  </si>
  <si>
    <t>I can see my post history</t>
  </si>
  <si>
    <t>view all posts and responses another User has made to all groups they are a member of</t>
  </si>
  <si>
    <t>I can see someone elses post history</t>
  </si>
  <si>
    <t>suspend a User from a group</t>
  </si>
  <si>
    <t>they have a cooling off period</t>
  </si>
  <si>
    <t xml:space="preserve">The user can not post in a group they are suspended from. </t>
  </si>
  <si>
    <t>view a list of Users and the corresponding group(s) they are suspendend from</t>
  </si>
  <si>
    <t>I can monitor the suspension list</t>
  </si>
  <si>
    <t>reinstate a suspended user to good standing in a group</t>
  </si>
  <si>
    <t>they can resume participation in the group</t>
  </si>
  <si>
    <t>ban a user from a group</t>
  </si>
  <si>
    <t>so that they cannot post there</t>
  </si>
  <si>
    <t>A banned user can never join that group again</t>
  </si>
  <si>
    <t>view a list of Users and the corresponding group(s) they are banned from</t>
  </si>
  <si>
    <t>I can monitor the banned users</t>
  </si>
  <si>
    <t>flag a post or response that I find problematic</t>
  </si>
  <si>
    <t>bad behavior is marked</t>
  </si>
  <si>
    <t>The User supplies a reason for the flag. The author of the response or post is flagged.</t>
  </si>
  <si>
    <t>view all flagged post or responses</t>
  </si>
  <si>
    <t>I can keep an eye on problematic behavior</t>
  </si>
  <si>
    <r>
      <t xml:space="preserve">The number of flags is shown, </t>
    </r>
    <r>
      <rPr>
        <i/>
        <sz val="11"/>
        <color theme="1"/>
        <rFont val="Calibri"/>
        <family val="2"/>
        <scheme val="minor"/>
      </rPr>
      <t xml:space="preserve">i.e. </t>
    </r>
    <r>
      <rPr>
        <sz val="11"/>
        <color theme="1"/>
        <rFont val="Calibri"/>
        <family val="2"/>
        <scheme val="minor"/>
      </rPr>
      <t>any number of Users can flag a post/response.</t>
    </r>
  </si>
  <si>
    <t>remove all flags on a post or response</t>
  </si>
  <si>
    <t>I can remove an unwarrented flag</t>
  </si>
  <si>
    <t>For example, the Administrator decides the flag is not warrented.</t>
  </si>
  <si>
    <t>remove a post</t>
  </si>
  <si>
    <t>I can remove problematic content</t>
  </si>
  <si>
    <t>The post and any responses are removed.</t>
  </si>
  <si>
    <t>remove a response to a post</t>
  </si>
  <si>
    <t>This should be displayed as "Content Removed by Admin", but any responses above or below it are preserved.</t>
  </si>
  <si>
    <t>others can no longer see how I responded</t>
  </si>
  <si>
    <t>This should be displayed as "Content Removed by Author", but any responses above or below it are preserved.</t>
  </si>
  <si>
    <t>request a new group</t>
  </si>
  <si>
    <t>I can start a discussion on a new topic</t>
  </si>
  <si>
    <t>The group is created if the user is not suspended from any groups.</t>
  </si>
  <si>
    <t>up-vote or down-vote a post or response other than my own</t>
  </si>
  <si>
    <t>I can provide an indicator of how I liked or not a post/response</t>
  </si>
  <si>
    <t>A User can only up-vote or down-vote once. They can change their vote. So, if a User up-votes, this is recorded. If they try to up-vote again, nothing happens. However, if they down-vote (when previously they upvoted), the up-vote will be subtracted and the down-vote will be incremented. The total of up-votes and down-votes are both displayed by every post/response</t>
  </si>
  <si>
    <t>view a list of posts with the largest number of up-votes summed across a post and all its responses</t>
  </si>
  <si>
    <t>I can see what posts are trending</t>
  </si>
  <si>
    <t>Each post has a total up-vote (and down-vote) that is the sum of up-votes (down-votes) across the post and all responses</t>
  </si>
  <si>
    <t>view a list of most up-voted Users</t>
  </si>
  <si>
    <t>I can see who the trend setters are</t>
  </si>
  <si>
    <t>A User has an up-vote (down-vote) total, which is the total up-votes (down-votes) across all posts they have started.</t>
  </si>
  <si>
    <t>these reference Code column! How to copy formula outside table</t>
  </si>
  <si>
    <t>All (non-blank)</t>
  </si>
  <si>
    <t>Empty</t>
  </si>
  <si>
    <t>Num US</t>
  </si>
  <si>
    <t>US Title</t>
  </si>
  <si>
    <t>User Story 1</t>
  </si>
  <si>
    <t>Test Num</t>
  </si>
  <si>
    <t>Description</t>
  </si>
  <si>
    <t>Administrator has a successful login to the system</t>
  </si>
  <si>
    <t>Directions</t>
  </si>
  <si>
    <t>1. Launch the system</t>
  </si>
  <si>
    <t>2. Enter username: "admin"</t>
  </si>
  <si>
    <t>3. Enter password: "testing"</t>
  </si>
  <si>
    <t>4. Hit "Login" and enter the main hub.</t>
  </si>
  <si>
    <t>Expected Output</t>
  </si>
  <si>
    <t>Admin will be brought to the main hub where they will see user and admin functions</t>
  </si>
  <si>
    <t>Comments</t>
  </si>
  <si>
    <t>Administrator has a failed login to the system</t>
  </si>
  <si>
    <t xml:space="preserve">2. Leave the username and password blank. Click "Login". </t>
  </si>
  <si>
    <t>3. Enter the username "admin" but enter the incorrect password "wrongpassword". Click "Login".</t>
  </si>
  <si>
    <t>4.Enter the password "testing", but enter the incorrect username "wrongusername". Click "Login".</t>
  </si>
  <si>
    <t>2. Enter an incorrect username. Leave the password blank.</t>
  </si>
  <si>
    <t>Admin will be not be swapped to the hub</t>
  </si>
  <si>
    <t>User Story 3</t>
  </si>
  <si>
    <t>Administrator can alphabetical see list of categories</t>
  </si>
  <si>
    <t>2. Enter username: "admin" and password "testing". Click "Login" to enter the main hub</t>
  </si>
  <si>
    <t>Admin will be brought to the main hub where they will see an alphabetical list of categories</t>
  </si>
  <si>
    <t>User Story 6</t>
  </si>
  <si>
    <t>Administrator can alphabetical see list of categories in a group</t>
  </si>
  <si>
    <t>3. Click on any category</t>
  </si>
  <si>
    <t>Admin will see an alphabetical list of groups in a category</t>
  </si>
  <si>
    <t>User Story 10</t>
  </si>
  <si>
    <t>Visitor can alphabetical see list of categories</t>
  </si>
  <si>
    <t>2. Click "Continue as Visitor"</t>
  </si>
  <si>
    <t xml:space="preserve"> Visitor will be taken to the main hub and see an alphabetical list of categories</t>
  </si>
  <si>
    <t>Visitor can alphabetical see list of gjrops in a category</t>
  </si>
  <si>
    <t xml:space="preserve"> Visitor will be taken to the main hub and see an alphabetical list of groups in a category</t>
  </si>
  <si>
    <t>User Story 11</t>
  </si>
  <si>
    <t>Visitor has registered as a new User</t>
  </si>
  <si>
    <t>Enter name, birthday, username, country, password, state, retype password, and city. Click "Register". You will see output 1.</t>
  </si>
  <si>
    <t xml:space="preserve">Enter the SAME username and password you typed earlier. You will now be logged in and see output 2. </t>
  </si>
  <si>
    <t>1) You will be taken back to the login screen                                     2) You will be taken to the main hub where they will see user functions</t>
  </si>
  <si>
    <t>Visitor does not have all information entered</t>
  </si>
  <si>
    <t>Click "Register an account". Then click the Register button.</t>
  </si>
  <si>
    <t xml:space="preserve">Fill out the name. Then click the Register button. </t>
  </si>
  <si>
    <t>Visitor will not be registered. You will still be on the "Register Account" screen.</t>
  </si>
  <si>
    <t>Visitor has entered a different password in the Retype Password textbox</t>
  </si>
  <si>
    <t>Click "Register an account". Then, fill out all the textboxes except Password and Retype Password. Type a password. Then, in the Retype Pasword textbox, type a password that does not match the password in the password textbox. Click the "Register" button</t>
  </si>
  <si>
    <t>Visitor has entered a username that conflicts with another username.</t>
  </si>
  <si>
    <t>Click "Register an account". Then, fill out all the textboxes except username. Then, type the same username you used in test 1. Then, click the "Register" button. You will see the output.</t>
  </si>
  <si>
    <t>Visitor changes their mind and goes back to the login page</t>
  </si>
  <si>
    <t>Click "Register an account". Then, click the "Back to Login" text</t>
  </si>
  <si>
    <t>Visitor will be brought back to the login page</t>
  </si>
  <si>
    <t>User Story 12</t>
  </si>
  <si>
    <t>User has a successful login to the system</t>
  </si>
  <si>
    <t>2. Enter user's username</t>
  </si>
  <si>
    <t>3. Enter user's password</t>
  </si>
  <si>
    <t>User will be brought to the main hub where they can only see user functions</t>
  </si>
  <si>
    <t>2 (This test essentially tests the same functionality as test 2 for US 1)</t>
  </si>
  <si>
    <t>User has a failed login to the system</t>
  </si>
  <si>
    <t>User Story 13</t>
  </si>
  <si>
    <t>Administrator can view a list of all users</t>
  </si>
  <si>
    <t>2. Login as admin (username is "admin" and password is "testing". Then click "Login" button)</t>
  </si>
  <si>
    <t>3 Click "List of Users" button</t>
  </si>
  <si>
    <t>Admin will see list of users</t>
  </si>
  <si>
    <t>User Story 15</t>
  </si>
  <si>
    <t>User can alphabetical see list of categories</t>
  </si>
  <si>
    <t>Enter username "DoubleKing" and password "SlayTheSpire900@@@". Click "Login"</t>
  </si>
  <si>
    <t>User can alphabetical see list of gjrops in a category</t>
  </si>
  <si>
    <t xml:space="preserve"> User will be taken to the main hub and see an alphabetical list of groups in a category</t>
  </si>
  <si>
    <t>User Story 21</t>
  </si>
  <si>
    <t>Information of all users and admins are read into the system</t>
  </si>
  <si>
    <t>2. Login as anyone (for example, the admin username is "admin" and password is "testing". Then click "Login" button)</t>
  </si>
  <si>
    <t>3. Check the Console on Eclipse</t>
  </si>
  <si>
    <t>On the Console, you will see list of users and their information</t>
  </si>
  <si>
    <t>Information of new user is saved</t>
  </si>
  <si>
    <t>1. Perform all the same instructions of US-11 test 1 to create a new user.</t>
  </si>
  <si>
    <t>2. Check the Console on Eclipse</t>
  </si>
  <si>
    <t>On the Console, you will see list of users and their information. This list will include the new user.</t>
  </si>
  <si>
    <t>User Story 24</t>
  </si>
  <si>
    <t>Users can view all posts and responses they have made to a particular group</t>
  </si>
  <si>
    <t>3 Click "Post history" button</t>
  </si>
  <si>
    <t>User will see all posts and responses they have made in the group</t>
  </si>
  <si>
    <t>User Story 25</t>
  </si>
  <si>
    <t>Users can view all responses they have made to a particular group</t>
  </si>
  <si>
    <t>User will see all responses they have made in the group</t>
  </si>
  <si>
    <t>User Story 26</t>
  </si>
  <si>
    <t>Users can view all posts and responses the user have made to all groups the user is a member of</t>
  </si>
  <si>
    <t>User will see all posts and responses the user have made to all groups the user is a member of</t>
  </si>
  <si>
    <t>User Story 29</t>
  </si>
  <si>
    <t>Admin can see a list of suspended users</t>
  </si>
  <si>
    <t>3. Click the "Suspended Users" button</t>
  </si>
  <si>
    <t>You will see a list of suspended users</t>
  </si>
  <si>
    <t>User Story 32</t>
  </si>
  <si>
    <t>Admin can see a list of banned users</t>
  </si>
  <si>
    <t>3. Click the "Banned Users" button</t>
  </si>
  <si>
    <t>You will see a list of banned users</t>
  </si>
  <si>
    <t>User Story 2</t>
  </si>
  <si>
    <t>2. Enter username: "admin" and password "testing". Click "Login"</t>
  </si>
  <si>
    <t>Administrator has successfully created a category</t>
  </si>
  <si>
    <t>Administrator attempted to add a category that already exists</t>
  </si>
  <si>
    <t xml:space="preserve">3. Type "Movies" into the "Enter Category" text field. Then click "Add a category" </t>
  </si>
  <si>
    <t>Admin will now see the added Movies category</t>
  </si>
  <si>
    <t xml:space="preserve">3. Type "Cooking" "Enter Category" text field. Then click "Add a category" </t>
  </si>
  <si>
    <t>Admin will not see any changes to the main 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</si>
</sst>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rgb="FFFF0000"/>
      <name val="Calibri"/>
      <family val="2"/>
      <scheme val="minor"/>
    </font>
    <font>
      <sz val="22"/>
      <color theme="1"/>
      <name val="Calibri"/>
      <family val="2"/>
      <scheme val="minor"/>
    </font>
    <font>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0E1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justify" vertical="center"/>
    </xf>
    <xf numFmtId="0" fontId="1" fillId="2" borderId="0" xfId="0" applyFont="1" applyFill="1" applyAlignment="1">
      <alignment horizontal="right" vertical="top"/>
    </xf>
    <xf numFmtId="0" fontId="2" fillId="0" borderId="0" xfId="0" applyFont="1" applyAlignment="1">
      <alignment horizontal="left" vertical="top"/>
    </xf>
    <xf numFmtId="0" fontId="0" fillId="0" borderId="0" xfId="0" applyAlignment="1">
      <alignment horizontal="center" vertical="top" wrapText="1"/>
    </xf>
    <xf numFmtId="0" fontId="0" fillId="3" borderId="0" xfId="0" applyFill="1" applyAlignment="1">
      <alignment horizontal="center" vertical="top" wrapText="1"/>
    </xf>
    <xf numFmtId="0" fontId="0" fillId="3" borderId="0" xfId="0" applyFill="1" applyAlignment="1">
      <alignment vertical="top" wrapText="1"/>
    </xf>
    <xf numFmtId="0" fontId="0" fillId="4" borderId="0" xfId="0" applyFill="1" applyAlignment="1">
      <alignment horizontal="center" vertical="top" wrapText="1"/>
    </xf>
    <xf numFmtId="0" fontId="0" fillId="4" borderId="0" xfId="0" applyFill="1" applyAlignment="1">
      <alignment vertical="top" wrapText="1"/>
    </xf>
    <xf numFmtId="0" fontId="0" fillId="5" borderId="0" xfId="0" applyFill="1" applyAlignment="1">
      <alignment horizontal="center" vertical="top" wrapText="1"/>
    </xf>
    <xf numFmtId="0" fontId="0" fillId="5" borderId="0" xfId="0" applyFill="1" applyAlignment="1">
      <alignment vertical="top" wrapText="1"/>
    </xf>
    <xf numFmtId="0" fontId="3" fillId="0" borderId="0" xfId="0" applyFont="1" applyAlignment="1">
      <alignment horizontal="left" vertical="top"/>
    </xf>
    <xf numFmtId="9" fontId="0" fillId="0" borderId="0" xfId="1" applyFont="1"/>
    <xf numFmtId="0" fontId="0" fillId="6" borderId="0" xfId="0" applyFill="1" applyAlignment="1">
      <alignment horizontal="center" vertical="top" wrapText="1"/>
    </xf>
    <xf numFmtId="0" fontId="0" fillId="6" borderId="0" xfId="0" applyFill="1" applyAlignment="1">
      <alignment vertical="top" wrapText="1"/>
    </xf>
    <xf numFmtId="0" fontId="0" fillId="6" borderId="0" xfId="0" applyFill="1" applyAlignment="1">
      <alignment horizontal="left" vertical="top" wrapText="1"/>
    </xf>
    <xf numFmtId="0" fontId="0" fillId="5" borderId="1" xfId="0" applyFill="1" applyBorder="1" applyAlignment="1">
      <alignment vertical="top" wrapText="1"/>
    </xf>
  </cellXfs>
  <cellStyles count="2">
    <cellStyle name="Normal" xfId="0" builtinId="0"/>
    <cellStyle name="Percent" xfId="1" builtinId="5"/>
  </cellStyles>
  <dxfs count="13">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colors>
    <mruColors>
      <color rgb="FFF0E1FF"/>
      <color rgb="FFE2C5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0F7C7C-C8F9-47EC-9FF3-4604D836A6C1}" name="Table242" displayName="Table242" ref="A3:K46" totalsRowShown="0" headerRowDxfId="12" dataDxfId="11">
  <autoFilter ref="A3:K46" xr:uid="{00000000-0009-0000-0100-000003000000}"/>
  <sortState xmlns:xlrd2="http://schemas.microsoft.com/office/spreadsheetml/2017/richdata2" ref="A4:K46">
    <sortCondition ref="A3:A46"/>
  </sortState>
  <tableColumns count="11">
    <tableColumn id="1" xr3:uid="{84BE91E8-FE3B-478A-B314-3A4339B766B2}" name="Priority" dataDxfId="10"/>
    <tableColumn id="3" xr3:uid="{B39F9735-9F1F-4B27-B72D-5401F17B9D89}" name="Title" dataDxfId="9"/>
    <tableColumn id="4" xr3:uid="{CC53D1BE-CE4B-4401-A044-4C0B259CB6E9}" name="As a __, I want to" dataDxfId="8"/>
    <tableColumn id="5" xr3:uid="{18F7C1C6-95CE-470B-8535-CBDDD3F955F2}" name="User Story" dataDxfId="7"/>
    <tableColumn id="6" xr3:uid="{BA01889B-09FD-4548-AD1B-AB2B10F12A72}" name="so that" dataDxfId="6"/>
    <tableColumn id="7" xr3:uid="{C325B876-B550-4A50-9170-6EB79CE7D66F}" name="Benefit" dataDxfId="5"/>
    <tableColumn id="8" xr3:uid="{2D17D91E-5A31-4DAA-8ADE-3A675F5A27BA}" name="Notes" dataDxfId="4"/>
    <tableColumn id="13" xr3:uid="{3505CBD4-AC5C-485D-AB7E-07659525E089}" name="Code" dataDxfId="3"/>
    <tableColumn id="12" xr3:uid="{887AE1AC-C99A-4FF8-9FDF-7D20C14E64A8}" name="System Tests" dataDxfId="2"/>
    <tableColumn id="11" xr3:uid="{E0B226F3-FDC9-41DB-8E72-3A7D3227DBEF}" name="Status" dataDxfId="1"/>
    <tableColumn id="10" xr3:uid="{19F7522D-7A2B-43BB-9C29-6FB7DF27BA8F}"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BA430-5312-488B-9461-9DA85FDB31DA}">
  <dimension ref="A1:K57"/>
  <sheetViews>
    <sheetView tabSelected="1" zoomScale="70" zoomScaleNormal="70" workbookViewId="0">
      <pane xSplit="2" ySplit="3" topLeftCell="C4" activePane="bottomRight" state="frozen"/>
      <selection pane="topRight" activeCell="D1" sqref="D1"/>
      <selection pane="bottomLeft" activeCell="A3" sqref="A3"/>
      <selection pane="bottomRight" activeCell="I9" sqref="I9"/>
    </sheetView>
  </sheetViews>
  <sheetFormatPr defaultRowHeight="14.4" x14ac:dyDescent="0.3"/>
  <cols>
    <col min="1" max="1" width="12.88671875" style="8" customWidth="1"/>
    <col min="2" max="2" width="17.6640625" style="2" hidden="1" customWidth="1"/>
    <col min="3" max="3" width="19" style="2" bestFit="1" customWidth="1"/>
    <col min="4" max="4" width="40" style="2" customWidth="1"/>
    <col min="5" max="5" width="10.33203125" style="2" bestFit="1" customWidth="1"/>
    <col min="6" max="6" width="40" style="2" customWidth="1"/>
    <col min="7" max="7" width="71.33203125" style="2" customWidth="1"/>
    <col min="8" max="8" width="12.5546875" customWidth="1"/>
    <col min="9" max="9" width="19.88671875" customWidth="1"/>
    <col min="11" max="11" width="97.44140625" customWidth="1"/>
  </cols>
  <sheetData>
    <row r="1" spans="1:11" ht="28.8" x14ac:dyDescent="0.3">
      <c r="A1" s="15" t="s">
        <v>0</v>
      </c>
    </row>
    <row r="3" spans="1:11" ht="15" customHeight="1" x14ac:dyDescent="0.3">
      <c r="A3" s="8" t="s">
        <v>1</v>
      </c>
      <c r="B3" s="2" t="s">
        <v>2</v>
      </c>
      <c r="C3" s="2" t="s">
        <v>3</v>
      </c>
      <c r="D3" s="2" t="s">
        <v>4</v>
      </c>
      <c r="E3" s="2" t="s">
        <v>5</v>
      </c>
      <c r="F3" s="2" t="s">
        <v>6</v>
      </c>
      <c r="G3" s="2" t="s">
        <v>7</v>
      </c>
      <c r="H3" s="2" t="s">
        <v>8</v>
      </c>
      <c r="I3" s="2" t="s">
        <v>9</v>
      </c>
      <c r="J3" s="2" t="s">
        <v>10</v>
      </c>
      <c r="K3" s="2" t="s">
        <v>11</v>
      </c>
    </row>
    <row r="4" spans="1:11" ht="15" customHeight="1" x14ac:dyDescent="0.3">
      <c r="A4" s="9">
        <v>1</v>
      </c>
      <c r="B4" s="10"/>
      <c r="C4" s="10" t="s">
        <v>12</v>
      </c>
      <c r="D4" s="10" t="s">
        <v>13</v>
      </c>
      <c r="E4" s="10"/>
      <c r="F4" s="10" t="s">
        <v>14</v>
      </c>
      <c r="G4" s="10"/>
      <c r="H4" s="10" t="s">
        <v>15</v>
      </c>
      <c r="I4" s="10" t="s">
        <v>15</v>
      </c>
      <c r="J4" s="10" t="s">
        <v>15</v>
      </c>
      <c r="K4" s="10"/>
    </row>
    <row r="5" spans="1:11" x14ac:dyDescent="0.3">
      <c r="A5" s="9">
        <v>2</v>
      </c>
      <c r="B5" s="10"/>
      <c r="C5" s="10" t="s">
        <v>12</v>
      </c>
      <c r="D5" s="10" t="s">
        <v>16</v>
      </c>
      <c r="E5" s="10"/>
      <c r="F5" s="10" t="s">
        <v>17</v>
      </c>
      <c r="G5" s="10"/>
      <c r="H5" s="10" t="s">
        <v>15</v>
      </c>
      <c r="I5" s="10" t="s">
        <v>15</v>
      </c>
      <c r="J5" s="10" t="s">
        <v>15</v>
      </c>
      <c r="K5" s="10"/>
    </row>
    <row r="6" spans="1:11" ht="28.8" x14ac:dyDescent="0.3">
      <c r="A6" s="9">
        <v>3</v>
      </c>
      <c r="B6" s="10"/>
      <c r="C6" s="10" t="s">
        <v>12</v>
      </c>
      <c r="D6" s="10" t="s">
        <v>18</v>
      </c>
      <c r="E6" s="10"/>
      <c r="F6" s="10" t="s">
        <v>19</v>
      </c>
      <c r="G6" s="10" t="s">
        <v>20</v>
      </c>
      <c r="H6" s="10" t="s">
        <v>15</v>
      </c>
      <c r="I6" s="10" t="s">
        <v>15</v>
      </c>
      <c r="J6" s="10" t="s">
        <v>15</v>
      </c>
      <c r="K6" s="10"/>
    </row>
    <row r="7" spans="1:11" x14ac:dyDescent="0.3">
      <c r="A7" s="9">
        <v>4</v>
      </c>
      <c r="B7" s="10"/>
      <c r="C7" s="10" t="s">
        <v>12</v>
      </c>
      <c r="D7" s="10" t="s">
        <v>21</v>
      </c>
      <c r="E7" s="10"/>
      <c r="F7" s="10" t="s">
        <v>22</v>
      </c>
      <c r="G7" s="10"/>
      <c r="H7" s="10" t="s">
        <v>15</v>
      </c>
      <c r="I7" s="10" t="s">
        <v>15</v>
      </c>
      <c r="J7" s="10" t="s">
        <v>15</v>
      </c>
      <c r="K7" s="10"/>
    </row>
    <row r="8" spans="1:11" x14ac:dyDescent="0.3">
      <c r="A8" s="9">
        <v>5</v>
      </c>
      <c r="B8" s="10"/>
      <c r="C8" s="10" t="s">
        <v>12</v>
      </c>
      <c r="D8" s="10" t="s">
        <v>23</v>
      </c>
      <c r="E8" s="10"/>
      <c r="F8" s="10" t="s">
        <v>24</v>
      </c>
      <c r="G8" s="10" t="s">
        <v>25</v>
      </c>
      <c r="H8" s="10"/>
      <c r="I8" s="10"/>
      <c r="J8" s="10"/>
      <c r="K8" s="10"/>
    </row>
    <row r="9" spans="1:11" ht="28.8" x14ac:dyDescent="0.3">
      <c r="A9" s="9">
        <v>6</v>
      </c>
      <c r="B9" s="10"/>
      <c r="C9" s="10" t="s">
        <v>12</v>
      </c>
      <c r="D9" s="10" t="s">
        <v>26</v>
      </c>
      <c r="E9" s="10"/>
      <c r="F9" s="10" t="s">
        <v>27</v>
      </c>
      <c r="G9" s="10" t="s">
        <v>28</v>
      </c>
      <c r="H9" s="10" t="s">
        <v>29</v>
      </c>
      <c r="I9" s="10" t="s">
        <v>15</v>
      </c>
      <c r="J9" s="10" t="s">
        <v>29</v>
      </c>
      <c r="K9" s="10"/>
    </row>
    <row r="10" spans="1:11" ht="43.2" x14ac:dyDescent="0.3">
      <c r="A10" s="9">
        <v>7</v>
      </c>
      <c r="B10" s="10"/>
      <c r="C10" s="10" t="s">
        <v>12</v>
      </c>
      <c r="D10" s="10" t="s">
        <v>30</v>
      </c>
      <c r="E10" s="10"/>
      <c r="F10" s="10" t="s">
        <v>31</v>
      </c>
      <c r="G10" s="10" t="s">
        <v>32</v>
      </c>
      <c r="H10" s="10"/>
      <c r="I10" s="10"/>
      <c r="J10" s="10"/>
      <c r="K10" s="10"/>
    </row>
    <row r="11" spans="1:11" x14ac:dyDescent="0.3">
      <c r="A11" s="9">
        <v>8</v>
      </c>
      <c r="B11" s="10"/>
      <c r="C11" s="10" t="s">
        <v>12</v>
      </c>
      <c r="D11" s="10" t="s">
        <v>33</v>
      </c>
      <c r="E11" s="10"/>
      <c r="F11" s="10" t="s">
        <v>31</v>
      </c>
      <c r="G11" s="10" t="s">
        <v>34</v>
      </c>
      <c r="H11" s="10"/>
      <c r="I11" s="10"/>
      <c r="J11" s="10"/>
      <c r="K11" s="10"/>
    </row>
    <row r="12" spans="1:11" ht="28.8" x14ac:dyDescent="0.3">
      <c r="A12" s="9">
        <v>9</v>
      </c>
      <c r="B12" s="10"/>
      <c r="C12" s="10" t="s">
        <v>12</v>
      </c>
      <c r="D12" s="10" t="s">
        <v>35</v>
      </c>
      <c r="E12" s="10"/>
      <c r="F12" s="10" t="s">
        <v>36</v>
      </c>
      <c r="G12" s="10"/>
      <c r="H12" s="10"/>
      <c r="I12" s="10"/>
      <c r="J12" s="10"/>
      <c r="K12" s="10"/>
    </row>
    <row r="13" spans="1:11" x14ac:dyDescent="0.3">
      <c r="A13" s="11">
        <v>10</v>
      </c>
      <c r="B13" s="12"/>
      <c r="C13" s="12" t="s">
        <v>37</v>
      </c>
      <c r="D13" s="12" t="s">
        <v>38</v>
      </c>
      <c r="E13" s="12"/>
      <c r="F13" s="12" t="s">
        <v>39</v>
      </c>
      <c r="G13" s="12"/>
      <c r="H13" s="12" t="s">
        <v>29</v>
      </c>
      <c r="I13" s="12" t="s">
        <v>29</v>
      </c>
      <c r="J13" s="12" t="s">
        <v>15</v>
      </c>
      <c r="K13" s="12"/>
    </row>
    <row r="14" spans="1:11" ht="28.8" x14ac:dyDescent="0.3">
      <c r="A14" s="11">
        <v>11</v>
      </c>
      <c r="B14" s="12"/>
      <c r="C14" s="12" t="s">
        <v>37</v>
      </c>
      <c r="D14" s="12" t="s">
        <v>40</v>
      </c>
      <c r="E14" s="12"/>
      <c r="F14" s="12" t="s">
        <v>41</v>
      </c>
      <c r="G14" s="12" t="s">
        <v>42</v>
      </c>
      <c r="H14" s="12" t="s">
        <v>15</v>
      </c>
      <c r="I14" s="12" t="s">
        <v>15</v>
      </c>
      <c r="J14" s="12" t="s">
        <v>15</v>
      </c>
      <c r="K14" s="12"/>
    </row>
    <row r="15" spans="1:11" x14ac:dyDescent="0.3">
      <c r="A15" s="11">
        <v>12</v>
      </c>
      <c r="B15" s="12"/>
      <c r="C15" s="12" t="s">
        <v>43</v>
      </c>
      <c r="D15" s="12" t="s">
        <v>13</v>
      </c>
      <c r="E15" s="12"/>
      <c r="F15" s="12" t="s">
        <v>44</v>
      </c>
      <c r="G15" s="12" t="s">
        <v>45</v>
      </c>
      <c r="H15" s="12" t="s">
        <v>15</v>
      </c>
      <c r="I15" s="12" t="s">
        <v>15</v>
      </c>
      <c r="J15" s="12" t="s">
        <v>15</v>
      </c>
      <c r="K15" s="12"/>
    </row>
    <row r="16" spans="1:11" x14ac:dyDescent="0.3">
      <c r="A16" s="11">
        <v>13</v>
      </c>
      <c r="B16" s="12"/>
      <c r="C16" s="12" t="s">
        <v>12</v>
      </c>
      <c r="D16" s="12" t="s">
        <v>46</v>
      </c>
      <c r="E16" s="12"/>
      <c r="F16" s="12" t="s">
        <v>47</v>
      </c>
      <c r="G16" s="12"/>
      <c r="H16" s="12" t="s">
        <v>15</v>
      </c>
      <c r="I16" s="12" t="s">
        <v>15</v>
      </c>
      <c r="J16" s="12" t="s">
        <v>15</v>
      </c>
      <c r="K16" s="12"/>
    </row>
    <row r="17" spans="1:11" x14ac:dyDescent="0.3">
      <c r="A17" s="11">
        <v>14</v>
      </c>
      <c r="B17" s="12"/>
      <c r="C17" s="12" t="s">
        <v>43</v>
      </c>
      <c r="D17" s="12" t="s">
        <v>38</v>
      </c>
      <c r="E17" s="12"/>
      <c r="F17" s="12"/>
      <c r="G17" s="12"/>
      <c r="H17" s="12" t="s">
        <v>29</v>
      </c>
      <c r="I17" s="12" t="s">
        <v>29</v>
      </c>
      <c r="J17" s="12" t="s">
        <v>15</v>
      </c>
      <c r="K17" s="12"/>
    </row>
    <row r="18" spans="1:11" ht="28.8" x14ac:dyDescent="0.3">
      <c r="A18" s="11">
        <v>15</v>
      </c>
      <c r="B18" s="12"/>
      <c r="C18" s="12" t="s">
        <v>43</v>
      </c>
      <c r="D18" s="12" t="s">
        <v>48</v>
      </c>
      <c r="E18" s="12"/>
      <c r="F18" s="12" t="s">
        <v>49</v>
      </c>
      <c r="G18" s="12" t="s">
        <v>50</v>
      </c>
      <c r="H18" s="12"/>
      <c r="I18" s="12"/>
      <c r="J18" s="12"/>
      <c r="K18" s="12"/>
    </row>
    <row r="19" spans="1:11" ht="43.2" x14ac:dyDescent="0.3">
      <c r="A19" s="11">
        <v>16</v>
      </c>
      <c r="B19" s="12"/>
      <c r="C19" s="12" t="s">
        <v>43</v>
      </c>
      <c r="D19" s="12" t="s">
        <v>51</v>
      </c>
      <c r="E19" s="12"/>
      <c r="F19" s="12" t="s">
        <v>52</v>
      </c>
      <c r="G19" s="12"/>
      <c r="H19" s="12"/>
      <c r="I19" s="12"/>
      <c r="J19" s="12"/>
      <c r="K19" s="12"/>
    </row>
    <row r="20" spans="1:11" x14ac:dyDescent="0.3">
      <c r="A20" s="11">
        <v>17</v>
      </c>
      <c r="B20" s="12"/>
      <c r="C20" s="12" t="s">
        <v>43</v>
      </c>
      <c r="D20" s="12" t="s">
        <v>30</v>
      </c>
      <c r="E20" s="12"/>
      <c r="F20" s="12" t="s">
        <v>53</v>
      </c>
      <c r="G20" s="12" t="s">
        <v>34</v>
      </c>
      <c r="H20" s="12"/>
      <c r="I20" s="12"/>
      <c r="J20" s="12"/>
      <c r="K20" s="12"/>
    </row>
    <row r="21" spans="1:11" x14ac:dyDescent="0.3">
      <c r="A21" s="11">
        <v>18</v>
      </c>
      <c r="B21" s="12"/>
      <c r="C21" s="12" t="s">
        <v>43</v>
      </c>
      <c r="D21" s="12" t="s">
        <v>33</v>
      </c>
      <c r="E21" s="12"/>
      <c r="F21" s="12" t="s">
        <v>54</v>
      </c>
      <c r="G21" s="12" t="s">
        <v>34</v>
      </c>
      <c r="H21" s="12"/>
      <c r="I21" s="12"/>
      <c r="J21" s="12"/>
      <c r="K21" s="12"/>
    </row>
    <row r="22" spans="1:11" x14ac:dyDescent="0.3">
      <c r="A22" s="11">
        <v>19</v>
      </c>
      <c r="B22" s="12"/>
      <c r="C22" s="12" t="s">
        <v>43</v>
      </c>
      <c r="D22" s="12" t="s">
        <v>55</v>
      </c>
      <c r="E22" s="12"/>
      <c r="F22" s="12" t="s">
        <v>56</v>
      </c>
      <c r="G22" s="12"/>
      <c r="H22" s="12"/>
      <c r="I22" s="12"/>
      <c r="J22" s="12"/>
      <c r="K22" s="12"/>
    </row>
    <row r="23" spans="1:11" x14ac:dyDescent="0.3">
      <c r="A23" s="11">
        <v>20</v>
      </c>
      <c r="B23" s="12"/>
      <c r="C23" s="12" t="s">
        <v>12</v>
      </c>
      <c r="D23" s="12" t="s">
        <v>57</v>
      </c>
      <c r="E23" s="12"/>
      <c r="F23" s="12" t="s">
        <v>47</v>
      </c>
      <c r="G23" s="12"/>
      <c r="H23" s="12"/>
      <c r="I23" s="12"/>
      <c r="J23" s="12"/>
      <c r="K23" s="12"/>
    </row>
    <row r="24" spans="1:11" ht="28.8" x14ac:dyDescent="0.3">
      <c r="A24" s="13">
        <v>21</v>
      </c>
      <c r="B24" s="14"/>
      <c r="C24" s="14" t="s">
        <v>12</v>
      </c>
      <c r="D24" s="14" t="s">
        <v>58</v>
      </c>
      <c r="E24" s="14"/>
      <c r="F24" s="14" t="s">
        <v>59</v>
      </c>
      <c r="G24" s="14" t="s">
        <v>60</v>
      </c>
      <c r="H24" s="14" t="s">
        <v>15</v>
      </c>
      <c r="I24" s="14" t="s">
        <v>29</v>
      </c>
      <c r="J24" s="14" t="s">
        <v>15</v>
      </c>
      <c r="K24" s="14"/>
    </row>
    <row r="25" spans="1:11" ht="28.8" x14ac:dyDescent="0.3">
      <c r="A25" s="13">
        <v>22</v>
      </c>
      <c r="B25" s="14"/>
      <c r="C25" s="14" t="s">
        <v>12</v>
      </c>
      <c r="D25" s="14" t="s">
        <v>61</v>
      </c>
      <c r="E25" s="14"/>
      <c r="F25" s="14" t="s">
        <v>62</v>
      </c>
      <c r="G25" s="14"/>
      <c r="H25" s="14"/>
      <c r="I25" s="14"/>
      <c r="J25" s="14"/>
      <c r="K25" s="14"/>
    </row>
    <row r="26" spans="1:11" ht="28.8" x14ac:dyDescent="0.3">
      <c r="A26" s="13">
        <v>23</v>
      </c>
      <c r="B26" s="14"/>
      <c r="C26" s="14" t="s">
        <v>12</v>
      </c>
      <c r="D26" s="14" t="s">
        <v>63</v>
      </c>
      <c r="E26" s="14"/>
      <c r="F26" s="14" t="s">
        <v>64</v>
      </c>
      <c r="G26" s="14"/>
      <c r="H26" s="14"/>
      <c r="I26" s="14"/>
      <c r="J26" s="14"/>
      <c r="K26" s="14"/>
    </row>
    <row r="27" spans="1:11" ht="28.8" x14ac:dyDescent="0.3">
      <c r="A27" s="13">
        <v>24</v>
      </c>
      <c r="B27" s="14"/>
      <c r="C27" s="14" t="s">
        <v>43</v>
      </c>
      <c r="D27" s="14" t="s">
        <v>65</v>
      </c>
      <c r="E27" s="14"/>
      <c r="F27" s="14" t="s">
        <v>66</v>
      </c>
      <c r="G27" s="14"/>
      <c r="H27" s="14" t="s">
        <v>29</v>
      </c>
      <c r="I27" s="14" t="s">
        <v>29</v>
      </c>
      <c r="J27" s="14" t="s">
        <v>29</v>
      </c>
      <c r="K27" s="14"/>
    </row>
    <row r="28" spans="1:11" ht="28.8" x14ac:dyDescent="0.3">
      <c r="A28" s="13">
        <v>25</v>
      </c>
      <c r="B28" s="14"/>
      <c r="C28" s="14" t="s">
        <v>43</v>
      </c>
      <c r="D28" s="14" t="s">
        <v>67</v>
      </c>
      <c r="E28" s="14"/>
      <c r="F28" s="14" t="s">
        <v>68</v>
      </c>
      <c r="G28" s="14"/>
      <c r="H28" s="14" t="s">
        <v>29</v>
      </c>
      <c r="I28" s="14" t="s">
        <v>29</v>
      </c>
      <c r="J28" s="14" t="s">
        <v>29</v>
      </c>
      <c r="K28" s="14"/>
    </row>
    <row r="29" spans="1:11" ht="28.8" x14ac:dyDescent="0.3">
      <c r="A29" s="13">
        <v>26</v>
      </c>
      <c r="B29" s="14"/>
      <c r="C29" s="14" t="s">
        <v>43</v>
      </c>
      <c r="D29" s="14" t="s">
        <v>69</v>
      </c>
      <c r="E29" s="14"/>
      <c r="F29" s="14" t="s">
        <v>70</v>
      </c>
      <c r="G29" s="14"/>
      <c r="H29" s="14" t="s">
        <v>29</v>
      </c>
      <c r="I29" s="14" t="s">
        <v>29</v>
      </c>
      <c r="J29" s="14" t="s">
        <v>29</v>
      </c>
      <c r="K29" s="14"/>
    </row>
    <row r="30" spans="1:11" ht="28.8" x14ac:dyDescent="0.3">
      <c r="A30" s="13">
        <v>27</v>
      </c>
      <c r="B30" s="14"/>
      <c r="C30" s="14" t="s">
        <v>43</v>
      </c>
      <c r="D30" s="14" t="s">
        <v>71</v>
      </c>
      <c r="E30" s="14"/>
      <c r="F30" s="14" t="s">
        <v>72</v>
      </c>
      <c r="G30" s="14"/>
      <c r="H30" s="14"/>
      <c r="I30" s="14"/>
      <c r="J30" s="14"/>
      <c r="K30" s="14"/>
    </row>
    <row r="31" spans="1:11" x14ac:dyDescent="0.3">
      <c r="A31" s="17">
        <v>28</v>
      </c>
      <c r="B31" s="18"/>
      <c r="C31" s="18" t="s">
        <v>12</v>
      </c>
      <c r="D31" s="18" t="s">
        <v>73</v>
      </c>
      <c r="E31" s="18"/>
      <c r="F31" s="18" t="s">
        <v>74</v>
      </c>
      <c r="G31" s="18" t="s">
        <v>75</v>
      </c>
      <c r="H31" s="18"/>
      <c r="I31" s="18"/>
      <c r="J31" s="18"/>
      <c r="K31" s="18"/>
    </row>
    <row r="32" spans="1:11" ht="28.8" x14ac:dyDescent="0.3">
      <c r="A32" s="17">
        <v>29</v>
      </c>
      <c r="B32" s="18"/>
      <c r="C32" s="18" t="s">
        <v>12</v>
      </c>
      <c r="D32" s="18" t="s">
        <v>76</v>
      </c>
      <c r="E32" s="18"/>
      <c r="F32" s="18" t="s">
        <v>77</v>
      </c>
      <c r="G32" s="18"/>
      <c r="H32" s="18" t="s">
        <v>15</v>
      </c>
      <c r="I32" s="18" t="s">
        <v>15</v>
      </c>
      <c r="J32" s="18" t="s">
        <v>15</v>
      </c>
      <c r="K32" s="18"/>
    </row>
    <row r="33" spans="1:11" ht="28.8" x14ac:dyDescent="0.3">
      <c r="A33" s="17">
        <v>30</v>
      </c>
      <c r="B33" s="18"/>
      <c r="C33" s="18" t="s">
        <v>12</v>
      </c>
      <c r="D33" s="18" t="s">
        <v>78</v>
      </c>
      <c r="E33" s="18"/>
      <c r="F33" s="18" t="s">
        <v>79</v>
      </c>
      <c r="G33" s="18"/>
      <c r="H33" s="18"/>
      <c r="I33" s="18"/>
      <c r="J33" s="18"/>
      <c r="K33" s="18"/>
    </row>
    <row r="34" spans="1:11" x14ac:dyDescent="0.3">
      <c r="A34" s="17">
        <v>31</v>
      </c>
      <c r="B34" s="18"/>
      <c r="C34" s="18" t="s">
        <v>12</v>
      </c>
      <c r="D34" s="18" t="s">
        <v>80</v>
      </c>
      <c r="E34" s="18"/>
      <c r="F34" s="18" t="s">
        <v>81</v>
      </c>
      <c r="G34" s="18" t="s">
        <v>82</v>
      </c>
      <c r="H34" s="18"/>
      <c r="I34" s="18"/>
      <c r="J34" s="18"/>
      <c r="K34" s="18"/>
    </row>
    <row r="35" spans="1:11" ht="28.8" x14ac:dyDescent="0.3">
      <c r="A35" s="17">
        <v>32</v>
      </c>
      <c r="B35" s="18"/>
      <c r="C35" s="18" t="s">
        <v>12</v>
      </c>
      <c r="D35" s="18" t="s">
        <v>83</v>
      </c>
      <c r="E35" s="18"/>
      <c r="F35" s="18" t="s">
        <v>84</v>
      </c>
      <c r="G35" s="18"/>
      <c r="H35" s="18" t="s">
        <v>15</v>
      </c>
      <c r="I35" s="18" t="s">
        <v>15</v>
      </c>
      <c r="J35" s="18" t="s">
        <v>15</v>
      </c>
      <c r="K35" s="18"/>
    </row>
    <row r="36" spans="1:11" ht="28.8" x14ac:dyDescent="0.3">
      <c r="A36" s="17">
        <v>33</v>
      </c>
      <c r="B36" s="18"/>
      <c r="C36" s="18" t="s">
        <v>43</v>
      </c>
      <c r="D36" s="18" t="s">
        <v>85</v>
      </c>
      <c r="E36" s="18"/>
      <c r="F36" s="18" t="s">
        <v>86</v>
      </c>
      <c r="G36" s="18" t="s">
        <v>87</v>
      </c>
      <c r="H36" s="18"/>
      <c r="I36" s="18"/>
      <c r="J36" s="18"/>
      <c r="K36" s="18"/>
    </row>
    <row r="37" spans="1:11" x14ac:dyDescent="0.3">
      <c r="A37" s="17">
        <v>34</v>
      </c>
      <c r="B37" s="18"/>
      <c r="C37" s="18" t="s">
        <v>12</v>
      </c>
      <c r="D37" s="18" t="s">
        <v>88</v>
      </c>
      <c r="E37" s="18"/>
      <c r="F37" s="18" t="s">
        <v>89</v>
      </c>
      <c r="G37" s="18" t="s">
        <v>90</v>
      </c>
      <c r="H37" s="18"/>
      <c r="I37" s="18"/>
      <c r="J37" s="18"/>
      <c r="K37" s="18"/>
    </row>
    <row r="38" spans="1:11" x14ac:dyDescent="0.3">
      <c r="A38" s="17">
        <v>35</v>
      </c>
      <c r="B38" s="18"/>
      <c r="C38" s="18" t="s">
        <v>12</v>
      </c>
      <c r="D38" s="18" t="s">
        <v>91</v>
      </c>
      <c r="E38" s="18"/>
      <c r="F38" s="18" t="s">
        <v>92</v>
      </c>
      <c r="G38" s="18" t="s">
        <v>93</v>
      </c>
      <c r="H38" s="18"/>
      <c r="I38" s="18"/>
      <c r="J38" s="18"/>
      <c r="K38" s="18"/>
    </row>
    <row r="39" spans="1:11" x14ac:dyDescent="0.3">
      <c r="A39" s="17">
        <v>36</v>
      </c>
      <c r="B39" s="18"/>
      <c r="C39" s="19" t="s">
        <v>12</v>
      </c>
      <c r="D39" s="18" t="s">
        <v>94</v>
      </c>
      <c r="E39" s="18"/>
      <c r="F39" s="18" t="s">
        <v>95</v>
      </c>
      <c r="G39" s="18" t="s">
        <v>96</v>
      </c>
      <c r="H39" s="18"/>
      <c r="I39" s="18"/>
      <c r="J39" s="18"/>
      <c r="K39" s="18"/>
    </row>
    <row r="40" spans="1:11" ht="28.8" x14ac:dyDescent="0.3">
      <c r="A40" s="17">
        <v>37</v>
      </c>
      <c r="B40" s="18"/>
      <c r="C40" s="18" t="s">
        <v>12</v>
      </c>
      <c r="D40" s="18" t="s">
        <v>97</v>
      </c>
      <c r="E40" s="18"/>
      <c r="F40" s="18" t="s">
        <v>95</v>
      </c>
      <c r="G40" s="18" t="s">
        <v>98</v>
      </c>
      <c r="H40" s="18"/>
      <c r="I40" s="18"/>
      <c r="J40" s="18"/>
      <c r="K40" s="18"/>
    </row>
    <row r="41" spans="1:11" ht="28.8" x14ac:dyDescent="0.3">
      <c r="A41" s="17">
        <v>38</v>
      </c>
      <c r="B41" s="18"/>
      <c r="C41" s="18" t="s">
        <v>43</v>
      </c>
      <c r="D41" s="18" t="s">
        <v>97</v>
      </c>
      <c r="E41" s="18"/>
      <c r="F41" s="18" t="s">
        <v>99</v>
      </c>
      <c r="G41" s="18" t="s">
        <v>100</v>
      </c>
      <c r="H41" s="18"/>
      <c r="I41" s="18"/>
      <c r="J41" s="18"/>
      <c r="K41" s="18"/>
    </row>
    <row r="42" spans="1:11" x14ac:dyDescent="0.3">
      <c r="A42" s="17">
        <v>39</v>
      </c>
      <c r="B42" s="18"/>
      <c r="C42" s="18" t="s">
        <v>43</v>
      </c>
      <c r="D42" s="18" t="s">
        <v>101</v>
      </c>
      <c r="E42" s="18"/>
      <c r="F42" s="18" t="s">
        <v>102</v>
      </c>
      <c r="G42" s="18" t="s">
        <v>103</v>
      </c>
      <c r="H42" s="18"/>
      <c r="I42" s="18"/>
      <c r="J42" s="18"/>
      <c r="K42" s="18"/>
    </row>
    <row r="43" spans="1:11" ht="72" x14ac:dyDescent="0.3">
      <c r="A43" s="9">
        <v>40</v>
      </c>
      <c r="B43" s="10"/>
      <c r="C43" s="10" t="s">
        <v>43</v>
      </c>
      <c r="D43" s="10" t="s">
        <v>104</v>
      </c>
      <c r="E43" s="10"/>
      <c r="F43" s="10" t="s">
        <v>105</v>
      </c>
      <c r="G43" s="10" t="s">
        <v>106</v>
      </c>
      <c r="H43" s="10"/>
      <c r="I43" s="10"/>
      <c r="J43" s="10"/>
      <c r="K43" s="10"/>
    </row>
    <row r="44" spans="1:11" ht="43.2" x14ac:dyDescent="0.3">
      <c r="A44" s="9">
        <v>41</v>
      </c>
      <c r="B44" s="10"/>
      <c r="C44" s="10" t="s">
        <v>43</v>
      </c>
      <c r="D44" s="10" t="s">
        <v>107</v>
      </c>
      <c r="E44" s="10"/>
      <c r="F44" s="10" t="s">
        <v>108</v>
      </c>
      <c r="G44" s="10" t="s">
        <v>109</v>
      </c>
      <c r="H44" s="10"/>
      <c r="I44" s="10"/>
      <c r="J44" s="10"/>
      <c r="K44" s="10"/>
    </row>
    <row r="45" spans="1:11" ht="28.8" x14ac:dyDescent="0.3">
      <c r="A45" s="9">
        <v>42</v>
      </c>
      <c r="B45" s="10"/>
      <c r="C45" s="10" t="s">
        <v>43</v>
      </c>
      <c r="D45" s="10" t="s">
        <v>110</v>
      </c>
      <c r="E45" s="10"/>
      <c r="F45" s="10" t="s">
        <v>111</v>
      </c>
      <c r="G45" s="10" t="s">
        <v>112</v>
      </c>
      <c r="H45" s="10"/>
      <c r="I45" s="10"/>
      <c r="J45" s="10"/>
      <c r="K45" s="10"/>
    </row>
    <row r="46" spans="1:11" x14ac:dyDescent="0.3">
      <c r="A46" s="9"/>
      <c r="B46" s="10"/>
      <c r="C46" s="10"/>
      <c r="D46" s="10"/>
      <c r="E46" s="10"/>
      <c r="F46" s="10"/>
      <c r="G46" s="10"/>
      <c r="H46" s="10"/>
      <c r="I46" s="10"/>
      <c r="J46" s="10"/>
      <c r="K46" s="10"/>
    </row>
    <row r="47" spans="1:11" x14ac:dyDescent="0.3">
      <c r="I47" t="s">
        <v>113</v>
      </c>
    </row>
    <row r="48" spans="1:11" x14ac:dyDescent="0.3">
      <c r="G48" s="2" t="s">
        <v>114</v>
      </c>
      <c r="H48">
        <f>COUNTA(Table242[Code])</f>
        <v>16</v>
      </c>
      <c r="I48">
        <f>COUNTA(Table242[Code])</f>
        <v>16</v>
      </c>
      <c r="J48">
        <f>COUNTA(Table242[Code])</f>
        <v>16</v>
      </c>
    </row>
    <row r="49" spans="7:10" x14ac:dyDescent="0.3">
      <c r="G49" s="2" t="s">
        <v>15</v>
      </c>
      <c r="H49">
        <f>COUNTIF(Table242[Code],"C")</f>
        <v>10</v>
      </c>
      <c r="I49">
        <f>COUNTIF(Table242[Code],"C")</f>
        <v>10</v>
      </c>
      <c r="J49">
        <f>COUNTIF(Table242[Code],"C")</f>
        <v>10</v>
      </c>
    </row>
    <row r="50" spans="7:10" x14ac:dyDescent="0.3">
      <c r="G50" s="2" t="s">
        <v>29</v>
      </c>
      <c r="H50">
        <f>COUNTIF(Table242[Code],"~")</f>
        <v>6</v>
      </c>
      <c r="I50">
        <f>COUNTIF(Table242[Code],"~")</f>
        <v>6</v>
      </c>
      <c r="J50">
        <f>COUNTIF(Table242[Code],"~")</f>
        <v>6</v>
      </c>
    </row>
    <row r="51" spans="7:10" x14ac:dyDescent="0.3">
      <c r="G51" s="2" t="s">
        <v>115</v>
      </c>
      <c r="H51">
        <f>COUNTBLANK(Table242[Code])</f>
        <v>27</v>
      </c>
      <c r="I51">
        <f>COUNTBLANK(Table242[Code])</f>
        <v>27</v>
      </c>
      <c r="J51">
        <f>COUNTBLANK(Table242[Code])</f>
        <v>27</v>
      </c>
    </row>
    <row r="52" spans="7:10" x14ac:dyDescent="0.3">
      <c r="G52" s="2" t="s">
        <v>116</v>
      </c>
      <c r="H52">
        <f>H48+H51</f>
        <v>43</v>
      </c>
      <c r="I52">
        <f>I48+I51</f>
        <v>43</v>
      </c>
      <c r="J52">
        <f>J48+J51</f>
        <v>43</v>
      </c>
    </row>
    <row r="53" spans="7:10" x14ac:dyDescent="0.3">
      <c r="G53" s="2" t="s">
        <v>114</v>
      </c>
      <c r="H53" s="16">
        <f t="shared" ref="H53:J57" si="0">H48/H$52</f>
        <v>0.37209302325581395</v>
      </c>
      <c r="I53" s="16">
        <f t="shared" si="0"/>
        <v>0.37209302325581395</v>
      </c>
      <c r="J53" s="16">
        <f t="shared" si="0"/>
        <v>0.37209302325581395</v>
      </c>
    </row>
    <row r="54" spans="7:10" x14ac:dyDescent="0.3">
      <c r="G54" s="2" t="s">
        <v>15</v>
      </c>
      <c r="H54" s="16">
        <f t="shared" si="0"/>
        <v>0.23255813953488372</v>
      </c>
      <c r="I54" s="16">
        <f t="shared" si="0"/>
        <v>0.23255813953488372</v>
      </c>
      <c r="J54" s="16">
        <f t="shared" si="0"/>
        <v>0.23255813953488372</v>
      </c>
    </row>
    <row r="55" spans="7:10" x14ac:dyDescent="0.3">
      <c r="G55" s="2" t="s">
        <v>29</v>
      </c>
      <c r="H55" s="16">
        <f t="shared" si="0"/>
        <v>0.13953488372093023</v>
      </c>
      <c r="I55" s="16">
        <f t="shared" si="0"/>
        <v>0.13953488372093023</v>
      </c>
      <c r="J55" s="16">
        <f t="shared" si="0"/>
        <v>0.13953488372093023</v>
      </c>
    </row>
    <row r="56" spans="7:10" x14ac:dyDescent="0.3">
      <c r="G56" s="2" t="s">
        <v>115</v>
      </c>
      <c r="H56" s="16">
        <f t="shared" si="0"/>
        <v>0.62790697674418605</v>
      </c>
      <c r="I56" s="16">
        <f t="shared" si="0"/>
        <v>0.62790697674418605</v>
      </c>
      <c r="J56" s="16">
        <f t="shared" si="0"/>
        <v>0.62790697674418605</v>
      </c>
    </row>
    <row r="57" spans="7:10" x14ac:dyDescent="0.3">
      <c r="G57" s="2" t="s">
        <v>116</v>
      </c>
      <c r="H57" s="16">
        <f t="shared" si="0"/>
        <v>1</v>
      </c>
      <c r="I57" s="16">
        <f t="shared" si="0"/>
        <v>1</v>
      </c>
      <c r="J57" s="16">
        <f t="shared" si="0"/>
        <v>1</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C35FA-D576-4554-AEB0-7F3BCF67ABE1}">
  <dimension ref="B2:C20"/>
  <sheetViews>
    <sheetView topLeftCell="A5" workbookViewId="0">
      <selection activeCell="C7" sqref="C7"/>
    </sheetView>
  </sheetViews>
  <sheetFormatPr defaultRowHeight="14.4" x14ac:dyDescent="0.3"/>
  <cols>
    <col min="2" max="2" width="12.6640625" customWidth="1"/>
    <col min="3" max="3" width="42.6640625" customWidth="1"/>
  </cols>
  <sheetData>
    <row r="2" spans="2:3" x14ac:dyDescent="0.3">
      <c r="B2" s="6" t="s">
        <v>117</v>
      </c>
      <c r="C2" s="4" t="s">
        <v>178</v>
      </c>
    </row>
    <row r="3" spans="2:3" x14ac:dyDescent="0.3">
      <c r="C3" s="4"/>
    </row>
    <row r="4" spans="2:3" x14ac:dyDescent="0.3">
      <c r="B4" s="6" t="s">
        <v>119</v>
      </c>
      <c r="C4" s="4">
        <v>1</v>
      </c>
    </row>
    <row r="5" spans="2:3" ht="47.4" customHeight="1" x14ac:dyDescent="0.3">
      <c r="B5" s="6" t="s">
        <v>120</v>
      </c>
      <c r="C5" s="1" t="s">
        <v>179</v>
      </c>
    </row>
    <row r="6" spans="2:3" x14ac:dyDescent="0.3">
      <c r="B6" s="6" t="s">
        <v>122</v>
      </c>
      <c r="C6" s="5" t="s">
        <v>123</v>
      </c>
    </row>
    <row r="7" spans="2:3" ht="43.2" customHeight="1" x14ac:dyDescent="0.3">
      <c r="B7" s="6"/>
      <c r="C7" s="5" t="s">
        <v>180</v>
      </c>
    </row>
    <row r="8" spans="2:3" x14ac:dyDescent="0.3">
      <c r="B8" s="6"/>
      <c r="C8" s="5"/>
    </row>
    <row r="9" spans="2:3" x14ac:dyDescent="0.3">
      <c r="B9" s="6"/>
      <c r="C9" s="5"/>
    </row>
    <row r="10" spans="2:3" ht="71.400000000000006" customHeight="1" x14ac:dyDescent="0.3">
      <c r="B10" s="6" t="s">
        <v>127</v>
      </c>
      <c r="C10" s="5" t="s">
        <v>147</v>
      </c>
    </row>
    <row r="11" spans="2:3" x14ac:dyDescent="0.3">
      <c r="B11" s="6" t="s">
        <v>129</v>
      </c>
      <c r="C11" s="4"/>
    </row>
    <row r="13" spans="2:3" x14ac:dyDescent="0.3">
      <c r="B13" s="6" t="s">
        <v>119</v>
      </c>
      <c r="C13" s="4">
        <v>2</v>
      </c>
    </row>
    <row r="14" spans="2:3" ht="28.8" x14ac:dyDescent="0.3">
      <c r="B14" s="6" t="s">
        <v>120</v>
      </c>
      <c r="C14" s="1" t="s">
        <v>181</v>
      </c>
    </row>
    <row r="15" spans="2:3" x14ac:dyDescent="0.3">
      <c r="B15" s="6" t="s">
        <v>122</v>
      </c>
      <c r="C15" s="5" t="s">
        <v>123</v>
      </c>
    </row>
    <row r="16" spans="2:3" ht="28.8" x14ac:dyDescent="0.3">
      <c r="B16" s="6"/>
      <c r="C16" s="5" t="s">
        <v>180</v>
      </c>
    </row>
    <row r="17" spans="2:3" x14ac:dyDescent="0.3">
      <c r="B17" s="6"/>
      <c r="C17" s="5" t="s">
        <v>142</v>
      </c>
    </row>
    <row r="18" spans="2:3" x14ac:dyDescent="0.3">
      <c r="B18" s="6"/>
      <c r="C18" s="5"/>
    </row>
    <row r="19" spans="2:3" ht="28.8" x14ac:dyDescent="0.3">
      <c r="B19" s="6" t="s">
        <v>127</v>
      </c>
      <c r="C19" s="5" t="s">
        <v>182</v>
      </c>
    </row>
    <row r="20" spans="2:3" x14ac:dyDescent="0.3">
      <c r="B20" s="6" t="s">
        <v>129</v>
      </c>
      <c r="C20"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F61A7-19BA-4F1D-A455-3E22689D790F}">
  <dimension ref="B2:C20"/>
  <sheetViews>
    <sheetView workbookViewId="0">
      <selection activeCell="C10" sqref="C10"/>
    </sheetView>
  </sheetViews>
  <sheetFormatPr defaultRowHeight="14.4" x14ac:dyDescent="0.3"/>
  <cols>
    <col min="2" max="2" width="16.88671875" customWidth="1"/>
    <col min="3" max="3" width="49.44140625" customWidth="1"/>
  </cols>
  <sheetData>
    <row r="2" spans="2:3" x14ac:dyDescent="0.3">
      <c r="B2" s="6" t="s">
        <v>117</v>
      </c>
      <c r="C2" s="4" t="s">
        <v>183</v>
      </c>
    </row>
    <row r="4" spans="2:3" x14ac:dyDescent="0.3">
      <c r="B4" s="6" t="s">
        <v>119</v>
      </c>
      <c r="C4" s="4">
        <v>1</v>
      </c>
    </row>
    <row r="5" spans="2:3" ht="28.8" x14ac:dyDescent="0.3">
      <c r="B5" s="6" t="s">
        <v>120</v>
      </c>
      <c r="C5" s="1" t="s">
        <v>184</v>
      </c>
    </row>
    <row r="6" spans="2:3" x14ac:dyDescent="0.3">
      <c r="B6" s="6" t="s">
        <v>122</v>
      </c>
      <c r="C6" s="5" t="s">
        <v>123</v>
      </c>
    </row>
    <row r="7" spans="2:3" ht="43.2" x14ac:dyDescent="0.3">
      <c r="B7" s="6"/>
      <c r="C7" s="5" t="s">
        <v>185</v>
      </c>
    </row>
    <row r="8" spans="2:3" x14ac:dyDescent="0.3">
      <c r="B8" s="6"/>
      <c r="C8" s="5" t="s">
        <v>186</v>
      </c>
    </row>
    <row r="9" spans="2:3" x14ac:dyDescent="0.3">
      <c r="B9" s="6"/>
      <c r="C9" s="5"/>
    </row>
    <row r="10" spans="2:3" ht="28.8" x14ac:dyDescent="0.3">
      <c r="B10" s="6" t="s">
        <v>127</v>
      </c>
      <c r="C10" s="5" t="s">
        <v>187</v>
      </c>
    </row>
    <row r="11" spans="2:3" x14ac:dyDescent="0.3">
      <c r="B11" s="6" t="s">
        <v>129</v>
      </c>
      <c r="C11" s="4"/>
    </row>
    <row r="13" spans="2:3" x14ac:dyDescent="0.3">
      <c r="B13" s="6" t="s">
        <v>119</v>
      </c>
      <c r="C13" s="4">
        <v>2</v>
      </c>
    </row>
    <row r="14" spans="2:3" x14ac:dyDescent="0.3">
      <c r="B14" s="6" t="s">
        <v>120</v>
      </c>
      <c r="C14" s="1" t="s">
        <v>188</v>
      </c>
    </row>
    <row r="15" spans="2:3" ht="28.8" x14ac:dyDescent="0.3">
      <c r="B15" s="6" t="s">
        <v>122</v>
      </c>
      <c r="C15" s="5" t="s">
        <v>189</v>
      </c>
    </row>
    <row r="16" spans="2:3" x14ac:dyDescent="0.3">
      <c r="B16" s="6"/>
      <c r="C16" s="5" t="s">
        <v>190</v>
      </c>
    </row>
    <row r="17" spans="2:3" x14ac:dyDescent="0.3">
      <c r="B17" s="6"/>
      <c r="C17" s="5"/>
    </row>
    <row r="18" spans="2:3" x14ac:dyDescent="0.3">
      <c r="B18" s="6"/>
      <c r="C18" s="5"/>
    </row>
    <row r="19" spans="2:3" ht="28.8" x14ac:dyDescent="0.3">
      <c r="B19" s="6" t="s">
        <v>127</v>
      </c>
      <c r="C19" s="5" t="s">
        <v>191</v>
      </c>
    </row>
    <row r="20" spans="2:3" x14ac:dyDescent="0.3">
      <c r="B20" s="6" t="s">
        <v>129</v>
      </c>
      <c r="C20"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E7C8C-32C9-4BFE-8D3D-94B8A91E01D1}">
  <dimension ref="B2:J11"/>
  <sheetViews>
    <sheetView workbookViewId="0">
      <selection activeCell="B2" sqref="B2:C11"/>
    </sheetView>
  </sheetViews>
  <sheetFormatPr defaultRowHeight="14.4" x14ac:dyDescent="0.3"/>
  <cols>
    <col min="3" max="3" width="30.33203125" customWidth="1"/>
  </cols>
  <sheetData>
    <row r="2" spans="2:10" x14ac:dyDescent="0.3">
      <c r="B2" s="6" t="s">
        <v>117</v>
      </c>
      <c r="C2" s="4" t="s">
        <v>192</v>
      </c>
    </row>
    <row r="3" spans="2:10" ht="35.4" customHeight="1" x14ac:dyDescent="0.3">
      <c r="J3" s="20"/>
    </row>
    <row r="4" spans="2:10" x14ac:dyDescent="0.3">
      <c r="B4" s="6" t="s">
        <v>119</v>
      </c>
      <c r="C4" s="4">
        <v>1</v>
      </c>
    </row>
    <row r="5" spans="2:10" ht="43.2" x14ac:dyDescent="0.3">
      <c r="B5" s="6" t="s">
        <v>120</v>
      </c>
      <c r="C5" s="1" t="s">
        <v>193</v>
      </c>
    </row>
    <row r="6" spans="2:10" x14ac:dyDescent="0.3">
      <c r="B6" s="6" t="s">
        <v>122</v>
      </c>
      <c r="C6" s="5" t="s">
        <v>123</v>
      </c>
    </row>
    <row r="7" spans="2:10" ht="57.6" x14ac:dyDescent="0.3">
      <c r="B7" s="6"/>
      <c r="C7" s="5" t="s">
        <v>180</v>
      </c>
    </row>
    <row r="8" spans="2:10" x14ac:dyDescent="0.3">
      <c r="B8" s="6"/>
      <c r="C8" s="5" t="s">
        <v>194</v>
      </c>
    </row>
    <row r="9" spans="2:10" x14ac:dyDescent="0.3">
      <c r="B9" s="6"/>
      <c r="C9" s="5"/>
    </row>
    <row r="10" spans="2:10" ht="43.2" x14ac:dyDescent="0.3">
      <c r="B10" s="6" t="s">
        <v>127</v>
      </c>
      <c r="C10" s="5" t="s">
        <v>195</v>
      </c>
    </row>
    <row r="11" spans="2:10" x14ac:dyDescent="0.3">
      <c r="B11" s="6" t="s">
        <v>129</v>
      </c>
      <c r="C11"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32EEF-04A5-406E-A18E-51DDC901A0D2}">
  <dimension ref="B2:C11"/>
  <sheetViews>
    <sheetView workbookViewId="0">
      <selection activeCell="B2" sqref="B2:C11"/>
    </sheetView>
  </sheetViews>
  <sheetFormatPr defaultRowHeight="14.4" x14ac:dyDescent="0.3"/>
  <cols>
    <col min="2" max="2" width="15" customWidth="1"/>
    <col min="3" max="3" width="30.6640625" customWidth="1"/>
  </cols>
  <sheetData>
    <row r="2" spans="2:3" x14ac:dyDescent="0.3">
      <c r="B2" s="6" t="s">
        <v>117</v>
      </c>
      <c r="C2" s="4" t="s">
        <v>196</v>
      </c>
    </row>
    <row r="4" spans="2:3" x14ac:dyDescent="0.3">
      <c r="B4" s="6" t="s">
        <v>119</v>
      </c>
      <c r="C4" s="4">
        <v>1</v>
      </c>
    </row>
    <row r="5" spans="2:3" ht="63.6" customHeight="1" x14ac:dyDescent="0.3">
      <c r="B5" s="6" t="s">
        <v>120</v>
      </c>
      <c r="C5" s="1" t="s">
        <v>197</v>
      </c>
    </row>
    <row r="6" spans="2:3" x14ac:dyDescent="0.3">
      <c r="B6" s="6" t="s">
        <v>122</v>
      </c>
      <c r="C6" s="5" t="s">
        <v>123</v>
      </c>
    </row>
    <row r="7" spans="2:3" ht="64.2" customHeight="1" x14ac:dyDescent="0.3">
      <c r="B7" s="6"/>
      <c r="C7" s="5" t="s">
        <v>180</v>
      </c>
    </row>
    <row r="8" spans="2:3" x14ac:dyDescent="0.3">
      <c r="B8" s="6"/>
      <c r="C8" s="5" t="s">
        <v>194</v>
      </c>
    </row>
    <row r="9" spans="2:3" x14ac:dyDescent="0.3">
      <c r="B9" s="6"/>
      <c r="C9" s="5"/>
    </row>
    <row r="10" spans="2:3" ht="41.4" customHeight="1" x14ac:dyDescent="0.3">
      <c r="B10" s="6" t="s">
        <v>127</v>
      </c>
      <c r="C10" s="5" t="s">
        <v>198</v>
      </c>
    </row>
    <row r="11" spans="2:3" x14ac:dyDescent="0.3">
      <c r="B11" s="6" t="s">
        <v>129</v>
      </c>
      <c r="C11"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B8BD-278B-494F-B58E-4A7B11205E21}">
  <dimension ref="B2:C11"/>
  <sheetViews>
    <sheetView topLeftCell="A3" workbookViewId="0">
      <selection activeCell="G5" sqref="G5"/>
    </sheetView>
  </sheetViews>
  <sheetFormatPr defaultRowHeight="14.4" x14ac:dyDescent="0.3"/>
  <cols>
    <col min="2" max="2" width="17.33203125" customWidth="1"/>
    <col min="3" max="3" width="39.6640625" customWidth="1"/>
  </cols>
  <sheetData>
    <row r="2" spans="2:3" x14ac:dyDescent="0.3">
      <c r="B2" s="6" t="s">
        <v>117</v>
      </c>
      <c r="C2" s="4" t="s">
        <v>199</v>
      </c>
    </row>
    <row r="4" spans="2:3" x14ac:dyDescent="0.3">
      <c r="B4" s="6" t="s">
        <v>119</v>
      </c>
      <c r="C4" s="4">
        <v>1</v>
      </c>
    </row>
    <row r="5" spans="2:3" ht="61.95" customHeight="1" x14ac:dyDescent="0.3">
      <c r="B5" s="6" t="s">
        <v>120</v>
      </c>
      <c r="C5" s="1" t="s">
        <v>200</v>
      </c>
    </row>
    <row r="6" spans="2:3" x14ac:dyDescent="0.3">
      <c r="B6" s="6" t="s">
        <v>122</v>
      </c>
      <c r="C6" s="5" t="s">
        <v>123</v>
      </c>
    </row>
    <row r="7" spans="2:3" ht="58.2" customHeight="1" x14ac:dyDescent="0.3">
      <c r="B7" s="6"/>
      <c r="C7" s="5" t="s">
        <v>180</v>
      </c>
    </row>
    <row r="8" spans="2:3" x14ac:dyDescent="0.3">
      <c r="B8" s="6"/>
      <c r="C8" s="5" t="s">
        <v>194</v>
      </c>
    </row>
    <row r="9" spans="2:3" x14ac:dyDescent="0.3">
      <c r="B9" s="6"/>
      <c r="C9" s="5"/>
    </row>
    <row r="10" spans="2:3" ht="52.2" customHeight="1" x14ac:dyDescent="0.3">
      <c r="B10" s="6" t="s">
        <v>127</v>
      </c>
      <c r="C10" s="5" t="s">
        <v>201</v>
      </c>
    </row>
    <row r="11" spans="2:3" x14ac:dyDescent="0.3">
      <c r="B11" s="6" t="s">
        <v>129</v>
      </c>
      <c r="C11"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EA637-C627-4BD0-8AF8-B77B9CBF0067}">
  <dimension ref="B2:C11"/>
  <sheetViews>
    <sheetView workbookViewId="0">
      <selection activeCell="C2" sqref="C2"/>
    </sheetView>
  </sheetViews>
  <sheetFormatPr defaultRowHeight="14.4" x14ac:dyDescent="0.3"/>
  <cols>
    <col min="2" max="2" width="17.5546875" customWidth="1"/>
    <col min="3" max="3" width="58.6640625" customWidth="1"/>
  </cols>
  <sheetData>
    <row r="2" spans="2:3" x14ac:dyDescent="0.3">
      <c r="B2" s="6" t="s">
        <v>117</v>
      </c>
      <c r="C2" s="4" t="s">
        <v>202</v>
      </c>
    </row>
    <row r="4" spans="2:3" x14ac:dyDescent="0.3">
      <c r="B4" s="6" t="s">
        <v>119</v>
      </c>
      <c r="C4" s="4">
        <v>1</v>
      </c>
    </row>
    <row r="5" spans="2:3" x14ac:dyDescent="0.3">
      <c r="B5" s="6" t="s">
        <v>120</v>
      </c>
      <c r="C5" s="1" t="s">
        <v>203</v>
      </c>
    </row>
    <row r="6" spans="2:3" x14ac:dyDescent="0.3">
      <c r="B6" s="6" t="s">
        <v>122</v>
      </c>
      <c r="C6" s="5" t="s">
        <v>123</v>
      </c>
    </row>
    <row r="7" spans="2:3" ht="28.8" x14ac:dyDescent="0.3">
      <c r="B7" s="6"/>
      <c r="C7" s="5" t="s">
        <v>175</v>
      </c>
    </row>
    <row r="8" spans="2:3" x14ac:dyDescent="0.3">
      <c r="B8" s="6"/>
      <c r="C8" s="5" t="s">
        <v>204</v>
      </c>
    </row>
    <row r="9" spans="2:3" x14ac:dyDescent="0.3">
      <c r="B9" s="6"/>
      <c r="C9" s="5"/>
    </row>
    <row r="10" spans="2:3" x14ac:dyDescent="0.3">
      <c r="B10" s="6" t="s">
        <v>127</v>
      </c>
      <c r="C10" s="5" t="s">
        <v>205</v>
      </c>
    </row>
    <row r="11" spans="2:3" x14ac:dyDescent="0.3">
      <c r="B11" s="6" t="s">
        <v>129</v>
      </c>
      <c r="C11"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FB811-2B8E-481F-9161-4F24FE753F3B}">
  <dimension ref="B2:C11"/>
  <sheetViews>
    <sheetView workbookViewId="0">
      <selection activeCell="G8" sqref="G8"/>
    </sheetView>
  </sheetViews>
  <sheetFormatPr defaultRowHeight="14.4" x14ac:dyDescent="0.3"/>
  <cols>
    <col min="2" max="2" width="19.109375" customWidth="1"/>
    <col min="3" max="3" width="51.6640625" customWidth="1"/>
  </cols>
  <sheetData>
    <row r="2" spans="2:3" x14ac:dyDescent="0.3">
      <c r="B2" s="6" t="s">
        <v>117</v>
      </c>
      <c r="C2" s="4" t="s">
        <v>206</v>
      </c>
    </row>
    <row r="4" spans="2:3" x14ac:dyDescent="0.3">
      <c r="B4" s="6" t="s">
        <v>119</v>
      </c>
      <c r="C4" s="4">
        <v>1</v>
      </c>
    </row>
    <row r="5" spans="2:3" ht="31.95" customHeight="1" x14ac:dyDescent="0.3">
      <c r="B5" s="6" t="s">
        <v>120</v>
      </c>
      <c r="C5" s="1" t="s">
        <v>207</v>
      </c>
    </row>
    <row r="6" spans="2:3" ht="45.6" customHeight="1" x14ac:dyDescent="0.3">
      <c r="B6" s="6" t="s">
        <v>122</v>
      </c>
      <c r="C6" s="5" t="s">
        <v>123</v>
      </c>
    </row>
    <row r="7" spans="2:3" ht="40.950000000000003" customHeight="1" x14ac:dyDescent="0.3">
      <c r="B7" s="6"/>
      <c r="C7" s="5" t="s">
        <v>175</v>
      </c>
    </row>
    <row r="8" spans="2:3" ht="52.95" customHeight="1" x14ac:dyDescent="0.3">
      <c r="B8" s="6"/>
      <c r="C8" s="5" t="s">
        <v>208</v>
      </c>
    </row>
    <row r="9" spans="2:3" x14ac:dyDescent="0.3">
      <c r="B9" s="6"/>
      <c r="C9" s="5"/>
    </row>
    <row r="10" spans="2:3" ht="37.200000000000003" customHeight="1" x14ac:dyDescent="0.3">
      <c r="B10" s="6" t="s">
        <v>127</v>
      </c>
      <c r="C10" s="5" t="s">
        <v>209</v>
      </c>
    </row>
    <row r="11" spans="2:3" x14ac:dyDescent="0.3">
      <c r="B11" s="6" t="s">
        <v>129</v>
      </c>
      <c r="C1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34"/>
  <sheetViews>
    <sheetView workbookViewId="0">
      <selection activeCell="B2" sqref="B2:C11"/>
    </sheetView>
  </sheetViews>
  <sheetFormatPr defaultRowHeight="14.4" x14ac:dyDescent="0.3"/>
  <cols>
    <col min="2" max="2" width="15.88671875" style="3" customWidth="1"/>
    <col min="3" max="3" width="107.5546875" style="4" customWidth="1"/>
    <col min="4" max="4" width="8.6640625" customWidth="1"/>
    <col min="5" max="5" width="35.33203125" customWidth="1"/>
  </cols>
  <sheetData>
    <row r="1" spans="2:3" ht="18" x14ac:dyDescent="0.3">
      <c r="C1" s="7"/>
    </row>
    <row r="2" spans="2:3" x14ac:dyDescent="0.3">
      <c r="B2" s="6" t="s">
        <v>117</v>
      </c>
      <c r="C2" s="4" t="s">
        <v>118</v>
      </c>
    </row>
    <row r="3" spans="2:3" x14ac:dyDescent="0.3">
      <c r="B3"/>
    </row>
    <row r="4" spans="2:3" x14ac:dyDescent="0.3">
      <c r="B4" s="6" t="s">
        <v>119</v>
      </c>
      <c r="C4" s="4">
        <v>1</v>
      </c>
    </row>
    <row r="5" spans="2:3" x14ac:dyDescent="0.3">
      <c r="B5" s="6" t="s">
        <v>120</v>
      </c>
      <c r="C5" s="1" t="s">
        <v>121</v>
      </c>
    </row>
    <row r="6" spans="2:3" x14ac:dyDescent="0.3">
      <c r="B6" s="6" t="s">
        <v>122</v>
      </c>
      <c r="C6" s="5" t="s">
        <v>123</v>
      </c>
    </row>
    <row r="7" spans="2:3" x14ac:dyDescent="0.3">
      <c r="B7" s="6"/>
      <c r="C7" s="5" t="s">
        <v>124</v>
      </c>
    </row>
    <row r="8" spans="2:3" x14ac:dyDescent="0.3">
      <c r="B8" s="6"/>
      <c r="C8" s="5" t="s">
        <v>125</v>
      </c>
    </row>
    <row r="9" spans="2:3" x14ac:dyDescent="0.3">
      <c r="B9" s="6"/>
      <c r="C9" s="5" t="s">
        <v>126</v>
      </c>
    </row>
    <row r="10" spans="2:3" x14ac:dyDescent="0.3">
      <c r="B10" s="6" t="s">
        <v>127</v>
      </c>
      <c r="C10" s="5" t="s">
        <v>128</v>
      </c>
    </row>
    <row r="11" spans="2:3" x14ac:dyDescent="0.3">
      <c r="B11" s="6" t="s">
        <v>129</v>
      </c>
    </row>
    <row r="13" spans="2:3" x14ac:dyDescent="0.3">
      <c r="B13" s="6" t="s">
        <v>119</v>
      </c>
      <c r="C13" s="4">
        <v>2</v>
      </c>
    </row>
    <row r="14" spans="2:3" x14ac:dyDescent="0.3">
      <c r="B14" s="6" t="s">
        <v>120</v>
      </c>
      <c r="C14" s="4" t="s">
        <v>130</v>
      </c>
    </row>
    <row r="15" spans="2:3" x14ac:dyDescent="0.3">
      <c r="B15" s="6" t="s">
        <v>122</v>
      </c>
      <c r="C15" s="4" t="s">
        <v>123</v>
      </c>
    </row>
    <row r="16" spans="2:3" x14ac:dyDescent="0.3">
      <c r="B16" s="6"/>
      <c r="C16" s="4" t="s">
        <v>131</v>
      </c>
    </row>
    <row r="17" spans="2:3" x14ac:dyDescent="0.3">
      <c r="B17" s="6"/>
      <c r="C17" s="4" t="s">
        <v>132</v>
      </c>
    </row>
    <row r="18" spans="2:3" x14ac:dyDescent="0.3">
      <c r="B18" s="6"/>
      <c r="C18" s="4" t="s">
        <v>133</v>
      </c>
    </row>
    <row r="19" spans="2:3" x14ac:dyDescent="0.3">
      <c r="B19" s="6"/>
      <c r="C19" s="4" t="s">
        <v>134</v>
      </c>
    </row>
    <row r="20" spans="2:3" x14ac:dyDescent="0.3">
      <c r="B20" s="6"/>
    </row>
    <row r="21" spans="2:3" x14ac:dyDescent="0.3">
      <c r="B21" s="6"/>
    </row>
    <row r="22" spans="2:3" x14ac:dyDescent="0.3">
      <c r="B22" s="6" t="s">
        <v>127</v>
      </c>
      <c r="C22" s="4" t="s">
        <v>135</v>
      </c>
    </row>
    <row r="23" spans="2:3" x14ac:dyDescent="0.3">
      <c r="B23" s="6"/>
    </row>
    <row r="24" spans="2:3" x14ac:dyDescent="0.3">
      <c r="B24" s="6"/>
    </row>
    <row r="25" spans="2:3" x14ac:dyDescent="0.3">
      <c r="B25" s="6" t="s">
        <v>129</v>
      </c>
    </row>
    <row r="26" spans="2:3" x14ac:dyDescent="0.3">
      <c r="B26" s="4"/>
    </row>
    <row r="27" spans="2:3" x14ac:dyDescent="0.3">
      <c r="B27" s="4"/>
    </row>
    <row r="28" spans="2:3" x14ac:dyDescent="0.3">
      <c r="B28" s="4"/>
    </row>
    <row r="29" spans="2:3" x14ac:dyDescent="0.3">
      <c r="B29" s="4"/>
    </row>
    <row r="30" spans="2:3" x14ac:dyDescent="0.3">
      <c r="B30" s="4"/>
    </row>
    <row r="31" spans="2:3" x14ac:dyDescent="0.3">
      <c r="B31" s="4"/>
    </row>
    <row r="32" spans="2:3" x14ac:dyDescent="0.3">
      <c r="B32" s="4"/>
    </row>
    <row r="33" spans="2:2" x14ac:dyDescent="0.3">
      <c r="B33" s="4"/>
    </row>
    <row r="34" spans="2:2" x14ac:dyDescent="0.3">
      <c r="B34"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B7824-62E9-46AB-BD95-BA138E8BF293}">
  <dimension ref="B2:C20"/>
  <sheetViews>
    <sheetView topLeftCell="A7" workbookViewId="0">
      <selection activeCell="E14" sqref="E14"/>
    </sheetView>
  </sheetViews>
  <sheetFormatPr defaultRowHeight="14.4" x14ac:dyDescent="0.3"/>
  <cols>
    <col min="2" max="2" width="23.77734375" customWidth="1"/>
    <col min="3" max="3" width="63.21875" customWidth="1"/>
  </cols>
  <sheetData>
    <row r="2" spans="2:3" x14ac:dyDescent="0.3">
      <c r="B2" s="6" t="s">
        <v>117</v>
      </c>
      <c r="C2" s="4" t="s">
        <v>210</v>
      </c>
    </row>
    <row r="3" spans="2:3" x14ac:dyDescent="0.3">
      <c r="C3" s="4"/>
    </row>
    <row r="4" spans="2:3" x14ac:dyDescent="0.3">
      <c r="B4" s="6" t="s">
        <v>119</v>
      </c>
      <c r="C4" s="4">
        <v>1</v>
      </c>
    </row>
    <row r="5" spans="2:3" ht="36.6" customHeight="1" x14ac:dyDescent="0.3">
      <c r="B5" s="6" t="s">
        <v>120</v>
      </c>
      <c r="C5" s="1" t="s">
        <v>212</v>
      </c>
    </row>
    <row r="6" spans="2:3" ht="33" customHeight="1" x14ac:dyDescent="0.3">
      <c r="B6" s="6" t="s">
        <v>122</v>
      </c>
      <c r="C6" s="5" t="s">
        <v>123</v>
      </c>
    </row>
    <row r="7" spans="2:3" ht="29.4" customHeight="1" x14ac:dyDescent="0.3">
      <c r="B7" s="6"/>
      <c r="C7" s="5" t="s">
        <v>211</v>
      </c>
    </row>
    <row r="8" spans="2:3" ht="34.799999999999997" customHeight="1" x14ac:dyDescent="0.3">
      <c r="B8" s="6"/>
      <c r="C8" s="5" t="s">
        <v>214</v>
      </c>
    </row>
    <row r="9" spans="2:3" ht="26.4" customHeight="1" x14ac:dyDescent="0.3">
      <c r="B9" s="6"/>
      <c r="C9" s="5"/>
    </row>
    <row r="10" spans="2:3" ht="39.6" customHeight="1" x14ac:dyDescent="0.3">
      <c r="B10" s="6" t="s">
        <v>127</v>
      </c>
      <c r="C10" s="5" t="s">
        <v>215</v>
      </c>
    </row>
    <row r="11" spans="2:3" x14ac:dyDescent="0.3">
      <c r="B11" s="6" t="s">
        <v>129</v>
      </c>
      <c r="C11" s="4"/>
    </row>
    <row r="13" spans="2:3" x14ac:dyDescent="0.3">
      <c r="B13" s="6" t="s">
        <v>119</v>
      </c>
      <c r="C13" s="4">
        <v>2</v>
      </c>
    </row>
    <row r="14" spans="2:3" x14ac:dyDescent="0.3">
      <c r="B14" s="6" t="s">
        <v>120</v>
      </c>
      <c r="C14" s="1" t="s">
        <v>213</v>
      </c>
    </row>
    <row r="15" spans="2:3" x14ac:dyDescent="0.3">
      <c r="B15" s="6" t="s">
        <v>122</v>
      </c>
      <c r="C15" s="5" t="s">
        <v>123</v>
      </c>
    </row>
    <row r="16" spans="2:3" x14ac:dyDescent="0.3">
      <c r="B16" s="6"/>
      <c r="C16" s="5" t="s">
        <v>211</v>
      </c>
    </row>
    <row r="17" spans="2:3" x14ac:dyDescent="0.3">
      <c r="B17" s="6"/>
      <c r="C17" s="5" t="s">
        <v>216</v>
      </c>
    </row>
    <row r="18" spans="2:3" x14ac:dyDescent="0.3">
      <c r="B18" s="6"/>
      <c r="C18" s="5"/>
    </row>
    <row r="19" spans="2:3" x14ac:dyDescent="0.3">
      <c r="B19" s="6" t="s">
        <v>127</v>
      </c>
      <c r="C19" s="5" t="s">
        <v>217</v>
      </c>
    </row>
    <row r="20" spans="2:3" x14ac:dyDescent="0.3">
      <c r="B20" s="6" t="s">
        <v>129</v>
      </c>
      <c r="C20"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16CA8-96D4-4EC0-AA4A-2A48A0FCF648}">
  <dimension ref="B2:C11"/>
  <sheetViews>
    <sheetView workbookViewId="0">
      <selection activeCell="C14" sqref="C14"/>
    </sheetView>
  </sheetViews>
  <sheetFormatPr defaultRowHeight="14.4" x14ac:dyDescent="0.3"/>
  <cols>
    <col min="2" max="2" width="15.6640625" customWidth="1"/>
    <col min="3" max="3" width="69.33203125" customWidth="1"/>
  </cols>
  <sheetData>
    <row r="2" spans="2:3" x14ac:dyDescent="0.3">
      <c r="B2" s="6" t="s">
        <v>117</v>
      </c>
      <c r="C2" s="4" t="s">
        <v>136</v>
      </c>
    </row>
    <row r="3" spans="2:3" x14ac:dyDescent="0.3">
      <c r="C3" s="4"/>
    </row>
    <row r="4" spans="2:3" x14ac:dyDescent="0.3">
      <c r="B4" s="6" t="s">
        <v>119</v>
      </c>
      <c r="C4" s="4">
        <v>1</v>
      </c>
    </row>
    <row r="5" spans="2:3" ht="45" customHeight="1" x14ac:dyDescent="0.3">
      <c r="B5" s="6" t="s">
        <v>120</v>
      </c>
      <c r="C5" s="1" t="s">
        <v>137</v>
      </c>
    </row>
    <row r="6" spans="2:3" ht="37.200000000000003" customHeight="1" x14ac:dyDescent="0.3">
      <c r="B6" s="6" t="s">
        <v>122</v>
      </c>
      <c r="C6" s="5" t="s">
        <v>123</v>
      </c>
    </row>
    <row r="7" spans="2:3" ht="36" customHeight="1" x14ac:dyDescent="0.3">
      <c r="B7" s="6"/>
      <c r="C7" s="5" t="s">
        <v>138</v>
      </c>
    </row>
    <row r="8" spans="2:3" ht="34.950000000000003" customHeight="1" x14ac:dyDescent="0.3">
      <c r="B8" s="6"/>
      <c r="C8" s="5"/>
    </row>
    <row r="9" spans="2:3" ht="33" customHeight="1" x14ac:dyDescent="0.3">
      <c r="B9" s="6"/>
      <c r="C9" s="5"/>
    </row>
    <row r="10" spans="2:3" ht="49.95" customHeight="1" x14ac:dyDescent="0.3">
      <c r="B10" s="6" t="s">
        <v>127</v>
      </c>
      <c r="C10" s="5" t="s">
        <v>139</v>
      </c>
    </row>
    <row r="11" spans="2:3" x14ac:dyDescent="0.3">
      <c r="B11" s="6" t="s">
        <v>129</v>
      </c>
      <c r="C1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37BB0-8E2A-448C-8FB4-00C938B9CFB1}">
  <dimension ref="B2:C11"/>
  <sheetViews>
    <sheetView workbookViewId="0">
      <selection activeCell="C7" sqref="C7"/>
    </sheetView>
  </sheetViews>
  <sheetFormatPr defaultRowHeight="14.4" x14ac:dyDescent="0.3"/>
  <cols>
    <col min="2" max="2" width="8.88671875" customWidth="1"/>
    <col min="3" max="3" width="65.6640625" customWidth="1"/>
  </cols>
  <sheetData>
    <row r="2" spans="2:3" x14ac:dyDescent="0.3">
      <c r="B2" s="6" t="s">
        <v>117</v>
      </c>
      <c r="C2" s="4" t="s">
        <v>140</v>
      </c>
    </row>
    <row r="3" spans="2:3" x14ac:dyDescent="0.3">
      <c r="C3" s="4"/>
    </row>
    <row r="4" spans="2:3" x14ac:dyDescent="0.3">
      <c r="B4" s="6" t="s">
        <v>119</v>
      </c>
      <c r="C4" s="4">
        <v>1</v>
      </c>
    </row>
    <row r="5" spans="2:3" ht="32.4" customHeight="1" x14ac:dyDescent="0.3">
      <c r="B5" s="6" t="s">
        <v>120</v>
      </c>
      <c r="C5" s="1" t="s">
        <v>141</v>
      </c>
    </row>
    <row r="6" spans="2:3" x14ac:dyDescent="0.3">
      <c r="B6" s="6" t="s">
        <v>122</v>
      </c>
      <c r="C6" s="5" t="s">
        <v>123</v>
      </c>
    </row>
    <row r="7" spans="2:3" ht="45.6" customHeight="1" x14ac:dyDescent="0.3">
      <c r="B7" s="6"/>
      <c r="C7" s="5" t="s">
        <v>138</v>
      </c>
    </row>
    <row r="8" spans="2:3" x14ac:dyDescent="0.3">
      <c r="B8" s="6"/>
      <c r="C8" s="5" t="s">
        <v>142</v>
      </c>
    </row>
    <row r="9" spans="2:3" x14ac:dyDescent="0.3">
      <c r="B9" s="6"/>
      <c r="C9" s="5"/>
    </row>
    <row r="10" spans="2:3" ht="77.400000000000006" customHeight="1" x14ac:dyDescent="0.3">
      <c r="B10" s="6" t="s">
        <v>127</v>
      </c>
      <c r="C10" s="5" t="s">
        <v>143</v>
      </c>
    </row>
    <row r="11" spans="2:3" x14ac:dyDescent="0.3">
      <c r="B11" s="6" t="s">
        <v>129</v>
      </c>
      <c r="C11"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4B1A2-39F6-4CEA-8C55-38CFC31BABDA}">
  <dimension ref="B2:C20"/>
  <sheetViews>
    <sheetView topLeftCell="A2" workbookViewId="0">
      <selection activeCell="E9" sqref="E9"/>
    </sheetView>
  </sheetViews>
  <sheetFormatPr defaultRowHeight="14.4" x14ac:dyDescent="0.3"/>
  <cols>
    <col min="2" max="2" width="16.109375" customWidth="1"/>
    <col min="3" max="3" width="48.6640625" customWidth="1"/>
  </cols>
  <sheetData>
    <row r="2" spans="2:3" x14ac:dyDescent="0.3">
      <c r="B2" s="6" t="s">
        <v>117</v>
      </c>
      <c r="C2" s="4" t="s">
        <v>144</v>
      </c>
    </row>
    <row r="3" spans="2:3" x14ac:dyDescent="0.3">
      <c r="C3" s="4"/>
    </row>
    <row r="4" spans="2:3" x14ac:dyDescent="0.3">
      <c r="B4" s="6" t="s">
        <v>119</v>
      </c>
      <c r="C4" s="4">
        <v>1</v>
      </c>
    </row>
    <row r="5" spans="2:3" x14ac:dyDescent="0.3">
      <c r="B5" s="6" t="s">
        <v>120</v>
      </c>
      <c r="C5" s="1" t="s">
        <v>145</v>
      </c>
    </row>
    <row r="6" spans="2:3" x14ac:dyDescent="0.3">
      <c r="B6" s="6" t="s">
        <v>122</v>
      </c>
      <c r="C6" s="5" t="s">
        <v>123</v>
      </c>
    </row>
    <row r="7" spans="2:3" ht="67.2" customHeight="1" x14ac:dyDescent="0.3">
      <c r="B7" s="6"/>
      <c r="C7" s="5" t="s">
        <v>146</v>
      </c>
    </row>
    <row r="8" spans="2:3" x14ac:dyDescent="0.3">
      <c r="B8" s="6"/>
      <c r="C8" s="5"/>
    </row>
    <row r="9" spans="2:3" x14ac:dyDescent="0.3">
      <c r="B9" s="6"/>
      <c r="C9" s="5"/>
    </row>
    <row r="10" spans="2:3" ht="44.4" customHeight="1" x14ac:dyDescent="0.3">
      <c r="B10" s="6" t="s">
        <v>127</v>
      </c>
      <c r="C10" s="5" t="s">
        <v>147</v>
      </c>
    </row>
    <row r="11" spans="2:3" x14ac:dyDescent="0.3">
      <c r="B11" s="6" t="s">
        <v>129</v>
      </c>
      <c r="C11" s="4"/>
    </row>
    <row r="13" spans="2:3" x14ac:dyDescent="0.3">
      <c r="B13" s="6" t="s">
        <v>119</v>
      </c>
      <c r="C13" s="4">
        <v>2</v>
      </c>
    </row>
    <row r="14" spans="2:3" x14ac:dyDescent="0.3">
      <c r="B14" s="6" t="s">
        <v>120</v>
      </c>
      <c r="C14" s="1" t="s">
        <v>148</v>
      </c>
    </row>
    <row r="15" spans="2:3" x14ac:dyDescent="0.3">
      <c r="B15" s="6" t="s">
        <v>122</v>
      </c>
      <c r="C15" s="5" t="s">
        <v>123</v>
      </c>
    </row>
    <row r="16" spans="2:3" x14ac:dyDescent="0.3">
      <c r="B16" s="6"/>
      <c r="C16" s="5" t="s">
        <v>146</v>
      </c>
    </row>
    <row r="17" spans="2:3" x14ac:dyDescent="0.3">
      <c r="B17" s="6"/>
      <c r="C17" s="5" t="s">
        <v>142</v>
      </c>
    </row>
    <row r="18" spans="2:3" x14ac:dyDescent="0.3">
      <c r="B18" s="6"/>
      <c r="C18" s="5"/>
    </row>
    <row r="19" spans="2:3" ht="28.8" x14ac:dyDescent="0.3">
      <c r="B19" s="6" t="s">
        <v>127</v>
      </c>
      <c r="C19" s="5" t="s">
        <v>149</v>
      </c>
    </row>
    <row r="20" spans="2:3" x14ac:dyDescent="0.3">
      <c r="B20" s="6" t="s">
        <v>129</v>
      </c>
      <c r="C20"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4460C-FAAB-42A5-AEB7-48B6BA1CF219}">
  <dimension ref="B2:C49"/>
  <sheetViews>
    <sheetView topLeftCell="A17" workbookViewId="0">
      <selection activeCell="B7" sqref="B7"/>
    </sheetView>
  </sheetViews>
  <sheetFormatPr defaultRowHeight="14.4" x14ac:dyDescent="0.3"/>
  <cols>
    <col min="2" max="2" width="26.88671875" customWidth="1"/>
    <col min="3" max="3" width="26.6640625" customWidth="1"/>
  </cols>
  <sheetData>
    <row r="2" spans="2:3" x14ac:dyDescent="0.3">
      <c r="B2" s="6" t="s">
        <v>117</v>
      </c>
      <c r="C2" s="4" t="s">
        <v>150</v>
      </c>
    </row>
    <row r="3" spans="2:3" x14ac:dyDescent="0.3">
      <c r="C3" s="4"/>
    </row>
    <row r="4" spans="2:3" x14ac:dyDescent="0.3">
      <c r="B4" s="6" t="s">
        <v>119</v>
      </c>
      <c r="C4" s="4">
        <v>1</v>
      </c>
    </row>
    <row r="5" spans="2:3" ht="50.4" customHeight="1" x14ac:dyDescent="0.3">
      <c r="B5" s="6" t="s">
        <v>120</v>
      </c>
      <c r="C5" s="1" t="s">
        <v>151</v>
      </c>
    </row>
    <row r="6" spans="2:3" ht="72" x14ac:dyDescent="0.3">
      <c r="B6" s="6" t="s">
        <v>122</v>
      </c>
      <c r="C6" s="5" t="s">
        <v>152</v>
      </c>
    </row>
    <row r="7" spans="2:3" ht="66.599999999999994" customHeight="1" x14ac:dyDescent="0.3">
      <c r="B7" s="6"/>
      <c r="C7" s="5" t="s">
        <v>153</v>
      </c>
    </row>
    <row r="8" spans="2:3" ht="27.6" customHeight="1" x14ac:dyDescent="0.3">
      <c r="B8" s="6"/>
      <c r="C8" s="5"/>
    </row>
    <row r="9" spans="2:3" ht="20.399999999999999" customHeight="1" x14ac:dyDescent="0.3">
      <c r="B9" s="6"/>
      <c r="C9" s="5"/>
    </row>
    <row r="10" spans="2:3" ht="88.2" customHeight="1" x14ac:dyDescent="0.3">
      <c r="B10" s="6" t="s">
        <v>127</v>
      </c>
      <c r="C10" s="5" t="s">
        <v>154</v>
      </c>
    </row>
    <row r="11" spans="2:3" x14ac:dyDescent="0.3">
      <c r="B11" s="6" t="s">
        <v>129</v>
      </c>
      <c r="C11" s="4"/>
    </row>
    <row r="12" spans="2:3" x14ac:dyDescent="0.3">
      <c r="B12" s="3"/>
      <c r="C12" s="4"/>
    </row>
    <row r="13" spans="2:3" x14ac:dyDescent="0.3">
      <c r="B13" s="6" t="s">
        <v>119</v>
      </c>
      <c r="C13" s="4">
        <v>2</v>
      </c>
    </row>
    <row r="14" spans="2:3" x14ac:dyDescent="0.3">
      <c r="B14" s="6" t="s">
        <v>120</v>
      </c>
      <c r="C14" s="4" t="s">
        <v>155</v>
      </c>
    </row>
    <row r="15" spans="2:3" x14ac:dyDescent="0.3">
      <c r="B15" s="6" t="s">
        <v>122</v>
      </c>
      <c r="C15" s="4" t="s">
        <v>156</v>
      </c>
    </row>
    <row r="16" spans="2:3" x14ac:dyDescent="0.3">
      <c r="B16" s="6"/>
      <c r="C16" s="4" t="s">
        <v>157</v>
      </c>
    </row>
    <row r="17" spans="2:3" x14ac:dyDescent="0.3">
      <c r="B17" s="6"/>
      <c r="C17" s="4"/>
    </row>
    <row r="18" spans="2:3" x14ac:dyDescent="0.3">
      <c r="B18" s="6"/>
      <c r="C18" s="4"/>
    </row>
    <row r="19" spans="2:3" x14ac:dyDescent="0.3">
      <c r="B19" s="6" t="s">
        <v>127</v>
      </c>
      <c r="C19" s="4" t="s">
        <v>158</v>
      </c>
    </row>
    <row r="20" spans="2:3" x14ac:dyDescent="0.3">
      <c r="B20" s="6"/>
      <c r="C20" s="4"/>
    </row>
    <row r="21" spans="2:3" x14ac:dyDescent="0.3">
      <c r="B21" s="6" t="s">
        <v>129</v>
      </c>
      <c r="C21" s="4"/>
    </row>
    <row r="23" spans="2:3" x14ac:dyDescent="0.3">
      <c r="B23" s="6" t="s">
        <v>119</v>
      </c>
      <c r="C23" s="4">
        <v>4</v>
      </c>
    </row>
    <row r="24" spans="2:3" x14ac:dyDescent="0.3">
      <c r="B24" s="6" t="s">
        <v>120</v>
      </c>
      <c r="C24" s="4" t="s">
        <v>159</v>
      </c>
    </row>
    <row r="25" spans="2:3" x14ac:dyDescent="0.3">
      <c r="B25" s="6" t="s">
        <v>122</v>
      </c>
      <c r="C25" s="4" t="s">
        <v>160</v>
      </c>
    </row>
    <row r="26" spans="2:3" x14ac:dyDescent="0.3">
      <c r="B26" s="6"/>
      <c r="C26" s="4"/>
    </row>
    <row r="27" spans="2:3" x14ac:dyDescent="0.3">
      <c r="B27" s="6"/>
      <c r="C27" s="4"/>
    </row>
    <row r="28" spans="2:3" x14ac:dyDescent="0.3">
      <c r="B28" s="6"/>
      <c r="C28" s="4"/>
    </row>
    <row r="29" spans="2:3" x14ac:dyDescent="0.3">
      <c r="B29" s="6" t="s">
        <v>127</v>
      </c>
      <c r="C29" s="4" t="s">
        <v>158</v>
      </c>
    </row>
    <row r="30" spans="2:3" x14ac:dyDescent="0.3">
      <c r="B30" s="6"/>
      <c r="C30" s="4"/>
    </row>
    <row r="31" spans="2:3" x14ac:dyDescent="0.3">
      <c r="B31" s="6" t="s">
        <v>129</v>
      </c>
      <c r="C31" s="4"/>
    </row>
    <row r="33" spans="2:3" x14ac:dyDescent="0.3">
      <c r="B33" s="6" t="s">
        <v>119</v>
      </c>
      <c r="C33" s="4">
        <v>5</v>
      </c>
    </row>
    <row r="34" spans="2:3" x14ac:dyDescent="0.3">
      <c r="B34" s="6" t="s">
        <v>120</v>
      </c>
      <c r="C34" s="4" t="s">
        <v>161</v>
      </c>
    </row>
    <row r="35" spans="2:3" x14ac:dyDescent="0.3">
      <c r="B35" s="6" t="s">
        <v>122</v>
      </c>
      <c r="C35" s="4" t="s">
        <v>162</v>
      </c>
    </row>
    <row r="36" spans="2:3" x14ac:dyDescent="0.3">
      <c r="B36" s="6"/>
      <c r="C36" s="4"/>
    </row>
    <row r="37" spans="2:3" x14ac:dyDescent="0.3">
      <c r="B37" s="6"/>
      <c r="C37" s="4"/>
    </row>
    <row r="38" spans="2:3" x14ac:dyDescent="0.3">
      <c r="B38" s="6" t="s">
        <v>127</v>
      </c>
      <c r="C38" s="4" t="s">
        <v>158</v>
      </c>
    </row>
    <row r="39" spans="2:3" x14ac:dyDescent="0.3">
      <c r="B39" s="6"/>
      <c r="C39" s="4"/>
    </row>
    <row r="40" spans="2:3" x14ac:dyDescent="0.3">
      <c r="B40" s="6" t="s">
        <v>129</v>
      </c>
      <c r="C40" s="4"/>
    </row>
    <row r="42" spans="2:3" x14ac:dyDescent="0.3">
      <c r="B42" s="6" t="s">
        <v>119</v>
      </c>
      <c r="C42" s="4">
        <v>6</v>
      </c>
    </row>
    <row r="43" spans="2:3" x14ac:dyDescent="0.3">
      <c r="B43" s="6" t="s">
        <v>120</v>
      </c>
      <c r="C43" s="4" t="s">
        <v>163</v>
      </c>
    </row>
    <row r="44" spans="2:3" x14ac:dyDescent="0.3">
      <c r="B44" s="6" t="s">
        <v>122</v>
      </c>
      <c r="C44" s="4" t="s">
        <v>164</v>
      </c>
    </row>
    <row r="45" spans="2:3" x14ac:dyDescent="0.3">
      <c r="B45" s="6"/>
      <c r="C45" s="4"/>
    </row>
    <row r="46" spans="2:3" x14ac:dyDescent="0.3">
      <c r="B46" s="6"/>
      <c r="C46" s="4"/>
    </row>
    <row r="47" spans="2:3" x14ac:dyDescent="0.3">
      <c r="B47" s="6" t="s">
        <v>127</v>
      </c>
      <c r="C47" s="4" t="s">
        <v>165</v>
      </c>
    </row>
    <row r="48" spans="2:3" x14ac:dyDescent="0.3">
      <c r="B48" s="6"/>
      <c r="C48" s="4"/>
    </row>
    <row r="49" spans="2:3" x14ac:dyDescent="0.3">
      <c r="B49" s="6" t="s">
        <v>129</v>
      </c>
      <c r="C49" s="4"/>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F71F2-AD03-4DE3-B558-1AA0940087A4}">
  <dimension ref="B1:C25"/>
  <sheetViews>
    <sheetView workbookViewId="0">
      <selection activeCell="C1" sqref="C1"/>
    </sheetView>
  </sheetViews>
  <sheetFormatPr defaultRowHeight="14.4" x14ac:dyDescent="0.3"/>
  <cols>
    <col min="2" max="2" width="15.88671875" style="3" customWidth="1"/>
    <col min="3" max="3" width="107.5546875" style="4" customWidth="1"/>
    <col min="4" max="4" width="8.6640625" customWidth="1"/>
    <col min="5" max="5" width="35.33203125" customWidth="1"/>
  </cols>
  <sheetData>
    <row r="1" spans="2:3" ht="18" x14ac:dyDescent="0.3">
      <c r="C1" s="7"/>
    </row>
    <row r="2" spans="2:3" x14ac:dyDescent="0.3">
      <c r="B2" s="6" t="s">
        <v>117</v>
      </c>
      <c r="C2" s="4" t="s">
        <v>166</v>
      </c>
    </row>
    <row r="3" spans="2:3" x14ac:dyDescent="0.3">
      <c r="B3"/>
    </row>
    <row r="4" spans="2:3" x14ac:dyDescent="0.3">
      <c r="B4" s="6" t="s">
        <v>119</v>
      </c>
      <c r="C4" s="4">
        <v>1</v>
      </c>
    </row>
    <row r="5" spans="2:3" x14ac:dyDescent="0.3">
      <c r="B5" s="6" t="s">
        <v>120</v>
      </c>
      <c r="C5" s="1" t="s">
        <v>167</v>
      </c>
    </row>
    <row r="6" spans="2:3" x14ac:dyDescent="0.3">
      <c r="B6" s="6" t="s">
        <v>122</v>
      </c>
      <c r="C6" s="5" t="s">
        <v>123</v>
      </c>
    </row>
    <row r="7" spans="2:3" x14ac:dyDescent="0.3">
      <c r="B7" s="6"/>
      <c r="C7" s="5" t="s">
        <v>168</v>
      </c>
    </row>
    <row r="8" spans="2:3" x14ac:dyDescent="0.3">
      <c r="B8" s="6"/>
      <c r="C8" s="5" t="s">
        <v>169</v>
      </c>
    </row>
    <row r="9" spans="2:3" x14ac:dyDescent="0.3">
      <c r="B9" s="6"/>
      <c r="C9" s="5" t="s">
        <v>126</v>
      </c>
    </row>
    <row r="10" spans="2:3" x14ac:dyDescent="0.3">
      <c r="B10" s="6" t="s">
        <v>127</v>
      </c>
      <c r="C10" s="5" t="s">
        <v>170</v>
      </c>
    </row>
    <row r="11" spans="2:3" x14ac:dyDescent="0.3">
      <c r="B11" s="6" t="s">
        <v>129</v>
      </c>
    </row>
    <row r="13" spans="2:3" x14ac:dyDescent="0.3">
      <c r="B13" s="6" t="s">
        <v>119</v>
      </c>
      <c r="C13" s="4" t="s">
        <v>171</v>
      </c>
    </row>
    <row r="14" spans="2:3" x14ac:dyDescent="0.3">
      <c r="B14" s="6" t="s">
        <v>120</v>
      </c>
      <c r="C14" s="4" t="s">
        <v>172</v>
      </c>
    </row>
    <row r="15" spans="2:3" x14ac:dyDescent="0.3">
      <c r="B15" s="6" t="s">
        <v>122</v>
      </c>
      <c r="C15" s="4" t="s">
        <v>123</v>
      </c>
    </row>
    <row r="16" spans="2:3" x14ac:dyDescent="0.3">
      <c r="B16" s="6"/>
      <c r="C16" s="4" t="s">
        <v>131</v>
      </c>
    </row>
    <row r="17" spans="2:3" x14ac:dyDescent="0.3">
      <c r="B17" s="6"/>
      <c r="C17" s="4" t="s">
        <v>132</v>
      </c>
    </row>
    <row r="18" spans="2:3" x14ac:dyDescent="0.3">
      <c r="B18" s="6"/>
      <c r="C18" s="4" t="s">
        <v>133</v>
      </c>
    </row>
    <row r="19" spans="2:3" x14ac:dyDescent="0.3">
      <c r="B19" s="6"/>
      <c r="C19" s="4" t="s">
        <v>134</v>
      </c>
    </row>
    <row r="20" spans="2:3" x14ac:dyDescent="0.3">
      <c r="B20" s="6"/>
    </row>
    <row r="21" spans="2:3" x14ac:dyDescent="0.3">
      <c r="B21" s="6"/>
    </row>
    <row r="22" spans="2:3" x14ac:dyDescent="0.3">
      <c r="B22" s="6" t="s">
        <v>127</v>
      </c>
      <c r="C22" s="4" t="s">
        <v>135</v>
      </c>
    </row>
    <row r="23" spans="2:3" x14ac:dyDescent="0.3">
      <c r="B23" s="6"/>
    </row>
    <row r="24" spans="2:3" x14ac:dyDescent="0.3">
      <c r="B24" s="6"/>
    </row>
    <row r="25" spans="2:3" x14ac:dyDescent="0.3">
      <c r="B25" s="6" t="s">
        <v>129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369A7-1D52-460D-9364-D5B9D6ACA135}">
  <dimension ref="B2:C11"/>
  <sheetViews>
    <sheetView workbookViewId="0">
      <selection activeCell="C8" sqref="C8"/>
    </sheetView>
  </sheetViews>
  <sheetFormatPr defaultRowHeight="14.4" x14ac:dyDescent="0.3"/>
  <cols>
    <col min="2" max="2" width="14.33203125" customWidth="1"/>
    <col min="3" max="3" width="67.33203125" customWidth="1"/>
  </cols>
  <sheetData>
    <row r="2" spans="2:3" x14ac:dyDescent="0.3">
      <c r="B2" s="6" t="s">
        <v>117</v>
      </c>
      <c r="C2" s="4" t="s">
        <v>173</v>
      </c>
    </row>
    <row r="4" spans="2:3" x14ac:dyDescent="0.3">
      <c r="B4" s="6" t="s">
        <v>119</v>
      </c>
      <c r="C4" s="4">
        <v>1</v>
      </c>
    </row>
    <row r="5" spans="2:3" x14ac:dyDescent="0.3">
      <c r="B5" s="6" t="s">
        <v>120</v>
      </c>
      <c r="C5" s="1" t="s">
        <v>174</v>
      </c>
    </row>
    <row r="6" spans="2:3" x14ac:dyDescent="0.3">
      <c r="B6" s="6" t="s">
        <v>122</v>
      </c>
      <c r="C6" s="5" t="s">
        <v>123</v>
      </c>
    </row>
    <row r="7" spans="2:3" ht="28.8" x14ac:dyDescent="0.3">
      <c r="B7" s="6"/>
      <c r="C7" s="5" t="s">
        <v>175</v>
      </c>
    </row>
    <row r="8" spans="2:3" x14ac:dyDescent="0.3">
      <c r="B8" s="6"/>
      <c r="C8" s="5" t="s">
        <v>176</v>
      </c>
    </row>
    <row r="9" spans="2:3" x14ac:dyDescent="0.3">
      <c r="B9" s="6"/>
      <c r="C9" s="5"/>
    </row>
    <row r="10" spans="2:3" x14ac:dyDescent="0.3">
      <c r="B10" s="6" t="s">
        <v>127</v>
      </c>
      <c r="C10" s="5" t="s">
        <v>177</v>
      </c>
    </row>
    <row r="11" spans="2:3" x14ac:dyDescent="0.3">
      <c r="B11" s="6" t="s">
        <v>129</v>
      </c>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User Stories</vt:lpstr>
      <vt:lpstr>US-1</vt:lpstr>
      <vt:lpstr>US-2</vt:lpstr>
      <vt:lpstr>US-3</vt:lpstr>
      <vt:lpstr>US-6</vt:lpstr>
      <vt:lpstr>US-10</vt:lpstr>
      <vt:lpstr>US-11</vt:lpstr>
      <vt:lpstr>US-12</vt:lpstr>
      <vt:lpstr>US-13</vt:lpstr>
      <vt:lpstr>US-15</vt:lpstr>
      <vt:lpstr>US-21</vt:lpstr>
      <vt:lpstr>US-24</vt:lpstr>
      <vt:lpstr>US-25</vt:lpstr>
      <vt:lpstr>US-26</vt:lpstr>
      <vt:lpstr>US-29</vt:lpstr>
      <vt:lpstr>US-32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R. Gibson</dc:creator>
  <cp:keywords/>
  <dc:description/>
  <cp:lastModifiedBy>Jacob Carlstrom</cp:lastModifiedBy>
  <cp:revision/>
  <dcterms:created xsi:type="dcterms:W3CDTF">2022-08-06T17:29:37Z</dcterms:created>
  <dcterms:modified xsi:type="dcterms:W3CDTF">2023-12-06T15:54:25Z</dcterms:modified>
  <cp:category/>
  <cp:contentStatus/>
</cp:coreProperties>
</file>