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CEBE5923-BD81-4F1F-BE4B-8649F4532E64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55" l="1"/>
  <c r="F11" i="155"/>
  <c r="D10" i="133"/>
  <c r="E10" i="133"/>
  <c r="F10" i="133"/>
  <c r="G10" i="133"/>
  <c r="G14" i="133" s="1"/>
  <c r="H10" i="133"/>
  <c r="H14" i="133" s="1"/>
  <c r="I10" i="133"/>
  <c r="J10" i="133"/>
  <c r="K10" i="133"/>
  <c r="L10" i="133"/>
  <c r="M10" i="133"/>
  <c r="N10" i="133"/>
  <c r="O10" i="133"/>
  <c r="O14" i="133"/>
  <c r="P10" i="133"/>
  <c r="Q10" i="133"/>
  <c r="R10" i="133"/>
  <c r="S10" i="133"/>
  <c r="S14" i="133" s="1"/>
  <c r="T10" i="133"/>
  <c r="U10" i="133"/>
  <c r="D11" i="133"/>
  <c r="E11" i="133"/>
  <c r="E14" i="133" s="1"/>
  <c r="F11" i="133"/>
  <c r="G11" i="133"/>
  <c r="H11" i="133"/>
  <c r="I11" i="133"/>
  <c r="J11" i="133"/>
  <c r="K11" i="133"/>
  <c r="K14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J14" i="133" s="1"/>
  <c r="K12" i="133"/>
  <c r="L12" i="133"/>
  <c r="M12" i="133"/>
  <c r="N12" i="133"/>
  <c r="O12" i="133"/>
  <c r="P12" i="133"/>
  <c r="Q12" i="133"/>
  <c r="R12" i="133"/>
  <c r="S12" i="133"/>
  <c r="T12" i="133"/>
  <c r="T14" i="133" s="1"/>
  <c r="U12" i="133"/>
  <c r="D13" i="133"/>
  <c r="E13" i="133"/>
  <c r="F13" i="133"/>
  <c r="F12" i="148" s="1"/>
  <c r="G13" i="133"/>
  <c r="E12" i="148" s="1"/>
  <c r="H13" i="133"/>
  <c r="G12" i="148" s="1"/>
  <c r="I13" i="133"/>
  <c r="I14" i="133" s="1"/>
  <c r="J13" i="133"/>
  <c r="K13" i="133"/>
  <c r="E16" i="148" s="1"/>
  <c r="L13" i="133"/>
  <c r="M13" i="133"/>
  <c r="E18" i="148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L17" i="142" s="1"/>
  <c r="D5" i="133"/>
  <c r="G12" i="132"/>
  <c r="E5" i="133"/>
  <c r="G12" i="136" s="1"/>
  <c r="G11" i="136"/>
  <c r="F5" i="133"/>
  <c r="G5" i="133"/>
  <c r="G8" i="133" s="1"/>
  <c r="H5" i="133"/>
  <c r="I5" i="133"/>
  <c r="J5" i="133"/>
  <c r="J8" i="133" s="1"/>
  <c r="K5" i="133"/>
  <c r="K8" i="133"/>
  <c r="L5" i="133"/>
  <c r="M5" i="133"/>
  <c r="M8" i="133" s="1"/>
  <c r="N5" i="133"/>
  <c r="O5" i="133"/>
  <c r="P5" i="133"/>
  <c r="Q5" i="133"/>
  <c r="R5" i="133"/>
  <c r="S5" i="133"/>
  <c r="S8" i="133" s="1"/>
  <c r="T5" i="133"/>
  <c r="U5" i="133"/>
  <c r="D6" i="133"/>
  <c r="G14" i="132"/>
  <c r="E6" i="133"/>
  <c r="F6" i="133"/>
  <c r="F8" i="133" s="1"/>
  <c r="G6" i="133"/>
  <c r="H6" i="133"/>
  <c r="I6" i="133"/>
  <c r="J6" i="133"/>
  <c r="K6" i="133"/>
  <c r="L6" i="133"/>
  <c r="L8" i="133" s="1"/>
  <c r="M6" i="133"/>
  <c r="N6" i="133"/>
  <c r="O6" i="133"/>
  <c r="V6" i="133" s="1"/>
  <c r="P6" i="133"/>
  <c r="Q6" i="133"/>
  <c r="R6" i="133"/>
  <c r="S6" i="133"/>
  <c r="T6" i="133"/>
  <c r="U6" i="133"/>
  <c r="F15" i="153"/>
  <c r="D7" i="133"/>
  <c r="E7" i="133"/>
  <c r="G15" i="136" s="1"/>
  <c r="F7" i="133"/>
  <c r="G15" i="137"/>
  <c r="G7" i="133"/>
  <c r="F24" i="147"/>
  <c r="H7" i="133"/>
  <c r="F25" i="147"/>
  <c r="I7" i="133"/>
  <c r="F26" i="147" s="1"/>
  <c r="J7" i="133"/>
  <c r="F27" i="147"/>
  <c r="K7" i="133"/>
  <c r="F28" i="147" s="1"/>
  <c r="L7" i="133"/>
  <c r="F29" i="147"/>
  <c r="M7" i="133"/>
  <c r="F30" i="147"/>
  <c r="N7" i="133"/>
  <c r="O7" i="133"/>
  <c r="P7" i="133"/>
  <c r="Q7" i="133"/>
  <c r="R7" i="133"/>
  <c r="S7" i="133"/>
  <c r="T7" i="133"/>
  <c r="T8" i="133"/>
  <c r="U7" i="133"/>
  <c r="F16" i="153" s="1"/>
  <c r="D5" i="142"/>
  <c r="K8" i="142"/>
  <c r="D4" i="142"/>
  <c r="K7" i="142"/>
  <c r="D3" i="142"/>
  <c r="K6" i="142"/>
  <c r="D2" i="142"/>
  <c r="C5" i="142"/>
  <c r="J8" i="142"/>
  <c r="D17" i="142" s="1"/>
  <c r="C4" i="142"/>
  <c r="J7" i="142"/>
  <c r="D16" i="142"/>
  <c r="C3" i="142"/>
  <c r="J6" i="142" s="1"/>
  <c r="D15" i="142" s="1"/>
  <c r="C2" i="142"/>
  <c r="J5" i="142" s="1"/>
  <c r="D14" i="142" s="1"/>
  <c r="E15" i="153"/>
  <c r="H16" i="153"/>
  <c r="J16" i="153" s="1"/>
  <c r="B16" i="153" s="1"/>
  <c r="H15" i="153"/>
  <c r="J15" i="153" s="1"/>
  <c r="F2" i="153"/>
  <c r="E2" i="153"/>
  <c r="L15" i="153"/>
  <c r="D2" i="153"/>
  <c r="C2" i="153"/>
  <c r="D15" i="153"/>
  <c r="D18" i="148"/>
  <c r="D17" i="148"/>
  <c r="D16" i="148"/>
  <c r="D15" i="148"/>
  <c r="D14" i="148"/>
  <c r="D13" i="148"/>
  <c r="D12" i="148"/>
  <c r="C12" i="148"/>
  <c r="L12" i="148"/>
  <c r="M12" i="148"/>
  <c r="G2" i="148"/>
  <c r="E2" i="148"/>
  <c r="N12" i="148"/>
  <c r="O12" i="148"/>
  <c r="E11" i="148"/>
  <c r="E23" i="147"/>
  <c r="E30" i="147" s="1"/>
  <c r="E22" i="147"/>
  <c r="E29" i="147"/>
  <c r="E21" i="147"/>
  <c r="E28" i="147"/>
  <c r="E20" i="147"/>
  <c r="E27" i="147"/>
  <c r="E19" i="147"/>
  <c r="E26" i="147" s="1"/>
  <c r="E18" i="147"/>
  <c r="E25" i="147"/>
  <c r="E17" i="147"/>
  <c r="E24" i="147"/>
  <c r="H24" i="147"/>
  <c r="J27" i="147" s="1"/>
  <c r="H17" i="147"/>
  <c r="E8" i="147"/>
  <c r="D8" i="147"/>
  <c r="K11" i="147"/>
  <c r="C8" i="147"/>
  <c r="C30" i="147" s="1"/>
  <c r="E7" i="147"/>
  <c r="D7" i="147"/>
  <c r="K10" i="147"/>
  <c r="C7" i="147"/>
  <c r="E6" i="147"/>
  <c r="D6" i="147"/>
  <c r="C6" i="147"/>
  <c r="D21" i="147" s="1"/>
  <c r="C28" i="147"/>
  <c r="E5" i="147"/>
  <c r="D5" i="147"/>
  <c r="C5" i="147"/>
  <c r="C27" i="147" s="1"/>
  <c r="E4" i="147"/>
  <c r="D4" i="147"/>
  <c r="K7" i="147"/>
  <c r="C4" i="147"/>
  <c r="J7" i="147"/>
  <c r="E3" i="147"/>
  <c r="D3" i="147"/>
  <c r="K6" i="147"/>
  <c r="C3" i="147"/>
  <c r="J6" i="147"/>
  <c r="F2" i="147"/>
  <c r="E2" i="147"/>
  <c r="L9" i="147"/>
  <c r="D2" i="147"/>
  <c r="K5" i="147"/>
  <c r="C2" i="147"/>
  <c r="D17" i="147" s="1"/>
  <c r="D2" i="144"/>
  <c r="K5" i="144"/>
  <c r="C2" i="144"/>
  <c r="J11" i="144" s="1"/>
  <c r="B11" i="144" s="1"/>
  <c r="J5" i="144"/>
  <c r="D11" i="144" s="1"/>
  <c r="H11" i="144"/>
  <c r="F2" i="144"/>
  <c r="E2" i="144"/>
  <c r="M11" i="144" s="1"/>
  <c r="L5" i="144"/>
  <c r="F2" i="142"/>
  <c r="E13" i="142" s="1"/>
  <c r="H14" i="142"/>
  <c r="J17" i="142"/>
  <c r="B17" i="142" s="1"/>
  <c r="E2" i="137"/>
  <c r="N13" i="137" s="1"/>
  <c r="F2" i="137"/>
  <c r="E2" i="136"/>
  <c r="N13" i="136" s="1"/>
  <c r="G10" i="136"/>
  <c r="N14" i="136"/>
  <c r="F2" i="136"/>
  <c r="E2" i="132"/>
  <c r="M12" i="132" s="1"/>
  <c r="F2" i="132"/>
  <c r="I11" i="137"/>
  <c r="K11" i="137" s="1"/>
  <c r="B11" i="137" s="1"/>
  <c r="K13" i="137"/>
  <c r="I11" i="136"/>
  <c r="K13" i="136" s="1"/>
  <c r="B13" i="136" s="1"/>
  <c r="K12" i="136"/>
  <c r="B12" i="136" s="1"/>
  <c r="I11" i="132"/>
  <c r="D2" i="137"/>
  <c r="L12" i="137" s="1"/>
  <c r="C2" i="137"/>
  <c r="I15" i="137"/>
  <c r="I14" i="137"/>
  <c r="K14" i="137" s="1"/>
  <c r="D2" i="136"/>
  <c r="L11" i="136" s="1"/>
  <c r="C2" i="136"/>
  <c r="K5" i="136"/>
  <c r="C15" i="136" s="1"/>
  <c r="I15" i="136"/>
  <c r="I14" i="136"/>
  <c r="I15" i="132"/>
  <c r="K15" i="132"/>
  <c r="L15" i="132" s="1"/>
  <c r="B15" i="132"/>
  <c r="I14" i="132"/>
  <c r="D2" i="132"/>
  <c r="L5" i="132"/>
  <c r="C2" i="132"/>
  <c r="K13" i="132" s="1"/>
  <c r="G11" i="132"/>
  <c r="C25" i="147"/>
  <c r="N12" i="136"/>
  <c r="M15" i="136"/>
  <c r="L6" i="142"/>
  <c r="E10" i="136"/>
  <c r="M14" i="142"/>
  <c r="L7" i="142"/>
  <c r="L15" i="142"/>
  <c r="C16" i="153"/>
  <c r="J20" i="147"/>
  <c r="B20" i="147" s="1"/>
  <c r="F10" i="132"/>
  <c r="E14" i="153"/>
  <c r="J16" i="142"/>
  <c r="B16" i="142" s="1"/>
  <c r="M15" i="132"/>
  <c r="F10" i="144"/>
  <c r="K14" i="132"/>
  <c r="L14" i="132" s="1"/>
  <c r="B14" i="132"/>
  <c r="L5" i="137"/>
  <c r="J14" i="142"/>
  <c r="B14" i="142" s="1"/>
  <c r="G10" i="132"/>
  <c r="K11" i="132"/>
  <c r="B11" i="132" s="1"/>
  <c r="F13" i="142"/>
  <c r="L14" i="142"/>
  <c r="N13" i="132"/>
  <c r="L5" i="142"/>
  <c r="F14" i="153"/>
  <c r="M16" i="142"/>
  <c r="M5" i="132"/>
  <c r="K12" i="132"/>
  <c r="L12" i="132" s="1"/>
  <c r="B12" i="132"/>
  <c r="M17" i="142"/>
  <c r="E10" i="132"/>
  <c r="M14" i="132"/>
  <c r="N11" i="132"/>
  <c r="L16" i="153"/>
  <c r="B12" i="148"/>
  <c r="G12" i="137"/>
  <c r="K16" i="153"/>
  <c r="J25" i="147"/>
  <c r="J23" i="147"/>
  <c r="D18" i="147"/>
  <c r="D23" i="147"/>
  <c r="L25" i="147"/>
  <c r="L11" i="144"/>
  <c r="E10" i="144"/>
  <c r="N14" i="137"/>
  <c r="M5" i="137"/>
  <c r="F10" i="137"/>
  <c r="M15" i="137"/>
  <c r="E10" i="137"/>
  <c r="M13" i="137"/>
  <c r="G10" i="137"/>
  <c r="N11" i="137"/>
  <c r="N15" i="137"/>
  <c r="K5" i="137"/>
  <c r="D14" i="137" s="1"/>
  <c r="D14" i="136"/>
  <c r="D11" i="136"/>
  <c r="K14" i="136"/>
  <c r="B14" i="136"/>
  <c r="L14" i="136"/>
  <c r="D12" i="136"/>
  <c r="K15" i="136"/>
  <c r="K11" i="136"/>
  <c r="B11" i="136" s="1"/>
  <c r="L13" i="137"/>
  <c r="B13" i="137"/>
  <c r="K17" i="142"/>
  <c r="H8" i="133"/>
  <c r="F14" i="133"/>
  <c r="J9" i="147"/>
  <c r="J24" i="147"/>
  <c r="K15" i="137"/>
  <c r="B15" i="137" s="1"/>
  <c r="G11" i="137"/>
  <c r="D14" i="133"/>
  <c r="L11" i="132"/>
  <c r="K12" i="137"/>
  <c r="B12" i="137" s="1"/>
  <c r="J15" i="142"/>
  <c r="B15" i="142" s="1"/>
  <c r="K16" i="142"/>
  <c r="J30" i="147"/>
  <c r="B30" i="147" s="1"/>
  <c r="J28" i="147"/>
  <c r="B28" i="147" s="1"/>
  <c r="D11" i="137"/>
  <c r="D13" i="137"/>
  <c r="B15" i="136"/>
  <c r="B27" i="147"/>
  <c r="K27" i="147"/>
  <c r="B25" i="147" l="1"/>
  <c r="K25" i="147"/>
  <c r="B14" i="137"/>
  <c r="L14" i="137"/>
  <c r="L30" i="147"/>
  <c r="L29" i="147"/>
  <c r="L8" i="147"/>
  <c r="L10" i="147"/>
  <c r="L23" i="147"/>
  <c r="L22" i="147"/>
  <c r="L11" i="147"/>
  <c r="L26" i="147"/>
  <c r="L6" i="147"/>
  <c r="L28" i="147"/>
  <c r="L17" i="147"/>
  <c r="L27" i="147"/>
  <c r="L24" i="147"/>
  <c r="L21" i="147"/>
  <c r="L19" i="147"/>
  <c r="L5" i="147"/>
  <c r="L18" i="147"/>
  <c r="L7" i="147"/>
  <c r="B23" i="147"/>
  <c r="K23" i="147"/>
  <c r="L13" i="132"/>
  <c r="B13" i="132"/>
  <c r="K15" i="142"/>
  <c r="D8" i="133"/>
  <c r="V13" i="133"/>
  <c r="M14" i="133"/>
  <c r="B15" i="153"/>
  <c r="K15" i="153"/>
  <c r="V7" i="133"/>
  <c r="K30" i="147"/>
  <c r="D19" i="147"/>
  <c r="C26" i="147"/>
  <c r="K5" i="142"/>
  <c r="K14" i="142"/>
  <c r="K24" i="147"/>
  <c r="B24" i="147"/>
  <c r="E16" i="147"/>
  <c r="K11" i="144"/>
  <c r="J10" i="147"/>
  <c r="D22" i="147"/>
  <c r="C29" i="147"/>
  <c r="J18" i="147"/>
  <c r="J22" i="147"/>
  <c r="B22" i="147" s="1"/>
  <c r="J17" i="147"/>
  <c r="J21" i="147"/>
  <c r="O8" i="133"/>
  <c r="U14" i="133"/>
  <c r="L14" i="133"/>
  <c r="N8" i="133"/>
  <c r="E8" i="133"/>
  <c r="N14" i="133"/>
  <c r="L15" i="137"/>
  <c r="V10" i="133"/>
  <c r="L20" i="147"/>
  <c r="J19" i="147"/>
  <c r="V12" i="133"/>
  <c r="L12" i="136"/>
  <c r="L15" i="136"/>
  <c r="G15" i="132"/>
  <c r="K28" i="147"/>
  <c r="F16" i="147"/>
  <c r="L13" i="136"/>
  <c r="L5" i="136"/>
  <c r="K20" i="147"/>
  <c r="K8" i="147"/>
  <c r="I8" i="133"/>
  <c r="U8" i="133"/>
  <c r="E14" i="148"/>
  <c r="C15" i="137"/>
  <c r="M11" i="136"/>
  <c r="V11" i="133"/>
  <c r="D12" i="137"/>
  <c r="V5" i="133"/>
  <c r="V8" i="133" s="1"/>
  <c r="L11" i="137"/>
  <c r="D13" i="136"/>
  <c r="N12" i="137"/>
  <c r="M11" i="137"/>
  <c r="L16" i="142"/>
  <c r="D20" i="147"/>
  <c r="M11" i="132"/>
  <c r="C24" i="147"/>
  <c r="J5" i="147"/>
  <c r="K5" i="132"/>
  <c r="M14" i="137"/>
  <c r="K9" i="147"/>
  <c r="J11" i="147"/>
  <c r="L8" i="142"/>
  <c r="E13" i="148"/>
  <c r="E17" i="148"/>
  <c r="M15" i="142"/>
  <c r="F10" i="136"/>
  <c r="E15" i="148"/>
  <c r="J26" i="147"/>
  <c r="N11" i="136"/>
  <c r="J29" i="147"/>
  <c r="N15" i="136"/>
  <c r="M12" i="137"/>
  <c r="N12" i="132"/>
  <c r="N14" i="132"/>
  <c r="J8" i="147"/>
  <c r="M5" i="136"/>
  <c r="M14" i="136"/>
  <c r="N15" i="132"/>
  <c r="M12" i="136"/>
  <c r="M13" i="132"/>
  <c r="M13" i="136"/>
  <c r="D11" i="132" l="1"/>
  <c r="D13" i="132"/>
  <c r="D14" i="132"/>
  <c r="C15" i="132"/>
  <c r="D12" i="132"/>
  <c r="B29" i="147"/>
  <c r="K29" i="147"/>
  <c r="K17" i="147"/>
  <c r="B17" i="147"/>
  <c r="K22" i="147"/>
  <c r="B19" i="147"/>
  <c r="K19" i="147"/>
  <c r="K26" i="147"/>
  <c r="B26" i="147"/>
  <c r="K18" i="147"/>
  <c r="B18" i="147"/>
  <c r="V14" i="133"/>
  <c r="K21" i="147"/>
  <c r="B21" i="14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<sst xmlns="http://schemas.openxmlformats.org/spreadsheetml/2006/main" count="596" uniqueCount="152">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</sst>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5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5" applyNumberFormat="0" applyAlignment="0" applyProtection="0"/>
    <xf numFmtId="171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5" applyNumberFormat="0" applyAlignment="0" applyProtection="0"/>
    <xf numFmtId="171" fontId="19" fillId="0" borderId="0" applyFont="0" applyFill="0" applyBorder="0" applyAlignment="0" applyProtection="0"/>
    <xf numFmtId="0" fontId="25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6" borderId="0" xfId="4"/>
    <xf numFmtId="0" fontId="26" fillId="0" borderId="0" xfId="7" applyFont="1" applyFill="1"/>
    <xf numFmtId="0" fontId="27" fillId="0" borderId="0" xfId="0" applyFont="1" applyFill="1"/>
    <xf numFmtId="0" fontId="26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3" borderId="3" xfId="1" applyFont="1" applyBorder="1" applyAlignment="1">
      <alignment horizontal="center" wrapText="1"/>
    </xf>
    <xf numFmtId="0" fontId="28" fillId="3" borderId="3" xfId="1" applyFont="1" applyBorder="1" applyAlignment="1">
      <alignment horizontal="left" wrapText="1"/>
    </xf>
    <xf numFmtId="0" fontId="28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6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30" fillId="0" borderId="0" xfId="7" applyFont="1" applyFill="1"/>
    <xf numFmtId="0" fontId="31" fillId="0" borderId="0" xfId="4" applyFont="1" applyFill="1" applyAlignment="1">
      <alignment wrapText="1"/>
    </xf>
    <xf numFmtId="0" fontId="4" fillId="0" borderId="0" xfId="11" applyFont="1" applyFill="1"/>
    <xf numFmtId="0" fontId="21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8" fillId="3" borderId="3" xfId="1" applyFont="1" applyBorder="1" applyAlignment="1">
      <alignment horizontal="left" wrapText="1"/>
    </xf>
    <xf numFmtId="0" fontId="3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2" fillId="12" borderId="0" xfId="0" applyFont="1" applyFill="1"/>
    <xf numFmtId="1" fontId="24" fillId="9" borderId="0" xfId="8" applyNumberFormat="1" applyBorder="1" applyAlignment="1"/>
    <xf numFmtId="1" fontId="0" fillId="13" borderId="0" xfId="0" applyNumberFormat="1" applyFill="1" applyBorder="1" applyAlignment="1"/>
    <xf numFmtId="0" fontId="32" fillId="0" borderId="0" xfId="0" applyFont="1" applyFill="1"/>
    <xf numFmtId="187" fontId="22" fillId="7" borderId="5" xfId="5" applyNumberFormat="1" applyBorder="1" applyAlignment="1">
      <alignment horizontal="right" vertical="center"/>
    </xf>
    <xf numFmtId="1" fontId="22" fillId="7" borderId="16" xfId="5" applyNumberFormat="1" applyBorder="1" applyAlignment="1">
      <alignment horizontal="right"/>
    </xf>
    <xf numFmtId="1" fontId="22" fillId="7" borderId="17" xfId="5" applyNumberFormat="1" applyBorder="1" applyAlignment="1">
      <alignment horizontal="right"/>
    </xf>
    <xf numFmtId="1" fontId="22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5" applyNumberFormat="1" applyBorder="1" applyAlignment="1">
      <alignment horizontal="right"/>
    </xf>
    <xf numFmtId="0" fontId="26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33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1" fillId="4" borderId="0" xfId="2"/>
    <xf numFmtId="0" fontId="4" fillId="15" borderId="0" xfId="11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4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1" fillId="0" borderId="0" xfId="4" applyFill="1" applyAlignment="1">
      <alignment wrapText="1"/>
    </xf>
    <xf numFmtId="0" fontId="23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9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8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8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1" applyNumberFormat="1" applyFont="1"/>
    <xf numFmtId="195" fontId="4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/>
    <xf numFmtId="195" fontId="4" fillId="0" borderId="0" xfId="11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Migliaia_tab emissioni" xfId="9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94B775-B042-4FE0-8809-2E49FBF94E1F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F3CEAA-5378-46B4-978D-EB49D7371E52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882E9C-A971-4727-97FB-00384AAB31D0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463" name="Picture 6">
          <a:extLst>
            <a:ext uri="{FF2B5EF4-FFF2-40B4-BE49-F238E27FC236}">
              <a16:creationId xmlns:a16="http://schemas.microsoft.com/office/drawing/2014/main" id="{5C2D028D-1DC7-4BE4-A471-B2ED9B9EF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464" name="Picture 15">
          <a:extLst>
            <a:ext uri="{FF2B5EF4-FFF2-40B4-BE49-F238E27FC236}">
              <a16:creationId xmlns:a16="http://schemas.microsoft.com/office/drawing/2014/main" id="{910AA829-1FB4-4634-8C8E-D0534483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465" name="Picture 7">
          <a:extLst>
            <a:ext uri="{FF2B5EF4-FFF2-40B4-BE49-F238E27FC236}">
              <a16:creationId xmlns:a16="http://schemas.microsoft.com/office/drawing/2014/main" id="{F9F3CCF4-36CF-4CCC-846A-B4929B996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466" name="Picture 18">
          <a:extLst>
            <a:ext uri="{FF2B5EF4-FFF2-40B4-BE49-F238E27FC236}">
              <a16:creationId xmlns:a16="http://schemas.microsoft.com/office/drawing/2014/main" id="{FB74EC2A-DCB8-4D07-B1AD-72F2FDFB2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467" name="Picture 19">
          <a:extLst>
            <a:ext uri="{FF2B5EF4-FFF2-40B4-BE49-F238E27FC236}">
              <a16:creationId xmlns:a16="http://schemas.microsoft.com/office/drawing/2014/main" id="{91F16C8B-3594-4724-9BA3-D96E9C2C1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468" name="Picture 20">
          <a:extLst>
            <a:ext uri="{FF2B5EF4-FFF2-40B4-BE49-F238E27FC236}">
              <a16:creationId xmlns:a16="http://schemas.microsoft.com/office/drawing/2014/main" id="{E8822146-D225-4A75-B7DB-B99A21C5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469" name="Picture 21">
          <a:extLst>
            <a:ext uri="{FF2B5EF4-FFF2-40B4-BE49-F238E27FC236}">
              <a16:creationId xmlns:a16="http://schemas.microsoft.com/office/drawing/2014/main" id="{53D9DCDE-8533-4F15-9B88-A1C8E4C2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470" name="Picture 22">
          <a:extLst>
            <a:ext uri="{FF2B5EF4-FFF2-40B4-BE49-F238E27FC236}">
              <a16:creationId xmlns:a16="http://schemas.microsoft.com/office/drawing/2014/main" id="{CC7AA162-223E-48AB-9B92-90CB2316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471" name="Picture 23">
          <a:extLst>
            <a:ext uri="{FF2B5EF4-FFF2-40B4-BE49-F238E27FC236}">
              <a16:creationId xmlns:a16="http://schemas.microsoft.com/office/drawing/2014/main" id="{F1A8FD0C-D870-431D-8BF7-52D5F29BE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472" name="Picture 24">
          <a:extLst>
            <a:ext uri="{FF2B5EF4-FFF2-40B4-BE49-F238E27FC236}">
              <a16:creationId xmlns:a16="http://schemas.microsoft.com/office/drawing/2014/main" id="{8B9CA5A6-F06C-45E8-8785-6F708C8F7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473" name="Picture 25">
          <a:extLst>
            <a:ext uri="{FF2B5EF4-FFF2-40B4-BE49-F238E27FC236}">
              <a16:creationId xmlns:a16="http://schemas.microsoft.com/office/drawing/2014/main" id="{80F92041-D8F8-4398-99B1-D845E6B80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474" name="Picture 26">
          <a:extLst>
            <a:ext uri="{FF2B5EF4-FFF2-40B4-BE49-F238E27FC236}">
              <a16:creationId xmlns:a16="http://schemas.microsoft.com/office/drawing/2014/main" id="{3AD0730F-2BC3-4501-8FC0-AA2A23BD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475" name="Picture 27">
          <a:extLst>
            <a:ext uri="{FF2B5EF4-FFF2-40B4-BE49-F238E27FC236}">
              <a16:creationId xmlns:a16="http://schemas.microsoft.com/office/drawing/2014/main" id="{4F55746D-E0A8-4A18-A031-2E3047EE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476" name="Picture 28">
          <a:extLst>
            <a:ext uri="{FF2B5EF4-FFF2-40B4-BE49-F238E27FC236}">
              <a16:creationId xmlns:a16="http://schemas.microsoft.com/office/drawing/2014/main" id="{8273A281-C90A-4CA2-ACF4-BF9A68BF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477" name="Picture 29">
          <a:extLst>
            <a:ext uri="{FF2B5EF4-FFF2-40B4-BE49-F238E27FC236}">
              <a16:creationId xmlns:a16="http://schemas.microsoft.com/office/drawing/2014/main" id="{E8FD1350-3D75-4D2E-9298-87BAFD88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478" name="Picture 30">
          <a:extLst>
            <a:ext uri="{FF2B5EF4-FFF2-40B4-BE49-F238E27FC236}">
              <a16:creationId xmlns:a16="http://schemas.microsoft.com/office/drawing/2014/main" id="{48012AC2-003C-4EAB-8088-5F24EAAD2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479" name="Picture 31">
          <a:extLst>
            <a:ext uri="{FF2B5EF4-FFF2-40B4-BE49-F238E27FC236}">
              <a16:creationId xmlns:a16="http://schemas.microsoft.com/office/drawing/2014/main" id="{57715D3B-CA00-4937-B5F7-5F4F4143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25A2A8-8CA9-4E73-946C-2ADDD87C3854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AF4DAE-CBA4-4E25-A3C6-CF963B2BDE9D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B946AC-CD14-4B02-B7A0-4C2858F65796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2F3135-DB8E-4361-9D0C-8ACE6A6B2654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8BB916-FBA2-4E30-B385-98DB3B6308E1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A8EE48-8877-40A3-9912-0FFF49A12AD5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D25A9-CA4F-4B76-BA12-8EEEE9BC3254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BCEEC5-4664-49B4-B308-AB1344B3CF6F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133</v>
      </c>
      <c r="P2" s="54" t="s">
        <v>134</v>
      </c>
      <c r="Q2" s="54" t="s">
        <v>135</v>
      </c>
      <c r="R2" s="54" t="s">
        <v>136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141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137</v>
      </c>
      <c r="P3" s="55" t="s">
        <v>138</v>
      </c>
      <c r="Q3" s="55" t="s">
        <v>139</v>
      </c>
      <c r="R3" s="55" t="s">
        <v>140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130</v>
      </c>
      <c r="C8" s="60" t="s">
        <v>131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142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143</v>
      </c>
      <c r="D4" s="112" t="s">
        <v>144</v>
      </c>
      <c r="E4" s="112" t="s">
        <v>145</v>
      </c>
      <c r="F4" s="112" t="s">
        <v>146</v>
      </c>
      <c r="G4" s="112" t="s">
        <v>147</v>
      </c>
      <c r="H4" s="112" t="s">
        <v>148</v>
      </c>
    </row>
    <row r="5" spans="2:18" x14ac:dyDescent="0.2">
      <c r="B5" s="110" t="s">
        <v>149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150</v>
      </c>
      <c r="C11" s="119"/>
      <c r="D11" s="118" t="str">
        <f>B5</f>
        <v>TOTCO2</v>
      </c>
      <c r="E11" s="118" t="s">
        <v>151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2" t="s">
        <v>126</v>
      </c>
    </row>
    <row r="5" spans="2:17" ht="18" x14ac:dyDescent="0.25">
      <c r="D5" s="131" t="s">
        <v>132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02"/>
    </row>
    <row r="6" spans="2:17" ht="12.75" customHeight="1" x14ac:dyDescent="0.2">
      <c r="D6" s="103" t="s">
        <v>127</v>
      </c>
      <c r="E6" s="103"/>
      <c r="F6" s="103"/>
      <c r="G6" s="103"/>
      <c r="H6" s="103"/>
      <c r="I6" s="103"/>
      <c r="M6" s="103" t="s">
        <v>128</v>
      </c>
      <c r="N6" s="103"/>
      <c r="O6" s="103"/>
      <c r="P6" s="103"/>
      <c r="Q6" s="81"/>
    </row>
    <row r="7" spans="2:17" x14ac:dyDescent="0.2">
      <c r="M7" s="103" t="s">
        <v>129</v>
      </c>
      <c r="N7" s="103"/>
      <c r="O7" s="103"/>
      <c r="P7" s="103"/>
    </row>
    <row r="44" spans="13:17" x14ac:dyDescent="0.2">
      <c r="M44" s="81"/>
      <c r="N44" s="81"/>
      <c r="O44" s="81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v>2.75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5.4</v>
      </c>
      <c r="G13" s="17"/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v>4.5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16"/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v>8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8">$H$24&amp;C2&amp;1</f>
        <v>EXPDSL1</v>
      </c>
      <c r="K24" s="130" t="str">
        <f t="shared" ref="K24:K30" si="9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ref="E25:E30" si="10">E18*0.99</f>
        <v>11.087999999999999</v>
      </c>
      <c r="F25" s="71">
        <f>-'EB2'!H$7</f>
        <v>295.38850000000002</v>
      </c>
      <c r="H25" s="129"/>
      <c r="I25" s="129"/>
      <c r="J25" s="128" t="str">
        <f t="shared" si="8"/>
        <v>EXPKER1</v>
      </c>
      <c r="K25" s="130" t="str">
        <f t="shared" si="9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10"/>
        <v>8.7119999999999997</v>
      </c>
      <c r="F26" s="71">
        <f>-'EB2'!I$7</f>
        <v>194.51650000000001</v>
      </c>
      <c r="H26" s="128"/>
      <c r="I26" s="128"/>
      <c r="J26" s="128" t="str">
        <f t="shared" si="8"/>
        <v>EXPLPG1</v>
      </c>
      <c r="K26" s="130" t="str">
        <f t="shared" si="9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10"/>
        <v>11.087999999999999</v>
      </c>
      <c r="F27" s="71">
        <f>-'EB2'!J$7</f>
        <v>1500.6420000000001</v>
      </c>
      <c r="H27" s="128"/>
      <c r="I27" s="128"/>
      <c r="J27" s="128" t="str">
        <f t="shared" si="8"/>
        <v>EXPGSL1</v>
      </c>
      <c r="K27" s="130" t="str">
        <f t="shared" si="9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10"/>
        <v>8.3160000000000007</v>
      </c>
      <c r="F28" s="71">
        <f>-'EB2'!K$7</f>
        <v>400.84</v>
      </c>
      <c r="H28" s="129"/>
      <c r="I28" s="129"/>
      <c r="J28" s="128" t="str">
        <f t="shared" si="8"/>
        <v>EXPNAP1</v>
      </c>
      <c r="K28" s="130" t="str">
        <f t="shared" si="9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10"/>
        <v>8.3160000000000007</v>
      </c>
      <c r="F29" s="71">
        <f>-'EB2'!L$7</f>
        <v>1239.28</v>
      </c>
      <c r="H29" s="129"/>
      <c r="I29" s="129"/>
      <c r="J29" s="128" t="str">
        <f t="shared" si="8"/>
        <v>EXPHFO1</v>
      </c>
      <c r="K29" s="130" t="str">
        <f t="shared" si="9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 t="shared" si="10"/>
        <v>8.3160000000000007</v>
      </c>
      <c r="F30" s="71">
        <f>-'EB2'!M$7</f>
        <v>453.036</v>
      </c>
      <c r="H30" s="129"/>
      <c r="I30" s="129"/>
      <c r="J30" s="128" t="str">
        <f t="shared" si="8"/>
        <v>EXPOPP1</v>
      </c>
      <c r="K30" s="130" t="str">
        <f t="shared" si="9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23" t="s">
        <v>15</v>
      </c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v>6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287487208843231</vt:r8>
  </property>
</Properties>
</file>