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Cover Page" sheetId="9" r:id="rId1"/>
    <sheet name="0. Project Information" sheetId="23" r:id="rId2"/>
    <sheet name="1. Summary Report" sheetId="21" r:id="rId3"/>
    <sheet name="2. Defects Report" sheetId="19" r:id="rId4"/>
    <sheet name="Data Range" sheetId="24" r:id="rId5"/>
  </sheets>
  <externalReferences>
    <externalReference r:id="rId7"/>
  </externalReferences>
  <calcPr calcId="144525"/>
</workbook>
</file>

<file path=xl/comments1.xml><?xml version="1.0" encoding="utf-8"?>
<comments xmlns="http://schemas.openxmlformats.org/spreadsheetml/2006/main">
  <authors>
    <author>Author</author>
  </authors>
  <commentList>
    <comment ref="B18" authorId="0">
      <text>
        <r>
          <rPr>
            <b/>
            <sz val="10"/>
            <rFont val="Tahoma"/>
            <charset val="134"/>
          </rPr>
          <t>Author:</t>
        </r>
        <r>
          <rPr>
            <sz val="10"/>
            <rFont val="Tahoma"/>
            <charset val="134"/>
          </rPr>
          <t xml:space="preserve">
Liệt kê các chức năng hoặc chủ đề cần thực thi kiểm thử</t>
        </r>
      </text>
    </comment>
  </commentList>
</comments>
</file>

<file path=xl/comments2.xml><?xml version="1.0" encoding="utf-8"?>
<comments xmlns="http://schemas.openxmlformats.org/spreadsheetml/2006/main">
  <authors>
    <author>Author</author>
  </authors>
  <commentList>
    <comment ref="C4" authorId="0">
      <text>
        <r>
          <rPr>
            <b/>
            <sz val="10"/>
            <rFont val="Tahoma"/>
            <charset val="134"/>
          </rPr>
          <t>Author:</t>
        </r>
        <r>
          <rPr>
            <sz val="10"/>
            <rFont val="Tahoma"/>
            <charset val="134"/>
          </rPr>
          <t xml:space="preserve">
Liệt kê các chức năng hoặc chủ đề cần thực thi kiểm thử</t>
        </r>
      </text>
    </comment>
    <comment ref="F4" authorId="0">
      <text>
        <r>
          <rPr>
            <b/>
            <sz val="10"/>
            <rFont val="Tahoma"/>
            <charset val="134"/>
          </rPr>
          <t>Author:</t>
        </r>
        <r>
          <rPr>
            <sz val="10"/>
            <rFont val="Tahoma"/>
            <charset val="134"/>
          </rPr>
          <t xml:space="preserve">
Mô tả các bước thực hiện dẫn đến lỗi xuất hiện.</t>
        </r>
      </text>
    </comment>
    <comment ref="G4" authorId="0">
      <text>
        <r>
          <rPr>
            <b/>
            <sz val="10"/>
            <rFont val="Tahoma"/>
            <charset val="134"/>
          </rPr>
          <t>Author:</t>
        </r>
        <r>
          <rPr>
            <sz val="10"/>
            <rFont val="Tahoma"/>
            <charset val="134"/>
          </rPr>
          <t xml:space="preserve">
Hình ảnh minh chứng cho lỗi tìm thấy</t>
        </r>
      </text>
    </comment>
    <comment ref="I4" authorId="0">
      <text>
        <r>
          <rPr>
            <b/>
            <sz val="10"/>
            <rFont val="Tahoma"/>
            <charset val="134"/>
          </rPr>
          <t>Author:</t>
        </r>
        <r>
          <rPr>
            <sz val="10"/>
            <rFont val="Tahoma"/>
            <charset val="134"/>
          </rPr>
          <t xml:space="preserve">
Kết quả mong đợi trả về từ phần mềm cho bước đã mô tả ở cột Step to Reproduce</t>
        </r>
      </text>
    </comment>
    <comment ref="J4" authorId="0">
      <text>
        <r>
          <rPr>
            <b/>
            <sz val="10"/>
            <rFont val="Tahoma"/>
            <charset val="134"/>
          </rPr>
          <t>Author:</t>
        </r>
        <r>
          <rPr>
            <sz val="10"/>
            <rFont val="Tahoma"/>
            <charset val="134"/>
          </rPr>
          <t xml:space="preserve">
Kết quả thực tế quan sát được từ phần mềm tại bước thực hiện đã mô tả ở cột Step to Reproduce</t>
        </r>
      </text>
    </comment>
    <comment ref="K4" authorId="0">
      <text>
        <r>
          <rPr>
            <b/>
            <sz val="10"/>
            <rFont val="Tahoma"/>
            <charset val="134"/>
          </rPr>
          <t>Author:</t>
        </r>
        <r>
          <rPr>
            <sz val="10"/>
            <rFont val="Tahoma"/>
            <charset val="134"/>
          </rPr>
          <t xml:space="preserve">
Thứ tự ưu tiên sửa lỗi</t>
        </r>
      </text>
    </comment>
    <comment ref="L4" authorId="0">
      <text>
        <r>
          <rPr>
            <b/>
            <sz val="10"/>
            <rFont val="Tahoma"/>
            <charset val="134"/>
          </rPr>
          <t>Author:</t>
        </r>
        <r>
          <rPr>
            <sz val="10"/>
            <rFont val="Tahoma"/>
            <charset val="134"/>
          </rPr>
          <t xml:space="preserve">
Mức độ ảnh hưởng của lỗi đối với phần mềm</t>
        </r>
      </text>
    </comment>
    <comment ref="N4" authorId="0">
      <text>
        <r>
          <rPr>
            <b/>
            <sz val="10"/>
            <rFont val="Tahoma"/>
            <charset val="134"/>
          </rPr>
          <t>Author:</t>
        </r>
        <r>
          <rPr>
            <sz val="10"/>
            <rFont val="Tahoma"/>
            <charset val="134"/>
          </rPr>
          <t xml:space="preserve">
Họ tên của người đã tìm ra lỗi</t>
        </r>
      </text>
    </comment>
    <comment ref="O4" authorId="0">
      <text>
        <r>
          <rPr>
            <b/>
            <sz val="10"/>
            <rFont val="Tahoma"/>
            <charset val="134"/>
          </rPr>
          <t>Author:</t>
        </r>
        <r>
          <rPr>
            <sz val="10"/>
            <rFont val="Tahoma"/>
            <charset val="134"/>
          </rPr>
          <t xml:space="preserve">
Ngày phát hiện ra lỗi</t>
        </r>
      </text>
    </comment>
    <comment ref="P4" authorId="0">
      <text>
        <r>
          <rPr>
            <b/>
            <sz val="10"/>
            <rFont val="Tahoma"/>
            <charset val="134"/>
          </rPr>
          <t>Author:</t>
        </r>
        <r>
          <rPr>
            <sz val="10"/>
            <rFont val="Tahoma"/>
            <charset val="134"/>
          </rPr>
          <t xml:space="preserve">
Phiên bản của phần mềm dùng để chạy kiểm thử</t>
        </r>
      </text>
    </comment>
  </commentList>
</comments>
</file>

<file path=xl/sharedStrings.xml><?xml version="1.0" encoding="utf-8"?>
<sst xmlns="http://schemas.openxmlformats.org/spreadsheetml/2006/main" count="1090" uniqueCount="502">
  <si>
    <t>Practical Software Engineering Series</t>
  </si>
  <si>
    <t>TEST SUMMARY REPORT</t>
  </si>
  <si>
    <t>Version : 0.1</t>
  </si>
  <si>
    <t>Document Control information</t>
  </si>
  <si>
    <t>Faculty</t>
  </si>
  <si>
    <t>Faculty of Information Technology</t>
  </si>
  <si>
    <t>Issue Date:</t>
  </si>
  <si>
    <t>Author:</t>
  </si>
  <si>
    <t>Nguyễn Hoài Khương</t>
  </si>
  <si>
    <t>Confidential Class:</t>
  </si>
  <si>
    <t>223_71ITSE41203_0402</t>
  </si>
  <si>
    <t>Document Revision History</t>
  </si>
  <si>
    <t>Date</t>
  </si>
  <si>
    <t>Version</t>
  </si>
  <si>
    <t>Description</t>
  </si>
  <si>
    <t>Revised by</t>
  </si>
  <si>
    <t>0.1</t>
  </si>
  <si>
    <t>Làm sheet Summary Report</t>
  </si>
  <si>
    <t>Hồ Nguyễn Bảo Long</t>
  </si>
  <si>
    <t>Lâm Nhựt Hòa</t>
  </si>
  <si>
    <t>Lê Ngọc Quỳnh Như</t>
  </si>
  <si>
    <t>Làm sheet Defects Report</t>
  </si>
  <si>
    <t>Chỉnh sửa bổ sung</t>
  </si>
  <si>
    <t>Review lần cuối</t>
  </si>
  <si>
    <t>Project Information</t>
  </si>
  <si>
    <t>Project Name</t>
  </si>
  <si>
    <t>Quản lý phân công giảng dạy</t>
  </si>
  <si>
    <t>Kiểm thử chức năng của phần mềm (Functional TestCases)</t>
  </si>
  <si>
    <t>Issue Date</t>
  </si>
  <si>
    <t>Author</t>
  </si>
  <si>
    <t>Reviewer Information</t>
  </si>
  <si>
    <t>Name</t>
  </si>
  <si>
    <t>Department</t>
  </si>
  <si>
    <t>Position</t>
  </si>
  <si>
    <t>Approver Information</t>
  </si>
  <si>
    <t>OVERALL INFORMATION</t>
  </si>
  <si>
    <t>Test Purpose</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</si>
  <si>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</si>
  <si>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</si>
  <si>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</si>
  <si>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</si>
  <si>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</si>
  <si>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</si>
  <si>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</si>
  <si>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</si>
  <si>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</si>
  <si>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</si>
  <si>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</si>
  <si>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</si>
  <si>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</si>
  <si>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</si>
  <si>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</si>
  <si>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</si>
  <si>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</si>
  <si>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</si>
  <si>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</si>
  <si>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</si>
  <si>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</si>
  <si>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</si>
  <si>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</si>
  <si>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</si>
  <si>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</si>
  <si>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</si>
  <si>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View list of lecturers by rank</t>
  </si>
  <si>
    <t>Low</t>
  </si>
  <si>
    <t>Không ghi rõ note phần đấy bao nhiêu TCs và phần Test Requirement Description ghi sai mô tả</t>
  </si>
  <si>
    <t>Search lecturer by rank</t>
  </si>
  <si>
    <t>Không ghi rõ note phần đấy bao nhiêu TCs và một vài phần Test Requirement Description ghi sai mô tả</t>
  </si>
  <si>
    <t>View hours by remuneration coefficient in term</t>
  </si>
  <si>
    <t>Không ghi rõ note phần đấy bao nhiêu TCs và cách Test Data chưa nêu lên rõ cho người mới sử dụng đọc hiểu</t>
  </si>
  <si>
    <t>View hours by remuneration coefficient in year</t>
  </si>
  <si>
    <t>Create major</t>
  </si>
  <si>
    <t>Delete major</t>
  </si>
  <si>
    <t>Viết Test Requirement Description chưa rõ ràng</t>
  </si>
  <si>
    <t>Update major</t>
  </si>
  <si>
    <t>View hours in term</t>
  </si>
  <si>
    <t>View hours in year</t>
  </si>
  <si>
    <t>Import timetable</t>
  </si>
  <si>
    <t>Export timetable</t>
  </si>
  <si>
    <t>Không ghi rõ note phần đấy bao nhiêu TCs</t>
  </si>
  <si>
    <t>Delete class</t>
  </si>
  <si>
    <t>Update remuneration coefficient</t>
  </si>
  <si>
    <t>View list of academic degrees</t>
  </si>
  <si>
    <t>Search academic degree</t>
  </si>
  <si>
    <t>View personal hours by lesson in term</t>
  </si>
  <si>
    <t>View personal hours by lesson in year</t>
  </si>
  <si>
    <t>View visiting lecturer statistics</t>
  </si>
  <si>
    <t>Không hiểu viết gì và cũng không biết bao nhiêu TCs nên không kiểm tra được</t>
  </si>
  <si>
    <t>Delete term</t>
  </si>
  <si>
    <t>Lock term</t>
  </si>
  <si>
    <t>View faculty timetable</t>
  </si>
  <si>
    <t>Không ghi rõ note phần đấy bao nhiêu TCs và phần Test Requirement Description ghi sai mô tả viết TCs quá ẩu</t>
  </si>
  <si>
    <t>View list of terms</t>
  </si>
  <si>
    <t>Không ghi rõ note phần đấy bao nhiêu TCs có file nhưng chưa ghi gì</t>
  </si>
  <si>
    <t>Search term</t>
  </si>
  <si>
    <t>Update term</t>
  </si>
  <si>
    <t>View personal timetable</t>
  </si>
  <si>
    <t>Không ghi rõ note phần đấy bao nhiêu TCs vài TCs không hiểu rõ các Step Action</t>
  </si>
  <si>
    <t>View personal hours in term</t>
  </si>
  <si>
    <t>Không ghi rõ note phần đấy bao nhiêu TCs, chức năng xem giờ cá nhân mà phần TCs viết số giờ Quy đổi (lạc chức năng nên không thể kiểm tra)</t>
  </si>
  <si>
    <t>Assign lecturer</t>
  </si>
  <si>
    <t>Update academic degree</t>
  </si>
  <si>
    <t>Create user</t>
  </si>
  <si>
    <t>View hours by lesson in term and year</t>
  </si>
  <si>
    <t>Không ghi rõ note phần đấy bao nhiêu TCs, viết các TCs không liên quan và các bước khó hiểu cho người sử dụng các TCs phân chia thành cụm nhỏ quá nhiều, các TCs và LnF viết lẫn lộn (không phân biệt được), sai chính tả</t>
  </si>
  <si>
    <t>View list of academic degree ranks</t>
  </si>
  <si>
    <t>Không ghi rõ note phần đấy bao nhiêu TCs và ghi sai chính tả</t>
  </si>
  <si>
    <t>Search academic degree rank</t>
  </si>
  <si>
    <t>Delete academic degree rank</t>
  </si>
  <si>
    <t>Update academic degree rank</t>
  </si>
  <si>
    <t>Update subject</t>
  </si>
  <si>
    <t>View and search list of subjects</t>
  </si>
  <si>
    <t>View lecturer timetable</t>
  </si>
  <si>
    <t>Không ghi rõ note phần đấy bao nhiêu TCs và một vài phần Test Requirement Description ghi sai mô tả và các TCs về sau các bước Step Action ghi không rõ để hiểu về Expected Result</t>
  </si>
  <si>
    <t>View personal hours by lesson in term and year</t>
  </si>
  <si>
    <t>View list of majors</t>
  </si>
  <si>
    <t>Không ghi rõ note phần đấy bao nhiêu TCs và một vài phần Test Requirement Description ghi sai mô tả 8TCs còn lại chưa viết</t>
  </si>
  <si>
    <t>Search major</t>
  </si>
  <si>
    <t>View subjects in term</t>
  </si>
  <si>
    <t>Không ghi rõ note phần đấy bao nhiêu TCs và cách trình bày hơi khó hiểu</t>
  </si>
  <si>
    <t>DEFECTS REPORT</t>
  </si>
  <si>
    <t>No.</t>
  </si>
  <si>
    <t>Defect ID</t>
  </si>
  <si>
    <t>Title</t>
  </si>
  <si>
    <t>Steps to Reproduce</t>
  </si>
  <si>
    <t>Evidences</t>
  </si>
  <si>
    <t>Expected Result</t>
  </si>
  <si>
    <t>Actual Result</t>
  </si>
  <si>
    <t>Severity</t>
  </si>
  <si>
    <t>Raised By</t>
  </si>
  <si>
    <t>Raised Date</t>
  </si>
  <si>
    <t>Tested on build version</t>
  </si>
  <si>
    <t>Thêm người dùng mới</t>
  </si>
  <si>
    <t>DF_TND_01</t>
  </si>
  <si>
    <t>Hệ thống không báo lỗi khi BCN Khoa tạo người dùng mới với email văn lang chưa được đăng kí.</t>
  </si>
  <si>
    <r>
      <rPr>
        <b/>
        <sz val="10"/>
        <color theme="1"/>
        <rFont val="Times New Roman"/>
        <charset val="134"/>
      </rPr>
      <t>1.</t>
    </r>
    <r>
      <rPr>
        <sz val="10"/>
        <color theme="1"/>
        <rFont val="Times New Roman"/>
        <charset val="134"/>
      </rPr>
      <t xml:space="preserve"> Đăng nhập vào bằng tài khoản của Faculty và chọn thêm người dùng mới
</t>
    </r>
    <r>
      <rPr>
        <b/>
        <sz val="10"/>
        <color theme="1"/>
        <rFont val="Times New Roman"/>
        <charset val="134"/>
      </rPr>
      <t>2.</t>
    </r>
    <r>
      <rPr>
        <sz val="10"/>
        <color theme="1"/>
        <rFont val="Times New Roman"/>
        <charset val="134"/>
      </rPr>
      <t xml:space="preserve"> Trên giao diện Thêm người dùng, nhập Email bất kì gì đó sau đó thêm đuôi @vanlanguni.vn và chọn Lưu.</t>
    </r>
  </si>
  <si>
    <t>DEFECTS REPORT\DF_TND_01.png</t>
  </si>
  <si>
    <t>TC_TND_01</t>
  </si>
  <si>
    <t>Sau khi thực hiện bước 2, hệ thống phải thông báo Email này chưa được đăng kí.</t>
  </si>
  <si>
    <t>Hệ thống vẫn cho phép lưu thành công mà không có thông báo.</t>
  </si>
  <si>
    <t>New</t>
  </si>
  <si>
    <t>1.0</t>
  </si>
  <si>
    <t>DF_TND_02</t>
  </si>
  <si>
    <t>Hệ thống không báo lỗi khi BCN Khoa tạo người dùng mới với mã giảng viên được nhập bằng kí tự đặc biệt.</t>
  </si>
  <si>
    <t>Bước 1. Đăng nhập vào bằng tài khoản của BCN Khoa. 
Bước 2. Chọn mục người dùng -&gt; thêm người dùng
Bước 3. Trên giao diện Thêm người dùng mới, nhập kí tự đặc biệt vào ô Mã giảng viên và chọn Lưu.</t>
  </si>
  <si>
    <t>DEFECTS REPORT\DF_TND_02.png</t>
  </si>
  <si>
    <t>TC_THK_09</t>
  </si>
  <si>
    <t>Sau khi thực hiện bước 3, hệ thống phải thông báo Mã giảng viên chỉ được số, chữ và không khoảng trắng.</t>
  </si>
  <si>
    <t>DF_TND_03</t>
  </si>
  <si>
    <t>Hệ thống không báo lỗi khi BCN Khoa tạo người dùng mới với tên giảng viên được nhập bằng số.</t>
  </si>
  <si>
    <r>
      <rPr>
        <sz val="10"/>
        <color theme="1"/>
        <rFont val="Times New Roman"/>
        <charset val="134"/>
      </rPr>
      <t>Bước 1. Đăng nhập vào bằng tài khoản của BCN Khoa. 
Bước 2. C</t>
    </r>
    <r>
      <rPr>
        <sz val="10"/>
        <color theme="1"/>
        <rFont val="Times New Roman"/>
        <charset val="134"/>
      </rPr>
      <t>họn mục người dùng -&gt; thêm người dùng
Bước 3. Trên giao diện Thêm người dùng mới, nhập số vào ô Tên giảng viên và chọn Lưu.</t>
    </r>
  </si>
  <si>
    <t>DEFECTS REPORT\DF_TND_03.png</t>
  </si>
  <si>
    <t>TC_TND_06</t>
  </si>
  <si>
    <t>Sau khi thực hiện bước 3, hệ thống phải thông báo Tên giảng viên chỉ được nhập chữ.</t>
  </si>
  <si>
    <t>DF_TND_04</t>
  </si>
  <si>
    <t>Hệ thống không báo lỗi khi BCN Khoa tạo người dùng mới với bỏ trống trường tên giảng viên.</t>
  </si>
  <si>
    <t>Bước 1. Đăng nhập vào bằng tài khoản của BCN Khoa. 
Bước 2. Chọn mục người dùng -&gt; thêm người dùng
Bước 3. Trên giao diện Thêm người dùng mới, nhập đầy đủ các trường còn lại và bỏ trống trường tên giảng viên và chọn Lưu.</t>
  </si>
  <si>
    <t>DEFECTS REPORT\DF_TND_04.png</t>
  </si>
  <si>
    <t>TC_TND_04</t>
  </si>
  <si>
    <t>Sau khi thực hiện bước 3 hệ thống thông báo lỗi để trống trường tên giảng viên</t>
  </si>
  <si>
    <t>Hệ thống thông báo lưu thành công mà không có thông báo.</t>
  </si>
  <si>
    <t>DF_TND_05</t>
  </si>
  <si>
    <t>Hệ thống không báo lỗi khi BCN Khoa tạo người dùng mới với bỏ trống trường email.</t>
  </si>
  <si>
    <t>Bước 1. Đăng nhập vào bằng tài khoản của BCN Khoa. 
Bước 2. Chọn mục người dùng -&gt; thêm người dùng
Bước 3. Trên giao diện Thêm người dùng mới, nhập đầy đủ các trường còn lại và bỏ trống trường email và chọn Lưu.</t>
  </si>
  <si>
    <t>DEFECTS REPORT\DF_TND_05.png</t>
  </si>
  <si>
    <t>TC_TND_03</t>
  </si>
  <si>
    <t>Sau khi thực hiện bước 3 hệ thống thông báo lỗi để trống trường email</t>
  </si>
  <si>
    <t>Xem người dùng</t>
  </si>
  <si>
    <t>DF_XND_01</t>
  </si>
  <si>
    <t>Hệ thống không hiển thị email khi BCN Khoa tạo người dùng mới thành công</t>
  </si>
  <si>
    <r>
      <rPr>
        <b/>
        <sz val="10"/>
        <color theme="1"/>
        <rFont val="Times New Roman"/>
        <charset val="134"/>
      </rPr>
      <t>1.</t>
    </r>
    <r>
      <rPr>
        <sz val="10"/>
        <color theme="1"/>
        <rFont val="Times New Roman"/>
        <charset val="134"/>
      </rPr>
      <t xml:space="preserve"> Đăng nhập vào bằng tài khoản của Faculty và chọn thêm người dùng mới
</t>
    </r>
    <r>
      <rPr>
        <b/>
        <sz val="10"/>
        <color theme="1"/>
        <rFont val="Times New Roman"/>
        <charset val="134"/>
      </rPr>
      <t>2.</t>
    </r>
    <r>
      <rPr>
        <sz val="10"/>
        <color theme="1"/>
        <rFont val="Times New Roman"/>
        <charset val="134"/>
      </rPr>
      <t xml:space="preserve"> Trên giao diện Thêm người dùng, nhập đầy đủ đúng định dạng và chọn Lưu.</t>
    </r>
  </si>
  <si>
    <t>DEFECTS REPORT\DF_XND_01.png</t>
  </si>
  <si>
    <t>Sau khi thực hiện bước 2, hệ thống phải hiện đầy đủ các trường dữ liệu đã được tạo trước đó.</t>
  </si>
  <si>
    <t>Hệ thống lưu thành công mà không hiển thị thông tin email.</t>
  </si>
  <si>
    <t>Cập nhật người dùng</t>
  </si>
  <si>
    <t>DF_CNND_01</t>
  </si>
  <si>
    <t>Hệ thống không hiển thị email khi BCN Khoa cập nhật người dùng.</t>
  </si>
  <si>
    <t>Bước 1. Đăng nhập vào bằng tài khoản của BCN Khoa. 
Bước 2. Chọn mục người dùng -&gt; cập nhật người dùng
Bước 3. Trên giao diện Cập nhật người dùng xem kết quả trả về</t>
  </si>
  <si>
    <t>DEFECTS REPORT\DF_CNND_01.png</t>
  </si>
  <si>
    <t>DF_CNND_02</t>
  </si>
  <si>
    <t>Hệ thống không thông báo lỗi  khi BCN Khoa cập nhật người dùng trường email.</t>
  </si>
  <si>
    <t>Bước 1. Đăng nhập vào bằng tài khoản của BCN Khoa. 
Bước 2. Chọn mục người dùng -&gt; cập nhật người dùng
Bước 3. Trên giao diện Cập nhật người dùng mới, thay đổi trường email và chọn Lưu.</t>
  </si>
  <si>
    <t>DEFECTS REPORT\DF_CNND_02.png</t>
  </si>
  <si>
    <t>Sau khi thực hiện bước 2, hệ thống phải ẩn trường dữ liệu email</t>
  </si>
  <si>
    <t>DF_CNND_03</t>
  </si>
  <si>
    <t>Hệ thống không thông báo lỗi  khi BCN Khoa cập nhật người dùng trường mã giảng viên.</t>
  </si>
  <si>
    <t>Bước 1. Đăng nhập vào bằng tài khoản của BCN Khoa. 
Bước 2. Chọn mục người dùng -&gt; cập nhật người dùng
Bước 3. Trên giao diện Cập nhật người dùng mới, thay đổi trường mã giảng viên và chọn Lưu.</t>
  </si>
  <si>
    <t>DEFECTS REPORT\DF_CNND_03.png</t>
  </si>
  <si>
    <t>Sau khi thực hiện bước 2, hệ thống phải ẩn trường dữ liệu mã giảng viên</t>
  </si>
  <si>
    <t>DF_CNND_04</t>
  </si>
  <si>
    <t>Hệ thống không báo lỗi khi BCN Khoa cập nhật tên giảng viên được nhập bằng số.</t>
  </si>
  <si>
    <t>Bước 1. Đăng nhập vào bằng tài khoản của BCN Khoa.
Bước 2. Nhấp đúp vào mail ở mục trên bên phải và Chọn mục hồ sơ 
Bước 3. Trên giao diện Cập nhật hồ sơ người dùng, nhập số vào ô tên giảng viên và chọn Lưu.</t>
  </si>
  <si>
    <t>DEFECTS REPORT\DF_CNND_04.png</t>
  </si>
  <si>
    <t>Sau khi thực hiện bước 3, hệ thống phải thông báo Tên giảng viên chỉ được nhập bằng chữ.</t>
  </si>
  <si>
    <t>Thêm học kì mới</t>
  </si>
  <si>
    <t>DF_THK_01</t>
  </si>
  <si>
    <t>Hệ thống không báo lỗi khi BCN Khoa tạo học kì mới với hai số đầu khác với năm hiện tại hoặc số cuối khác học kỳ hiện tại.</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</si>
  <si>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Thêm học kỳ, nhập Học Kỳ là hai số đầu khác năm hiện tại và số cuối khác học kỳ hiện tại và chọn Lưu.</t>
    </r>
  </si>
  <si>
    <t>DEFECTS REPORT\DF_THK_01.png</t>
  </si>
  <si>
    <t>Sau khi thực hiện bước 2, hệ thống phải thông báo Học kỳ phải nhập đúng với năm và học kỳ hiện tại.</t>
  </si>
  <si>
    <t>DF_THK_02</t>
  </si>
  <si>
    <t>Hệ thống không báo lỗi khi BCN Khoa tạo học kì mới với năm kết thúc lớn hơn năm hiện tại hơn 2 năm trở lên.</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</si>
  <si>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Thêm học kỳ, chọn Năm học là năm hiện tại và năm kết thúc sau năm hiện tại hơn hai năm trở lên và chọn Lưu.</t>
    </r>
  </si>
  <si>
    <t>DEFECTS REPORT\DF_THK_02.png</t>
  </si>
  <si>
    <t>Sau khi thực hiện bước 2, hệ thống phải thông báo trường dữ liệu năm bắt đầu và năm kết thúc của Học kỳ phải nhập đúng với quy định dạng sau một năm.</t>
  </si>
  <si>
    <t>DF_THK_03</t>
  </si>
  <si>
    <t>Hệ thống không báo lỗi khi BCN Khoa tạo học kì mới với năm hiện tại khác với thực tế.</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</si>
  <si>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Thêm học kỳ, chọn Năm học là năm khác với năm thực tế và năm kết thúc sau năm hiện tại một năm và chọn Lưu.</t>
    </r>
  </si>
  <si>
    <t>DEFECTS REPORT\DF_THK_03.png</t>
  </si>
  <si>
    <t>Sau khi thực hiện bước 2, hệ thống phải thông báo trường dữ liệu năm bắt đầu ở Học kỳ phải chọn đúng với năm hiện tại thực tế.</t>
  </si>
  <si>
    <t>DF_THK_04</t>
  </si>
  <si>
    <t>Hệ thống không báo lỗi khi BCN Khoa tạo học kì mới với  ngày bắt đầu nằm ngoài năm bắt đầu và năm kết thúc.</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</si>
  <si>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Thêm học kỳ, chọn ngày bắt đầu ngoài phạm vi của năm bắt đầu và năm kết thúc và chọn Lưu.</t>
    </r>
  </si>
  <si>
    <t>DEFECTS REPORT\DF_THK_04.png</t>
  </si>
  <si>
    <t>Sau khi thực hiện bước 2, hệ thống phải thông báo trường dữ liệu ngày bắt đầu ở Học kỳ phải chọn đúng với ngày trong năm bắt đầu và năm kết thúc.</t>
  </si>
  <si>
    <t>Thêm học kỳ mới</t>
  </si>
  <si>
    <t>DF_THK_05</t>
  </si>
  <si>
    <t>Hệ thống không báo lỗi khi BCN Khoa tạo học kỳ mới với học kỳ được nhập bằng 0.</t>
  </si>
  <si>
    <r>
      <rPr>
        <sz val="10"/>
        <color theme="1"/>
        <rFont val="Times New Roman"/>
        <charset val="134"/>
      </rPr>
      <t>Bước 1. Đăng nhập vào bằng tài khoản của BCN Khoa. 
Bước 2. Chọn mục học kỳ và ngành -&gt; thêm học kỳ mới
Bước 3.</t>
    </r>
    <r>
      <rPr>
        <sz val="10"/>
        <color theme="1"/>
        <rFont val="Times New Roman"/>
        <charset val="134"/>
      </rPr>
      <t>Trên giao diện Thêm học kỳ mới, nhập số 0 vào ô Học kỳ và chọn Lưu.</t>
    </r>
  </si>
  <si>
    <t>DEFECTS REPORT\DF_THK_05.png</t>
  </si>
  <si>
    <t>Sau khi thực hiện bước 3, hệ thống phải thông báo Học kỳ phải từ 1 trở lên.</t>
  </si>
  <si>
    <t>DF_THK_06</t>
  </si>
  <si>
    <t>Hệ thống không báo lỗi khi BCN Khoa tạo học kỳ mới với Lớp tối đa nhiều hơn tiết tối đa.</t>
  </si>
  <si>
    <r>
      <rPr>
        <sz val="10"/>
        <color theme="1"/>
        <rFont val="Times New Roman"/>
        <charset val="134"/>
      </rPr>
      <t>Bước 1. Đăng nhập vào bằng tài khoản của BCN Khoa. 
Bước 2. Chọn mục học kỳ và ngành -&gt; thêm học kỳ mới
Bước 3.</t>
    </r>
    <r>
      <rPr>
        <sz val="10"/>
        <color theme="1"/>
        <rFont val="Times New Roman"/>
        <charset val="134"/>
      </rPr>
      <t>Trên giao diện Thêm học kỳ mới, chọn 30 vào ô Lớp tối đa và chọn 3 vào ô Tiết tối đa.
Bước 4.  Chọn lưu.</t>
    </r>
  </si>
  <si>
    <t>DEFECTS REPORT\DF_THK_06.png</t>
  </si>
  <si>
    <t>Sau khi thực hiện bước 4, hệ thống phải thông báo Tiết tối đa và Lớp tối đa phải liên quan đến nhau.</t>
  </si>
  <si>
    <t>DF_THK_07</t>
  </si>
  <si>
    <t>Hệ thống không báo lỗi khi BCN Khoa tạo học kỳ mới với Lớp tối đa và tiết tối đa hơn số lượng quy định.</t>
  </si>
  <si>
    <t>Bước 1. Đăng nhập vào bằng tài khoản của BCN Khoa. 
Bước 2. Chọn mục học kỳ và ngành -&gt; thêm học kỳ mới
Bước 3.Trên giao diện Thêm học kỳ mới, chọn 50 vào ô Lớp tối đa và chọn 100 vào ô Tiết tối đa.
Bước 4.  Chọn lưu.</t>
  </si>
  <si>
    <t>DEFECTS REPORT\DF_THK_07.png</t>
  </si>
  <si>
    <t>Sau khi thực hiện bước 4, hệ thống phải thông báo Tiết tối đa và Lớp tối đa phải nhập tối đa là 30 và 15.</t>
  </si>
  <si>
    <t>DF_THK_08</t>
  </si>
  <si>
    <t>Hệ thống không báo lỗi khi BCN Khoa tạo học kỳ mới mà tiết tối đa không phải là 3,6,9,12,15 vì 1 ca học sẽ là 3 tiết.</t>
  </si>
  <si>
    <t>Bước 1. Đăng nhập vào bằng tài khoản của BCN Khoa. 
Bước 2. Chọn mục học kỳ và ngành -&gt; thêm học kỳ mới
Bước 3.Trên giao diện Thêm học kỳ mới, chọn tiết tối đa là 5 và Chọn lưu.</t>
  </si>
  <si>
    <t>DEFECTS REPORT\DF_THK_08.png</t>
  </si>
  <si>
    <t>Sau khi thực hiện bước 3, hệ thống phải thông báo Tiết tối đa phải là 3,6,9,12,15 vì 1 ca học sẽ là 3 tiết.</t>
  </si>
  <si>
    <t>Sửa học kỳ</t>
  </si>
  <si>
    <t>DF_SHK_01</t>
  </si>
  <si>
    <t>Hệ thống cho phép sửa ngày bắt đầu thuộc năm bé hơn năm bắt đầu</t>
  </si>
  <si>
    <t>Bước 1. Đăng nhập vào bằng tài khoản của BCN Khoa. 
Bước 2. Chọn mục học kỳ và ngành -&gt; thêm học kỳ mới
Bước 3.Trên giao diện Thêm học kỳ mới, chọn sửa học kỳ.
Bước 4. Nhập dữ liệu : sửa ngày bắt đầu thuộc năm bé hơn năm bắt đầu các trường khác giữ nguyên và lưu</t>
  </si>
  <si>
    <t>DEFECTS REPORT\DF_SHK_01.png</t>
  </si>
  <si>
    <t>Hệ thống thông báo lỗi ngày bắt đầu thuộc năm bé hơn năm bắt đầu</t>
  </si>
  <si>
    <t>Hệ thống thông báo lưu thành công</t>
  </si>
  <si>
    <t>DF_SHK_02</t>
  </si>
  <si>
    <t>Hệ thống cho phép sửa ngày bắt đầu thuộc năm lớn hơn năm kết thúc</t>
  </si>
  <si>
    <t>Bước 1. Đăng nhập vào bằng tài khoản của BCN Khoa. 
Bước 2. Chọn mục học kỳ và ngành -&gt; thêm học kỳ mới
Bước 3.Trên giao diện Thêm học kỳ mới, chọn sửa học kỳ.
Bước 4. Nhập dữ liệu : sửa ngày bắt đầu thuộc năm lớn hơn năm kết thúc và lưu</t>
  </si>
  <si>
    <t>DEFECTS REPORT\DF_SHK_02.png</t>
  </si>
  <si>
    <t>Hệ thống thông báo lỗi ngày bắt đầu thuộc năm lớn hơn năm kết thúc</t>
  </si>
  <si>
    <t>DF_SHK_03</t>
  </si>
  <si>
    <t>Hệ thống cho phép sửa tiết tối đa lớn hơn giá trị cho phép là 15</t>
  </si>
  <si>
    <t>Bước 1. Đăng nhập vào bằng tài khoản của BCN Khoa. 
Bước 2. Chọn mục học kỳ và ngành -&gt; thêm học kỳ mới
Bước 3.Trên giao diện Thêm học kỳ mới, chọn sửa học kỳ.
Bước 4. Nhập dữ liệu : sửa tiết tối đa lớn hơn 15 các trường khác để như cũ và lưu.</t>
  </si>
  <si>
    <t>DEFECTS REPORT\DF_SHK_03.png</t>
  </si>
  <si>
    <t xml:space="preserve">Hệ thống báo lỗi khi sửa số tiết tối đa lớn hơn giá trị cho phép </t>
  </si>
  <si>
    <t>DF_SHK_04</t>
  </si>
  <si>
    <t>Hệ thống cho phép sửa tiết tối đa nhỏ hơn giá trị cho phép là 3</t>
  </si>
  <si>
    <t>Bước 1. Đăng nhập vào bằng tài khoản của BCN Khoa. 
Bước 2. Chọn mục học kỳ và ngành -&gt; thêm học kỳ mới
Bước 3.Trên giao diện Thêm học kỳ mới, chọn sửa học kỳ.
Bước 4. Nhập dữ liệu : sửa tiết tối đa nhỏ hơn 3 các trường cũ để như cũ và lưu</t>
  </si>
  <si>
    <t>DEFECTS REPORT\DF_SHK_04.png</t>
  </si>
  <si>
    <t xml:space="preserve">Hệ thống báo lỗi tiết tối đã nhỏ hơn giá trị cho phép là 3 </t>
  </si>
  <si>
    <t>DF_SHK_05</t>
  </si>
  <si>
    <t>Hệ thống cho phép sửa năm bắt đầu bằng năm kết thúc</t>
  </si>
  <si>
    <t>Bước 1. Đăng nhập vào bằng tài khoản của BCN Khoa. 
Bước 2. Chọn mục học kỳ và ngành -&gt; thêm học kỳ mới
Bước 3.Trên giao diện Thêm học kỳ mới, chọn sửa học kỳ.
Bước 4. Nhập dữ liệu : sửa năm bắt đầu bằng năm kết thúc các trường khác để như cũ và lưu</t>
  </si>
  <si>
    <t>DEFECTS REPORT\DF_SHK_05.png</t>
  </si>
  <si>
    <t>Hệ thống thông báo lỗi năm bắt đầu bằng năm kết thúc.</t>
  </si>
  <si>
    <t>DF_SHK_06</t>
  </si>
  <si>
    <t>Hệ thống cho phép sửa năm kết thúc lớn hơn năm bắt đầu hai năm trở lên</t>
  </si>
  <si>
    <t>Bước 1. Đăng nhập vào bằng tài khoản của BCN Khoa. 
Bước 2. Chọn mục học kỳ và ngành -&gt; thêm học kỳ mới
Bước 3.Trên giao diện Thêm học kỳ mới, chọn sửa học kỳ.
Bước 4. Nhập dữ liệu : sửa năm kết thúc lớn hơn năm bắt đầu hai năm trở lên các trường khác giữ nguyên và lưu</t>
  </si>
  <si>
    <t>DEFECTS REPORT\DF_SHK_06.png</t>
  </si>
  <si>
    <t>Hệ thống thông báo lỗi năm kết thúc bé hơn năm bắt đầu.</t>
  </si>
  <si>
    <t>Thêm nghành mới</t>
  </si>
  <si>
    <t>DF_TN_01</t>
  </si>
  <si>
    <t>Hệ thống không báo lỗi khi BCN Khoa tạo nghành mới mới với mã nghành sai quy định về kiểu nhập.</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</si>
  <si>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Thêm nghành, nhập mã nghành với kí tự đặc biệt và chọn Lưu.</t>
    </r>
  </si>
  <si>
    <t>DEFECTS REPORT\DF_TN_01.png</t>
  </si>
  <si>
    <t>Sau khi thực hiện bước 2, hệ thống phải thông báo mã nghành Chỉ được nhập số-chữ không dấu và không có khoảng trắng! .</t>
  </si>
  <si>
    <t>Thêm ngành mới</t>
  </si>
  <si>
    <t>DF_TN_02</t>
  </si>
  <si>
    <t>Hệ thống không báo lỗi khi BCN Khoa tạo ngành mới với tên ngành để trống.</t>
  </si>
  <si>
    <r>
      <rPr>
        <sz val="10"/>
        <color theme="1"/>
        <rFont val="Times New Roman"/>
        <charset val="134"/>
      </rPr>
      <t>Bước 1. Đăng nhập vào bằng tài khoản của BCN Khoa. 
Bước 2. Chọn mục học kỳ và ngành -&gt; thêm ngành mới
Bước 3.</t>
    </r>
    <r>
      <rPr>
        <sz val="10"/>
        <color theme="1"/>
        <rFont val="Times New Roman"/>
        <charset val="134"/>
      </rPr>
      <t>Trên giao diện Thêm ngành mới, bỏ trống ô Tên ngành và chọn Lưu.</t>
    </r>
  </si>
  <si>
    <t>DEFECTS REPORT\DF_TN_02.png</t>
  </si>
  <si>
    <t>Sau khi thực hiện bước 3, hệ thống phải thông báo Tên ngành bắt buộc phải nhập.</t>
  </si>
  <si>
    <t>DF_TN_03</t>
  </si>
  <si>
    <t>Hệ thống không báo lỗi khi BCN Khoa tạo ngành mới với tên viết tắt để trống.</t>
  </si>
  <si>
    <r>
      <rPr>
        <sz val="10"/>
        <color theme="1"/>
        <rFont val="Times New Roman"/>
        <charset val="134"/>
      </rPr>
      <t>Bước 1. Đăng nhập vào bằng tài khoản của BCN Khoa. 
Bước 2. Chọn mục học kỳ và ngành -&gt; thêm ngành mới
Bước 3.</t>
    </r>
    <r>
      <rPr>
        <sz val="10"/>
        <color theme="1"/>
        <rFont val="Times New Roman"/>
        <charset val="134"/>
      </rPr>
      <t>Trên giao diện Thêm ngành mới, bỏ trống ô Tên viết tắt và chọn Lưu.</t>
    </r>
  </si>
  <si>
    <t>DEFECTS REPORT\DF_TN_03.png</t>
  </si>
  <si>
    <t>Sau khi thực hiện bước 3, hệ thống phải thông báo Tên viết tắt bắt buộc phải nhập.</t>
  </si>
  <si>
    <t>Import thời khóa biểu mới</t>
  </si>
  <si>
    <t>DF_IPTKB_01</t>
  </si>
  <si>
    <t>Hệ thống không báo lỗi khi BCN Khoa import thời khóa biểu khác vào học kì và nghành đã có dữ liệu của thời khóa biểu trước đó.</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</si>
  <si>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Import TKB, chọn học kỳ và nghành đã có dữ liệu thời biểu trước đó và import tiếp thời khóa biểu khác và chọn Lưu.</t>
    </r>
  </si>
  <si>
    <t>DEFECTS REPORT\DF_IPTKB_01.png</t>
  </si>
  <si>
    <t>Sau khi thực hiện bước 2, hệ thống phải thông báo học kỳ của của nghành này đã có dữ liệu thời khóa biểu!</t>
  </si>
  <si>
    <t>Phân công</t>
  </si>
  <si>
    <t>DF_PC_01</t>
  </si>
  <si>
    <t>Hệ thống không phản hồi khi chọn lọc tất cả giảng viên</t>
  </si>
  <si>
    <t>1:Đăng nhập thành công vào hệ thống với vai trò là BCN Khoa 
2:Vào chức năng Thởi Khoá Biểu 
3:Chọn chức năng phân công 
4:Chọn ô lọc giảng viên 
5:Chọn tất cả</t>
  </si>
  <si>
    <t>DEFECTS REPORT\DF_PC_01.png</t>
  </si>
  <si>
    <t>Hệ thống phản hồi nhanh chóng và hiển thị dữ liệu bình thường</t>
  </si>
  <si>
    <t>Hệ thống không phản hồi</t>
  </si>
  <si>
    <t>DF_PC_02</t>
  </si>
  <si>
    <t>Hệ thống không hiển thị khung phân công ngay lớp vừa chọn khi BCN Khoa chọn lớp học đó.</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</si>
  <si>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Import TKB --&gt; Phân công, chọn lớp học và quan sát</t>
    </r>
  </si>
  <si>
    <t>DEFECTS REPORT\DF_PC_02.png</t>
  </si>
  <si>
    <t>Sau khi thực hiện bước 2, hệ thống phải hiển thị khung phân công giảng viên ngay lớp học</t>
  </si>
  <si>
    <t>Hệ thống hiển thị khung phân công giảng viên ở ngoài phạm vi chênh lệch rất nhiều so với lớp học</t>
  </si>
  <si>
    <t>Xem danh sách giảng viên
theo cấp bậc</t>
  </si>
  <si>
    <t>DF_XDSGVTCB_01</t>
  </si>
  <si>
    <t>Hệ thống không hiển thị chỗ nhập số lượng bản ghi khi BCN Khoa chọn vào phần hiển thị 10 dữ liệu.</t>
  </si>
  <si>
    <t>1: Đăng nhập thành công vào hệ thống với vai trò là BCN Khoa 
2: Chọn mục thù lao
3: Chọn cấp bậc giảng viên
4: Chọn hiển thị 10 dữ liệu góc trái bảng danh sách</t>
  </si>
  <si>
    <t>DEFECTS REPORT\DF_XDSGVTCB_01.png</t>
  </si>
  <si>
    <t>TC_THK_05</t>
  </si>
  <si>
    <t>Hệ thống sẽ chia danh sách thuật ngữ thành nhiều trang và người dùng có thể chọn số lượng bản ghi mà người dùng muốn xem. ( số lượng 10 dữ liệu)</t>
  </si>
  <si>
    <t>Hệ thống không phản hồi chỗ nhập bản ghi</t>
  </si>
  <si>
    <t>DF_XDSGVTCB_02</t>
  </si>
  <si>
    <t>Hệ thống không hiển thị chỗ nhập số lượng bản ghi khi BCN Khoa chọn vào phần hiển thị 25 dữ liệu.</t>
  </si>
  <si>
    <t>1: Đăng nhập thành công vào hệ thống với vai trò là BCN Khoa 
2: Chọn mục thù lao
3: Chọn cấp bậc giảng viên
4: Chọn hiển thị 25 dữ liệu góc trái bảng danh sách</t>
  </si>
  <si>
    <t>DEFECTS REPORT\DF_XDSGVTCB_02.png</t>
  </si>
  <si>
    <t>TC_THK_06</t>
  </si>
  <si>
    <t>Hệ thống sẽ chia danh sách thuật ngữ thành nhiều trang và người dùng có thể chọn số lượng bản ghi mà người dùng muốn xem. ( số lượng 25 dữ liệu)</t>
  </si>
  <si>
    <t>DF_XDSGVTCB_03</t>
  </si>
  <si>
    <t>Hệ thống không hiển thị chỗ nhập số lượng bản ghi khi BCN Khoa chọn vào phần hiển thị 50 dữ liệu.</t>
  </si>
  <si>
    <t>1: Đăng nhập thành công vào hệ thống với vai trò là BCN Khoa 
2: Chọn mục thù lao
3: Chọn cấp bậc giảng viên
4: Chọn hiển thị 50 dữ liệu  góc trái bảng danh sách</t>
  </si>
  <si>
    <t>DEFECTS REPORT\DF_XDSGVTCB_03.png</t>
  </si>
  <si>
    <t>TC_THK_07</t>
  </si>
  <si>
    <t>Hệ thống sẽ chia danh sách thuật ngữ thành nhiều trang và người dùng có thể chọn số lượng bản ghi mà người dùng muốn xem. ( số lượng 50 dữ liệu)</t>
  </si>
  <si>
    <t>DF_XDSGVTCB_04</t>
  </si>
  <si>
    <t>Hệ thống không hiển thị chỗ nhập số lượng bản ghi khi BCN Khoa chọn vào phần hiển thị tất cả dữ liệu.</t>
  </si>
  <si>
    <t>1: Đăng nhập thành công vào hệ thống với vai trò là BCN Khoa 
2: Chọn mục thù lao
3: Chọn cấp bậc giảng viên
4: Chọn hiển thị tất cả dữ liệu  góc trái bảng danh sách</t>
  </si>
  <si>
    <t>DEFECTS REPORT\DF_XDSGVTCB_04.png</t>
  </si>
  <si>
    <t>TC_THK_08</t>
  </si>
  <si>
    <t>Hệ thống sẽ chia danh sách thuật ngữ thành nhiều trang và người dùng có thể chọn số lượng bản ghi mà người dùng muốn xem. ( số lượng tất cả dữ liệu)</t>
  </si>
  <si>
    <t>DF_XDSGVTCB_05</t>
  </si>
  <si>
    <t>Hệ thống sẽ báo lỗi khi BCN Khoa chọn sai  định dạng cấp bậc</t>
  </si>
  <si>
    <t>1: Đăng nhập thành công vào hệ thống với vai trò là BCN Khoa 
2: Chọn mục thù lao
3: Chọn cấp bậc giảng viên
4: Nhập cấp bậc không có trong dữ liệu</t>
  </si>
  <si>
    <t>DEFECTS REPORT\DF_XDSGVTCB_05.png</t>
  </si>
  <si>
    <t>Hiển thị thông báo"Bạn chưa chọn cấp bậc cho giảng viên" và mặc định lại về ô chọn cấp bậc.</t>
  </si>
  <si>
    <t>Hệ thống thông báo "Không tìm thấy kết quả "</t>
  </si>
  <si>
    <t>Bước 1. Đăng nhập vào bằng tài khoản của BCN Khoa. 
Bước 2. Chọn mục học kỳ và ngành -&gt; thêm ngành mới
Bước 3.Trên giao diện Thêm ngành mới, nhập kí tự đặc biệt ở Tên ngành và chọn Lưu.</t>
  </si>
  <si>
    <t>TC_TNHM02_02</t>
  </si>
  <si>
    <t>Sau khi thực hiện bước 3, hệ thống phải thông báo mã nghành Chỉ được nhập số-chữ không dấu và không có khoảng trắng! .</t>
  </si>
  <si>
    <t>TC_TNHM02_04</t>
  </si>
  <si>
    <t>Cập nhật nghành</t>
  </si>
  <si>
    <t>DF_CNN_01</t>
  </si>
  <si>
    <t>Hệ thống không hiển thị form cập nhật nghành khi BCN Khoa vào chức năng cập nhật</t>
  </si>
  <si>
    <t>Bước 1. Đăng nhập vào bằng tài khoản của BCN Khoa. 
Bước 2. Chọn mục học kỳ và ngành -&gt; thêm ngành mới
Bươc 3. Chọn icon chỉnh sửa</t>
  </si>
  <si>
    <t>DEFECTS REPORT\DF_CNN_01.png</t>
  </si>
  <si>
    <t>TC_CNNDT_01</t>
  </si>
  <si>
    <t>Sau khi thực hiện bước 3, hệ thống phải hiển thị form cập nhật nghành</t>
  </si>
  <si>
    <t>Hệ thống báo lỗi và không hiển thị form</t>
  </si>
  <si>
    <t>Tìm kiếm nghành</t>
  </si>
  <si>
    <t>DF_TKN_01</t>
  </si>
  <si>
    <t>Hệ thống sẽ hiển thị thông báo “Không tìm thấy kết quả” nếu người dùng nhập tìm kiếm thông tin không có trên hệ thống.</t>
  </si>
  <si>
    <t>Bước 1. Đăng nhập vào bằng tài khoản của BCN Khoa. 
Bước 2. Chọn mục học kỳ và ngành -&gt;tìm kiếm nghành
Bước 3. 'Nhập vào ô tìm kiếm "ghjk"</t>
  </si>
  <si>
    <t>DEFECTS REPORT\DF_TKN_01.png</t>
  </si>
  <si>
    <t>TC_TKNH_02</t>
  </si>
  <si>
    <t>Sau khi thực hiện bước 3, hệ thống phải hiển thị  thông báo “Không tìm thấy kết quả”</t>
  </si>
  <si>
    <t>Hệ thống hiển thị dữ liệu tìm được kết quả</t>
  </si>
  <si>
    <t>Cập nhật cấp bậc</t>
  </si>
  <si>
    <t>DF_CNCB_01</t>
  </si>
  <si>
    <t>Hệ thống hiển thị thông báo lỗi khi BCN Khoa nhập không có dữ liệu trong hệ thống.</t>
  </si>
  <si>
    <t>Bước 1. Đăng nhập vào bằng tài khoản của BCN Khoa. 
Bước 2. Chọn mục Thù Lao - Học hàm, học vị từ menu bên trái sau đó chọn mục cấp bậc.
Bước 3. Chọn kí tự "Chỉnh sửa" và chọn phần Học hàm, học vị</t>
  </si>
  <si>
    <t>DEFECTS REPORT\DF_CNCB_01.png</t>
  </si>
  <si>
    <t>TC_CNCB_02</t>
  </si>
  <si>
    <t>Sau khi thực hiện bước 3, hệ thống phải hiển thị chỗ để nhập dữ liệu</t>
  </si>
  <si>
    <t>Hệ thống hiển thị ẩn phần Học hàm, học vì chỉ có danh sách có thể chọn</t>
  </si>
  <si>
    <t>DF_CNCB_02</t>
  </si>
  <si>
    <t>Hệ thống hiển thị form và có thể thao tác bàn phím nút lên xuống của bàn phím để tăng giảm tất cả các trường dữ liệu có trong form.</t>
  </si>
  <si>
    <t>Bước 1. Đăng nhập vào bằng tài khoản của BCN Khoa. 
Bước 2. Chọn mục Thù Lao - Học hàm, học vị từ menu bên trái sau đó chọn mục cấp bậc.
Bước 3. Chọn kí tự "Chỉnh sửa" và Nhấn nút lên xuống của bàn phím</t>
  </si>
  <si>
    <t>DEFECTS REPORT\DF_CNCB_02.png</t>
  </si>
  <si>
    <t>TC_CNCB_08</t>
  </si>
  <si>
    <t>Sau khi thực hiện bước 3, Hệ thống sẽ tăng lên hoặc giảm xuống của các trường dữ liệu đang chọn thao tác.</t>
  </si>
  <si>
    <t>Hệ thống chỉ có thể di chuyển trang lên xuống nếu ấn nút mũi tên lên, xuống trên bàn phím mà không thể tăng dữ liệu</t>
  </si>
  <si>
    <t>DF_CNCB_03</t>
  </si>
  <si>
    <t>Hệ thống không cho BCN Khoa nhập mã giảng viên và tên giảng viên.</t>
  </si>
  <si>
    <t>Bước 1. Đăng nhập vào bằng tài khoản của BCN Khoa. 
Bước 2. Chọn mục Thù Lao - Học hàm, học vị từ menu bên trái sau đó chọn mục cấp bậc.
Bước 3. Chọn kí tự "Chỉnh sửa" và quan sát miêu tả</t>
  </si>
  <si>
    <t>DEFECTS REPORT\DF_CNCB_03.png</t>
  </si>
  <si>
    <t>TC_CNCB_09</t>
  </si>
  <si>
    <t>Sau khi thực hiện bước 3, Hệ thống sẽ hiển thị mặc định mã giảng viên và tên giảng viên và người dùng không được phép nhập.</t>
  </si>
  <si>
    <t>Chỉ không thể cập nhật mã cấp bậc, còn học hàm học vị vẫn có thể chọn những trường dữ liệu có sẵn bằng cách ấn chọn</t>
  </si>
  <si>
    <t>Tìm kiếm cấp bậc</t>
  </si>
  <si>
    <t>DF_TKCB_01</t>
  </si>
  <si>
    <t>Hệ thông sẽ hiển thị thông báo lỗi khi BCN Khoa tìm kiếm thông tin không có trong danh sách</t>
  </si>
  <si>
    <t>Bước 1. Đăng nhập vào bằng tài khoản của BCN Khoa. 
Bước 2. Chọn mục Thù Lao - Học hàm, học vị từ menu bên trái sau đó chọn mục cấp bậc.
Bước 3. Nhập dữ liệu có trên hệ thống và tìm kiếm</t>
  </si>
  <si>
    <t>DEFECTS REPORT\DF_TKCB_01.png</t>
  </si>
  <si>
    <t>TC_FB_SADR_01</t>
  </si>
  <si>
    <t>Sau khi thực hiện bước 3, Hệ thống hiển thị thông báo "Không tìm thấy kết quả" trong danh sách</t>
  </si>
  <si>
    <t>Hệ thống hiển thị các dữ liệu có trong hệ thống</t>
  </si>
  <si>
    <t>DF_IPTKB_02</t>
  </si>
  <si>
    <t>Kiểm tra xem BCN Khoa có thể nhập kết quả thời khóa biểu vào hệ thống không</t>
  </si>
  <si>
    <r>
      <rPr>
        <b/>
        <sz val="10"/>
        <color theme="1"/>
        <rFont val="Times New Roman"/>
        <charset val="134"/>
      </rPr>
      <t>1.</t>
    </r>
    <r>
      <rPr>
        <sz val="10"/>
        <color theme="1"/>
        <rFont val="Times New Roman"/>
        <charset val="134"/>
      </rPr>
      <t xml:space="preserve"> Đăng nhập vào bằng tài khoản của Faculty và chọn thêm khóa mới
</t>
    </r>
    <r>
      <rPr>
        <b/>
        <sz val="10"/>
        <color theme="1"/>
        <rFont val="Times New Roman"/>
        <charset val="134"/>
      </rPr>
      <t>2.</t>
    </r>
    <r>
      <rPr>
        <sz val="10"/>
        <color theme="1"/>
        <rFont val="Times New Roman"/>
        <charset val="134"/>
      </rPr>
      <t xml:space="preserve"> Trên giao diện Import TKB, chọn học kỳ và nghành  sau đó chọn tệp muốn Import(chọn file pptx) và chọn Lưu.</t>
    </r>
  </si>
  <si>
    <t>DEFECTS REPORT\DF_IPTKB_02.png</t>
  </si>
  <si>
    <t>TC_TKB_01</t>
  </si>
  <si>
    <t>Sau khi thực hiện bước 2, Hệ thống hiển thị thông báo chờ, sau một lúc, hệ thống sẽ hiển thị thông báo thành công "Import thời khoá biểu thành công!" tại giao diện Import TKB</t>
  </si>
  <si>
    <t>Hệ thống thông báo lỗi file chưa được upload hoặc chưa được định dạng</t>
  </si>
  <si>
    <t>Cập nhật HH, HV</t>
  </si>
  <si>
    <t>DF_CNHHHV_01</t>
  </si>
  <si>
    <t>Hệ thống không hiển thị thông báo lỗi khi BCN Khoa nhập tên học hàm ,học vị là khoảng trắng ở chức năng chỉnh sửa học hàm học vị</t>
  </si>
  <si>
    <t>1. Đăng nhập vào bằng tài khoản của BCN khoa 
2.Chọn icon chỉnh sửa 
3.Nhập tên học hàm,học vì là khoảng trắng,nhập đúng các trường khác
4.chọn lưu</t>
  </si>
  <si>
    <t>DEFECTS REPORT\DF_CNHHHV_01.png</t>
  </si>
  <si>
    <t>TC_UAD_04</t>
  </si>
  <si>
    <t>Sau khi thực hiện bước 2, Hệ thống  hiện lỗi ở ngay trường tên học hàm học vị</t>
  </si>
  <si>
    <t>DF_CNHHHV_02</t>
  </si>
  <si>
    <t>Hệ thống không hiển thị thông báo lỗi khi BCN Khoa nhập tên học hàm ,học vị bỏ trống ở chức năng chỉnh sửa học hàm học vị</t>
  </si>
  <si>
    <t>1. Đăng nhập vào bằng tài khoản của BCN khoa 
2.Chọn icon chỉnh sửa 
3.Nhập tên học hàm,học vì là bỏ trống, nhập đúng các trường khác
4.chọn lưu</t>
  </si>
  <si>
    <t>DEFECTS REPORT\DF_CNHHHV_02.png</t>
  </si>
  <si>
    <t>TC_UAD_05</t>
  </si>
  <si>
    <t>Tìm kiếm học kỳ</t>
  </si>
  <si>
    <t>DF_TKHK_01</t>
  </si>
  <si>
    <t>Hệ thống hiện thị kết quả tìm kiếm học kỳ sau khi BCN Khoa tìm kếm dữ liệu không đúng định dạng</t>
  </si>
  <si>
    <t>1. Đăng nhập vào bằng tài khoản của BCN khoa 
2.Chọn học kỳ và nghành
3.Nhập số quá 3 chữ số</t>
  </si>
  <si>
    <t>DEFECTS REPORT\DF_TKHK_01.png</t>
  </si>
  <si>
    <t>TC_TND_02</t>
  </si>
  <si>
    <t>Sau khi thực hiện bước 3, Hệ thống sẽ hiển thị thông báo" không tìm thấy kết quả" ở giữa màng hình</t>
  </si>
  <si>
    <t>Hệ thống hiển thị ra kết quả nhập được</t>
  </si>
  <si>
    <t>DF_TKHK_02</t>
  </si>
  <si>
    <t>1. Đăng nhập vào bằng tài khoản của BCN khoa
2.Chọn học kỳ và nghành
3.Nhập chữ,số kèm theo ký tự đặt biệt</t>
  </si>
  <si>
    <t>DEFECTS REPORT\DF_TKHK_02.png</t>
  </si>
  <si>
    <t>Cập nhật hệ số thù lao</t>
  </si>
  <si>
    <t>DF_CNHSTL_01</t>
  </si>
  <si>
    <t>Hệ thống hiện thị năm học mặc định là năm mới nhất</t>
  </si>
  <si>
    <t>1. Đăng nhập vào bằng tài khoản của BCN khoa
2.Chọn Thù lao -&gt; Đơn giá &amp; Hệ số và quan sát kết quả trả về</t>
  </si>
  <si>
    <t>DEFECTS REPORT\DF_CNHSTL_01.png</t>
  </si>
  <si>
    <t>TC_CNDGHS_38</t>
  </si>
  <si>
    <t>Sau khi thực hiện bước 2, Hệ thống hiển giao diện Quản lý đơn giá &amp; hệ số có Năm học mặc định là năm 2023-2023</t>
  </si>
  <si>
    <t>Hệ thống hiển thị ra  giao diện Quản lý đơn giá &amp; hệ số có Năm học mặc định là năm 2033-2033</t>
  </si>
  <si>
    <t>DF_CNHSTL_02</t>
  </si>
  <si>
    <t>Hệ thống hiện thị giao diện Quản lý đơn giá &amp; hệ số bao gồm đầy đủ tất cả các cấp bậc và đơn giá</t>
  </si>
  <si>
    <t>1. Đăng nhập vào bằng tài khoản của BCN khoa 
2.Chọn Thù lao -&gt; Đơn giá &amp; Hệ số và quan sát kết quả trả về</t>
  </si>
  <si>
    <t>DEFECTS REPORT\DF_CNHSTL_02.png</t>
  </si>
  <si>
    <t>TC_CNDGHS_39</t>
  </si>
  <si>
    <t>Sau khi thực hiện bước 2, Hệ thống hiển giao diện Quản lý đơn giá &amp; hệ số bao gồm đầy đủ các cấp bậc và đơn giá tương ứng</t>
  </si>
  <si>
    <t>Hệ thống hiển thị ra  giao diện Quản lý đơn giá &amp; hệ số có các cấp bậc và đơn giá chưa được đặt</t>
  </si>
  <si>
    <t>DF_TKHK_03</t>
  </si>
  <si>
    <t>Hệ thống không thông báo không tìm thấy kết quả khi BCN Khoa nhập khoảng trắng vào ô tìm kiếm</t>
  </si>
  <si>
    <t>1. Đăng nhập vào bằng tài khoản của BCN khoa
2.Chọn Học kỳ và nghành ở menu góc trái và nhập khoảng trắng vào ô tìm kiếm</t>
  </si>
  <si>
    <t>DEFECTS REPORT\DF_TKHK_03.png</t>
  </si>
  <si>
    <t>Sau khi thực hiện bước 2, hệ thống phải hiển thị thông báo "Không tìm thấy kế quả"</t>
  </si>
  <si>
    <t>Hệ thống vẫn ở giao diện cũ bình thường không thay đổi</t>
  </si>
  <si>
    <t>DF_TKN_02</t>
  </si>
  <si>
    <t>Hệ thống không thông báo "không tìm thấy kết quả" khi BCN Khoa nhập khoảng trắng vào ô tìm kiếm</t>
  </si>
  <si>
    <t>1. Đăng nhập vào bằng tài khoản của BCN khoa
2.Chọn Học kỳ và nghành ở menu góc trái và nhập khoảng trắng vào ô tìm kiếm
3. Chọn nghành và nhập khoảng trắng vào ô tìm kiếm</t>
  </si>
  <si>
    <t>DEFECTS REPORT\DF_TKN_02.png</t>
  </si>
  <si>
    <t>Sau khi thực hiện bước 3, hệ thống phải hiển thị thông báo "Không tìm thấy kế quả"</t>
  </si>
  <si>
    <t>Tìm kiếm người dùng</t>
  </si>
  <si>
    <t>DF_TKND_01</t>
  </si>
  <si>
    <t>1. Đăng nhập vào bằng tài khoản của BCN khoa
2.Chọn người dùng ở menu góc trái và nhập khoảng trắng vào ô tìm kiếm</t>
  </si>
  <si>
    <t>DEFECTS REPORT\DF_TKND_01.png</t>
  </si>
  <si>
    <t>Xem TKB (Tìm kiếm giảng viên)</t>
  </si>
  <si>
    <t>DF_TKGV_01</t>
  </si>
  <si>
    <t>Hệ thống không thông báo "không tìm thấy kết quả" khi BCN Khoa nhập khoảng trắng vào ô tìm kiếm giảng viên</t>
  </si>
  <si>
    <t>1. Đăng nhập vào bằng tài khoản của BCN khoa
2.Chọn Thời khóa biểu -&gt; Xem thời khóa biểu và nhập khoảng trắng vào ô tìm kiếm giảng viên</t>
  </si>
  <si>
    <t>DEFECTS REPORT\DF_TKGV_01.png</t>
  </si>
  <si>
    <t>Tìm kiếm HH,HV</t>
  </si>
  <si>
    <t>DF_TKHHHV_01</t>
  </si>
  <si>
    <t>1. Đăng nhập vào bằng tài khoản của BCN khoa
2.Chọn Thù lao -&gt; Học hàm, học vị và nhập khoảng trắng vào ô tìm kiếm</t>
  </si>
  <si>
    <t>DEFECTS REPORT\DF_TKHHHV_01.png</t>
  </si>
  <si>
    <t>DF_TKCB_02</t>
  </si>
  <si>
    <t>DEFECTS REPORT\DF_TKCB_02.png</t>
  </si>
  <si>
    <t>Tìm kiếm môn học</t>
  </si>
  <si>
    <t>DF_TKMH_01</t>
  </si>
  <si>
    <t>1. Đăng nhập vào bằng tài khoản của BCN khoa
2.Chọn Thù lao -&gt; Môn học và nhập khoảng trắng vào ô tìm kiếm</t>
  </si>
  <si>
    <t>DEFECTS REPORT\DF_TKMH_01.png</t>
  </si>
  <si>
    <t>Tìm kiếm cấp bậc GV</t>
  </si>
  <si>
    <t>DF_TKCBGV_01</t>
  </si>
  <si>
    <t>1. Đăng nhập vào bằng tài khoản của BCN khoa
2.Chọn Thù lao -&gt; Cấp bậc GV và nhập khoảng trắng vào ô tìm kiếm</t>
  </si>
  <si>
    <t>DEFECTS REPORT\DF_TKCBGV_01.png</t>
  </si>
  <si>
    <t>Tìm kiếm thù lao GV</t>
  </si>
  <si>
    <t>DF_TKTLGV_01</t>
  </si>
  <si>
    <t>1. Đăng nhập vào bằng tài khoản của BCN khoa
2.Chọn Thù lao -&gt; Thù lao GV và nhập khoảng trắng vào ô tìm kiếm</t>
  </si>
  <si>
    <t>DEFECTS REPORT\DF_TKTLGV_01.png</t>
  </si>
  <si>
    <t>Thêm học hàm, học vị mới</t>
  </si>
  <si>
    <t>DF_THHHV_01</t>
  </si>
  <si>
    <t>Hệ thống không báo lỗi khi BCN Khoa tạo học hàm, học vị mới với mã học hàm, học vị là kí tự đặc biệt</t>
  </si>
  <si>
    <t>1. Đăng nhập vào bằng tài khoản của BCN khoa
2.Chọn Thù lao -&gt; Học hàm, học vị và chọn thêm học hàm, học vị mới
3.Nhập dữ liệu mã học hàm, học vị là kí tự đặc biệt các trường còn lại nhập đúng dữ liệu.</t>
  </si>
  <si>
    <t>DEFECTS REPORT\DF_THHHV_01.png</t>
  </si>
  <si>
    <t>Sau khi thực hiện bước 3, hệ thống phải thông báo Chỉ được nhập số-chữ không dấu và không có khoảng trắng!</t>
  </si>
  <si>
    <t>Thống kê số giờ GV</t>
  </si>
  <si>
    <t>DF_TKSGGV_01</t>
  </si>
  <si>
    <t>Hệ thống hiển thị biểu đồ dưới dạng bar chart thống kê số giờ giảng năm học 2023-2024 của tất cả giảng viên</t>
  </si>
  <si>
    <t>1. Đăng nhập vào bằng tài khoản của BCN khoa
2.Chọn Thống kê -&gt; Số giờ GV và chọn thống kê theo năm học (2023-2024), nghành có dữ liệu và loại giảng viên tất cả quan sát kết quả trả về</t>
  </si>
  <si>
    <t>DEFECTS REPORT\DF_TKSGGV_01.png</t>
  </si>
  <si>
    <t>Sau khi thực hiện bước 2, Hệ thống hiển thị biểu đồ dưới dạng bar chart thống kê số giờ giảng năm học 2023-2024 của tất cả giảng viên</t>
  </si>
  <si>
    <t>Hệ thống hiển thị biểu đồ dưới dạng bar chart thống kê số giờ giảng năm học 2023-2024 của tất cả giảng viên với dữ liệu bị chèn lẫn nhau không đọc được</t>
  </si>
  <si>
    <t>DF_TKSGGV_02</t>
  </si>
  <si>
    <t>1. Đăng nhập vào bằng tài khoản của BCN khoa
2.Chọn Thống kê -&gt; Số giờ GV và chọn thống kê theo năm học (2023-2024), nghành có dữ liệu và loại giảng viên tất cả quan sát kết quả trả về
3. Chọn xem theo ca giảng</t>
  </si>
  <si>
    <t>DEFECTS REPORT\DF_TKSGGV_02.png</t>
  </si>
  <si>
    <t>Sau khi thực hiện bước 3, Hệ thống hiển thị biểu đồ dưới dạng bar chart thống kê số giờ giảng năm học 2023-2024 của tất cả giảng viên</t>
  </si>
  <si>
    <t>Thống kê số giờ quy đổi</t>
  </si>
  <si>
    <t>DF_TKSGQĐ_01</t>
  </si>
  <si>
    <t>Hệ thống hiển thị biểu đồ dưới dạng bar chart thống kê số giờ quy đổi năm học 2023-2024 của tất cả giảng viên</t>
  </si>
  <si>
    <t>1. Đăng nhập vào bằng tài khoản của BCN khoa
2.Chọn Thống kê -&gt; Số giờ quy đổi và chọn thống kê theo năm học (2023-2024), nghành  chọn tất cả quan sát kết quả trả về</t>
  </si>
  <si>
    <t>DEFECTS REPORT\DF_TKSGQĐ_01.png</t>
  </si>
  <si>
    <t>Sau khi thực hiện bước 2, Hệ thống hiển thị biểu đồ dưới dạng bar chart thống kê số giờ quy đổi năm học 2023-2024 của tất cả giảng viên</t>
  </si>
  <si>
    <t>Hệ thống hiển thị biểu đồ dưới dạng bar chart thống kê số giờ quy đổi năm học 2023-2024 của tất cả giảng viên với dữ liệu bị chèn lẫn nhau không đọc được</t>
  </si>
  <si>
    <t>DF_TKSGQĐ_02</t>
  </si>
  <si>
    <t>1. Đăng nhập vào bằng tài khoản của BCN khoa
2.Chọn Thống kê -&gt; Số giờ quy đổi và chọn thống kê theo năm học (2023-2024), nghành  chọn tất cả quan sát kết quả trả về
3. Chọn xem theo ca giảng</t>
  </si>
  <si>
    <t>DEFECTS REPORT\DF_TKSGQĐ_02.png</t>
  </si>
  <si>
    <t>Sau khi thực hiện bước 3, Hệ thống hiển thị biểu đồ dưới dạng bar chart thống kê số giờ quy đổi năm học 2023-2024 của tất cả giảng viên</t>
  </si>
  <si>
    <t>Overall Progress</t>
  </si>
  <si>
    <t>Test Run Status</t>
  </si>
  <si>
    <t>On time</t>
  </si>
  <si>
    <t>Delayed</t>
  </si>
  <si>
    <t>Stopped</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</si>
</sst>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42" formatCode="_(&quot;$&quot;* #,##0_);_(&quot;$&quot;* \(#,##0\);_(&quot;$&quot;* &quot;-&quot;_);_(@_)"/>
    <numFmt numFmtId="177" formatCode="_ * #,##0_ ;_ * \-#,##0_ ;_ * &quot;-&quot;_ ;_ @_ "/>
    <numFmt numFmtId="178" formatCode="0.0%"/>
  </numFmts>
  <fonts count="40">
    <font>
      <sz val="11"/>
      <color theme="1"/>
      <name val="Calibri"/>
      <charset val="134"/>
      <scheme val="minor"/>
    </font>
    <font>
      <sz val="11"/>
      <color theme="1"/>
      <name val="Times New Roman"/>
      <charset val="134"/>
    </font>
    <font>
      <b/>
      <sz val="11"/>
      <color theme="1"/>
      <name val="Times New Roman"/>
      <charset val="134"/>
    </font>
    <font>
      <sz val="10"/>
      <color theme="1"/>
      <name val="Times New Roman"/>
      <charset val="134"/>
    </font>
    <font>
      <b/>
      <sz val="18"/>
      <color rgb="FF000080"/>
      <name val="Times New Roman"/>
      <charset val="134"/>
    </font>
    <font>
      <b/>
      <sz val="10"/>
      <color theme="1"/>
      <name val="Times New Roman"/>
      <charset val="134"/>
    </font>
    <font>
      <u/>
      <sz val="11"/>
      <color rgb="FF800080"/>
      <name val="Calibri"/>
      <charset val="0"/>
      <scheme val="minor"/>
    </font>
    <font>
      <sz val="10"/>
      <color rgb="FF000000"/>
      <name val="Times New Roman"/>
      <charset val="1"/>
    </font>
    <font>
      <b/>
      <sz val="18"/>
      <color indexed="18"/>
      <name val="Times New Roman"/>
      <charset val="134"/>
    </font>
    <font>
      <i/>
      <sz val="10"/>
      <color theme="1"/>
      <name val="Times New Roman"/>
      <charset val="134"/>
    </font>
    <font>
      <i/>
      <sz val="10"/>
      <color rgb="FFFF0000"/>
      <name val="Times New Roman"/>
      <charset val="134"/>
    </font>
    <font>
      <b/>
      <sz val="10"/>
      <color rgb="FFFF0000"/>
      <name val="Times New Roman"/>
      <charset val="134"/>
    </font>
    <font>
      <b/>
      <sz val="10"/>
      <color rgb="FFC00000"/>
      <name val="Times New Roman"/>
      <charset val="134"/>
    </font>
    <font>
      <i/>
      <sz val="10"/>
      <color indexed="12"/>
      <name val="Times New Roman"/>
      <charset val="134"/>
    </font>
    <font>
      <sz val="10"/>
      <name val="Times New Roman"/>
      <charset val="134"/>
    </font>
    <font>
      <b/>
      <sz val="12"/>
      <color indexed="12"/>
      <name val="Times New Roman"/>
      <charset val="134"/>
    </font>
    <font>
      <sz val="12"/>
      <name val="Times New Roman"/>
      <charset val="134"/>
    </font>
    <font>
      <b/>
      <sz val="10"/>
      <name val="Times New Roman"/>
      <charset val="134"/>
    </font>
    <font>
      <b/>
      <sz val="11"/>
      <name val="Times New Roman"/>
      <charset val="134"/>
    </font>
    <font>
      <sz val="11"/>
      <color theme="0"/>
      <name val="Calibri"/>
      <charset val="0"/>
      <scheme val="minor"/>
    </font>
    <font>
      <sz val="10"/>
      <name val="Arial"/>
      <charset val="134"/>
    </font>
    <font>
      <b/>
      <sz val="11"/>
      <color theme="3"/>
      <name val="Calibri"/>
      <charset val="134"/>
      <scheme val="minor"/>
    </font>
    <font>
      <u/>
      <sz val="11"/>
      <color rgb="FF0000FF"/>
      <name val="Calibri"/>
      <charset val="0"/>
      <scheme val="minor"/>
    </font>
    <font>
      <b/>
      <sz val="11"/>
      <color rgb="FF3F3F3F"/>
      <name val="Calibri"/>
      <charset val="0"/>
      <scheme val="minor"/>
    </font>
    <font>
      <sz val="11"/>
      <color theme="1"/>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0"/>
      <name val="Tahoma"/>
      <charset val="134"/>
    </font>
    <font>
      <sz val="10"/>
      <name val="Tahoma"/>
      <charset val="134"/>
    </font>
  </fonts>
  <fills count="37">
    <fill>
      <patternFill patternType="none"/>
    </fill>
    <fill>
      <patternFill patternType="gray125"/>
    </fill>
    <fill>
      <patternFill patternType="solid">
        <fgColor rgb="FFCCFFFF"/>
        <bgColor indexed="64"/>
      </patternFill>
    </fill>
    <fill>
      <patternFill patternType="solid">
        <fgColor theme="7" tint="0.599993896298105"/>
        <bgColor indexed="64"/>
      </patternFill>
    </fill>
    <fill>
      <patternFill patternType="solid">
        <fgColor indexed="27"/>
        <bgColor indexed="41"/>
      </patternFill>
    </fill>
    <fill>
      <patternFill patternType="solid">
        <fgColor theme="7" tint="0.399975585192419"/>
        <bgColor indexed="64"/>
      </patternFill>
    </fill>
    <fill>
      <patternFill patternType="solid">
        <fgColor theme="8" tint="0.599993896298105"/>
        <bgColor indexed="64"/>
      </patternFill>
    </fill>
    <fill>
      <patternFill patternType="solid">
        <fgColor rgb="FFCCFFCC"/>
        <bgColor indexed="64"/>
      </patternFill>
    </fill>
    <fill>
      <patternFill patternType="solid">
        <fgColor indexed="42"/>
        <bgColor indexed="27"/>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s>
  <borders count="5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auto="1"/>
      </bottom>
      <diagonal/>
    </border>
    <border>
      <left/>
      <right style="medium">
        <color indexed="8"/>
      </right>
      <top style="thin">
        <color indexed="8"/>
      </top>
      <bottom style="medium">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51">
    <xf numFmtId="0" fontId="0" fillId="0" borderId="0"/>
    <xf numFmtId="0" fontId="24"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9" fillId="5" borderId="0" applyNumberFormat="0" applyBorder="0" applyAlignment="0" applyProtection="0">
      <alignment vertical="center"/>
    </xf>
    <xf numFmtId="0" fontId="6" fillId="0" borderId="0" applyNumberFormat="0" applyFill="0" applyBorder="0" applyAlignment="0" applyProtection="0">
      <alignment vertical="center"/>
    </xf>
    <xf numFmtId="0" fontId="26" fillId="14" borderId="50" applyNumberFormat="0" applyAlignment="0" applyProtection="0">
      <alignment vertical="center"/>
    </xf>
    <xf numFmtId="0" fontId="27" fillId="0" borderId="51" applyNumberFormat="0" applyFill="0" applyAlignment="0" applyProtection="0">
      <alignment vertical="center"/>
    </xf>
    <xf numFmtId="0" fontId="0" fillId="15" borderId="52" applyNumberFormat="0" applyFont="0" applyAlignment="0" applyProtection="0">
      <alignment vertical="center"/>
    </xf>
    <xf numFmtId="0" fontId="24" fillId="17" borderId="0" applyNumberFormat="0" applyBorder="0" applyAlignment="0" applyProtection="0">
      <alignment vertical="center"/>
    </xf>
    <xf numFmtId="0" fontId="30" fillId="0" borderId="0" applyNumberFormat="0" applyFill="0" applyBorder="0" applyAlignment="0" applyProtection="0">
      <alignment vertical="center"/>
    </xf>
    <xf numFmtId="0" fontId="24" fillId="18"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51" applyNumberFormat="0" applyFill="0" applyAlignment="0" applyProtection="0">
      <alignment vertical="center"/>
    </xf>
    <xf numFmtId="0" fontId="21" fillId="0" borderId="48" applyNumberFormat="0" applyFill="0" applyAlignment="0" applyProtection="0">
      <alignment vertical="center"/>
    </xf>
    <xf numFmtId="0" fontId="21" fillId="0" borderId="0" applyNumberFormat="0" applyFill="0" applyBorder="0" applyAlignment="0" applyProtection="0">
      <alignment vertical="center"/>
    </xf>
    <xf numFmtId="0" fontId="35" fillId="19" borderId="55" applyNumberFormat="0" applyAlignment="0" applyProtection="0">
      <alignment vertical="center"/>
    </xf>
    <xf numFmtId="0" fontId="19" fillId="22" borderId="0" applyNumberFormat="0" applyBorder="0" applyAlignment="0" applyProtection="0">
      <alignment vertical="center"/>
    </xf>
    <xf numFmtId="0" fontId="36" fillId="23" borderId="0" applyNumberFormat="0" applyBorder="0" applyAlignment="0" applyProtection="0">
      <alignment vertical="center"/>
    </xf>
    <xf numFmtId="0" fontId="23" fillId="11" borderId="49" applyNumberFormat="0" applyAlignment="0" applyProtection="0">
      <alignment vertical="center"/>
    </xf>
    <xf numFmtId="0" fontId="24" fillId="24" borderId="0" applyNumberFormat="0" applyBorder="0" applyAlignment="0" applyProtection="0">
      <alignment vertical="center"/>
    </xf>
    <xf numFmtId="0" fontId="34" fillId="11" borderId="55" applyNumberFormat="0" applyAlignment="0" applyProtection="0">
      <alignment vertical="center"/>
    </xf>
    <xf numFmtId="0" fontId="29" fillId="0" borderId="54" applyNumberFormat="0" applyFill="0" applyAlignment="0" applyProtection="0">
      <alignment vertical="center"/>
    </xf>
    <xf numFmtId="0" fontId="28" fillId="0" borderId="53" applyNumberFormat="0" applyFill="0" applyAlignment="0" applyProtection="0">
      <alignment vertical="center"/>
    </xf>
    <xf numFmtId="0" fontId="25" fillId="13" borderId="0" applyNumberFormat="0" applyBorder="0" applyAlignment="0" applyProtection="0">
      <alignment vertical="center"/>
    </xf>
    <xf numFmtId="0" fontId="37" fillId="26" borderId="0" applyNumberFormat="0" applyBorder="0" applyAlignment="0" applyProtection="0">
      <alignment vertical="center"/>
    </xf>
    <xf numFmtId="0" fontId="19" fillId="25" borderId="0" applyNumberFormat="0" applyBorder="0" applyAlignment="0" applyProtection="0">
      <alignment vertical="center"/>
    </xf>
    <xf numFmtId="0" fontId="20" fillId="0" borderId="0"/>
    <xf numFmtId="0" fontId="24" fillId="21" borderId="0" applyNumberFormat="0" applyBorder="0" applyAlignment="0" applyProtection="0">
      <alignment vertical="center"/>
    </xf>
    <xf numFmtId="0" fontId="19" fillId="28" borderId="0" applyNumberFormat="0" applyBorder="0" applyAlignment="0" applyProtection="0">
      <alignment vertical="center"/>
    </xf>
    <xf numFmtId="0" fontId="19" fillId="27" borderId="0" applyNumberFormat="0" applyBorder="0" applyAlignment="0" applyProtection="0">
      <alignment vertical="center"/>
    </xf>
    <xf numFmtId="0" fontId="24" fillId="32" borderId="0" applyNumberFormat="0" applyBorder="0" applyAlignment="0" applyProtection="0">
      <alignment vertical="center"/>
    </xf>
    <xf numFmtId="0" fontId="20" fillId="0" borderId="0"/>
    <xf numFmtId="0" fontId="24" fillId="31" borderId="0" applyNumberFormat="0" applyBorder="0" applyAlignment="0" applyProtection="0">
      <alignment vertical="center"/>
    </xf>
    <xf numFmtId="0" fontId="19" fillId="30" borderId="0" applyNumberFormat="0" applyBorder="0" applyAlignment="0" applyProtection="0">
      <alignment vertical="center"/>
    </xf>
    <xf numFmtId="0" fontId="19" fillId="36" borderId="0" applyNumberFormat="0" applyBorder="0" applyAlignment="0" applyProtection="0">
      <alignment vertical="center"/>
    </xf>
    <xf numFmtId="0" fontId="24" fillId="35" borderId="0" applyNumberFormat="0" applyBorder="0" applyAlignment="0" applyProtection="0">
      <alignment vertical="center"/>
    </xf>
    <xf numFmtId="0" fontId="19" fillId="34" borderId="0" applyNumberFormat="0" applyBorder="0" applyAlignment="0" applyProtection="0">
      <alignment vertical="center"/>
    </xf>
    <xf numFmtId="0" fontId="24" fillId="16" borderId="0" applyNumberFormat="0" applyBorder="0" applyAlignment="0" applyProtection="0">
      <alignment vertical="center"/>
    </xf>
    <xf numFmtId="0" fontId="24" fillId="3" borderId="0" applyNumberFormat="0" applyBorder="0" applyAlignment="0" applyProtection="0">
      <alignment vertical="center"/>
    </xf>
    <xf numFmtId="0" fontId="19" fillId="10" borderId="0" applyNumberFormat="0" applyBorder="0" applyAlignment="0" applyProtection="0">
      <alignment vertical="center"/>
    </xf>
    <xf numFmtId="0" fontId="24" fillId="6" borderId="0" applyNumberFormat="0" applyBorder="0" applyAlignment="0" applyProtection="0">
      <alignment vertical="center"/>
    </xf>
    <xf numFmtId="0" fontId="19" fillId="9" borderId="0" applyNumberFormat="0" applyBorder="0" applyAlignment="0" applyProtection="0">
      <alignment vertical="center"/>
    </xf>
    <xf numFmtId="0" fontId="19" fillId="29" borderId="0" applyNumberFormat="0" applyBorder="0" applyAlignment="0" applyProtection="0">
      <alignment vertical="center"/>
    </xf>
    <xf numFmtId="0" fontId="24" fillId="33" borderId="0" applyNumberFormat="0" applyBorder="0" applyAlignment="0" applyProtection="0">
      <alignment vertical="center"/>
    </xf>
    <xf numFmtId="0" fontId="19" fillId="20" borderId="0" applyNumberFormat="0" applyBorder="0" applyAlignment="0" applyProtection="0">
      <alignment vertical="center"/>
    </xf>
  </cellStyleXfs>
  <cellXfs count="155">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2" xfId="0" applyFont="1" applyBorder="1" applyAlignment="1">
      <alignment vertical="center"/>
    </xf>
    <xf numFmtId="0" fontId="1" fillId="0" borderId="0" xfId="0" applyFont="1" applyBorder="1" applyAlignment="1">
      <alignment vertical="center"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Fill="1" applyAlignment="1">
      <alignment vertical="top" wrapText="1"/>
    </xf>
    <xf numFmtId="0" fontId="3" fillId="0" borderId="0" xfId="0" applyFont="1" applyAlignment="1">
      <alignment vertical="center"/>
    </xf>
    <xf numFmtId="0" fontId="3" fillId="0" borderId="0" xfId="0" applyFont="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3" fillId="0" borderId="8" xfId="0" applyFont="1" applyBorder="1" applyAlignment="1">
      <alignment horizontal="center" vertical="top"/>
    </xf>
    <xf numFmtId="0" fontId="3" fillId="0" borderId="9" xfId="0" applyFont="1" applyBorder="1" applyAlignment="1">
      <alignment vertical="top"/>
    </xf>
    <xf numFmtId="0" fontId="3" fillId="0" borderId="10" xfId="0" applyFont="1" applyBorder="1" applyAlignment="1">
      <alignment vertical="top"/>
    </xf>
    <xf numFmtId="0" fontId="3" fillId="0" borderId="10" xfId="0" applyFont="1" applyBorder="1" applyAlignment="1">
      <alignment vertical="top" wrapText="1"/>
    </xf>
    <xf numFmtId="0" fontId="5" fillId="0" borderId="10" xfId="0" applyFont="1" applyBorder="1" applyAlignment="1">
      <alignment vertical="top" wrapText="1"/>
    </xf>
    <xf numFmtId="0" fontId="6" fillId="0" borderId="10" xfId="7" applyFont="1" applyBorder="1" applyAlignment="1">
      <alignment vertical="top" wrapText="1"/>
    </xf>
    <xf numFmtId="0" fontId="3" fillId="0" borderId="10" xfId="0" applyFont="1" applyBorder="1" applyAlignment="1">
      <alignment horizontal="left" vertical="top"/>
    </xf>
    <xf numFmtId="0" fontId="3" fillId="0" borderId="10" xfId="0" applyFont="1" applyBorder="1" applyAlignment="1">
      <alignment horizontal="left" vertical="top" wrapText="1"/>
    </xf>
    <xf numFmtId="0" fontId="6" fillId="0" borderId="10" xfId="7" applyFont="1" applyBorder="1" applyAlignment="1">
      <alignment horizontal="left" vertical="top" wrapText="1"/>
    </xf>
    <xf numFmtId="0" fontId="3" fillId="0" borderId="10" xfId="0" applyFont="1" applyFill="1" applyBorder="1" applyAlignment="1">
      <alignment horizontal="left" vertical="top" wrapText="1"/>
    </xf>
    <xf numFmtId="0" fontId="3" fillId="0" borderId="2" xfId="0" applyFont="1" applyFill="1" applyBorder="1" applyAlignment="1">
      <alignment vertical="top"/>
    </xf>
    <xf numFmtId="0" fontId="7" fillId="0" borderId="0" xfId="0" applyFont="1" applyFill="1" applyAlignment="1">
      <alignment vertical="top" wrapText="1"/>
    </xf>
    <xf numFmtId="0" fontId="3" fillId="0" borderId="2" xfId="0" applyFont="1" applyFill="1" applyBorder="1" applyAlignment="1">
      <alignment vertical="top" wrapText="1"/>
    </xf>
    <xf numFmtId="0" fontId="6" fillId="0" borderId="10" xfId="7" applyFont="1" applyFill="1" applyBorder="1" applyAlignment="1">
      <alignment vertical="top" wrapText="1"/>
    </xf>
    <xf numFmtId="0" fontId="3" fillId="0" borderId="10" xfId="0" applyFont="1" applyFill="1" applyBorder="1" applyAlignment="1">
      <alignment vertical="top" wrapText="1"/>
    </xf>
    <xf numFmtId="20" fontId="3" fillId="0" borderId="2" xfId="0" applyNumberFormat="1" applyFont="1" applyFill="1" applyBorder="1" applyAlignment="1">
      <alignment vertical="top" wrapText="1"/>
    </xf>
    <xf numFmtId="20" fontId="6" fillId="0" borderId="10" xfId="7" applyNumberFormat="1" applyFont="1" applyFill="1" applyBorder="1" applyAlignment="1">
      <alignment vertical="top" wrapText="1"/>
    </xf>
    <xf numFmtId="20" fontId="3" fillId="0" borderId="10" xfId="0" applyNumberFormat="1" applyFont="1" applyFill="1" applyBorder="1" applyAlignment="1">
      <alignment vertical="top" wrapText="1"/>
    </xf>
    <xf numFmtId="0" fontId="3" fillId="0" borderId="9" xfId="0" applyFont="1" applyBorder="1" applyAlignment="1">
      <alignment vertical="top" wrapText="1"/>
    </xf>
    <xf numFmtId="0" fontId="5" fillId="3" borderId="11" xfId="0" applyFont="1" applyFill="1" applyBorder="1" applyAlignment="1">
      <alignment horizontal="center" vertical="center" wrapText="1"/>
    </xf>
    <xf numFmtId="0" fontId="3" fillId="0" borderId="10" xfId="0" applyFont="1" applyBorder="1" applyAlignment="1">
      <alignment horizontal="center" vertical="top"/>
    </xf>
    <xf numFmtId="0" fontId="3" fillId="0" borderId="12" xfId="0" applyFont="1" applyBorder="1" applyAlignment="1">
      <alignment vertical="top"/>
    </xf>
    <xf numFmtId="58" fontId="3" fillId="0" borderId="12" xfId="0" applyNumberFormat="1" applyFont="1" applyBorder="1" applyAlignment="1">
      <alignment horizontal="center" vertical="center"/>
    </xf>
    <xf numFmtId="0" fontId="3" fillId="0" borderId="13" xfId="0" applyFont="1" applyBorder="1" applyAlignment="1">
      <alignment horizontal="center" vertical="center"/>
    </xf>
    <xf numFmtId="0" fontId="3" fillId="0" borderId="14" xfId="0" applyFont="1" applyFill="1" applyBorder="1" applyAlignment="1">
      <alignment horizontal="left" vertical="top" wrapText="1"/>
    </xf>
    <xf numFmtId="58" fontId="3" fillId="0" borderId="14" xfId="0" applyNumberFormat="1" applyFont="1" applyFill="1" applyBorder="1" applyAlignment="1">
      <alignment horizontal="center" vertical="center" wrapText="1"/>
    </xf>
    <xf numFmtId="0" fontId="7" fillId="0" borderId="2" xfId="0" applyFont="1" applyFill="1" applyBorder="1" applyAlignment="1">
      <alignment vertical="top" wrapText="1"/>
    </xf>
    <xf numFmtId="0" fontId="3" fillId="0" borderId="10"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14" xfId="0" applyFont="1" applyFill="1" applyBorder="1" applyAlignment="1">
      <alignment vertical="top"/>
    </xf>
    <xf numFmtId="0" fontId="3"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8" fillId="4" borderId="15" xfId="32" applyFont="1" applyFill="1" applyBorder="1" applyAlignment="1">
      <alignment horizontal="center" vertical="center" wrapText="1"/>
    </xf>
    <xf numFmtId="0" fontId="8" fillId="4" borderId="3" xfId="32"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5" borderId="18" xfId="0" applyFont="1" applyFill="1" applyBorder="1" applyAlignment="1">
      <alignment horizontal="right" vertical="center" wrapText="1"/>
    </xf>
    <xf numFmtId="0" fontId="3" fillId="0" borderId="2" xfId="0" applyFont="1" applyBorder="1" applyAlignment="1">
      <alignment horizontal="left" vertical="center" wrapText="1" indent="1"/>
    </xf>
    <xf numFmtId="0" fontId="5" fillId="5" borderId="19" xfId="0" applyFont="1" applyFill="1" applyBorder="1" applyAlignment="1">
      <alignment horizontal="right" vertical="center" wrapText="1"/>
    </xf>
    <xf numFmtId="0" fontId="3" fillId="0" borderId="20" xfId="0" applyNumberFormat="1" applyFont="1" applyBorder="1" applyAlignment="1">
      <alignment horizontal="left" vertical="center" wrapText="1" indent="1"/>
    </xf>
    <xf numFmtId="0" fontId="3" fillId="0" borderId="20" xfId="0" applyFont="1" applyBorder="1" applyAlignment="1">
      <alignment horizontal="left" vertical="center" wrapText="1" inden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8" xfId="0" applyFont="1" applyFill="1" applyBorder="1" applyAlignment="1">
      <alignment vertical="center" wrapText="1"/>
    </xf>
    <xf numFmtId="0" fontId="5" fillId="0" borderId="10" xfId="0" applyFont="1" applyBorder="1" applyAlignment="1">
      <alignment horizontal="right" vertical="center" wrapText="1"/>
    </xf>
    <xf numFmtId="0" fontId="5" fillId="6" borderId="18" xfId="0" applyFont="1" applyFill="1" applyBorder="1" applyAlignment="1">
      <alignment horizontal="left" vertical="top" wrapText="1"/>
    </xf>
    <xf numFmtId="0" fontId="9" fillId="0" borderId="2" xfId="0" applyFont="1" applyBorder="1" applyAlignment="1">
      <alignment horizontal="left" vertical="center" wrapText="1"/>
    </xf>
    <xf numFmtId="0" fontId="5" fillId="0" borderId="2" xfId="0" applyNumberFormat="1" applyFont="1" applyBorder="1" applyAlignment="1">
      <alignment horizontal="right" vertical="center" wrapText="1"/>
    </xf>
    <xf numFmtId="0" fontId="5" fillId="0" borderId="2" xfId="0" applyFont="1" applyBorder="1" applyAlignment="1">
      <alignment horizontal="right" vertical="center" wrapText="1"/>
    </xf>
    <xf numFmtId="0" fontId="10" fillId="0" borderId="2" xfId="0" applyFont="1" applyBorder="1" applyAlignment="1">
      <alignment horizontal="left" vertical="center" wrapText="1"/>
    </xf>
    <xf numFmtId="0" fontId="11" fillId="0" borderId="2" xfId="0" applyNumberFormat="1" applyFont="1" applyBorder="1" applyAlignment="1">
      <alignment horizontal="right" vertical="center" wrapText="1"/>
    </xf>
    <xf numFmtId="0" fontId="11" fillId="0" borderId="2" xfId="0" applyFont="1" applyBorder="1" applyAlignment="1">
      <alignment horizontal="right" vertical="center" wrapText="1"/>
    </xf>
    <xf numFmtId="0" fontId="5" fillId="6" borderId="18" xfId="0" applyFont="1" applyFill="1" applyBorder="1" applyAlignment="1">
      <alignment vertical="center" wrapText="1"/>
    </xf>
    <xf numFmtId="0" fontId="5" fillId="0" borderId="2" xfId="0" applyNumberFormat="1" applyFont="1" applyBorder="1" applyAlignment="1">
      <alignment horizontal="right" vertical="center"/>
    </xf>
    <xf numFmtId="0" fontId="5" fillId="0" borderId="2" xfId="0" applyFont="1" applyBorder="1" applyAlignment="1">
      <alignment horizontal="right" vertical="center"/>
    </xf>
    <xf numFmtId="0" fontId="12" fillId="0" borderId="2" xfId="0" applyNumberFormat="1" applyFont="1" applyBorder="1" applyAlignment="1">
      <alignment horizontal="right" vertical="center" wrapText="1"/>
    </xf>
    <xf numFmtId="0" fontId="12" fillId="0" borderId="2" xfId="0" applyFont="1" applyBorder="1" applyAlignment="1">
      <alignment horizontal="right" vertical="center" wrapText="1"/>
    </xf>
    <xf numFmtId="0" fontId="5" fillId="6" borderId="23" xfId="0" applyFont="1" applyFill="1" applyBorder="1" applyAlignment="1">
      <alignment horizontal="left" vertical="top" wrapText="1"/>
    </xf>
    <xf numFmtId="0" fontId="9" fillId="0" borderId="2" xfId="0" applyFont="1" applyBorder="1" applyAlignment="1">
      <alignment horizontal="center" vertical="center" wrapText="1"/>
    </xf>
    <xf numFmtId="0" fontId="5" fillId="6" borderId="24" xfId="0" applyFont="1" applyFill="1" applyBorder="1" applyAlignment="1">
      <alignment horizontal="left" vertical="top" wrapText="1"/>
    </xf>
    <xf numFmtId="0" fontId="9" fillId="0" borderId="20" xfId="0" applyFont="1" applyBorder="1" applyAlignment="1">
      <alignment horizontal="left" vertical="center" wrapText="1"/>
    </xf>
    <xf numFmtId="0" fontId="11" fillId="0" borderId="20" xfId="0" applyFont="1" applyBorder="1" applyAlignment="1">
      <alignment horizontal="right" vertical="center" wrapText="1"/>
    </xf>
    <xf numFmtId="0" fontId="3" fillId="0" borderId="0" xfId="0" applyFont="1" applyAlignment="1">
      <alignment horizontal="center" vertical="center" wrapText="1"/>
    </xf>
    <xf numFmtId="0" fontId="11" fillId="0" borderId="0" xfId="0" applyFont="1" applyAlignment="1">
      <alignment horizontal="right" vertical="center" wrapText="1"/>
    </xf>
    <xf numFmtId="0" fontId="5" fillId="0" borderId="0" xfId="0" applyFont="1" applyAlignment="1">
      <alignment horizontal="right"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2" xfId="0" applyFont="1" applyBorder="1" applyAlignment="1">
      <alignment vertical="center" wrapText="1"/>
    </xf>
    <xf numFmtId="0" fontId="8" fillId="4" borderId="29" xfId="32" applyFont="1" applyFill="1" applyBorder="1" applyAlignment="1">
      <alignment horizontal="center" vertical="center" wrapText="1"/>
    </xf>
    <xf numFmtId="0" fontId="5" fillId="5" borderId="30" xfId="0" applyFont="1" applyFill="1" applyBorder="1" applyAlignment="1">
      <alignment horizontal="center" vertical="center" wrapText="1"/>
    </xf>
    <xf numFmtId="0" fontId="3" fillId="0" borderId="31" xfId="0" applyFont="1" applyBorder="1" applyAlignment="1">
      <alignment horizontal="left" vertical="center" wrapText="1" indent="1"/>
    </xf>
    <xf numFmtId="0" fontId="3" fillId="0" borderId="32" xfId="0" applyFont="1" applyBorder="1" applyAlignment="1">
      <alignment horizontal="left" vertical="center" wrapText="1" indent="1"/>
    </xf>
    <xf numFmtId="0" fontId="5" fillId="6" borderId="33" xfId="0" applyFont="1" applyFill="1" applyBorder="1" applyAlignment="1">
      <alignment horizontal="center" vertical="center" wrapText="1"/>
    </xf>
    <xf numFmtId="0" fontId="5" fillId="0" borderId="13" xfId="0" applyFont="1" applyBorder="1" applyAlignment="1">
      <alignment horizontal="right" vertical="center" wrapText="1"/>
    </xf>
    <xf numFmtId="0" fontId="5" fillId="0" borderId="31" xfId="0" applyFont="1" applyBorder="1" applyAlignment="1">
      <alignment horizontal="right" vertical="center" wrapText="1"/>
    </xf>
    <xf numFmtId="0" fontId="11" fillId="0" borderId="31" xfId="0" applyFont="1" applyBorder="1" applyAlignment="1">
      <alignment horizontal="right" vertical="center" wrapText="1"/>
    </xf>
    <xf numFmtId="0" fontId="5" fillId="0" borderId="31" xfId="0" applyFont="1" applyBorder="1" applyAlignment="1">
      <alignment horizontal="right" vertical="center"/>
    </xf>
    <xf numFmtId="0" fontId="12" fillId="0" borderId="31" xfId="0" applyFont="1" applyBorder="1" applyAlignment="1">
      <alignment horizontal="right" vertical="center" wrapText="1"/>
    </xf>
    <xf numFmtId="0" fontId="11" fillId="0" borderId="32" xfId="0" applyFont="1" applyBorder="1" applyAlignment="1">
      <alignment horizontal="right" vertical="center" wrapText="1"/>
    </xf>
    <xf numFmtId="0" fontId="5" fillId="2" borderId="14" xfId="0" applyFont="1" applyFill="1" applyBorder="1" applyAlignment="1">
      <alignment horizontal="center" vertical="center" wrapText="1"/>
    </xf>
    <xf numFmtId="0" fontId="5" fillId="2" borderId="2" xfId="0" applyFont="1" applyFill="1" applyBorder="1" applyAlignment="1">
      <alignment horizontal="center" vertical="center" wrapText="1"/>
    </xf>
    <xf numFmtId="178" fontId="3" fillId="0" borderId="2" xfId="0" applyNumberFormat="1" applyFont="1" applyBorder="1" applyAlignment="1">
      <alignment vertical="center" wrapText="1"/>
    </xf>
    <xf numFmtId="0" fontId="13" fillId="0" borderId="2" xfId="0" applyFont="1" applyBorder="1" applyAlignment="1">
      <alignment vertical="top" wrapText="1"/>
    </xf>
    <xf numFmtId="0" fontId="1" fillId="0" borderId="2" xfId="0" applyFont="1" applyBorder="1" applyAlignment="1">
      <alignment horizontal="center" vertical="center"/>
    </xf>
    <xf numFmtId="0" fontId="1" fillId="0" borderId="2" xfId="0" applyFont="1" applyBorder="1"/>
    <xf numFmtId="0" fontId="3" fillId="0" borderId="2" xfId="0" applyFont="1" applyBorder="1" applyAlignment="1">
      <alignment horizontal="left" vertical="center" wrapText="1"/>
    </xf>
    <xf numFmtId="0" fontId="1" fillId="0" borderId="2" xfId="0" applyFont="1" applyBorder="1" applyAlignment="1">
      <alignment horizontal="center" vertical="center" wrapText="1"/>
    </xf>
    <xf numFmtId="0" fontId="5" fillId="7" borderId="16" xfId="0" applyFont="1" applyFill="1" applyBorder="1" applyAlignment="1">
      <alignment horizontal="center" vertical="center"/>
    </xf>
    <xf numFmtId="0" fontId="5" fillId="7" borderId="17" xfId="0" applyFont="1" applyFill="1" applyBorder="1" applyAlignment="1">
      <alignment horizontal="center" vertical="center"/>
    </xf>
    <xf numFmtId="0" fontId="5" fillId="7" borderId="30" xfId="0" applyFont="1" applyFill="1" applyBorder="1" applyAlignment="1">
      <alignment horizontal="center" vertical="center"/>
    </xf>
    <xf numFmtId="0" fontId="5" fillId="7" borderId="18" xfId="0" applyFont="1" applyFill="1" applyBorder="1" applyAlignment="1">
      <alignment horizontal="right" vertical="center"/>
    </xf>
    <xf numFmtId="0" fontId="3" fillId="0" borderId="14" xfId="0" applyFont="1" applyBorder="1" applyAlignment="1">
      <alignment horizontal="left" vertical="center" indent="1"/>
    </xf>
    <xf numFmtId="0" fontId="3" fillId="0" borderId="26" xfId="0" applyFont="1" applyBorder="1" applyAlignment="1">
      <alignment horizontal="left" vertical="center" indent="1"/>
    </xf>
    <xf numFmtId="0" fontId="3" fillId="0" borderId="34" xfId="0" applyFont="1" applyBorder="1" applyAlignment="1">
      <alignment horizontal="left" vertical="center" indent="1"/>
    </xf>
    <xf numFmtId="15" fontId="14" fillId="0" borderId="35" xfId="32" applyNumberFormat="1" applyFont="1" applyBorder="1" applyAlignment="1">
      <alignment horizontal="left" vertical="center" wrapText="1"/>
    </xf>
    <xf numFmtId="0" fontId="14" fillId="0" borderId="35" xfId="32" applyFont="1" applyBorder="1" applyAlignment="1">
      <alignment horizontal="left" vertical="center" wrapText="1"/>
    </xf>
    <xf numFmtId="0" fontId="5" fillId="7" borderId="18" xfId="0" applyFont="1" applyFill="1" applyBorder="1" applyAlignment="1">
      <alignment horizontal="right" vertical="top"/>
    </xf>
    <xf numFmtId="0" fontId="9" fillId="0" borderId="2" xfId="0" applyFont="1" applyBorder="1" applyAlignment="1">
      <alignment horizontal="center" vertical="center"/>
    </xf>
    <xf numFmtId="0" fontId="9" fillId="0" borderId="31" xfId="0" applyFont="1" applyBorder="1" applyAlignment="1">
      <alignment horizontal="center" vertical="center"/>
    </xf>
    <xf numFmtId="0" fontId="9" fillId="0" borderId="2" xfId="0" applyFont="1" applyBorder="1" applyAlignment="1">
      <alignment vertical="center"/>
    </xf>
    <xf numFmtId="0" fontId="9" fillId="0" borderId="31" xfId="0" applyFont="1" applyBorder="1" applyAlignment="1">
      <alignment vertical="center"/>
    </xf>
    <xf numFmtId="0" fontId="5" fillId="7" borderId="19" xfId="0" applyFont="1" applyFill="1" applyBorder="1" applyAlignment="1">
      <alignment horizontal="right" vertical="center"/>
    </xf>
    <xf numFmtId="0" fontId="9" fillId="0" borderId="20" xfId="0" applyFont="1" applyBorder="1" applyAlignment="1">
      <alignment vertical="center"/>
    </xf>
    <xf numFmtId="0" fontId="9" fillId="0" borderId="32" xfId="0" applyFont="1" applyBorder="1" applyAlignment="1">
      <alignment vertical="center"/>
    </xf>
    <xf numFmtId="0" fontId="14" fillId="0" borderId="0" xfId="32" applyFont="1" applyAlignment="1">
      <alignment vertical="center"/>
    </xf>
    <xf numFmtId="0" fontId="14" fillId="0" borderId="0" xfId="32" applyFont="1" applyBorder="1" applyAlignment="1">
      <alignment vertical="center"/>
    </xf>
    <xf numFmtId="0" fontId="15" fillId="0" borderId="0" xfId="32" applyFont="1" applyBorder="1" applyAlignment="1">
      <alignment horizontal="right" vertical="center" wrapText="1"/>
    </xf>
    <xf numFmtId="0" fontId="16" fillId="0" borderId="0" xfId="32" applyFont="1" applyAlignment="1">
      <alignment vertical="center" wrapText="1"/>
    </xf>
    <xf numFmtId="0" fontId="17" fillId="0" borderId="0" xfId="32" applyFont="1" applyAlignment="1">
      <alignment vertical="center" wrapText="1"/>
    </xf>
    <xf numFmtId="0" fontId="18" fillId="0" borderId="0" xfId="32" applyFont="1" applyAlignment="1">
      <alignment horizontal="right" vertical="center"/>
    </xf>
    <xf numFmtId="0" fontId="17" fillId="0" borderId="0" xfId="32" applyFont="1" applyAlignment="1">
      <alignment horizontal="right" vertical="center"/>
    </xf>
    <xf numFmtId="0" fontId="18" fillId="8" borderId="36" xfId="32" applyFont="1" applyFill="1" applyBorder="1" applyAlignment="1">
      <alignment horizontal="center" vertical="center" wrapText="1"/>
    </xf>
    <xf numFmtId="0" fontId="17" fillId="8" borderId="37" xfId="32" applyFont="1" applyFill="1" applyBorder="1" applyAlignment="1">
      <alignment vertical="center" wrapText="1"/>
    </xf>
    <xf numFmtId="0" fontId="17" fillId="8" borderId="38" xfId="32" applyFont="1" applyFill="1" applyBorder="1" applyAlignment="1">
      <alignment vertical="center" wrapText="1"/>
    </xf>
    <xf numFmtId="0" fontId="14" fillId="0" borderId="39" xfId="32" applyFont="1" applyBorder="1" applyAlignment="1">
      <alignment horizontal="left" vertical="center" wrapText="1"/>
    </xf>
    <xf numFmtId="0" fontId="17" fillId="8" borderId="40" xfId="32" applyFont="1" applyFill="1" applyBorder="1" applyAlignment="1">
      <alignment horizontal="center" vertical="center"/>
    </xf>
    <xf numFmtId="0" fontId="17" fillId="8" borderId="37" xfId="32" applyFont="1" applyFill="1" applyBorder="1" applyAlignment="1">
      <alignment horizontal="center" vertical="center" wrapText="1"/>
    </xf>
    <xf numFmtId="0" fontId="17" fillId="8" borderId="41" xfId="32" applyFont="1" applyFill="1" applyBorder="1" applyAlignment="1">
      <alignment horizontal="center" vertical="center" wrapText="1"/>
    </xf>
    <xf numFmtId="0" fontId="17" fillId="8" borderId="35" xfId="32" applyFont="1" applyFill="1" applyBorder="1" applyAlignment="1">
      <alignment horizontal="center" vertical="center" wrapText="1"/>
    </xf>
    <xf numFmtId="15" fontId="14" fillId="0" borderId="37" xfId="32" applyNumberFormat="1" applyFont="1" applyBorder="1" applyAlignment="1">
      <alignment horizontal="center" vertical="center" wrapText="1"/>
    </xf>
    <xf numFmtId="49" fontId="14" fillId="0" borderId="41" xfId="32" applyNumberFormat="1" applyFont="1" applyBorder="1" applyAlignment="1">
      <alignment horizontal="center" vertical="center" wrapText="1"/>
    </xf>
    <xf numFmtId="0" fontId="14" fillId="0" borderId="42" xfId="32" applyFont="1" applyBorder="1" applyAlignment="1">
      <alignment vertical="center" wrapText="1"/>
    </xf>
    <xf numFmtId="0" fontId="14" fillId="0" borderId="35" xfId="32" applyFont="1" applyBorder="1" applyAlignment="1">
      <alignment horizontal="center" vertical="center" wrapText="1"/>
    </xf>
    <xf numFmtId="0" fontId="14" fillId="0" borderId="41" xfId="32" applyNumberFormat="1" applyFont="1" applyBorder="1" applyAlignment="1">
      <alignment horizontal="center" vertical="center" wrapText="1"/>
    </xf>
    <xf numFmtId="0" fontId="14" fillId="0" borderId="43" xfId="32" applyNumberFormat="1" applyFont="1" applyBorder="1" applyAlignment="1">
      <alignment horizontal="center" vertical="center" wrapText="1"/>
    </xf>
    <xf numFmtId="0" fontId="14" fillId="0" borderId="2" xfId="32" applyFont="1" applyBorder="1" applyAlignment="1">
      <alignment vertical="center" wrapText="1"/>
    </xf>
    <xf numFmtId="0" fontId="14" fillId="0" borderId="44" xfId="32" applyFont="1" applyBorder="1" applyAlignment="1">
      <alignment horizontal="center" vertical="center" wrapText="1"/>
    </xf>
    <xf numFmtId="0" fontId="14" fillId="0" borderId="2" xfId="32" applyFont="1" applyBorder="1" applyAlignment="1">
      <alignment vertical="center"/>
    </xf>
    <xf numFmtId="15" fontId="14" fillId="0" borderId="45" xfId="32" applyNumberFormat="1" applyFont="1" applyBorder="1" applyAlignment="1">
      <alignment horizontal="center" vertical="center" wrapText="1"/>
    </xf>
    <xf numFmtId="0" fontId="14" fillId="0" borderId="46" xfId="32" applyNumberFormat="1" applyFont="1" applyBorder="1" applyAlignment="1">
      <alignment horizontal="center" vertical="center" wrapText="1"/>
    </xf>
    <xf numFmtId="0" fontId="14" fillId="0" borderId="20" xfId="32" applyFont="1" applyBorder="1" applyAlignment="1">
      <alignment vertical="center"/>
    </xf>
    <xf numFmtId="0" fontId="14" fillId="0" borderId="47" xfId="32" applyFont="1" applyBorder="1" applyAlignment="1">
      <alignment horizontal="center" vertical="center" wrapText="1"/>
    </xf>
    <xf numFmtId="0" fontId="3" fillId="0" borderId="13" xfId="0" applyFont="1" applyBorder="1" applyAlignment="1" quotePrefix="1">
      <alignment horizontal="center" vertical="center"/>
    </xf>
    <xf numFmtId="0" fontId="3" fillId="0" borderId="10" xfId="0" applyFont="1" applyFill="1" applyBorder="1" applyAlignment="1" quotePrefix="1">
      <alignment vertical="top" wrapText="1"/>
    </xf>
    <xf numFmtId="20" fontId="3" fillId="0" borderId="10" xfId="0" applyNumberFormat="1" applyFont="1" applyFill="1" applyBorder="1" applyAlignment="1" quotePrefix="1">
      <alignment vertical="top" wrapText="1"/>
    </xf>
    <xf numFmtId="0" fontId="3" fillId="0" borderId="10" xfId="0" applyFont="1" applyBorder="1" applyAlignment="1" quotePrefix="1">
      <alignment vertical="top"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tableStyles count="0" defaultTableStyle="TableStyleMedium2" defaultPivotStyle="PivotStyleLight16"/>
  <colors>
    <mruColors>
      <color rgb="00000080"/>
      <color rgb="00CCFFFF"/>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rPr lang="en-US"/>
              <a:t>Test Runs Status Fuctional TestCases</a:t>
            </a:r>
            <a:endParaRPr lang="en-US"/>
          </a:p>
        </c:rich>
      </c:tx>
      <c:layout>
        <c:manualLayout>
          <c:xMode val="edge"/>
          <c:yMode val="edge"/>
          <c:x val="0.156757854821235"/>
          <c:y val="0.0324683310785881"/>
        </c:manualLayout>
      </c:layout>
      <c:overlay val="0"/>
      <c:spPr>
        <a:noFill/>
        <a:ln>
          <a:noFill/>
        </a:ln>
        <a:effectLst/>
      </c:spPr>
    </c:title>
    <c:autoTitleDeleted val="0"/>
    <c:view3D>
      <c:rotX val="50"/>
      <c:rotY val="0"/>
      <c:depthPercent val="100"/>
      <c:rAngAx val="0"/>
      <c:perspective val="6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939</c:v>
                </c:pt>
                <c:pt idx="1">
                  <c:v>65</c:v>
                </c:pt>
                <c:pt idx="2">
                  <c:v>202</c:v>
                </c:pt>
                <c:pt idx="3">
                  <c:v>2</c:v>
                </c:pt>
              </c:numCache>
            </c:numRef>
          </c:val>
        </c:ser>
        <c:dLbls>
          <c:showLegendKey val="0"/>
          <c:showVal val="0"/>
          <c:showCatName val="0"/>
          <c:showSerName val="0"/>
          <c:showPercent val="1"/>
          <c:showBubbleSize val="0"/>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en-US"/>
              <a:t>Defect Density</a:t>
            </a:r>
            <a:endParaRPr lang="en-US"/>
          </a:p>
        </c:rich>
      </c:tx>
      <c:layout/>
      <c:overlay val="0"/>
      <c:spPr>
        <a:noFill/>
        <a:ln>
          <a:noFill/>
        </a:ln>
        <a:effectLst/>
      </c:sp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'1. Summary Report'!$J$20:$J$61</c:f>
              <c:numCache>
                <c:formatCode>General</c:formatCode>
                <c:ptCount val="42"/>
                <c:pt idx="1">
                  <c:v>5</c:v>
                </c:pt>
                <c:pt idx="5">
                  <c:v>3</c:v>
                </c:pt>
                <c:pt idx="7">
                  <c:v>1</c:v>
                </c:pt>
                <c:pt idx="10">
                  <c:v>1</c:v>
                </c:pt>
                <c:pt idx="23">
                  <c:v>2</c:v>
                </c:pt>
                <c:pt idx="24">
                  <c:v>6</c:v>
                </c:pt>
                <c:pt idx="27">
                  <c:v>2</c:v>
                </c:pt>
                <c:pt idx="28">
                  <c:v>2</c:v>
                </c:pt>
                <c:pt idx="29">
                  <c:v>5</c:v>
                </c:pt>
                <c:pt idx="31">
                  <c:v>2</c:v>
                </c:pt>
                <c:pt idx="33">
                  <c:v>1</c:v>
                </c:pt>
                <c:pt idx="35">
                  <c:v>3</c:v>
                </c:pt>
                <c:pt idx="41">
                  <c:v>1</c:v>
                </c:pt>
              </c:numCache>
            </c:numRef>
          </c:val>
          <c:smooth val="0"/>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'1. Summary Report'!$K$20:$K$61</c:f>
              <c:numCache>
                <c:formatCode>General</c:formatCode>
                <c:ptCount val="42"/>
              </c:numCache>
            </c:numRef>
          </c:val>
          <c:smooth val="0"/>
        </c:ser>
        <c:dLbls>
          <c:showLegendKey val="0"/>
          <c:showVal val="1"/>
          <c:showCatName val="0"/>
          <c:showSerName val="0"/>
          <c:showPercent val="0"/>
          <c:showBubbleSize val="0"/>
        </c:dLbls>
        <c:marker val="0"/>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582992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Defects By Module</a:t>
            </a:r>
          </a:p>
        </c:rich>
      </c:tx>
      <c:layout/>
      <c:overlay val="0"/>
      <c:spPr>
        <a:noFill/>
        <a:ln>
          <a:noFill/>
        </a:ln>
        <a:effectLst/>
      </c:spPr>
    </c:title>
    <c:autoTitleDeleted val="0"/>
    <c:plotArea>
      <c:layout>
        <c:manualLayout>
          <c:layoutTarget val="inner"/>
          <c:xMode val="edge"/>
          <c:yMode val="edge"/>
          <c:x val="0.201868678210183"/>
          <c:y val="0.138506040496852"/>
          <c:w val="0.76990113720784"/>
          <c:h val="0.354840905223754"/>
        </c:manualLayout>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Range'!$G$3:$G$43</c:f>
              <c:strCache>
                <c:ptCount val="41"/>
                <c:pt idx="0">
                  <c:v>View list of lecturers by rank</c:v>
                </c:pt>
                <c:pt idx="1">
                  <c:v>Search lecturer by rank</c:v>
                </c:pt>
                <c:pt idx="2">
                  <c:v>View hours by remuneration coefficient in term</c:v>
                </c:pt>
                <c:pt idx="3">
                  <c:v>View hours by remuneration coefficient in year</c:v>
                </c:pt>
                <c:pt idx="4">
                  <c:v>Create major</c:v>
                </c:pt>
                <c:pt idx="5">
                  <c:v>Delete major</c:v>
                </c:pt>
                <c:pt idx="6">
                  <c:v>Update major</c:v>
                </c:pt>
                <c:pt idx="7">
                  <c:v>View hours in term</c:v>
                </c:pt>
                <c:pt idx="8">
                  <c:v>View hours in year</c:v>
                </c:pt>
                <c:pt idx="9">
                  <c:v>Import timetable</c:v>
                </c:pt>
                <c:pt idx="10">
                  <c:v>Export timetable</c:v>
                </c:pt>
                <c:pt idx="11">
                  <c:v>Delete class</c:v>
                </c:pt>
                <c:pt idx="12">
                  <c:v>Update remuneration coefficient</c:v>
                </c:pt>
                <c:pt idx="13">
                  <c:v>View list of academic degrees</c:v>
                </c:pt>
                <c:pt idx="14">
                  <c:v>Search academic degree</c:v>
                </c:pt>
                <c:pt idx="15">
                  <c:v>View personal hours by lesson in term</c:v>
                </c:pt>
                <c:pt idx="16">
                  <c:v>View personal hours by lesson in year</c:v>
                </c:pt>
                <c:pt idx="17">
                  <c:v>View visiting lecturer statistics</c:v>
                </c:pt>
                <c:pt idx="18">
                  <c:v>Delete term</c:v>
                </c:pt>
                <c:pt idx="19">
                  <c:v>Lock term</c:v>
                </c:pt>
                <c:pt idx="20">
                  <c:v>View faculty timetable</c:v>
                </c:pt>
                <c:pt idx="21">
                  <c:v>View list of terms</c:v>
                </c:pt>
                <c:pt idx="22">
                  <c:v>Search term</c:v>
                </c:pt>
                <c:pt idx="23">
                  <c:v>Update term</c:v>
                </c:pt>
                <c:pt idx="24">
                  <c:v>View personal timetable</c:v>
                </c:pt>
                <c:pt idx="25">
                  <c:v>View personal hours in term</c:v>
                </c:pt>
                <c:pt idx="26">
                  <c:v>Assign lecturer</c:v>
                </c:pt>
                <c:pt idx="27">
                  <c:v>Update academic degree</c:v>
                </c:pt>
                <c:pt idx="28">
                  <c:v>Create user</c:v>
                </c:pt>
                <c:pt idx="29">
                  <c:v>View hours by lesson in term and year</c:v>
                </c:pt>
                <c:pt idx="30">
                  <c:v>Update remuneration coefficient</c:v>
                </c:pt>
                <c:pt idx="31">
                  <c:v>View list of academic degree ranks</c:v>
                </c:pt>
                <c:pt idx="32">
                  <c:v>Search academic degree rank</c:v>
                </c:pt>
                <c:pt idx="33">
                  <c:v>Delete academic degree rank</c:v>
                </c:pt>
                <c:pt idx="34">
                  <c:v>Update academic degree rank</c:v>
                </c:pt>
                <c:pt idx="35">
                  <c:v>Update subject</c:v>
                </c:pt>
                <c:pt idx="36">
                  <c:v>View and search list of subjects</c:v>
                </c:pt>
                <c:pt idx="37">
                  <c:v>View lecturer timetable</c:v>
                </c:pt>
                <c:pt idx="38">
                  <c:v>View personal hours by lesson in term and year</c:v>
                </c:pt>
                <c:pt idx="39">
                  <c:v>View list of majors</c:v>
                </c:pt>
                <c:pt idx="40">
                  <c:v>Search major</c:v>
                </c:pt>
              </c:strCache>
            </c:strRef>
          </c:cat>
          <c:val>
            <c:numRef>
              <c:f>'Data Range'!$H$3:$H$43</c:f>
              <c:numCache>
                <c:formatCode>General</c:formatCode>
                <c:ptCount val="41"/>
              </c:numCache>
            </c:numRef>
          </c:val>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Range'!$G$3:$G$43</c:f>
              <c:strCache>
                <c:ptCount val="41"/>
                <c:pt idx="0">
                  <c:v>View list of lecturers by rank</c:v>
                </c:pt>
                <c:pt idx="1">
                  <c:v>Search lecturer by rank</c:v>
                </c:pt>
                <c:pt idx="2">
                  <c:v>View hours by remuneration coefficient in term</c:v>
                </c:pt>
                <c:pt idx="3">
                  <c:v>View hours by remuneration coefficient in year</c:v>
                </c:pt>
                <c:pt idx="4">
                  <c:v>Create major</c:v>
                </c:pt>
                <c:pt idx="5">
                  <c:v>Delete major</c:v>
                </c:pt>
                <c:pt idx="6">
                  <c:v>Update major</c:v>
                </c:pt>
                <c:pt idx="7">
                  <c:v>View hours in term</c:v>
                </c:pt>
                <c:pt idx="8">
                  <c:v>View hours in year</c:v>
                </c:pt>
                <c:pt idx="9">
                  <c:v>Import timetable</c:v>
                </c:pt>
                <c:pt idx="10">
                  <c:v>Export timetable</c:v>
                </c:pt>
                <c:pt idx="11">
                  <c:v>Delete class</c:v>
                </c:pt>
                <c:pt idx="12">
                  <c:v>Update remuneration coefficient</c:v>
                </c:pt>
                <c:pt idx="13">
                  <c:v>View list of academic degrees</c:v>
                </c:pt>
                <c:pt idx="14">
                  <c:v>Search academic degree</c:v>
                </c:pt>
                <c:pt idx="15">
                  <c:v>View personal hours by lesson in term</c:v>
                </c:pt>
                <c:pt idx="16">
                  <c:v>View personal hours by lesson in year</c:v>
                </c:pt>
                <c:pt idx="17">
                  <c:v>View visiting lecturer statistics</c:v>
                </c:pt>
                <c:pt idx="18">
                  <c:v>Delete term</c:v>
                </c:pt>
                <c:pt idx="19">
                  <c:v>Lock term</c:v>
                </c:pt>
                <c:pt idx="20">
                  <c:v>View faculty timetable</c:v>
                </c:pt>
                <c:pt idx="21">
                  <c:v>View list of terms</c:v>
                </c:pt>
                <c:pt idx="22">
                  <c:v>Search term</c:v>
                </c:pt>
                <c:pt idx="23">
                  <c:v>Update term</c:v>
                </c:pt>
                <c:pt idx="24">
                  <c:v>View personal timetable</c:v>
                </c:pt>
                <c:pt idx="25">
                  <c:v>View personal hours in term</c:v>
                </c:pt>
                <c:pt idx="26">
                  <c:v>Assign lecturer</c:v>
                </c:pt>
                <c:pt idx="27">
                  <c:v>Update academic degree</c:v>
                </c:pt>
                <c:pt idx="28">
                  <c:v>Create user</c:v>
                </c:pt>
                <c:pt idx="29">
                  <c:v>View hours by lesson in term and year</c:v>
                </c:pt>
                <c:pt idx="30">
                  <c:v>Update remuneration coefficient</c:v>
                </c:pt>
                <c:pt idx="31">
                  <c:v>View list of academic degree ranks</c:v>
                </c:pt>
                <c:pt idx="32">
                  <c:v>Search academic degree rank</c:v>
                </c:pt>
                <c:pt idx="33">
                  <c:v>Delete academic degree rank</c:v>
                </c:pt>
                <c:pt idx="34">
                  <c:v>Update academic degree rank</c:v>
                </c:pt>
                <c:pt idx="35">
                  <c:v>Update subject</c:v>
                </c:pt>
                <c:pt idx="36">
                  <c:v>View and search list of subjects</c:v>
                </c:pt>
                <c:pt idx="37">
                  <c:v>View lecturer timetable</c:v>
                </c:pt>
                <c:pt idx="38">
                  <c:v>View personal hours by lesson in term and year</c:v>
                </c:pt>
                <c:pt idx="39">
                  <c:v>View list of majors</c:v>
                </c:pt>
                <c:pt idx="40">
                  <c:v>Search major</c:v>
                </c:pt>
              </c:strCache>
            </c:strRef>
          </c:cat>
          <c:val>
            <c:numRef>
              <c:f>'Data Range'!$I$3:$I$43</c:f>
              <c:numCache>
                <c:formatCode>General</c:formatCode>
                <c:ptCount val="41"/>
              </c:numCache>
            </c:numRef>
          </c:val>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'Data Range'!$G$3:$G$43</c:f>
              <c:strCache>
                <c:ptCount val="41"/>
                <c:pt idx="0">
                  <c:v>View list of lecturers by rank</c:v>
                </c:pt>
                <c:pt idx="1">
                  <c:v>Search lecturer by rank</c:v>
                </c:pt>
                <c:pt idx="2">
                  <c:v>View hours by remuneration coefficient in term</c:v>
                </c:pt>
                <c:pt idx="3">
                  <c:v>View hours by remuneration coefficient in year</c:v>
                </c:pt>
                <c:pt idx="4">
                  <c:v>Create major</c:v>
                </c:pt>
                <c:pt idx="5">
                  <c:v>Delete major</c:v>
                </c:pt>
                <c:pt idx="6">
                  <c:v>Update major</c:v>
                </c:pt>
                <c:pt idx="7">
                  <c:v>View hours in term</c:v>
                </c:pt>
                <c:pt idx="8">
                  <c:v>View hours in year</c:v>
                </c:pt>
                <c:pt idx="9">
                  <c:v>Import timetable</c:v>
                </c:pt>
                <c:pt idx="10">
                  <c:v>Export timetable</c:v>
                </c:pt>
                <c:pt idx="11">
                  <c:v>Delete class</c:v>
                </c:pt>
                <c:pt idx="12">
                  <c:v>Update remuneration coefficient</c:v>
                </c:pt>
                <c:pt idx="13">
                  <c:v>View list of academic degrees</c:v>
                </c:pt>
                <c:pt idx="14">
                  <c:v>Search academic degree</c:v>
                </c:pt>
                <c:pt idx="15">
                  <c:v>View personal hours by lesson in term</c:v>
                </c:pt>
                <c:pt idx="16">
                  <c:v>View personal hours by lesson in year</c:v>
                </c:pt>
                <c:pt idx="17">
                  <c:v>View visiting lecturer statistics</c:v>
                </c:pt>
                <c:pt idx="18">
                  <c:v>Delete term</c:v>
                </c:pt>
                <c:pt idx="19">
                  <c:v>Lock term</c:v>
                </c:pt>
                <c:pt idx="20">
                  <c:v>View faculty timetable</c:v>
                </c:pt>
                <c:pt idx="21">
                  <c:v>View list of terms</c:v>
                </c:pt>
                <c:pt idx="22">
                  <c:v>Search term</c:v>
                </c:pt>
                <c:pt idx="23">
                  <c:v>Update term</c:v>
                </c:pt>
                <c:pt idx="24">
                  <c:v>View personal timetable</c:v>
                </c:pt>
                <c:pt idx="25">
                  <c:v>View personal hours in term</c:v>
                </c:pt>
                <c:pt idx="26">
                  <c:v>Assign lecturer</c:v>
                </c:pt>
                <c:pt idx="27">
                  <c:v>Update academic degree</c:v>
                </c:pt>
                <c:pt idx="28">
                  <c:v>Create user</c:v>
                </c:pt>
                <c:pt idx="29">
                  <c:v>View hours by lesson in term and year</c:v>
                </c:pt>
                <c:pt idx="30">
                  <c:v>Update remuneration coefficient</c:v>
                </c:pt>
                <c:pt idx="31">
                  <c:v>View list of academic degree ranks</c:v>
                </c:pt>
                <c:pt idx="32">
                  <c:v>Search academic degree rank</c:v>
                </c:pt>
                <c:pt idx="33">
                  <c:v>Delete academic degree rank</c:v>
                </c:pt>
                <c:pt idx="34">
                  <c:v>Update academic degree rank</c:v>
                </c:pt>
                <c:pt idx="35">
                  <c:v>Update subject</c:v>
                </c:pt>
                <c:pt idx="36">
                  <c:v>View and search list of subjects</c:v>
                </c:pt>
                <c:pt idx="37">
                  <c:v>View lecturer timetable</c:v>
                </c:pt>
                <c:pt idx="38">
                  <c:v>View personal hours by lesson in term and year</c:v>
                </c:pt>
                <c:pt idx="39">
                  <c:v>View list of majors</c:v>
                </c:pt>
                <c:pt idx="40">
                  <c:v>Search major</c:v>
                </c:pt>
              </c:strCache>
            </c:strRef>
          </c:cat>
          <c:val>
            <c:numRef>
              <c:f>'Data Range'!$J$3:$J$43</c:f>
              <c:numCache>
                <c:formatCode>General</c:formatCode>
                <c:ptCount val="41"/>
              </c:numCache>
            </c:numRef>
          </c:val>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5761623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06680" y="114300"/>
          <a:ext cx="1352550" cy="354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7620</xdr:colOff>
      <xdr:row>2</xdr:row>
      <xdr:rowOff>424180</xdr:rowOff>
    </xdr:from>
    <xdr:to>
      <xdr:col>14</xdr:col>
      <xdr:colOff>17144</xdr:colOff>
      <xdr:row>15</xdr:row>
      <xdr:rowOff>40005</xdr:rowOff>
    </xdr:to>
    <xdr:graphicFrame>
      <xdr:nvGraphicFramePr>
        <xdr:cNvPr id="3" name="Chart 2"/>
        <xdr:cNvGraphicFramePr/>
      </xdr:nvGraphicFramePr>
      <xdr:xfrm>
        <a:off x="7687310" y="1287780"/>
        <a:ext cx="4682490" cy="52292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592455</xdr:colOff>
      <xdr:row>18</xdr:row>
      <xdr:rowOff>173355</xdr:rowOff>
    </xdr:from>
    <xdr:to>
      <xdr:col>22</xdr:col>
      <xdr:colOff>287655</xdr:colOff>
      <xdr:row>31</xdr:row>
      <xdr:rowOff>182880</xdr:rowOff>
    </xdr:to>
    <xdr:graphicFrame>
      <xdr:nvGraphicFramePr>
        <xdr:cNvPr id="2" name="Chart 1"/>
        <xdr:cNvGraphicFramePr/>
      </xdr:nvGraphicFramePr>
      <xdr:xfrm>
        <a:off x="12945745" y="7945755"/>
        <a:ext cx="4709160" cy="576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200025</xdr:colOff>
      <xdr:row>2</xdr:row>
      <xdr:rowOff>40005</xdr:rowOff>
    </xdr:from>
    <xdr:to>
      <xdr:col>18</xdr:col>
      <xdr:colOff>504825</xdr:colOff>
      <xdr:row>15</xdr:row>
      <xdr:rowOff>342900</xdr:rowOff>
    </xdr:to>
    <xdr:graphicFrame>
      <xdr:nvGraphicFramePr>
        <xdr:cNvPr id="2" name="Chart 1"/>
        <xdr:cNvGraphicFramePr/>
      </xdr:nvGraphicFramePr>
      <xdr:xfrm>
        <a:off x="8836660" y="390525"/>
        <a:ext cx="4692015" cy="2893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3.ST_Test%20Summary%20Report_Teamminhxua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0. Project Information"/>
      <sheetName val="1. Summary Report"/>
      <sheetName val="2. Defects Report integrate"/>
      <sheetName val="2. Defects Report funtional"/>
      <sheetName val="Data Range"/>
      <sheetName val="DFI36"/>
      <sheetName val="DFI1"/>
      <sheetName val="DFI2"/>
      <sheetName val="DFI3"/>
      <sheetName val="DFI4"/>
      <sheetName val="DFI5"/>
      <sheetName val="DFI6"/>
      <sheetName val="DFI7"/>
      <sheetName val="DFI8"/>
      <sheetName val="DFI9"/>
      <sheetName val="DFI10"/>
      <sheetName val="DFI11"/>
      <sheetName val="DFI12"/>
      <sheetName val="DFI13"/>
      <sheetName val="DFI14"/>
      <sheetName val="DFI15"/>
      <sheetName val="DFI16"/>
      <sheetName val="DFI17"/>
      <sheetName val="DFI18"/>
      <sheetName val="DFI19"/>
      <sheetName val="DFI20"/>
      <sheetName val="DFI21"/>
      <sheetName val="DFI22"/>
      <sheetName val="DFI23"/>
      <sheetName val="DFI24"/>
      <sheetName val="DFI25"/>
      <sheetName val="DFI26"/>
      <sheetName val="DFI27"/>
      <sheetName val="DFI28"/>
      <sheetName val="DFI29"/>
      <sheetName val="DFI30"/>
      <sheetName val="DFI31"/>
      <sheetName val="DFI32"/>
      <sheetName val="DFI33"/>
      <sheetName val="DFI34"/>
      <sheetName val="DFI35"/>
      <sheetName val="DFI37"/>
      <sheetName val="DFI38"/>
      <sheetName val="DFI39"/>
      <sheetName val="DFI40"/>
      <sheetName val="DF1"/>
      <sheetName val="DF2"/>
      <sheetName val="DF3"/>
      <sheetName val="DF4"/>
      <sheetName val="DF5"/>
      <sheetName val="DF6"/>
      <sheetName val="DF7"/>
      <sheetName val="DF8"/>
      <sheetName val="DF9"/>
      <sheetName val="DF10"/>
      <sheetName val="DF11"/>
      <sheetName val="DF12"/>
      <sheetName val="DF13"/>
      <sheetName val="DF14"/>
      <sheetName val="DF15"/>
      <sheetName val="DF16"/>
      <sheetName val="DF17"/>
      <sheetName val="DF18"/>
      <sheetName val="DF19"/>
      <sheetName val="DF20"/>
      <sheetName val="DF_21"/>
      <sheetName val="DF_22"/>
      <sheetName val="DF_24"/>
      <sheetName val="DF_25"/>
      <sheetName val="DF26"/>
      <sheetName val="DF27"/>
      <sheetName val="DF_28"/>
      <sheetName val="DF29"/>
      <sheetName val="DF30"/>
      <sheetName val="DF31"/>
      <sheetName val="DF32"/>
      <sheetName val="DF33"/>
      <sheetName val="DF35"/>
      <sheetName val="DF36"/>
      <sheetName val="DF37"/>
      <sheetName val="DF38,39,40"/>
      <sheetName val="DF41"/>
      <sheetName val="DF42"/>
      <sheetName val="DF43"/>
      <sheetName val="DF44"/>
      <sheetName val="DF45"/>
      <sheetName val="DF46"/>
      <sheetName val="DF47"/>
      <sheetName val="DF48"/>
      <sheetName val="DF_49"/>
      <sheetName val="DF50"/>
      <sheetName val="DF51"/>
      <sheetName val="DF52"/>
      <sheetName val="DF53"/>
      <sheetName val="DF54"/>
      <sheetName val="DF55"/>
      <sheetName val="DF56"/>
      <sheetName val="DF57"/>
      <sheetName val="DF58"/>
      <sheetName val="DF59"/>
      <sheetName val="DF60"/>
      <sheetName val="DF61"/>
      <sheetName val="DF62"/>
      <sheetName val="DF63"/>
      <sheetName val="DF65"/>
      <sheetName val="DF66"/>
      <sheetName val="DF67"/>
      <sheetName val="DF_68"/>
      <sheetName val="DF69"/>
      <sheetName val="DF70"/>
      <sheetName val="DF7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hyperlink" Target="DEFECTS REPORT\DF_IPTKB_02.png" TargetMode="External"/><Relationship Id="rId8" Type="http://schemas.openxmlformats.org/officeDocument/2006/relationships/hyperlink" Target="DEFECTS REPORT\DF_CNHHHV_01.png" TargetMode="External"/><Relationship Id="rId7" Type="http://schemas.openxmlformats.org/officeDocument/2006/relationships/hyperlink" Target="DEFECTS REPORT\DF_CNHHHV_02.png" TargetMode="External"/><Relationship Id="rId64" Type="http://schemas.openxmlformats.org/officeDocument/2006/relationships/hyperlink" Target="DEFECTS REPORT\DF_TKSGQ&#272;_02.png" TargetMode="External"/><Relationship Id="rId63" Type="http://schemas.openxmlformats.org/officeDocument/2006/relationships/hyperlink" Target="DEFECTS REPORT\DF_TKSGQ&#272;_01.png" TargetMode="External"/><Relationship Id="rId62" Type="http://schemas.openxmlformats.org/officeDocument/2006/relationships/hyperlink" Target="DEFECTS REPORT\DF_TKSGGV_02.png" TargetMode="External"/><Relationship Id="rId61" Type="http://schemas.openxmlformats.org/officeDocument/2006/relationships/hyperlink" Target="DEFECTS REPORT\DF_TKSGGV_01.png" TargetMode="External"/><Relationship Id="rId60" Type="http://schemas.openxmlformats.org/officeDocument/2006/relationships/hyperlink" Target="DEFECTS REPORT\DF_THHHV_01.png" TargetMode="External"/><Relationship Id="rId6" Type="http://schemas.openxmlformats.org/officeDocument/2006/relationships/hyperlink" Target="DEFECTS REPORT\DF_TKHK_01.png" TargetMode="External"/><Relationship Id="rId59" Type="http://schemas.openxmlformats.org/officeDocument/2006/relationships/hyperlink" Target="DEFECTS REPORT\DF_TKTLGV_01.png" TargetMode="External"/><Relationship Id="rId58" Type="http://schemas.openxmlformats.org/officeDocument/2006/relationships/hyperlink" Target="DEFECTS REPORT\DF_TKCBGV_01.png" TargetMode="External"/><Relationship Id="rId57" Type="http://schemas.openxmlformats.org/officeDocument/2006/relationships/hyperlink" Target="DEFECTS REPORT\DF_TKMH_01.png" TargetMode="External"/><Relationship Id="rId56" Type="http://schemas.openxmlformats.org/officeDocument/2006/relationships/hyperlink" Target="DEFECTS REPORT\DF_TKCB_02.png" TargetMode="External"/><Relationship Id="rId55" Type="http://schemas.openxmlformats.org/officeDocument/2006/relationships/hyperlink" Target="DEFECTS REPORT\DF_TKHHHV_01.png" TargetMode="External"/><Relationship Id="rId54" Type="http://schemas.openxmlformats.org/officeDocument/2006/relationships/hyperlink" Target="DEFECTS REPORT\DF_TKGV_01.png" TargetMode="External"/><Relationship Id="rId53" Type="http://schemas.openxmlformats.org/officeDocument/2006/relationships/hyperlink" Target="DEFECTS REPORT\DF_TKND_01.png" TargetMode="External"/><Relationship Id="rId52" Type="http://schemas.openxmlformats.org/officeDocument/2006/relationships/hyperlink" Target="DEFECTS REPORT\DF_TKN_02.png" TargetMode="External"/><Relationship Id="rId51" Type="http://schemas.openxmlformats.org/officeDocument/2006/relationships/hyperlink" Target="DEFECTS REPORT\DF_TKHK_03.png" TargetMode="External"/><Relationship Id="rId50" Type="http://schemas.openxmlformats.org/officeDocument/2006/relationships/hyperlink" Target="DEFECTS REPORT\DF_TKCB_01.png" TargetMode="External"/><Relationship Id="rId5" Type="http://schemas.openxmlformats.org/officeDocument/2006/relationships/hyperlink" Target="DEFECTS REPORT\DF_TKHK_02.png" TargetMode="External"/><Relationship Id="rId49" Type="http://schemas.openxmlformats.org/officeDocument/2006/relationships/hyperlink" Target="DEFECTS REPORT\DF_SHK_04.png" TargetMode="External"/><Relationship Id="rId48" Type="http://schemas.openxmlformats.org/officeDocument/2006/relationships/hyperlink" Target="DEFECTS REPORT\DF_SHK_03.png" TargetMode="External"/><Relationship Id="rId47" Type="http://schemas.openxmlformats.org/officeDocument/2006/relationships/hyperlink" Target="DEFECTS REPORT\DF_SHK_06.png" TargetMode="External"/><Relationship Id="rId46" Type="http://schemas.openxmlformats.org/officeDocument/2006/relationships/hyperlink" Target="DEFECTS REPORT\DF_CNND_04.png" TargetMode="External"/><Relationship Id="rId45" Type="http://schemas.openxmlformats.org/officeDocument/2006/relationships/hyperlink" Target="DEFECTS REPORT\DF_SHK_05.png" TargetMode="External"/><Relationship Id="rId44" Type="http://schemas.openxmlformats.org/officeDocument/2006/relationships/hyperlink" Target="DEFECTS REPORT\DF_SHK_02.png" TargetMode="External"/><Relationship Id="rId43" Type="http://schemas.openxmlformats.org/officeDocument/2006/relationships/hyperlink" Target="DEFECTS REPORT\DF_SHK_01.png" TargetMode="External"/><Relationship Id="rId42" Type="http://schemas.openxmlformats.org/officeDocument/2006/relationships/hyperlink" Target="DEFECTS REPORT\DF_THK_08.png" TargetMode="External"/><Relationship Id="rId41" Type="http://schemas.openxmlformats.org/officeDocument/2006/relationships/hyperlink" Target="DEFECTS REPORT\DF_THK_07.png" TargetMode="External"/><Relationship Id="rId40" Type="http://schemas.openxmlformats.org/officeDocument/2006/relationships/hyperlink" Target="DEFECTS REPORT\DF_THK_06.png" TargetMode="External"/><Relationship Id="rId4" Type="http://schemas.openxmlformats.org/officeDocument/2006/relationships/hyperlink" Target="DEFECTS REPORT\DF_CNHSTL_01.png" TargetMode="External"/><Relationship Id="rId39" Type="http://schemas.openxmlformats.org/officeDocument/2006/relationships/hyperlink" Target="DEFECTS REPORT\DF_THK_05.png" TargetMode="External"/><Relationship Id="rId38" Type="http://schemas.openxmlformats.org/officeDocument/2006/relationships/hyperlink" Target="DEFECTS REPORT\DF_THK_04.png" TargetMode="External"/><Relationship Id="rId37" Type="http://schemas.openxmlformats.org/officeDocument/2006/relationships/hyperlink" Target="DEFECTS REPORT\DF_THK_03.png" TargetMode="External"/><Relationship Id="rId36" Type="http://schemas.openxmlformats.org/officeDocument/2006/relationships/hyperlink" Target="DEFECTS REPORT\DF_THK_02.png" TargetMode="External"/><Relationship Id="rId35" Type="http://schemas.openxmlformats.org/officeDocument/2006/relationships/hyperlink" Target="DEFECTS REPORT\DF_THK_01.png" TargetMode="External"/><Relationship Id="rId34" Type="http://schemas.openxmlformats.org/officeDocument/2006/relationships/hyperlink" Target="DEFECTS REPORT\DF_CNND_03.png" TargetMode="External"/><Relationship Id="rId33" Type="http://schemas.openxmlformats.org/officeDocument/2006/relationships/hyperlink" Target="DEFECTS REPORT\DF_CNND_02.png" TargetMode="External"/><Relationship Id="rId32" Type="http://schemas.openxmlformats.org/officeDocument/2006/relationships/hyperlink" Target="DEFECTS REPORT\DF_CNND_01.png" TargetMode="External"/><Relationship Id="rId31" Type="http://schemas.openxmlformats.org/officeDocument/2006/relationships/hyperlink" Target="DEFECTS REPORT\DF_XND_01.png" TargetMode="External"/><Relationship Id="rId30" Type="http://schemas.openxmlformats.org/officeDocument/2006/relationships/hyperlink" Target="DEFECTS REPORT\DF_TND_05.png" TargetMode="External"/><Relationship Id="rId3" Type="http://schemas.openxmlformats.org/officeDocument/2006/relationships/hyperlink" Target="DEFECTS REPORT\DF_CNHSTL_02.png" TargetMode="External"/><Relationship Id="rId29" Type="http://schemas.openxmlformats.org/officeDocument/2006/relationships/hyperlink" Target="DEFECTS REPORT\DF_TND_04.png" TargetMode="External"/><Relationship Id="rId28" Type="http://schemas.openxmlformats.org/officeDocument/2006/relationships/hyperlink" Target="DEFECTS REPORT\DF_TND_03.png" TargetMode="External"/><Relationship Id="rId27" Type="http://schemas.openxmlformats.org/officeDocument/2006/relationships/hyperlink" Target="DEFECTS REPORT\DF_TND_02.png" TargetMode="External"/><Relationship Id="rId26" Type="http://schemas.openxmlformats.org/officeDocument/2006/relationships/hyperlink" Target="DEFECTS REPORT\DF_TND_01.png" TargetMode="External"/><Relationship Id="rId25" Type="http://schemas.openxmlformats.org/officeDocument/2006/relationships/hyperlink" Target="DEFECTS REPORT\DF_IPTKB_01.png" TargetMode="External"/><Relationship Id="rId24" Type="http://schemas.openxmlformats.org/officeDocument/2006/relationships/hyperlink" Target="DEFECTS REPORT\DF_PC_01.png" TargetMode="External"/><Relationship Id="rId23" Type="http://schemas.openxmlformats.org/officeDocument/2006/relationships/hyperlink" Target="DEFECTS REPORT\DF_PC_02.png" TargetMode="External"/><Relationship Id="rId22" Type="http://schemas.openxmlformats.org/officeDocument/2006/relationships/hyperlink" Target="DEFECTS REPORT\DF_XDSGVTCB_01.png" TargetMode="External"/><Relationship Id="rId21" Type="http://schemas.openxmlformats.org/officeDocument/2006/relationships/hyperlink" Target="DEFECTS REPORT\DF_XDSGVTCB_02.png" TargetMode="External"/><Relationship Id="rId20" Type="http://schemas.openxmlformats.org/officeDocument/2006/relationships/hyperlink" Target="DEFECTS REPORT\DF_XDSGVTCB_03.png" TargetMode="External"/><Relationship Id="rId2" Type="http://schemas.openxmlformats.org/officeDocument/2006/relationships/vmlDrawing" Target="../drawings/vmlDrawing2.vml"/><Relationship Id="rId19" Type="http://schemas.openxmlformats.org/officeDocument/2006/relationships/hyperlink" Target="DEFECTS REPORT\DF_XDSGVTCB_04.png" TargetMode="External"/><Relationship Id="rId18" Type="http://schemas.openxmlformats.org/officeDocument/2006/relationships/hyperlink" Target="DEFECTS REPORT\DF_XDSGVTCB_05.png" TargetMode="External"/><Relationship Id="rId17" Type="http://schemas.openxmlformats.org/officeDocument/2006/relationships/hyperlink" Target="DEFECTS REPORT\DF_TN_01.png" TargetMode="External"/><Relationship Id="rId16" Type="http://schemas.openxmlformats.org/officeDocument/2006/relationships/hyperlink" Target="DEFECTS REPORT\DF_TN_02.png" TargetMode="External"/><Relationship Id="rId15" Type="http://schemas.openxmlformats.org/officeDocument/2006/relationships/hyperlink" Target="DEFECTS REPORT\DF_TN_03.png" TargetMode="External"/><Relationship Id="rId14" Type="http://schemas.openxmlformats.org/officeDocument/2006/relationships/hyperlink" Target="DEFECTS REPORT\DF_CNN_01.png" TargetMode="External"/><Relationship Id="rId13" Type="http://schemas.openxmlformats.org/officeDocument/2006/relationships/hyperlink" Target="DEFECTS REPORT\DF_TKN_01.png" TargetMode="External"/><Relationship Id="rId12" Type="http://schemas.openxmlformats.org/officeDocument/2006/relationships/hyperlink" Target="DEFECTS REPORT\DF_CNCB_01.png" TargetMode="External"/><Relationship Id="rId11" Type="http://schemas.openxmlformats.org/officeDocument/2006/relationships/hyperlink" Target="DEFECTS REPORT\DF_CNCB_02.png" TargetMode="External"/><Relationship Id="rId10" Type="http://schemas.openxmlformats.org/officeDocument/2006/relationships/hyperlink" Target="DEFECTS REPORT\DF_CNCB_03.png" TargetMode="Externa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0"/>
  <sheetViews>
    <sheetView tabSelected="1" workbookViewId="0">
      <selection activeCell="J11" sqref="J11"/>
    </sheetView>
  </sheetViews>
  <sheetFormatPr defaultColWidth="9.13888888888889" defaultRowHeight="18.75" customHeight="1" outlineLevelCol="5"/>
  <cols>
    <col min="1" max="1" width="1.13888888888889" style="127" customWidth="1"/>
    <col min="2" max="2" width="20.8518518518519" style="127" customWidth="1"/>
    <col min="3" max="3" width="16.8518518518519" style="127" customWidth="1"/>
    <col min="4" max="4" width="43.1388888888889" style="127" customWidth="1"/>
    <col min="5" max="5" width="21.4259259259259" style="127" customWidth="1"/>
    <col min="6" max="16384" width="9.13888888888889" style="127"/>
  </cols>
  <sheetData>
    <row r="1" ht="46.5" customHeight="1" spans="2:5">
      <c r="B1" s="128"/>
      <c r="C1" s="129" t="s">
        <v>0</v>
      </c>
      <c r="D1" s="129"/>
      <c r="E1" s="129"/>
    </row>
    <row r="2" ht="25.5" customHeight="1" spans="2:5">
      <c r="B2" s="51" t="s">
        <v>1</v>
      </c>
      <c r="C2" s="52"/>
      <c r="D2" s="52"/>
      <c r="E2" s="91"/>
    </row>
    <row r="3" customHeight="1" spans="2:6">
      <c r="B3" s="130"/>
      <c r="C3" s="130"/>
      <c r="D3" s="131"/>
      <c r="E3" s="132" t="s">
        <v>2</v>
      </c>
      <c r="F3" s="131"/>
    </row>
    <row r="4" customHeight="1" spans="2:6">
      <c r="B4" s="130"/>
      <c r="C4" s="130"/>
      <c r="D4" s="131"/>
      <c r="E4" s="133"/>
      <c r="F4" s="131"/>
    </row>
    <row r="5" customHeight="1" spans="2:5">
      <c r="B5" s="134" t="s">
        <v>3</v>
      </c>
      <c r="C5" s="134"/>
      <c r="D5" s="134"/>
      <c r="E5" s="134"/>
    </row>
    <row r="6" customHeight="1" spans="2:5">
      <c r="B6" s="135" t="s">
        <v>4</v>
      </c>
      <c r="C6" s="118" t="s">
        <v>5</v>
      </c>
      <c r="D6" s="118"/>
      <c r="E6" s="118"/>
    </row>
    <row r="7" customHeight="1" spans="2:5">
      <c r="B7" s="135" t="s">
        <v>6</v>
      </c>
      <c r="C7" s="117">
        <v>45142</v>
      </c>
      <c r="D7" s="118"/>
      <c r="E7" s="118"/>
    </row>
    <row r="8" customHeight="1" spans="2:5">
      <c r="B8" s="135" t="s">
        <v>7</v>
      </c>
      <c r="C8" s="118" t="s">
        <v>8</v>
      </c>
      <c r="D8" s="118"/>
      <c r="E8" s="118"/>
    </row>
    <row r="9" customHeight="1" spans="2:5">
      <c r="B9" s="136" t="s">
        <v>9</v>
      </c>
      <c r="C9" s="137" t="s">
        <v>10</v>
      </c>
      <c r="D9" s="137"/>
      <c r="E9" s="137"/>
    </row>
    <row r="10" customHeight="1" spans="2:5">
      <c r="B10" s="138" t="s">
        <v>11</v>
      </c>
      <c r="C10" s="138"/>
      <c r="D10" s="138"/>
      <c r="E10" s="138"/>
    </row>
    <row r="11" customHeight="1" spans="2:5">
      <c r="B11" s="139" t="s">
        <v>12</v>
      </c>
      <c r="C11" s="140" t="s">
        <v>13</v>
      </c>
      <c r="D11" s="140" t="s">
        <v>14</v>
      </c>
      <c r="E11" s="141" t="s">
        <v>15</v>
      </c>
    </row>
    <row r="12" customHeight="1" spans="2:5">
      <c r="B12" s="142">
        <v>45134</v>
      </c>
      <c r="C12" s="143" t="s">
        <v>16</v>
      </c>
      <c r="D12" s="144" t="s">
        <v>17</v>
      </c>
      <c r="E12" s="145" t="s">
        <v>8</v>
      </c>
    </row>
    <row r="13" customHeight="1" spans="2:5">
      <c r="B13" s="142">
        <v>45134</v>
      </c>
      <c r="C13" s="143" t="s">
        <v>16</v>
      </c>
      <c r="D13" s="144" t="s">
        <v>17</v>
      </c>
      <c r="E13" s="145" t="s">
        <v>18</v>
      </c>
    </row>
    <row r="14" customHeight="1" spans="2:5">
      <c r="B14" s="142">
        <v>45134</v>
      </c>
      <c r="C14" s="143" t="s">
        <v>16</v>
      </c>
      <c r="D14" s="144" t="s">
        <v>17</v>
      </c>
      <c r="E14" s="145" t="s">
        <v>19</v>
      </c>
    </row>
    <row r="15" customHeight="1" spans="2:5">
      <c r="B15" s="142">
        <v>45134</v>
      </c>
      <c r="C15" s="143" t="s">
        <v>16</v>
      </c>
      <c r="D15" s="144" t="s">
        <v>17</v>
      </c>
      <c r="E15" s="145" t="s">
        <v>20</v>
      </c>
    </row>
    <row r="16" customHeight="1" spans="2:5">
      <c r="B16" s="142">
        <v>45134</v>
      </c>
      <c r="C16" s="146">
        <v>0.1</v>
      </c>
      <c r="D16" s="144" t="s">
        <v>21</v>
      </c>
      <c r="E16" s="145" t="s">
        <v>8</v>
      </c>
    </row>
    <row r="17" customHeight="1" spans="2:5">
      <c r="B17" s="142">
        <v>45134</v>
      </c>
      <c r="C17" s="146">
        <v>0.1</v>
      </c>
      <c r="D17" s="144" t="s">
        <v>21</v>
      </c>
      <c r="E17" s="145" t="s">
        <v>18</v>
      </c>
    </row>
    <row r="18" customHeight="1" spans="2:5">
      <c r="B18" s="142">
        <v>45134</v>
      </c>
      <c r="C18" s="147">
        <v>0.1</v>
      </c>
      <c r="D18" s="148" t="s">
        <v>21</v>
      </c>
      <c r="E18" s="149" t="s">
        <v>19</v>
      </c>
    </row>
    <row r="19" customHeight="1" spans="2:5">
      <c r="B19" s="142">
        <v>45135</v>
      </c>
      <c r="C19" s="147">
        <v>0.1</v>
      </c>
      <c r="D19" s="150" t="s">
        <v>22</v>
      </c>
      <c r="E19" s="149" t="s">
        <v>8</v>
      </c>
    </row>
    <row r="20" customHeight="1" spans="2:5">
      <c r="B20" s="151">
        <v>45135</v>
      </c>
      <c r="C20" s="152">
        <v>0.1</v>
      </c>
      <c r="D20" s="153" t="s">
        <v>23</v>
      </c>
      <c r="E20" s="154" t="s">
        <v>8</v>
      </c>
    </row>
  </sheetData>
  <mergeCells count="8">
    <mergeCell ref="C1:E1"/>
    <mergeCell ref="B2:E2"/>
    <mergeCell ref="B5:E5"/>
    <mergeCell ref="C6:E6"/>
    <mergeCell ref="C7:E7"/>
    <mergeCell ref="C8:E8"/>
    <mergeCell ref="C9:E9"/>
    <mergeCell ref="B10:E10"/>
  </mergeCells>
  <pageMargins left="0.75" right="0.75" top="1" bottom="1" header="0.5" footer="0.5"/>
  <pageSetup paperSize="1" orientation="portrait"/>
  <headerFooter alignWithMargins="0"/>
  <ignoredErrors>
    <ignoredError sqref="C12:C15" numberStoredAsText="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1"/>
  <sheetViews>
    <sheetView workbookViewId="0">
      <selection activeCell="A10" sqref="A10"/>
    </sheetView>
  </sheetViews>
  <sheetFormatPr defaultColWidth="9" defaultRowHeight="15.75" customHeight="1" outlineLevelCol="4"/>
  <cols>
    <col min="1" max="1" width="1.42592592592593" style="11" customWidth="1"/>
    <col min="2" max="2" width="25" style="11" customWidth="1"/>
    <col min="3" max="3" width="20" style="11" customWidth="1"/>
    <col min="4" max="4" width="19.5740740740741" style="11" customWidth="1"/>
    <col min="5" max="5" width="17.712962962963" style="11" customWidth="1"/>
    <col min="6" max="16384" width="9.13888888888889" style="11"/>
  </cols>
  <sheetData>
    <row r="2" ht="23.55" spans="2:5">
      <c r="B2" s="13" t="s">
        <v>1</v>
      </c>
      <c r="C2" s="13"/>
      <c r="D2" s="13"/>
      <c r="E2" s="13"/>
    </row>
    <row r="4" customHeight="1" spans="2:5">
      <c r="B4" s="110" t="s">
        <v>24</v>
      </c>
      <c r="C4" s="111"/>
      <c r="D4" s="111"/>
      <c r="E4" s="112"/>
    </row>
    <row r="5" customHeight="1" spans="2:5">
      <c r="B5" s="113" t="s">
        <v>25</v>
      </c>
      <c r="C5" s="114" t="s">
        <v>26</v>
      </c>
      <c r="D5" s="115"/>
      <c r="E5" s="116"/>
    </row>
    <row r="6" customHeight="1" spans="2:5">
      <c r="B6" s="113" t="s">
        <v>14</v>
      </c>
      <c r="C6" s="114" t="s">
        <v>27</v>
      </c>
      <c r="D6" s="115"/>
      <c r="E6" s="116"/>
    </row>
    <row r="7" customHeight="1" spans="2:5">
      <c r="B7" s="113" t="s">
        <v>28</v>
      </c>
      <c r="C7" s="117">
        <v>45142</v>
      </c>
      <c r="D7" s="118"/>
      <c r="E7" s="118"/>
    </row>
    <row r="8" customHeight="1" spans="2:5">
      <c r="B8" s="113" t="s">
        <v>29</v>
      </c>
      <c r="C8" s="114" t="s">
        <v>8</v>
      </c>
      <c r="D8" s="115"/>
      <c r="E8" s="116"/>
    </row>
    <row r="9" customHeight="1" spans="2:5">
      <c r="B9" s="119" t="s">
        <v>30</v>
      </c>
      <c r="C9" s="120" t="s">
        <v>31</v>
      </c>
      <c r="D9" s="120" t="s">
        <v>32</v>
      </c>
      <c r="E9" s="121" t="s">
        <v>33</v>
      </c>
    </row>
    <row r="10" customHeight="1" spans="2:5">
      <c r="B10" s="119"/>
      <c r="C10" s="122"/>
      <c r="D10" s="122"/>
      <c r="E10" s="123"/>
    </row>
    <row r="11" customHeight="1" spans="2:5">
      <c r="B11" s="124" t="s">
        <v>34</v>
      </c>
      <c r="C11" s="125"/>
      <c r="D11" s="125"/>
      <c r="E11" s="126"/>
    </row>
  </sheetData>
  <mergeCells count="7">
    <mergeCell ref="B2:E2"/>
    <mergeCell ref="B4:E4"/>
    <mergeCell ref="C5:E5"/>
    <mergeCell ref="C6:E6"/>
    <mergeCell ref="C7:E7"/>
    <mergeCell ref="C8:E8"/>
    <mergeCell ref="B9:B1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64"/>
  <sheetViews>
    <sheetView topLeftCell="A3" workbookViewId="0">
      <selection activeCell="B3" sqref="B3"/>
    </sheetView>
  </sheetViews>
  <sheetFormatPr defaultColWidth="9" defaultRowHeight="34" customHeight="1"/>
  <cols>
    <col min="1" max="1" width="2" style="49" customWidth="1"/>
    <col min="2" max="2" width="44.5740740740741" style="49" customWidth="1"/>
    <col min="3" max="3" width="8.42592592592593" style="49" customWidth="1"/>
    <col min="4" max="4" width="8.71296296296296" style="49" customWidth="1"/>
    <col min="5" max="6" width="7.42592592592593" style="49" customWidth="1"/>
    <col min="7" max="7" width="9.42592592592593" style="49" customWidth="1"/>
    <col min="8" max="8" width="8.13888888888889" style="49" customWidth="1"/>
    <col min="9" max="9" width="7.42592592592593" style="49" customWidth="1"/>
    <col min="10" max="10" width="8.42592592592593" style="50" customWidth="1"/>
    <col min="11" max="12" width="8.42592592592593" style="49" customWidth="1"/>
    <col min="13" max="13" width="6.85185185185185" style="49" customWidth="1"/>
    <col min="14" max="14" width="44.4444444444444" style="49" customWidth="1"/>
    <col min="15" max="16384" width="9.13888888888889" style="49"/>
  </cols>
  <sheetData>
    <row r="2" customHeight="1" spans="2:14">
      <c r="B2" s="51" t="s">
        <v>1</v>
      </c>
      <c r="C2" s="52"/>
      <c r="D2" s="52"/>
      <c r="E2" s="52"/>
      <c r="F2" s="52"/>
      <c r="G2" s="52"/>
      <c r="H2" s="52"/>
      <c r="I2" s="52"/>
      <c r="J2" s="52"/>
      <c r="K2" s="52"/>
      <c r="L2" s="52"/>
      <c r="M2" s="52"/>
      <c r="N2" s="91"/>
    </row>
    <row r="3" s="48" customFormat="1" customHeight="1" spans="10:10">
      <c r="J3" s="81"/>
    </row>
    <row r="4" s="48" customFormat="1" customHeight="1" spans="2:10">
      <c r="B4" s="53" t="s">
        <v>35</v>
      </c>
      <c r="C4" s="54"/>
      <c r="D4" s="54"/>
      <c r="E4" s="54"/>
      <c r="F4" s="54"/>
      <c r="G4" s="54"/>
      <c r="H4" s="54"/>
      <c r="I4" s="92"/>
      <c r="J4" s="81"/>
    </row>
    <row r="5" s="48" customFormat="1" customHeight="1" spans="2:10">
      <c r="B5" s="55" t="s">
        <v>36</v>
      </c>
      <c r="C5" s="56" t="s">
        <v>27</v>
      </c>
      <c r="D5" s="56"/>
      <c r="E5" s="56"/>
      <c r="F5" s="56"/>
      <c r="G5" s="56"/>
      <c r="H5" s="56"/>
      <c r="I5" s="93"/>
      <c r="J5" s="81"/>
    </row>
    <row r="6" s="48" customFormat="1" customHeight="1" spans="2:10">
      <c r="B6" s="57" t="s">
        <v>37</v>
      </c>
      <c r="C6" s="58">
        <v>4</v>
      </c>
      <c r="D6" s="59"/>
      <c r="E6" s="59"/>
      <c r="F6" s="59"/>
      <c r="G6" s="59"/>
      <c r="H6" s="59"/>
      <c r="I6" s="94"/>
      <c r="J6" s="81"/>
    </row>
    <row r="7" s="48" customFormat="1" customHeight="1" spans="10:10">
      <c r="J7" s="81"/>
    </row>
    <row r="8" s="48" customFormat="1" customHeight="1" spans="2:10">
      <c r="B8" s="60" t="s">
        <v>38</v>
      </c>
      <c r="C8" s="61"/>
      <c r="D8" s="61"/>
      <c r="E8" s="61"/>
      <c r="F8" s="61"/>
      <c r="G8" s="61"/>
      <c r="H8" s="61"/>
      <c r="I8" s="95"/>
      <c r="J8" s="81"/>
    </row>
    <row r="9" s="48" customFormat="1" customHeight="1" spans="2:10">
      <c r="B9" s="62" t="s">
        <v>39</v>
      </c>
      <c r="C9" s="63">
        <f>G12+C13+C14</f>
        <v>1208</v>
      </c>
      <c r="D9" s="63"/>
      <c r="E9" s="63"/>
      <c r="F9" s="63"/>
      <c r="G9" s="63"/>
      <c r="H9" s="63"/>
      <c r="I9" s="96"/>
      <c r="J9" s="81"/>
    </row>
    <row r="10" s="48" customFormat="1" customHeight="1" spans="2:10">
      <c r="B10" s="64" t="s">
        <v>40</v>
      </c>
      <c r="C10" s="65" t="s">
        <v>41</v>
      </c>
      <c r="D10" s="65"/>
      <c r="E10" s="65"/>
      <c r="F10" s="65"/>
      <c r="G10" s="66">
        <f>SUM(E21:E62)</f>
        <v>939</v>
      </c>
      <c r="H10" s="67"/>
      <c r="I10" s="97"/>
      <c r="J10" s="81"/>
    </row>
    <row r="11" s="48" customFormat="1" customHeight="1" spans="2:10">
      <c r="B11" s="64"/>
      <c r="C11" s="68" t="s">
        <v>42</v>
      </c>
      <c r="D11" s="68"/>
      <c r="E11" s="68"/>
      <c r="F11" s="68"/>
      <c r="G11" s="69">
        <v>65</v>
      </c>
      <c r="H11" s="70"/>
      <c r="I11" s="98"/>
      <c r="J11" s="81"/>
    </row>
    <row r="12" s="48" customFormat="1" customHeight="1" spans="2:10">
      <c r="B12" s="64"/>
      <c r="C12" s="65" t="s">
        <v>43</v>
      </c>
      <c r="D12" s="65"/>
      <c r="E12" s="65"/>
      <c r="F12" s="65"/>
      <c r="G12" s="67">
        <f>SUM('1. Summary Report'!G10:I11)</f>
        <v>1004</v>
      </c>
      <c r="H12" s="67"/>
      <c r="I12" s="97"/>
      <c r="J12" s="81"/>
    </row>
    <row r="13" s="48" customFormat="1" customHeight="1" spans="2:10">
      <c r="B13" s="71" t="s">
        <v>44</v>
      </c>
      <c r="C13" s="72">
        <f>SUM(G21:G62)</f>
        <v>202</v>
      </c>
      <c r="D13" s="73"/>
      <c r="E13" s="73"/>
      <c r="F13" s="73"/>
      <c r="G13" s="73"/>
      <c r="H13" s="73"/>
      <c r="I13" s="99"/>
      <c r="J13" s="81"/>
    </row>
    <row r="14" s="48" customFormat="1" customHeight="1" spans="2:10">
      <c r="B14" s="71" t="s">
        <v>45</v>
      </c>
      <c r="C14" s="74">
        <f>SUM(H21:H62)</f>
        <v>2</v>
      </c>
      <c r="D14" s="75"/>
      <c r="E14" s="75"/>
      <c r="F14" s="75"/>
      <c r="G14" s="75"/>
      <c r="H14" s="75"/>
      <c r="I14" s="100"/>
      <c r="J14" s="81"/>
    </row>
    <row r="15" s="48" customFormat="1" customHeight="1" spans="2:10">
      <c r="B15" s="76" t="s">
        <v>46</v>
      </c>
      <c r="C15" s="77" t="s">
        <v>47</v>
      </c>
      <c r="D15" s="70"/>
      <c r="E15" s="77" t="s">
        <v>48</v>
      </c>
      <c r="F15" s="70">
        <v>28</v>
      </c>
      <c r="G15" s="77" t="s">
        <v>49</v>
      </c>
      <c r="H15" s="77"/>
      <c r="I15" s="97">
        <v>32</v>
      </c>
      <c r="J15" s="81"/>
    </row>
    <row r="16" s="48" customFormat="1" customHeight="1" spans="2:10">
      <c r="B16" s="78"/>
      <c r="C16" s="79" t="s">
        <v>50</v>
      </c>
      <c r="D16" s="79"/>
      <c r="E16" s="79"/>
      <c r="F16" s="79"/>
      <c r="G16" s="80">
        <f>D15+F15+I15</f>
        <v>60</v>
      </c>
      <c r="H16" s="80"/>
      <c r="I16" s="101"/>
      <c r="J16" s="81"/>
    </row>
    <row r="17" s="48" customFormat="1" customHeight="1" spans="3:10">
      <c r="C17" s="81"/>
      <c r="D17" s="82"/>
      <c r="E17" s="81"/>
      <c r="F17" s="83"/>
      <c r="G17" s="81"/>
      <c r="H17" s="83"/>
      <c r="J17" s="81"/>
    </row>
    <row r="18" s="48" customFormat="1" customHeight="1" spans="2:14">
      <c r="B18" s="84" t="s">
        <v>51</v>
      </c>
      <c r="C18" s="84" t="s">
        <v>52</v>
      </c>
      <c r="D18" s="84" t="s">
        <v>53</v>
      </c>
      <c r="E18" s="85" t="s">
        <v>54</v>
      </c>
      <c r="F18" s="85"/>
      <c r="G18" s="85"/>
      <c r="H18" s="85"/>
      <c r="I18" s="87"/>
      <c r="J18" s="102" t="s">
        <v>55</v>
      </c>
      <c r="K18" s="85"/>
      <c r="L18" s="85"/>
      <c r="M18" s="87"/>
      <c r="N18" s="84" t="s">
        <v>56</v>
      </c>
    </row>
    <row r="19" s="48" customFormat="1" customHeight="1" spans="2:14">
      <c r="B19" s="86"/>
      <c r="C19" s="86"/>
      <c r="D19" s="86"/>
      <c r="E19" s="85" t="s">
        <v>57</v>
      </c>
      <c r="F19" s="85"/>
      <c r="G19" s="85"/>
      <c r="H19" s="87"/>
      <c r="I19" s="84" t="s">
        <v>58</v>
      </c>
      <c r="J19" s="103" t="s">
        <v>59</v>
      </c>
      <c r="K19" s="103" t="s">
        <v>60</v>
      </c>
      <c r="L19" s="84" t="s">
        <v>61</v>
      </c>
      <c r="M19" s="84" t="s">
        <v>62</v>
      </c>
      <c r="N19" s="86"/>
    </row>
    <row r="20" s="48" customFormat="1" customHeight="1" spans="2:14">
      <c r="B20" s="88"/>
      <c r="C20" s="88"/>
      <c r="D20" s="88"/>
      <c r="E20" s="88" t="s">
        <v>41</v>
      </c>
      <c r="F20" s="88" t="s">
        <v>42</v>
      </c>
      <c r="G20" s="88" t="s">
        <v>44</v>
      </c>
      <c r="H20" s="88" t="s">
        <v>45</v>
      </c>
      <c r="I20" s="88"/>
      <c r="J20" s="103"/>
      <c r="K20" s="103"/>
      <c r="L20" s="88"/>
      <c r="M20" s="88"/>
      <c r="N20" s="88"/>
    </row>
    <row r="21" s="48" customFormat="1" customHeight="1" spans="2:14">
      <c r="B21" s="4" t="s">
        <v>63</v>
      </c>
      <c r="C21" s="89" t="s">
        <v>64</v>
      </c>
      <c r="D21" s="4">
        <v>19</v>
      </c>
      <c r="E21" s="4">
        <v>14</v>
      </c>
      <c r="F21" s="4">
        <v>5</v>
      </c>
      <c r="G21" s="4"/>
      <c r="H21" s="4"/>
      <c r="I21" s="104">
        <f t="shared" ref="I21:I26" si="0">IFERROR(F21/D21,0)</f>
        <v>0.263157894736842</v>
      </c>
      <c r="J21" s="77">
        <v>5</v>
      </c>
      <c r="K21" s="105"/>
      <c r="L21" s="4"/>
      <c r="M21" s="104">
        <f>IFERROR(L21/J21,0)</f>
        <v>0</v>
      </c>
      <c r="N21" s="90" t="s">
        <v>65</v>
      </c>
    </row>
    <row r="22" s="48" customFormat="1" customHeight="1" spans="2:14">
      <c r="B22" s="4" t="s">
        <v>66</v>
      </c>
      <c r="C22" s="89" t="s">
        <v>64</v>
      </c>
      <c r="D22" s="4">
        <v>4</v>
      </c>
      <c r="E22" s="4">
        <v>4</v>
      </c>
      <c r="F22" s="4"/>
      <c r="G22" s="4"/>
      <c r="H22" s="4"/>
      <c r="I22" s="104">
        <f t="shared" si="0"/>
        <v>0</v>
      </c>
      <c r="J22" s="106"/>
      <c r="K22" s="107"/>
      <c r="L22" s="4"/>
      <c r="M22" s="104">
        <f t="shared" ref="M22:M34" si="1">IFERROR(L22/J22,0)</f>
        <v>0</v>
      </c>
      <c r="N22" s="90" t="s">
        <v>67</v>
      </c>
    </row>
    <row r="23" s="48" customFormat="1" customHeight="1" spans="2:14">
      <c r="B23" s="4" t="s">
        <v>68</v>
      </c>
      <c r="C23" s="89" t="s">
        <v>64</v>
      </c>
      <c r="D23" s="4">
        <v>36</v>
      </c>
      <c r="E23" s="4">
        <v>36</v>
      </c>
      <c r="F23" s="4"/>
      <c r="G23" s="4"/>
      <c r="H23" s="4"/>
      <c r="I23" s="104">
        <f t="shared" si="0"/>
        <v>0</v>
      </c>
      <c r="J23" s="106"/>
      <c r="K23" s="107"/>
      <c r="L23" s="4"/>
      <c r="M23" s="104">
        <f t="shared" si="1"/>
        <v>0</v>
      </c>
      <c r="N23" s="108" t="s">
        <v>69</v>
      </c>
    </row>
    <row r="24" s="48" customFormat="1" customHeight="1" spans="2:14">
      <c r="B24" s="4" t="s">
        <v>70</v>
      </c>
      <c r="C24" s="89" t="s">
        <v>64</v>
      </c>
      <c r="D24" s="4">
        <v>36</v>
      </c>
      <c r="E24" s="4">
        <v>36</v>
      </c>
      <c r="F24" s="4"/>
      <c r="G24" s="4"/>
      <c r="H24" s="4"/>
      <c r="I24" s="104">
        <f t="shared" si="0"/>
        <v>0</v>
      </c>
      <c r="J24" s="106"/>
      <c r="K24" s="107"/>
      <c r="L24" s="4"/>
      <c r="M24" s="104">
        <f t="shared" si="1"/>
        <v>0</v>
      </c>
      <c r="N24" s="108" t="s">
        <v>69</v>
      </c>
    </row>
    <row r="25" s="48" customFormat="1" customHeight="1" spans="2:14">
      <c r="B25" s="4" t="s">
        <v>71</v>
      </c>
      <c r="C25" s="89" t="s">
        <v>48</v>
      </c>
      <c r="D25" s="4">
        <v>14</v>
      </c>
      <c r="E25" s="4">
        <v>11</v>
      </c>
      <c r="F25" s="4">
        <v>3</v>
      </c>
      <c r="G25" s="4"/>
      <c r="H25" s="4"/>
      <c r="I25" s="104">
        <f t="shared" si="0"/>
        <v>0.214285714285714</v>
      </c>
      <c r="J25" s="106">
        <v>3</v>
      </c>
      <c r="K25" s="107"/>
      <c r="L25" s="4"/>
      <c r="M25" s="104">
        <f t="shared" si="1"/>
        <v>0</v>
      </c>
      <c r="N25" s="108" t="s">
        <v>69</v>
      </c>
    </row>
    <row r="26" customHeight="1" spans="2:14">
      <c r="B26" s="90" t="s">
        <v>72</v>
      </c>
      <c r="C26" s="89" t="s">
        <v>48</v>
      </c>
      <c r="D26" s="4">
        <v>5</v>
      </c>
      <c r="E26" s="4">
        <v>5</v>
      </c>
      <c r="F26" s="4"/>
      <c r="G26" s="90"/>
      <c r="H26" s="4"/>
      <c r="I26" s="104">
        <f t="shared" si="0"/>
        <v>0</v>
      </c>
      <c r="J26" s="106"/>
      <c r="K26" s="107"/>
      <c r="L26" s="90"/>
      <c r="M26" s="104">
        <f t="shared" si="1"/>
        <v>0</v>
      </c>
      <c r="N26" s="108" t="s">
        <v>73</v>
      </c>
    </row>
    <row r="27" customHeight="1" spans="2:14">
      <c r="B27" s="90" t="s">
        <v>74</v>
      </c>
      <c r="C27" s="89" t="s">
        <v>48</v>
      </c>
      <c r="D27" s="4">
        <v>24</v>
      </c>
      <c r="E27" s="4">
        <v>23</v>
      </c>
      <c r="F27" s="4">
        <v>1</v>
      </c>
      <c r="G27" s="90"/>
      <c r="H27" s="4"/>
      <c r="I27" s="104">
        <f t="shared" ref="I27:I62" si="2">IFERROR(F27/D27,0)</f>
        <v>0.0416666666666667</v>
      </c>
      <c r="J27" s="106">
        <v>1</v>
      </c>
      <c r="K27" s="107"/>
      <c r="L27" s="90"/>
      <c r="M27" s="104">
        <f t="shared" si="1"/>
        <v>0</v>
      </c>
      <c r="N27" s="108" t="s">
        <v>73</v>
      </c>
    </row>
    <row r="28" customHeight="1" spans="2:14">
      <c r="B28" s="90" t="s">
        <v>75</v>
      </c>
      <c r="C28" s="89" t="s">
        <v>49</v>
      </c>
      <c r="D28" s="4">
        <v>32</v>
      </c>
      <c r="E28" s="4">
        <v>32</v>
      </c>
      <c r="F28" s="4"/>
      <c r="G28" s="90"/>
      <c r="H28" s="4"/>
      <c r="I28" s="104">
        <f t="shared" si="2"/>
        <v>0</v>
      </c>
      <c r="J28" s="106"/>
      <c r="K28" s="107"/>
      <c r="L28" s="90"/>
      <c r="M28" s="104">
        <f t="shared" si="1"/>
        <v>0</v>
      </c>
      <c r="N28" s="90" t="s">
        <v>67</v>
      </c>
    </row>
    <row r="29" customHeight="1" spans="2:14">
      <c r="B29" s="90" t="s">
        <v>76</v>
      </c>
      <c r="C29" s="89" t="s">
        <v>49</v>
      </c>
      <c r="D29" s="4">
        <v>32</v>
      </c>
      <c r="E29" s="4">
        <v>32</v>
      </c>
      <c r="F29" s="4"/>
      <c r="G29" s="90"/>
      <c r="H29" s="4"/>
      <c r="I29" s="104">
        <f t="shared" si="2"/>
        <v>0</v>
      </c>
      <c r="J29" s="109"/>
      <c r="K29" s="90"/>
      <c r="L29" s="90"/>
      <c r="M29" s="104">
        <f t="shared" si="1"/>
        <v>0</v>
      </c>
      <c r="N29" s="90" t="s">
        <v>67</v>
      </c>
    </row>
    <row r="30" ht="45" customHeight="1" spans="2:14">
      <c r="B30" s="90" t="s">
        <v>77</v>
      </c>
      <c r="C30" s="89" t="s">
        <v>48</v>
      </c>
      <c r="D30" s="4">
        <v>30</v>
      </c>
      <c r="E30" s="4">
        <v>29</v>
      </c>
      <c r="F30" s="4">
        <v>1</v>
      </c>
      <c r="G30" s="90"/>
      <c r="H30" s="4"/>
      <c r="I30" s="104">
        <f t="shared" si="2"/>
        <v>0.0333333333333333</v>
      </c>
      <c r="J30" s="109">
        <v>1</v>
      </c>
      <c r="K30" s="90"/>
      <c r="L30" s="90"/>
      <c r="M30" s="104">
        <f t="shared" si="1"/>
        <v>0</v>
      </c>
      <c r="N30" s="90" t="s">
        <v>69</v>
      </c>
    </row>
    <row r="31" customHeight="1" spans="2:14">
      <c r="B31" s="90" t="s">
        <v>78</v>
      </c>
      <c r="C31" s="89" t="s">
        <v>48</v>
      </c>
      <c r="D31" s="4">
        <v>8</v>
      </c>
      <c r="E31" s="4">
        <v>8</v>
      </c>
      <c r="F31" s="4"/>
      <c r="G31" s="90"/>
      <c r="H31" s="4"/>
      <c r="I31" s="104">
        <f t="shared" si="2"/>
        <v>0</v>
      </c>
      <c r="J31" s="109"/>
      <c r="K31" s="90"/>
      <c r="L31" s="90"/>
      <c r="M31" s="104">
        <f t="shared" si="1"/>
        <v>0</v>
      </c>
      <c r="N31" s="90" t="s">
        <v>79</v>
      </c>
    </row>
    <row r="32" customHeight="1" spans="2:14">
      <c r="B32" s="90" t="s">
        <v>80</v>
      </c>
      <c r="C32" s="89" t="s">
        <v>48</v>
      </c>
      <c r="D32" s="4">
        <v>5</v>
      </c>
      <c r="E32" s="4">
        <v>5</v>
      </c>
      <c r="F32" s="4"/>
      <c r="G32" s="90"/>
      <c r="H32" s="4"/>
      <c r="I32" s="104">
        <f t="shared" si="2"/>
        <v>0</v>
      </c>
      <c r="J32" s="109"/>
      <c r="K32" s="90"/>
      <c r="L32" s="90"/>
      <c r="M32" s="104">
        <f t="shared" si="1"/>
        <v>0</v>
      </c>
      <c r="N32" s="90" t="s">
        <v>79</v>
      </c>
    </row>
    <row r="33" customHeight="1" spans="2:14">
      <c r="B33" s="90" t="s">
        <v>81</v>
      </c>
      <c r="C33" s="89" t="s">
        <v>64</v>
      </c>
      <c r="D33" s="4">
        <v>38</v>
      </c>
      <c r="E33" s="4">
        <v>38</v>
      </c>
      <c r="F33" s="4"/>
      <c r="G33" s="90"/>
      <c r="H33" s="4"/>
      <c r="I33" s="104">
        <f t="shared" si="2"/>
        <v>0</v>
      </c>
      <c r="J33" s="109"/>
      <c r="K33" s="90"/>
      <c r="L33" s="90"/>
      <c r="M33" s="104">
        <f t="shared" si="1"/>
        <v>0</v>
      </c>
      <c r="N33" s="90" t="s">
        <v>79</v>
      </c>
    </row>
    <row r="34" customHeight="1" spans="2:14">
      <c r="B34" s="90" t="s">
        <v>82</v>
      </c>
      <c r="C34" s="89" t="s">
        <v>64</v>
      </c>
      <c r="D34" s="4">
        <v>8</v>
      </c>
      <c r="E34" s="4">
        <v>8</v>
      </c>
      <c r="F34" s="4"/>
      <c r="G34" s="90"/>
      <c r="H34" s="4"/>
      <c r="I34" s="104">
        <f t="shared" si="2"/>
        <v>0</v>
      </c>
      <c r="J34" s="109"/>
      <c r="K34" s="90"/>
      <c r="L34" s="90"/>
      <c r="M34" s="104">
        <f t="shared" si="1"/>
        <v>0</v>
      </c>
      <c r="N34" s="90" t="s">
        <v>79</v>
      </c>
    </row>
    <row r="35" customHeight="1" spans="2:14">
      <c r="B35" s="90" t="s">
        <v>83</v>
      </c>
      <c r="C35" s="89" t="s">
        <v>64</v>
      </c>
      <c r="D35" s="4">
        <v>6</v>
      </c>
      <c r="E35" s="4">
        <v>6</v>
      </c>
      <c r="F35" s="4"/>
      <c r="G35" s="90"/>
      <c r="H35" s="90"/>
      <c r="I35" s="104">
        <f t="shared" si="2"/>
        <v>0</v>
      </c>
      <c r="J35" s="109"/>
      <c r="K35" s="90"/>
      <c r="L35" s="90"/>
      <c r="M35" s="104">
        <f t="shared" ref="M35:M54" si="3">IFERROR(L35/J35,0)</f>
        <v>0</v>
      </c>
      <c r="N35" s="90" t="s">
        <v>79</v>
      </c>
    </row>
    <row r="36" customHeight="1" spans="2:14">
      <c r="B36" s="90" t="s">
        <v>84</v>
      </c>
      <c r="C36" s="89" t="s">
        <v>49</v>
      </c>
      <c r="D36" s="4">
        <v>89</v>
      </c>
      <c r="E36" s="4">
        <v>89</v>
      </c>
      <c r="F36" s="4"/>
      <c r="G36" s="90"/>
      <c r="H36" s="90"/>
      <c r="I36" s="104">
        <f t="shared" si="2"/>
        <v>0</v>
      </c>
      <c r="J36" s="109"/>
      <c r="K36" s="90"/>
      <c r="L36" s="90"/>
      <c r="M36" s="104">
        <f t="shared" si="3"/>
        <v>0</v>
      </c>
      <c r="N36" s="108" t="s">
        <v>73</v>
      </c>
    </row>
    <row r="37" customHeight="1" spans="2:14">
      <c r="B37" s="90" t="s">
        <v>85</v>
      </c>
      <c r="C37" s="89" t="s">
        <v>49</v>
      </c>
      <c r="D37" s="4">
        <v>89</v>
      </c>
      <c r="E37" s="4">
        <v>89</v>
      </c>
      <c r="F37" s="4"/>
      <c r="G37" s="90"/>
      <c r="H37" s="90"/>
      <c r="I37" s="104">
        <f t="shared" si="2"/>
        <v>0</v>
      </c>
      <c r="J37" s="109"/>
      <c r="K37" s="90"/>
      <c r="L37" s="90"/>
      <c r="M37" s="104">
        <f t="shared" si="3"/>
        <v>0</v>
      </c>
      <c r="N37" s="108" t="s">
        <v>73</v>
      </c>
    </row>
    <row r="38" customHeight="1" spans="2:14">
      <c r="B38" s="90" t="s">
        <v>86</v>
      </c>
      <c r="C38" s="89" t="s">
        <v>64</v>
      </c>
      <c r="D38" s="4"/>
      <c r="E38" s="4"/>
      <c r="F38" s="4"/>
      <c r="G38" s="90"/>
      <c r="H38" s="90"/>
      <c r="I38" s="104">
        <f t="shared" si="2"/>
        <v>0</v>
      </c>
      <c r="J38" s="109"/>
      <c r="K38" s="90"/>
      <c r="L38" s="90"/>
      <c r="M38" s="104">
        <f t="shared" si="3"/>
        <v>0</v>
      </c>
      <c r="N38" s="90" t="s">
        <v>87</v>
      </c>
    </row>
    <row r="39" customHeight="1" spans="2:14">
      <c r="B39" s="90" t="s">
        <v>88</v>
      </c>
      <c r="C39" s="89" t="s">
        <v>48</v>
      </c>
      <c r="D39" s="4">
        <v>3</v>
      </c>
      <c r="E39" s="4">
        <v>3</v>
      </c>
      <c r="F39" s="4"/>
      <c r="G39" s="90"/>
      <c r="H39" s="90"/>
      <c r="I39" s="104">
        <f t="shared" si="2"/>
        <v>0</v>
      </c>
      <c r="J39" s="109"/>
      <c r="K39" s="90"/>
      <c r="L39" s="90"/>
      <c r="M39" s="104">
        <f t="shared" si="3"/>
        <v>0</v>
      </c>
      <c r="N39" s="90" t="s">
        <v>65</v>
      </c>
    </row>
    <row r="40" customHeight="1" spans="2:14">
      <c r="B40" s="90" t="s">
        <v>89</v>
      </c>
      <c r="C40" s="89" t="s">
        <v>49</v>
      </c>
      <c r="D40" s="4">
        <v>1</v>
      </c>
      <c r="E40" s="4">
        <v>1</v>
      </c>
      <c r="F40" s="4"/>
      <c r="G40" s="90"/>
      <c r="H40" s="90"/>
      <c r="I40" s="104">
        <f t="shared" si="2"/>
        <v>0</v>
      </c>
      <c r="J40" s="109"/>
      <c r="K40" s="90"/>
      <c r="L40" s="90"/>
      <c r="M40" s="104">
        <f t="shared" si="3"/>
        <v>0</v>
      </c>
      <c r="N40" s="90" t="s">
        <v>65</v>
      </c>
    </row>
    <row r="41" ht="52" customHeight="1" spans="2:14">
      <c r="B41" s="90" t="s">
        <v>90</v>
      </c>
      <c r="C41" s="89" t="s">
        <v>48</v>
      </c>
      <c r="D41" s="4">
        <v>13</v>
      </c>
      <c r="E41" s="4">
        <v>6</v>
      </c>
      <c r="F41" s="4"/>
      <c r="G41" s="90">
        <v>5</v>
      </c>
      <c r="H41" s="90">
        <v>2</v>
      </c>
      <c r="I41" s="104">
        <f t="shared" si="2"/>
        <v>0</v>
      </c>
      <c r="J41" s="109"/>
      <c r="K41" s="90"/>
      <c r="L41" s="90"/>
      <c r="M41" s="104">
        <f t="shared" si="3"/>
        <v>0</v>
      </c>
      <c r="N41" s="90" t="s">
        <v>91</v>
      </c>
    </row>
    <row r="42" customHeight="1" spans="2:14">
      <c r="B42" s="90" t="s">
        <v>92</v>
      </c>
      <c r="C42" s="89" t="s">
        <v>48</v>
      </c>
      <c r="D42" s="4">
        <v>15</v>
      </c>
      <c r="E42" s="4"/>
      <c r="F42" s="4"/>
      <c r="G42" s="90">
        <v>15</v>
      </c>
      <c r="H42" s="90"/>
      <c r="I42" s="104">
        <f t="shared" si="2"/>
        <v>0</v>
      </c>
      <c r="J42" s="109"/>
      <c r="K42" s="90"/>
      <c r="L42" s="90"/>
      <c r="M42" s="104">
        <f t="shared" si="3"/>
        <v>0</v>
      </c>
      <c r="N42" s="90" t="s">
        <v>93</v>
      </c>
    </row>
    <row r="43" customHeight="1" spans="2:14">
      <c r="B43" s="90" t="s">
        <v>94</v>
      </c>
      <c r="C43" s="89" t="s">
        <v>49</v>
      </c>
      <c r="D43" s="4">
        <v>6</v>
      </c>
      <c r="E43" s="4">
        <v>2</v>
      </c>
      <c r="F43" s="4">
        <v>2</v>
      </c>
      <c r="G43" s="90">
        <v>2</v>
      </c>
      <c r="H43" s="90"/>
      <c r="I43" s="104">
        <f t="shared" si="2"/>
        <v>0.333333333333333</v>
      </c>
      <c r="J43" s="109">
        <v>2</v>
      </c>
      <c r="K43" s="90"/>
      <c r="L43" s="90"/>
      <c r="M43" s="104">
        <f t="shared" si="3"/>
        <v>0</v>
      </c>
      <c r="N43" s="90" t="s">
        <v>79</v>
      </c>
    </row>
    <row r="44" customHeight="1" spans="2:14">
      <c r="B44" s="90" t="s">
        <v>95</v>
      </c>
      <c r="C44" s="89" t="s">
        <v>48</v>
      </c>
      <c r="D44" s="4">
        <v>53</v>
      </c>
      <c r="E44" s="4">
        <v>53</v>
      </c>
      <c r="F44" s="4">
        <v>6</v>
      </c>
      <c r="G44" s="90"/>
      <c r="H44" s="90"/>
      <c r="I44" s="104">
        <f t="shared" si="2"/>
        <v>0.113207547169811</v>
      </c>
      <c r="J44" s="109">
        <v>6</v>
      </c>
      <c r="K44" s="90"/>
      <c r="L44" s="90"/>
      <c r="M44" s="104">
        <f t="shared" si="3"/>
        <v>0</v>
      </c>
      <c r="N44" s="90" t="s">
        <v>65</v>
      </c>
    </row>
    <row r="45" customHeight="1" spans="2:14">
      <c r="B45" s="90" t="s">
        <v>96</v>
      </c>
      <c r="C45" s="89" t="s">
        <v>48</v>
      </c>
      <c r="D45" s="4">
        <v>7</v>
      </c>
      <c r="E45" s="4">
        <v>4</v>
      </c>
      <c r="F45" s="4"/>
      <c r="G45" s="90">
        <v>3</v>
      </c>
      <c r="H45" s="90"/>
      <c r="I45" s="104">
        <f t="shared" si="2"/>
        <v>0</v>
      </c>
      <c r="J45" s="109"/>
      <c r="K45" s="90"/>
      <c r="L45" s="90"/>
      <c r="M45" s="104">
        <f t="shared" si="3"/>
        <v>0</v>
      </c>
      <c r="N45" s="90" t="s">
        <v>97</v>
      </c>
    </row>
    <row r="46" ht="57" customHeight="1" spans="2:14">
      <c r="B46" s="90" t="s">
        <v>98</v>
      </c>
      <c r="C46" s="89" t="s">
        <v>49</v>
      </c>
      <c r="D46" s="4">
        <v>123</v>
      </c>
      <c r="E46" s="4"/>
      <c r="F46" s="4"/>
      <c r="G46" s="90">
        <v>123</v>
      </c>
      <c r="H46" s="90"/>
      <c r="I46" s="104">
        <f t="shared" si="2"/>
        <v>0</v>
      </c>
      <c r="J46" s="109"/>
      <c r="K46" s="90"/>
      <c r="L46" s="90"/>
      <c r="M46" s="104">
        <f t="shared" si="3"/>
        <v>0</v>
      </c>
      <c r="N46" s="90" t="s">
        <v>99</v>
      </c>
    </row>
    <row r="47" customHeight="1" spans="2:14">
      <c r="B47" s="90" t="s">
        <v>100</v>
      </c>
      <c r="C47" s="89" t="s">
        <v>48</v>
      </c>
      <c r="D47" s="4">
        <v>17</v>
      </c>
      <c r="E47" s="4">
        <v>17</v>
      </c>
      <c r="F47" s="4">
        <v>2</v>
      </c>
      <c r="G47" s="90"/>
      <c r="H47" s="90"/>
      <c r="I47" s="104">
        <f t="shared" si="2"/>
        <v>0.117647058823529</v>
      </c>
      <c r="J47" s="109">
        <v>2</v>
      </c>
      <c r="K47" s="90"/>
      <c r="L47" s="90"/>
      <c r="M47" s="104">
        <f t="shared" si="3"/>
        <v>0</v>
      </c>
      <c r="N47" s="90" t="s">
        <v>79</v>
      </c>
    </row>
    <row r="48" customHeight="1" spans="2:14">
      <c r="B48" s="90" t="s">
        <v>101</v>
      </c>
      <c r="C48" s="89" t="s">
        <v>64</v>
      </c>
      <c r="D48" s="4">
        <v>28</v>
      </c>
      <c r="E48" s="4">
        <v>26</v>
      </c>
      <c r="F48" s="4">
        <v>2</v>
      </c>
      <c r="G48" s="90"/>
      <c r="H48" s="90"/>
      <c r="I48" s="104">
        <f t="shared" si="2"/>
        <v>0.0714285714285714</v>
      </c>
      <c r="J48" s="109">
        <v>2</v>
      </c>
      <c r="K48" s="90"/>
      <c r="L48" s="90"/>
      <c r="M48" s="104">
        <f t="shared" si="3"/>
        <v>0</v>
      </c>
      <c r="N48" s="90" t="s">
        <v>79</v>
      </c>
    </row>
    <row r="49" customHeight="1" spans="2:14">
      <c r="B49" s="90" t="s">
        <v>102</v>
      </c>
      <c r="C49" s="89" t="s">
        <v>49</v>
      </c>
      <c r="D49" s="4">
        <v>18</v>
      </c>
      <c r="E49" s="4">
        <v>13</v>
      </c>
      <c r="F49" s="4">
        <v>5</v>
      </c>
      <c r="G49" s="90"/>
      <c r="H49" s="90"/>
      <c r="I49" s="104">
        <f t="shared" si="2"/>
        <v>0.277777777777778</v>
      </c>
      <c r="J49" s="109">
        <v>5</v>
      </c>
      <c r="K49" s="90"/>
      <c r="L49" s="90"/>
      <c r="M49" s="104">
        <f t="shared" si="3"/>
        <v>0</v>
      </c>
      <c r="N49" s="90" t="s">
        <v>79</v>
      </c>
    </row>
    <row r="50" customHeight="1" spans="2:14">
      <c r="B50" s="90" t="s">
        <v>103</v>
      </c>
      <c r="C50" s="89" t="s">
        <v>49</v>
      </c>
      <c r="D50" s="4">
        <v>28</v>
      </c>
      <c r="E50" s="4">
        <v>28</v>
      </c>
      <c r="F50" s="4"/>
      <c r="G50" s="90"/>
      <c r="H50" s="90"/>
      <c r="I50" s="104">
        <f t="shared" si="2"/>
        <v>0</v>
      </c>
      <c r="J50" s="109"/>
      <c r="K50" s="90"/>
      <c r="L50" s="90"/>
      <c r="M50" s="104">
        <f t="shared" si="3"/>
        <v>0</v>
      </c>
      <c r="N50" s="90" t="s">
        <v>67</v>
      </c>
    </row>
    <row r="51" ht="75" customHeight="1" spans="2:14">
      <c r="B51" s="90" t="s">
        <v>81</v>
      </c>
      <c r="C51" s="89" t="s">
        <v>64</v>
      </c>
      <c r="D51" s="4">
        <v>40</v>
      </c>
      <c r="E51" s="4">
        <v>30</v>
      </c>
      <c r="F51" s="4">
        <v>2</v>
      </c>
      <c r="G51" s="90">
        <v>8</v>
      </c>
      <c r="H51" s="90"/>
      <c r="I51" s="104">
        <f t="shared" si="2"/>
        <v>0.05</v>
      </c>
      <c r="J51" s="109">
        <v>2</v>
      </c>
      <c r="K51" s="90"/>
      <c r="L51" s="90"/>
      <c r="M51" s="104">
        <f t="shared" si="3"/>
        <v>0</v>
      </c>
      <c r="N51" s="90" t="s">
        <v>104</v>
      </c>
    </row>
    <row r="52" customHeight="1" spans="2:14">
      <c r="B52" s="90" t="s">
        <v>105</v>
      </c>
      <c r="C52" s="89" t="s">
        <v>64</v>
      </c>
      <c r="D52" s="4">
        <v>10</v>
      </c>
      <c r="E52" s="4">
        <v>10</v>
      </c>
      <c r="F52" s="4"/>
      <c r="G52" s="90"/>
      <c r="H52" s="90"/>
      <c r="I52" s="104">
        <f t="shared" si="2"/>
        <v>0</v>
      </c>
      <c r="J52" s="109"/>
      <c r="K52" s="90"/>
      <c r="L52" s="90"/>
      <c r="M52" s="104">
        <f t="shared" si="3"/>
        <v>0</v>
      </c>
      <c r="N52" s="90" t="s">
        <v>106</v>
      </c>
    </row>
    <row r="53" customHeight="1" spans="2:14">
      <c r="B53" s="90" t="s">
        <v>107</v>
      </c>
      <c r="C53" s="89" t="s">
        <v>64</v>
      </c>
      <c r="D53" s="4">
        <v>4</v>
      </c>
      <c r="E53" s="4">
        <v>3</v>
      </c>
      <c r="F53" s="4">
        <v>1</v>
      </c>
      <c r="G53" s="90"/>
      <c r="H53" s="90"/>
      <c r="I53" s="104">
        <f t="shared" si="2"/>
        <v>0.25</v>
      </c>
      <c r="J53" s="109">
        <v>1</v>
      </c>
      <c r="K53" s="90"/>
      <c r="L53" s="90"/>
      <c r="M53" s="104">
        <f t="shared" si="3"/>
        <v>0</v>
      </c>
      <c r="N53" s="90" t="s">
        <v>79</v>
      </c>
    </row>
    <row r="54" customHeight="1" spans="2:14">
      <c r="B54" s="90" t="s">
        <v>108</v>
      </c>
      <c r="C54" s="89" t="s">
        <v>64</v>
      </c>
      <c r="D54" s="4">
        <v>11</v>
      </c>
      <c r="E54" s="4">
        <v>11</v>
      </c>
      <c r="F54" s="4"/>
      <c r="G54" s="90"/>
      <c r="H54" s="90"/>
      <c r="I54" s="104">
        <f t="shared" si="2"/>
        <v>0</v>
      </c>
      <c r="J54" s="109"/>
      <c r="K54" s="90"/>
      <c r="L54" s="90"/>
      <c r="M54" s="104">
        <f t="shared" si="3"/>
        <v>0</v>
      </c>
      <c r="N54" s="90"/>
    </row>
    <row r="55" customHeight="1" spans="2:14">
      <c r="B55" s="90" t="s">
        <v>109</v>
      </c>
      <c r="C55" s="89" t="s">
        <v>64</v>
      </c>
      <c r="D55" s="4">
        <v>12</v>
      </c>
      <c r="E55" s="4">
        <v>9</v>
      </c>
      <c r="F55" s="4">
        <v>3</v>
      </c>
      <c r="G55" s="90"/>
      <c r="H55" s="90"/>
      <c r="I55" s="104">
        <f t="shared" si="2"/>
        <v>0.25</v>
      </c>
      <c r="J55" s="109">
        <v>3</v>
      </c>
      <c r="K55" s="90"/>
      <c r="L55" s="90"/>
      <c r="M55" s="104">
        <f t="shared" ref="M55:M68" si="4">IFERROR(L55/J55,0)</f>
        <v>0</v>
      </c>
      <c r="N55" s="90"/>
    </row>
    <row r="56" customHeight="1" spans="2:14">
      <c r="B56" s="90" t="s">
        <v>110</v>
      </c>
      <c r="C56" s="89" t="s">
        <v>64</v>
      </c>
      <c r="D56" s="4">
        <v>16</v>
      </c>
      <c r="E56" s="4">
        <v>16</v>
      </c>
      <c r="F56" s="4"/>
      <c r="G56" s="90"/>
      <c r="H56" s="90"/>
      <c r="I56" s="104">
        <f t="shared" si="2"/>
        <v>0</v>
      </c>
      <c r="J56" s="109"/>
      <c r="K56" s="90"/>
      <c r="L56" s="90"/>
      <c r="M56" s="104">
        <f t="shared" si="4"/>
        <v>0</v>
      </c>
      <c r="N56" s="90"/>
    </row>
    <row r="57" customHeight="1" spans="2:14">
      <c r="B57" s="90" t="s">
        <v>111</v>
      </c>
      <c r="C57" s="89" t="s">
        <v>64</v>
      </c>
      <c r="D57" s="4">
        <v>31</v>
      </c>
      <c r="E57" s="4">
        <v>31</v>
      </c>
      <c r="F57" s="4"/>
      <c r="G57" s="90"/>
      <c r="H57" s="90"/>
      <c r="I57" s="104">
        <f t="shared" si="2"/>
        <v>0</v>
      </c>
      <c r="J57" s="109"/>
      <c r="K57" s="90"/>
      <c r="L57" s="90"/>
      <c r="M57" s="104">
        <f t="shared" si="4"/>
        <v>0</v>
      </c>
      <c r="N57" s="90"/>
    </row>
    <row r="58" ht="61" customHeight="1" spans="2:14">
      <c r="B58" s="90" t="s">
        <v>112</v>
      </c>
      <c r="C58" s="89" t="s">
        <v>49</v>
      </c>
      <c r="D58" s="4">
        <v>42</v>
      </c>
      <c r="E58" s="4">
        <v>8</v>
      </c>
      <c r="F58" s="4"/>
      <c r="G58" s="90">
        <v>34</v>
      </c>
      <c r="H58" s="90"/>
      <c r="I58" s="104">
        <f t="shared" si="2"/>
        <v>0</v>
      </c>
      <c r="J58" s="109"/>
      <c r="K58" s="90"/>
      <c r="L58" s="90"/>
      <c r="M58" s="104">
        <f t="shared" si="4"/>
        <v>0</v>
      </c>
      <c r="N58" s="90" t="s">
        <v>113</v>
      </c>
    </row>
    <row r="59" customHeight="1" spans="2:14">
      <c r="B59" s="90" t="s">
        <v>114</v>
      </c>
      <c r="C59" s="89" t="s">
        <v>64</v>
      </c>
      <c r="D59" s="4">
        <v>175</v>
      </c>
      <c r="E59" s="4">
        <v>175</v>
      </c>
      <c r="F59" s="4"/>
      <c r="G59" s="90"/>
      <c r="H59" s="90"/>
      <c r="I59" s="104">
        <f t="shared" si="2"/>
        <v>0</v>
      </c>
      <c r="J59" s="109"/>
      <c r="K59" s="90"/>
      <c r="L59" s="90"/>
      <c r="M59" s="104">
        <f t="shared" si="4"/>
        <v>0</v>
      </c>
      <c r="N59" s="90"/>
    </row>
    <row r="60" ht="49" customHeight="1" spans="2:14">
      <c r="B60" s="90" t="s">
        <v>115</v>
      </c>
      <c r="C60" s="89" t="s">
        <v>48</v>
      </c>
      <c r="D60" s="4">
        <v>17</v>
      </c>
      <c r="E60" s="4">
        <v>9</v>
      </c>
      <c r="F60" s="4"/>
      <c r="G60" s="90">
        <v>8</v>
      </c>
      <c r="H60" s="90"/>
      <c r="I60" s="104">
        <f t="shared" si="2"/>
        <v>0</v>
      </c>
      <c r="J60" s="109"/>
      <c r="K60" s="90"/>
      <c r="L60" s="90"/>
      <c r="M60" s="104">
        <f t="shared" si="4"/>
        <v>0</v>
      </c>
      <c r="N60" s="90" t="s">
        <v>116</v>
      </c>
    </row>
    <row r="61" customHeight="1" spans="2:14">
      <c r="B61" s="90" t="s">
        <v>117</v>
      </c>
      <c r="C61" s="89" t="s">
        <v>49</v>
      </c>
      <c r="D61" s="4">
        <v>8</v>
      </c>
      <c r="E61" s="4">
        <v>7</v>
      </c>
      <c r="F61" s="4">
        <v>1</v>
      </c>
      <c r="G61" s="90"/>
      <c r="H61" s="90"/>
      <c r="I61" s="104">
        <f t="shared" si="2"/>
        <v>0.125</v>
      </c>
      <c r="J61" s="109">
        <v>1</v>
      </c>
      <c r="K61" s="90"/>
      <c r="L61" s="90"/>
      <c r="M61" s="104">
        <f t="shared" si="4"/>
        <v>0</v>
      </c>
      <c r="N61" s="90" t="s">
        <v>67</v>
      </c>
    </row>
    <row r="62" ht="50" customHeight="1" spans="2:14">
      <c r="B62" s="90" t="s">
        <v>118</v>
      </c>
      <c r="C62" s="89" t="s">
        <v>49</v>
      </c>
      <c r="D62" s="4">
        <v>16</v>
      </c>
      <c r="E62" s="4">
        <v>12</v>
      </c>
      <c r="F62" s="4"/>
      <c r="G62" s="90">
        <v>4</v>
      </c>
      <c r="H62" s="90"/>
      <c r="I62" s="104">
        <f t="shared" si="2"/>
        <v>0</v>
      </c>
      <c r="J62" s="109"/>
      <c r="K62" s="90"/>
      <c r="L62" s="90"/>
      <c r="M62" s="104">
        <f t="shared" si="4"/>
        <v>0</v>
      </c>
      <c r="N62" s="90" t="s">
        <v>119</v>
      </c>
    </row>
    <row r="63" customHeight="1" spans="4:10">
      <c r="D63" s="50"/>
      <c r="J63" s="49"/>
    </row>
    <row r="64" customHeight="1" spans="4:10">
      <c r="D64" s="50"/>
      <c r="J64" s="49"/>
    </row>
  </sheetData>
  <mergeCells count="31">
    <mergeCell ref="B2:N2"/>
    <mergeCell ref="B4:I4"/>
    <mergeCell ref="C5:I5"/>
    <mergeCell ref="C6:I6"/>
    <mergeCell ref="B8:I8"/>
    <mergeCell ref="C9:I9"/>
    <mergeCell ref="C10:F10"/>
    <mergeCell ref="G10:I10"/>
    <mergeCell ref="C11:F11"/>
    <mergeCell ref="G11:I11"/>
    <mergeCell ref="C12:F12"/>
    <mergeCell ref="G12:I12"/>
    <mergeCell ref="C13:I13"/>
    <mergeCell ref="C14:I14"/>
    <mergeCell ref="G15:H15"/>
    <mergeCell ref="C16:F16"/>
    <mergeCell ref="G16:I16"/>
    <mergeCell ref="E18:I18"/>
    <mergeCell ref="J18:M18"/>
    <mergeCell ref="E19:H19"/>
    <mergeCell ref="B10:B12"/>
    <mergeCell ref="B15:B16"/>
    <mergeCell ref="B18:B20"/>
    <mergeCell ref="C18:C20"/>
    <mergeCell ref="D18:D20"/>
    <mergeCell ref="I19:I20"/>
    <mergeCell ref="J19:J20"/>
    <mergeCell ref="K19:K20"/>
    <mergeCell ref="L19:L20"/>
    <mergeCell ref="M19:M20"/>
    <mergeCell ref="N18:N20"/>
  </mergeCells>
  <dataValidations count="1">
    <dataValidation type="list" allowBlank="1" showInputMessage="1" showErrorMessage="1" sqref="C34 C21:C33 C35:C53 C54:C60 C61:C62">
      <formula1>'Data Range'!$B$7:$B$9</formula1>
    </dataValidation>
  </dataValidations>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9"/>
  <sheetViews>
    <sheetView topLeftCell="A4" workbookViewId="0">
      <selection activeCell="G13" sqref="G13"/>
    </sheetView>
  </sheetViews>
  <sheetFormatPr defaultColWidth="9" defaultRowHeight="15.75" customHeight="1"/>
  <cols>
    <col min="1" max="1" width="3.13888888888889" style="11" customWidth="1"/>
    <col min="2" max="2" width="4" style="12" customWidth="1"/>
    <col min="3" max="3" width="20.8518518518519" style="11" customWidth="1"/>
    <col min="4" max="4" width="17.4444444444444" style="11" customWidth="1"/>
    <col min="5" max="5" width="24" style="11" customWidth="1"/>
    <col min="6" max="6" width="34.287037037037" style="11" customWidth="1"/>
    <col min="7" max="7" width="10.5740740740741" style="11" customWidth="1"/>
    <col min="8" max="8" width="13.5555555555556" style="11" customWidth="1"/>
    <col min="9" max="9" width="19.8888888888889" style="11" customWidth="1"/>
    <col min="10" max="10" width="20.1111111111111" style="11" customWidth="1"/>
    <col min="11" max="11" width="7.57407407407407" style="12" customWidth="1"/>
    <col min="12" max="12" width="8.42592592592593" style="12" customWidth="1"/>
    <col min="13" max="13" width="6.57407407407407" style="12" customWidth="1"/>
    <col min="14" max="14" width="18.6666666666667" style="11" customWidth="1"/>
    <col min="15" max="15" width="11.8518518518519" style="12" customWidth="1"/>
    <col min="16" max="16" width="9.85185185185185" style="12" customWidth="1"/>
    <col min="17" max="16384" width="9.13888888888889" style="11"/>
  </cols>
  <sheetData>
    <row r="1" ht="9" customHeight="1"/>
    <row r="2" ht="23.55" spans="2:16">
      <c r="B2" s="13" t="s">
        <v>120</v>
      </c>
      <c r="C2" s="13"/>
      <c r="D2" s="13"/>
      <c r="E2" s="13"/>
      <c r="F2" s="13"/>
      <c r="G2" s="13"/>
      <c r="H2" s="13"/>
      <c r="I2" s="13"/>
      <c r="J2" s="13"/>
      <c r="K2" s="13"/>
      <c r="L2" s="13"/>
      <c r="M2" s="13"/>
      <c r="N2" s="13"/>
      <c r="O2" s="13"/>
      <c r="P2" s="13"/>
    </row>
    <row r="4" ht="40.35" spans="2:16">
      <c r="B4" s="14" t="s">
        <v>121</v>
      </c>
      <c r="C4" s="15" t="s">
        <v>51</v>
      </c>
      <c r="D4" s="16" t="s">
        <v>122</v>
      </c>
      <c r="E4" s="16" t="s">
        <v>123</v>
      </c>
      <c r="F4" s="16" t="s">
        <v>124</v>
      </c>
      <c r="G4" s="17" t="s">
        <v>125</v>
      </c>
      <c r="H4" s="15"/>
      <c r="I4" s="15" t="s">
        <v>126</v>
      </c>
      <c r="J4" s="15" t="s">
        <v>127</v>
      </c>
      <c r="K4" s="16" t="s">
        <v>52</v>
      </c>
      <c r="L4" s="16" t="s">
        <v>128</v>
      </c>
      <c r="M4" s="16" t="s">
        <v>57</v>
      </c>
      <c r="N4" s="17" t="s">
        <v>129</v>
      </c>
      <c r="O4" s="17" t="s">
        <v>130</v>
      </c>
      <c r="P4" s="37" t="s">
        <v>131</v>
      </c>
    </row>
    <row r="5" s="8" customFormat="1" ht="79.2" spans="2:16">
      <c r="B5" s="18">
        <v>1</v>
      </c>
      <c r="C5" s="19" t="s">
        <v>132</v>
      </c>
      <c r="D5" s="20" t="s">
        <v>133</v>
      </c>
      <c r="E5" s="21" t="s">
        <v>134</v>
      </c>
      <c r="F5" s="22" t="s">
        <v>135</v>
      </c>
      <c r="G5" s="23" t="s">
        <v>136</v>
      </c>
      <c r="H5" s="21" t="s">
        <v>137</v>
      </c>
      <c r="I5" s="21" t="s">
        <v>138</v>
      </c>
      <c r="J5" s="21" t="s">
        <v>139</v>
      </c>
      <c r="K5" s="38" t="s">
        <v>48</v>
      </c>
      <c r="L5" s="38" t="s">
        <v>48</v>
      </c>
      <c r="M5" s="38" t="s">
        <v>140</v>
      </c>
      <c r="N5" s="39" t="s">
        <v>8</v>
      </c>
      <c r="O5" s="40">
        <v>45127</v>
      </c>
      <c r="P5" s="155" t="s">
        <v>141</v>
      </c>
    </row>
    <row r="6" customFormat="1" ht="92.4" spans="1:16">
      <c r="A6" s="11"/>
      <c r="B6" s="18">
        <v>2</v>
      </c>
      <c r="C6" s="19" t="s">
        <v>132</v>
      </c>
      <c r="D6" s="20" t="s">
        <v>142</v>
      </c>
      <c r="E6" s="21" t="s">
        <v>143</v>
      </c>
      <c r="F6" s="21" t="s">
        <v>144</v>
      </c>
      <c r="G6" s="23" t="s">
        <v>145</v>
      </c>
      <c r="H6" s="21" t="s">
        <v>146</v>
      </c>
      <c r="I6" s="21" t="s">
        <v>147</v>
      </c>
      <c r="J6" s="21" t="s">
        <v>139</v>
      </c>
      <c r="K6" s="38" t="s">
        <v>48</v>
      </c>
      <c r="L6" s="38" t="s">
        <v>48</v>
      </c>
      <c r="M6" s="38" t="s">
        <v>140</v>
      </c>
      <c r="N6" s="39" t="s">
        <v>18</v>
      </c>
      <c r="O6" s="40">
        <v>45128</v>
      </c>
      <c r="P6" s="155" t="s">
        <v>141</v>
      </c>
    </row>
    <row r="7" customFormat="1" ht="92.4" spans="1:16">
      <c r="A7" s="11"/>
      <c r="B7" s="18">
        <v>3</v>
      </c>
      <c r="C7" s="19" t="s">
        <v>132</v>
      </c>
      <c r="D7" s="20" t="s">
        <v>148</v>
      </c>
      <c r="E7" s="21" t="s">
        <v>149</v>
      </c>
      <c r="F7" s="21" t="s">
        <v>150</v>
      </c>
      <c r="G7" s="23" t="s">
        <v>151</v>
      </c>
      <c r="H7" s="21" t="s">
        <v>152</v>
      </c>
      <c r="I7" s="21" t="s">
        <v>153</v>
      </c>
      <c r="J7" s="21" t="s">
        <v>139</v>
      </c>
      <c r="K7" s="38" t="s">
        <v>48</v>
      </c>
      <c r="L7" s="38" t="s">
        <v>48</v>
      </c>
      <c r="M7" s="38" t="s">
        <v>140</v>
      </c>
      <c r="N7" s="39" t="s">
        <v>18</v>
      </c>
      <c r="O7" s="40">
        <v>45128</v>
      </c>
      <c r="P7" s="155" t="s">
        <v>141</v>
      </c>
    </row>
    <row r="8" s="9" customFormat="1" ht="92.4" spans="2:16">
      <c r="B8" s="18">
        <v>4</v>
      </c>
      <c r="C8" s="19" t="s">
        <v>132</v>
      </c>
      <c r="D8" s="24" t="s">
        <v>154</v>
      </c>
      <c r="E8" s="21" t="s">
        <v>155</v>
      </c>
      <c r="F8" s="25" t="s">
        <v>156</v>
      </c>
      <c r="G8" s="26" t="s">
        <v>157</v>
      </c>
      <c r="H8" s="27" t="s">
        <v>158</v>
      </c>
      <c r="I8" s="27" t="s">
        <v>159</v>
      </c>
      <c r="J8" s="27" t="s">
        <v>160</v>
      </c>
      <c r="K8" s="38" t="s">
        <v>48</v>
      </c>
      <c r="L8" s="38" t="s">
        <v>48</v>
      </c>
      <c r="M8" s="38" t="s">
        <v>140</v>
      </c>
      <c r="N8" s="42" t="s">
        <v>19</v>
      </c>
      <c r="O8" s="43">
        <v>45130</v>
      </c>
      <c r="P8" s="155" t="s">
        <v>141</v>
      </c>
    </row>
    <row r="9" s="9" customFormat="1" ht="92.4" spans="2:16">
      <c r="B9" s="18">
        <v>5</v>
      </c>
      <c r="C9" s="19" t="s">
        <v>132</v>
      </c>
      <c r="D9" s="24" t="s">
        <v>161</v>
      </c>
      <c r="E9" s="21" t="s">
        <v>162</v>
      </c>
      <c r="F9" s="25" t="s">
        <v>163</v>
      </c>
      <c r="G9" s="26" t="s">
        <v>164</v>
      </c>
      <c r="H9" s="27" t="s">
        <v>165</v>
      </c>
      <c r="I9" s="27" t="s">
        <v>166</v>
      </c>
      <c r="J9" s="27" t="s">
        <v>160</v>
      </c>
      <c r="K9" s="38" t="s">
        <v>48</v>
      </c>
      <c r="L9" s="38" t="s">
        <v>48</v>
      </c>
      <c r="M9" s="38" t="s">
        <v>140</v>
      </c>
      <c r="N9" s="42" t="s">
        <v>18</v>
      </c>
      <c r="O9" s="43">
        <v>45130</v>
      </c>
      <c r="P9" s="155" t="s">
        <v>141</v>
      </c>
    </row>
    <row r="10" s="8" customFormat="1" ht="66" spans="2:16">
      <c r="B10" s="18">
        <v>6</v>
      </c>
      <c r="C10" s="19" t="s">
        <v>167</v>
      </c>
      <c r="D10" s="20" t="s">
        <v>168</v>
      </c>
      <c r="E10" s="21" t="s">
        <v>169</v>
      </c>
      <c r="F10" s="22" t="s">
        <v>170</v>
      </c>
      <c r="G10" s="23" t="s">
        <v>171</v>
      </c>
      <c r="H10" s="21"/>
      <c r="I10" s="21" t="s">
        <v>172</v>
      </c>
      <c r="J10" s="21" t="s">
        <v>173</v>
      </c>
      <c r="K10" s="38" t="s">
        <v>49</v>
      </c>
      <c r="L10" s="38" t="s">
        <v>49</v>
      </c>
      <c r="M10" s="38" t="s">
        <v>140</v>
      </c>
      <c r="N10" s="39" t="s">
        <v>8</v>
      </c>
      <c r="O10" s="40">
        <v>45134</v>
      </c>
      <c r="P10" s="155" t="s">
        <v>141</v>
      </c>
    </row>
    <row r="11" s="8" customFormat="1" ht="79.2" spans="2:16">
      <c r="B11" s="18">
        <v>7</v>
      </c>
      <c r="C11" s="19" t="s">
        <v>174</v>
      </c>
      <c r="D11" s="20" t="s">
        <v>175</v>
      </c>
      <c r="E11" s="21" t="s">
        <v>176</v>
      </c>
      <c r="F11" s="25" t="s">
        <v>177</v>
      </c>
      <c r="G11" s="23" t="s">
        <v>178</v>
      </c>
      <c r="H11" s="21"/>
      <c r="I11" s="21" t="s">
        <v>172</v>
      </c>
      <c r="J11" s="21" t="s">
        <v>173</v>
      </c>
      <c r="K11" s="38" t="s">
        <v>49</v>
      </c>
      <c r="L11" s="38" t="s">
        <v>49</v>
      </c>
      <c r="M11" s="38" t="s">
        <v>140</v>
      </c>
      <c r="N11" s="39" t="s">
        <v>8</v>
      </c>
      <c r="O11" s="40">
        <v>45134</v>
      </c>
      <c r="P11" s="155" t="s">
        <v>141</v>
      </c>
    </row>
    <row r="12" s="8" customFormat="1" ht="79.2" spans="2:16">
      <c r="B12" s="18">
        <v>8</v>
      </c>
      <c r="C12" s="19" t="s">
        <v>174</v>
      </c>
      <c r="D12" s="20" t="s">
        <v>179</v>
      </c>
      <c r="E12" s="21" t="s">
        <v>180</v>
      </c>
      <c r="F12" s="25" t="s">
        <v>181</v>
      </c>
      <c r="G12" s="23" t="s">
        <v>182</v>
      </c>
      <c r="H12" s="21"/>
      <c r="I12" s="21" t="s">
        <v>183</v>
      </c>
      <c r="J12" s="21" t="s">
        <v>173</v>
      </c>
      <c r="K12" s="38" t="s">
        <v>48</v>
      </c>
      <c r="L12" s="38" t="s">
        <v>49</v>
      </c>
      <c r="M12" s="38" t="s">
        <v>140</v>
      </c>
      <c r="N12" s="39" t="s">
        <v>8</v>
      </c>
      <c r="O12" s="40">
        <v>45134</v>
      </c>
      <c r="P12" s="155" t="s">
        <v>141</v>
      </c>
    </row>
    <row r="13" s="8" customFormat="1" ht="92.4" spans="2:16">
      <c r="B13" s="18">
        <v>9</v>
      </c>
      <c r="C13" s="19" t="s">
        <v>174</v>
      </c>
      <c r="D13" s="20" t="s">
        <v>184</v>
      </c>
      <c r="E13" s="21" t="s">
        <v>185</v>
      </c>
      <c r="F13" s="25" t="s">
        <v>186</v>
      </c>
      <c r="G13" s="23" t="s">
        <v>187</v>
      </c>
      <c r="H13" s="21"/>
      <c r="I13" s="21" t="s">
        <v>188</v>
      </c>
      <c r="J13" s="21" t="s">
        <v>173</v>
      </c>
      <c r="K13" s="38" t="s">
        <v>48</v>
      </c>
      <c r="L13" s="38" t="s">
        <v>49</v>
      </c>
      <c r="M13" s="38" t="s">
        <v>140</v>
      </c>
      <c r="N13" s="39" t="s">
        <v>8</v>
      </c>
      <c r="O13" s="40">
        <v>45134</v>
      </c>
      <c r="P13" s="155" t="s">
        <v>141</v>
      </c>
    </row>
    <row r="14" customFormat="1" ht="92.4" spans="1:16">
      <c r="A14" s="11"/>
      <c r="B14" s="18">
        <v>10</v>
      </c>
      <c r="C14" s="19" t="s">
        <v>174</v>
      </c>
      <c r="D14" s="20" t="s">
        <v>189</v>
      </c>
      <c r="E14" s="21" t="s">
        <v>190</v>
      </c>
      <c r="F14" s="21" t="s">
        <v>191</v>
      </c>
      <c r="G14" s="23" t="s">
        <v>192</v>
      </c>
      <c r="H14" s="21"/>
      <c r="I14" s="21" t="s">
        <v>193</v>
      </c>
      <c r="J14" s="21" t="s">
        <v>139</v>
      </c>
      <c r="K14" s="38" t="s">
        <v>48</v>
      </c>
      <c r="L14" s="38" t="s">
        <v>48</v>
      </c>
      <c r="M14" s="38" t="s">
        <v>140</v>
      </c>
      <c r="N14" s="39" t="s">
        <v>18</v>
      </c>
      <c r="O14" s="43">
        <v>45130</v>
      </c>
      <c r="P14" s="155" t="s">
        <v>141</v>
      </c>
    </row>
    <row r="15" s="8" customFormat="1" ht="79.2" spans="2:16">
      <c r="B15" s="18">
        <v>11</v>
      </c>
      <c r="C15" s="19" t="s">
        <v>194</v>
      </c>
      <c r="D15" s="20" t="s">
        <v>195</v>
      </c>
      <c r="E15" s="21" t="s">
        <v>196</v>
      </c>
      <c r="F15" s="22" t="s">
        <v>197</v>
      </c>
      <c r="G15" s="23" t="s">
        <v>198</v>
      </c>
      <c r="H15" s="21"/>
      <c r="I15" s="21" t="s">
        <v>199</v>
      </c>
      <c r="J15" s="21" t="s">
        <v>139</v>
      </c>
      <c r="K15" s="38" t="s">
        <v>48</v>
      </c>
      <c r="L15" s="38" t="s">
        <v>48</v>
      </c>
      <c r="M15" s="38" t="s">
        <v>140</v>
      </c>
      <c r="N15" s="39" t="s">
        <v>8</v>
      </c>
      <c r="O15" s="40">
        <v>45127</v>
      </c>
      <c r="P15" s="155" t="s">
        <v>141</v>
      </c>
    </row>
    <row r="16" s="8" customFormat="1" ht="92.4" spans="2:16">
      <c r="B16" s="18">
        <v>12</v>
      </c>
      <c r="C16" s="19" t="s">
        <v>194</v>
      </c>
      <c r="D16" s="20" t="s">
        <v>200</v>
      </c>
      <c r="E16" s="21" t="s">
        <v>201</v>
      </c>
      <c r="F16" s="22" t="s">
        <v>202</v>
      </c>
      <c r="G16" s="23" t="s">
        <v>203</v>
      </c>
      <c r="H16" s="21"/>
      <c r="I16" s="21" t="s">
        <v>204</v>
      </c>
      <c r="J16" s="21" t="s">
        <v>139</v>
      </c>
      <c r="K16" s="38" t="s">
        <v>48</v>
      </c>
      <c r="L16" s="38" t="s">
        <v>48</v>
      </c>
      <c r="M16" s="38" t="s">
        <v>140</v>
      </c>
      <c r="N16" s="39" t="s">
        <v>8</v>
      </c>
      <c r="O16" s="40">
        <v>45127</v>
      </c>
      <c r="P16" s="155" t="s">
        <v>141</v>
      </c>
    </row>
    <row r="17" s="8" customFormat="1" ht="79.2" spans="2:16">
      <c r="B17" s="18">
        <v>13</v>
      </c>
      <c r="C17" s="19" t="s">
        <v>194</v>
      </c>
      <c r="D17" s="20" t="s">
        <v>205</v>
      </c>
      <c r="E17" s="21" t="s">
        <v>206</v>
      </c>
      <c r="F17" s="22" t="s">
        <v>207</v>
      </c>
      <c r="G17" s="23" t="s">
        <v>208</v>
      </c>
      <c r="H17" s="21"/>
      <c r="I17" s="21" t="s">
        <v>209</v>
      </c>
      <c r="J17" s="21" t="s">
        <v>139</v>
      </c>
      <c r="K17" s="38" t="s">
        <v>48</v>
      </c>
      <c r="L17" s="38" t="s">
        <v>48</v>
      </c>
      <c r="M17" s="38" t="s">
        <v>140</v>
      </c>
      <c r="N17" s="39" t="s">
        <v>8</v>
      </c>
      <c r="O17" s="40">
        <v>45127</v>
      </c>
      <c r="P17" s="155" t="s">
        <v>141</v>
      </c>
    </row>
    <row r="18" s="8" customFormat="1" ht="79.2" spans="2:16">
      <c r="B18" s="18">
        <v>14</v>
      </c>
      <c r="C18" s="19" t="s">
        <v>194</v>
      </c>
      <c r="D18" s="20" t="s">
        <v>210</v>
      </c>
      <c r="E18" s="21" t="s">
        <v>211</v>
      </c>
      <c r="F18" s="22" t="s">
        <v>212</v>
      </c>
      <c r="G18" s="23" t="s">
        <v>213</v>
      </c>
      <c r="H18" s="21"/>
      <c r="I18" s="21" t="s">
        <v>214</v>
      </c>
      <c r="J18" s="21" t="s">
        <v>139</v>
      </c>
      <c r="K18" s="38" t="s">
        <v>48</v>
      </c>
      <c r="L18" s="38" t="s">
        <v>48</v>
      </c>
      <c r="M18" s="38" t="s">
        <v>140</v>
      </c>
      <c r="N18" s="39" t="s">
        <v>8</v>
      </c>
      <c r="O18" s="40">
        <v>45127</v>
      </c>
      <c r="P18" s="155" t="s">
        <v>141</v>
      </c>
    </row>
    <row r="19" customFormat="1" ht="79.2" spans="1:16">
      <c r="A19" s="11"/>
      <c r="B19" s="18">
        <v>15</v>
      </c>
      <c r="C19" s="19" t="s">
        <v>215</v>
      </c>
      <c r="D19" s="20" t="s">
        <v>216</v>
      </c>
      <c r="E19" s="21" t="s">
        <v>217</v>
      </c>
      <c r="F19" s="21" t="s">
        <v>218</v>
      </c>
      <c r="G19" s="23" t="s">
        <v>219</v>
      </c>
      <c r="H19" s="21"/>
      <c r="I19" s="21" t="s">
        <v>220</v>
      </c>
      <c r="J19" s="21" t="s">
        <v>139</v>
      </c>
      <c r="K19" s="38" t="s">
        <v>48</v>
      </c>
      <c r="L19" s="38" t="s">
        <v>48</v>
      </c>
      <c r="M19" s="38" t="s">
        <v>140</v>
      </c>
      <c r="N19" s="39" t="s">
        <v>18</v>
      </c>
      <c r="O19" s="43">
        <v>45130</v>
      </c>
      <c r="P19" s="155" t="s">
        <v>141</v>
      </c>
    </row>
    <row r="20" customFormat="1" ht="105.6" spans="1:16">
      <c r="A20" s="11"/>
      <c r="B20" s="18">
        <v>16</v>
      </c>
      <c r="C20" s="19" t="s">
        <v>215</v>
      </c>
      <c r="D20" s="20" t="s">
        <v>221</v>
      </c>
      <c r="E20" s="21" t="s">
        <v>222</v>
      </c>
      <c r="F20" s="21" t="s">
        <v>223</v>
      </c>
      <c r="G20" s="23" t="s">
        <v>224</v>
      </c>
      <c r="H20" s="21"/>
      <c r="I20" s="21" t="s">
        <v>225</v>
      </c>
      <c r="J20" s="21" t="s">
        <v>139</v>
      </c>
      <c r="K20" s="38" t="s">
        <v>48</v>
      </c>
      <c r="L20" s="38" t="s">
        <v>48</v>
      </c>
      <c r="M20" s="38" t="s">
        <v>140</v>
      </c>
      <c r="N20" s="39" t="s">
        <v>18</v>
      </c>
      <c r="O20" s="43">
        <v>45130</v>
      </c>
      <c r="P20" s="155" t="s">
        <v>141</v>
      </c>
    </row>
    <row r="21" customFormat="1" ht="105.6" spans="1:16">
      <c r="A21" s="11"/>
      <c r="B21" s="18">
        <v>17</v>
      </c>
      <c r="C21" s="19" t="s">
        <v>215</v>
      </c>
      <c r="D21" s="20" t="s">
        <v>226</v>
      </c>
      <c r="E21" s="21" t="s">
        <v>227</v>
      </c>
      <c r="F21" s="21" t="s">
        <v>228</v>
      </c>
      <c r="G21" s="23" t="s">
        <v>229</v>
      </c>
      <c r="H21" s="21"/>
      <c r="I21" s="21" t="s">
        <v>230</v>
      </c>
      <c r="J21" s="21" t="s">
        <v>139</v>
      </c>
      <c r="K21" s="38" t="s">
        <v>48</v>
      </c>
      <c r="L21" s="38" t="s">
        <v>48</v>
      </c>
      <c r="M21" s="38" t="s">
        <v>140</v>
      </c>
      <c r="N21" s="39" t="s">
        <v>18</v>
      </c>
      <c r="O21" s="43">
        <v>45130</v>
      </c>
      <c r="P21" s="155" t="s">
        <v>141</v>
      </c>
    </row>
    <row r="22" customFormat="1" ht="79.2" spans="1:16">
      <c r="A22" s="11"/>
      <c r="B22" s="18">
        <v>18</v>
      </c>
      <c r="C22" s="19" t="s">
        <v>215</v>
      </c>
      <c r="D22" s="20" t="s">
        <v>231</v>
      </c>
      <c r="E22" s="21" t="s">
        <v>232</v>
      </c>
      <c r="F22" s="21" t="s">
        <v>233</v>
      </c>
      <c r="G22" s="23" t="s">
        <v>234</v>
      </c>
      <c r="H22" s="21"/>
      <c r="I22" s="21" t="s">
        <v>235</v>
      </c>
      <c r="J22" s="21" t="s">
        <v>139</v>
      </c>
      <c r="K22" s="38" t="s">
        <v>48</v>
      </c>
      <c r="L22" s="38" t="s">
        <v>48</v>
      </c>
      <c r="M22" s="38" t="s">
        <v>140</v>
      </c>
      <c r="N22" s="39" t="s">
        <v>18</v>
      </c>
      <c r="O22" s="43">
        <v>45130</v>
      </c>
      <c r="P22" s="155" t="s">
        <v>141</v>
      </c>
    </row>
    <row r="23" s="10" customFormat="1" ht="134" customHeight="1" spans="2:16">
      <c r="B23" s="18">
        <v>19</v>
      </c>
      <c r="C23" s="28" t="s">
        <v>236</v>
      </c>
      <c r="D23" s="28" t="s">
        <v>237</v>
      </c>
      <c r="E23" s="29" t="s">
        <v>238</v>
      </c>
      <c r="F23" s="30" t="s">
        <v>239</v>
      </c>
      <c r="G23" s="31" t="s">
        <v>240</v>
      </c>
      <c r="H23" s="29"/>
      <c r="I23" s="44" t="s">
        <v>241</v>
      </c>
      <c r="J23" s="156" t="s">
        <v>242</v>
      </c>
      <c r="K23" s="45" t="s">
        <v>49</v>
      </c>
      <c r="L23" s="45" t="s">
        <v>49</v>
      </c>
      <c r="M23" s="46" t="s">
        <v>140</v>
      </c>
      <c r="N23" s="47" t="s">
        <v>19</v>
      </c>
      <c r="O23" s="43">
        <v>45132</v>
      </c>
      <c r="P23" s="155" t="s">
        <v>141</v>
      </c>
    </row>
    <row r="24" s="10" customFormat="1" ht="105" customHeight="1" spans="2:16">
      <c r="B24" s="18">
        <v>20</v>
      </c>
      <c r="C24" s="28" t="s">
        <v>236</v>
      </c>
      <c r="D24" s="28" t="s">
        <v>243</v>
      </c>
      <c r="E24" s="30" t="s">
        <v>244</v>
      </c>
      <c r="F24" s="30" t="s">
        <v>245</v>
      </c>
      <c r="G24" s="31" t="s">
        <v>246</v>
      </c>
      <c r="H24" s="30"/>
      <c r="I24" s="156" t="s">
        <v>247</v>
      </c>
      <c r="J24" s="156" t="s">
        <v>242</v>
      </c>
      <c r="K24" s="45" t="s">
        <v>49</v>
      </c>
      <c r="L24" s="45" t="s">
        <v>49</v>
      </c>
      <c r="M24" s="46" t="s">
        <v>140</v>
      </c>
      <c r="N24" s="47" t="s">
        <v>19</v>
      </c>
      <c r="O24" s="43">
        <v>45132</v>
      </c>
      <c r="P24" s="155" t="s">
        <v>141</v>
      </c>
    </row>
    <row r="25" s="10" customFormat="1" ht="121" customHeight="1" spans="2:16">
      <c r="B25" s="18">
        <v>21</v>
      </c>
      <c r="C25" s="28" t="s">
        <v>236</v>
      </c>
      <c r="D25" s="28" t="s">
        <v>248</v>
      </c>
      <c r="E25" s="32" t="s">
        <v>249</v>
      </c>
      <c r="F25" s="30" t="s">
        <v>250</v>
      </c>
      <c r="G25" s="31" t="s">
        <v>251</v>
      </c>
      <c r="H25" s="32"/>
      <c r="I25" s="156" t="s">
        <v>252</v>
      </c>
      <c r="J25" s="156" t="s">
        <v>242</v>
      </c>
      <c r="K25" s="45" t="s">
        <v>49</v>
      </c>
      <c r="L25" s="45" t="s">
        <v>49</v>
      </c>
      <c r="M25" s="46" t="s">
        <v>140</v>
      </c>
      <c r="N25" s="47" t="s">
        <v>19</v>
      </c>
      <c r="O25" s="43">
        <v>45132</v>
      </c>
      <c r="P25" s="155" t="s">
        <v>141</v>
      </c>
    </row>
    <row r="26" s="10" customFormat="1" ht="121" customHeight="1" spans="2:16">
      <c r="B26" s="18">
        <v>22</v>
      </c>
      <c r="C26" s="28" t="s">
        <v>236</v>
      </c>
      <c r="D26" s="28" t="s">
        <v>253</v>
      </c>
      <c r="E26" s="32" t="s">
        <v>254</v>
      </c>
      <c r="F26" s="30" t="s">
        <v>255</v>
      </c>
      <c r="G26" s="31" t="s">
        <v>256</v>
      </c>
      <c r="H26" s="32"/>
      <c r="I26" s="156" t="s">
        <v>257</v>
      </c>
      <c r="J26" s="156" t="s">
        <v>242</v>
      </c>
      <c r="K26" s="45" t="s">
        <v>49</v>
      </c>
      <c r="L26" s="45" t="s">
        <v>49</v>
      </c>
      <c r="M26" s="46" t="s">
        <v>140</v>
      </c>
      <c r="N26" s="47" t="s">
        <v>19</v>
      </c>
      <c r="O26" s="43">
        <v>45132</v>
      </c>
      <c r="P26" s="155" t="s">
        <v>141</v>
      </c>
    </row>
    <row r="27" s="10" customFormat="1" ht="123" customHeight="1" spans="2:16">
      <c r="B27" s="18">
        <v>23</v>
      </c>
      <c r="C27" s="28" t="s">
        <v>236</v>
      </c>
      <c r="D27" s="28" t="s">
        <v>258</v>
      </c>
      <c r="E27" s="32" t="s">
        <v>259</v>
      </c>
      <c r="F27" s="30" t="s">
        <v>260</v>
      </c>
      <c r="G27" s="31" t="s">
        <v>261</v>
      </c>
      <c r="H27" s="32"/>
      <c r="I27" s="156" t="s">
        <v>262</v>
      </c>
      <c r="J27" s="156" t="s">
        <v>242</v>
      </c>
      <c r="K27" s="45" t="s">
        <v>49</v>
      </c>
      <c r="L27" s="45" t="s">
        <v>49</v>
      </c>
      <c r="M27" s="46" t="s">
        <v>140</v>
      </c>
      <c r="N27" s="47" t="s">
        <v>19</v>
      </c>
      <c r="O27" s="43">
        <v>45132</v>
      </c>
      <c r="P27" s="155" t="s">
        <v>141</v>
      </c>
    </row>
    <row r="28" s="10" customFormat="1" ht="124" customHeight="1" spans="2:16">
      <c r="B28" s="18">
        <v>24</v>
      </c>
      <c r="C28" s="28" t="s">
        <v>236</v>
      </c>
      <c r="D28" s="28" t="s">
        <v>263</v>
      </c>
      <c r="E28" s="32" t="s">
        <v>264</v>
      </c>
      <c r="F28" s="30" t="s">
        <v>265</v>
      </c>
      <c r="G28" s="31" t="s">
        <v>266</v>
      </c>
      <c r="H28" s="32"/>
      <c r="I28" s="156" t="s">
        <v>267</v>
      </c>
      <c r="J28" s="156" t="s">
        <v>242</v>
      </c>
      <c r="K28" s="45" t="s">
        <v>49</v>
      </c>
      <c r="L28" s="45" t="s">
        <v>49</v>
      </c>
      <c r="M28" s="46" t="s">
        <v>140</v>
      </c>
      <c r="N28" s="47" t="s">
        <v>19</v>
      </c>
      <c r="O28" s="43">
        <v>45132</v>
      </c>
      <c r="P28" s="155" t="s">
        <v>141</v>
      </c>
    </row>
    <row r="29" s="8" customFormat="1" ht="66" spans="2:16">
      <c r="B29" s="18">
        <v>25</v>
      </c>
      <c r="C29" s="19" t="s">
        <v>268</v>
      </c>
      <c r="D29" s="20" t="s">
        <v>269</v>
      </c>
      <c r="E29" s="21" t="s">
        <v>270</v>
      </c>
      <c r="F29" s="22" t="s">
        <v>271</v>
      </c>
      <c r="G29" s="23" t="s">
        <v>272</v>
      </c>
      <c r="H29" s="21"/>
      <c r="I29" s="21" t="s">
        <v>273</v>
      </c>
      <c r="J29" s="21" t="s">
        <v>139</v>
      </c>
      <c r="K29" s="38" t="s">
        <v>48</v>
      </c>
      <c r="L29" s="38" t="s">
        <v>48</v>
      </c>
      <c r="M29" s="38" t="s">
        <v>140</v>
      </c>
      <c r="N29" s="39" t="s">
        <v>8</v>
      </c>
      <c r="O29" s="40">
        <v>45135</v>
      </c>
      <c r="P29" s="155" t="s">
        <v>141</v>
      </c>
    </row>
    <row r="30" customFormat="1" ht="79.2" spans="1:16">
      <c r="A30" s="11"/>
      <c r="B30" s="18">
        <v>26</v>
      </c>
      <c r="C30" s="19" t="s">
        <v>274</v>
      </c>
      <c r="D30" s="20" t="s">
        <v>275</v>
      </c>
      <c r="E30" s="21" t="s">
        <v>276</v>
      </c>
      <c r="F30" s="21" t="s">
        <v>277</v>
      </c>
      <c r="G30" s="23" t="s">
        <v>278</v>
      </c>
      <c r="H30" s="21"/>
      <c r="I30" s="21" t="s">
        <v>279</v>
      </c>
      <c r="J30" s="21" t="s">
        <v>139</v>
      </c>
      <c r="K30" s="38" t="s">
        <v>48</v>
      </c>
      <c r="L30" s="38" t="s">
        <v>48</v>
      </c>
      <c r="M30" s="38" t="s">
        <v>140</v>
      </c>
      <c r="N30" s="39" t="s">
        <v>18</v>
      </c>
      <c r="O30" s="40">
        <v>45135</v>
      </c>
      <c r="P30" s="155" t="s">
        <v>141</v>
      </c>
    </row>
    <row r="31" customFormat="1" ht="79.2" spans="1:16">
      <c r="A31" s="11"/>
      <c r="B31" s="18">
        <v>27</v>
      </c>
      <c r="C31" s="19" t="s">
        <v>274</v>
      </c>
      <c r="D31" s="20" t="s">
        <v>280</v>
      </c>
      <c r="E31" s="21" t="s">
        <v>281</v>
      </c>
      <c r="F31" s="21" t="s">
        <v>282</v>
      </c>
      <c r="G31" s="23" t="s">
        <v>283</v>
      </c>
      <c r="H31" s="21"/>
      <c r="I31" s="21" t="s">
        <v>284</v>
      </c>
      <c r="J31" s="21" t="s">
        <v>139</v>
      </c>
      <c r="K31" s="38" t="s">
        <v>48</v>
      </c>
      <c r="L31" s="38" t="s">
        <v>48</v>
      </c>
      <c r="M31" s="38" t="s">
        <v>140</v>
      </c>
      <c r="N31" s="39" t="s">
        <v>18</v>
      </c>
      <c r="O31" s="40">
        <v>45135</v>
      </c>
      <c r="P31" s="155" t="s">
        <v>141</v>
      </c>
    </row>
    <row r="32" s="8" customFormat="1" ht="92.4" spans="2:16">
      <c r="B32" s="18">
        <v>28</v>
      </c>
      <c r="C32" s="19" t="s">
        <v>285</v>
      </c>
      <c r="D32" s="20" t="s">
        <v>286</v>
      </c>
      <c r="E32" s="21" t="s">
        <v>287</v>
      </c>
      <c r="F32" s="22" t="s">
        <v>288</v>
      </c>
      <c r="G32" s="23" t="s">
        <v>289</v>
      </c>
      <c r="H32" s="21"/>
      <c r="I32" s="21" t="s">
        <v>290</v>
      </c>
      <c r="J32" s="21" t="s">
        <v>139</v>
      </c>
      <c r="K32" s="38" t="s">
        <v>48</v>
      </c>
      <c r="L32" s="38" t="s">
        <v>48</v>
      </c>
      <c r="M32" s="38" t="s">
        <v>140</v>
      </c>
      <c r="N32" s="39" t="s">
        <v>8</v>
      </c>
      <c r="O32" s="40">
        <v>45135</v>
      </c>
      <c r="P32" s="155" t="s">
        <v>141</v>
      </c>
    </row>
    <row r="33" s="10" customFormat="1" ht="82" customHeight="1" spans="2:16">
      <c r="B33" s="18">
        <v>29</v>
      </c>
      <c r="C33" s="28" t="s">
        <v>291</v>
      </c>
      <c r="D33" s="28" t="s">
        <v>292</v>
      </c>
      <c r="E33" s="30" t="s">
        <v>293</v>
      </c>
      <c r="F33" s="33" t="s">
        <v>294</v>
      </c>
      <c r="G33" s="34" t="s">
        <v>295</v>
      </c>
      <c r="H33" s="35"/>
      <c r="I33" s="35" t="s">
        <v>296</v>
      </c>
      <c r="J33" s="35" t="s">
        <v>297</v>
      </c>
      <c r="K33" s="45" t="s">
        <v>48</v>
      </c>
      <c r="L33" s="45" t="s">
        <v>48</v>
      </c>
      <c r="M33" s="46" t="s">
        <v>140</v>
      </c>
      <c r="N33" s="47" t="s">
        <v>19</v>
      </c>
      <c r="O33" s="40">
        <v>45135</v>
      </c>
      <c r="P33" s="155" t="s">
        <v>141</v>
      </c>
    </row>
    <row r="34" s="8" customFormat="1" ht="66" spans="2:16">
      <c r="B34" s="18">
        <v>30</v>
      </c>
      <c r="C34" s="19" t="s">
        <v>291</v>
      </c>
      <c r="D34" s="20" t="s">
        <v>298</v>
      </c>
      <c r="E34" s="21" t="s">
        <v>299</v>
      </c>
      <c r="F34" s="22" t="s">
        <v>300</v>
      </c>
      <c r="G34" s="23" t="s">
        <v>301</v>
      </c>
      <c r="H34" s="21"/>
      <c r="I34" s="21" t="s">
        <v>302</v>
      </c>
      <c r="J34" s="21" t="s">
        <v>303</v>
      </c>
      <c r="K34" s="38" t="s">
        <v>49</v>
      </c>
      <c r="L34" s="38" t="s">
        <v>48</v>
      </c>
      <c r="M34" s="38" t="s">
        <v>140</v>
      </c>
      <c r="N34" s="39" t="s">
        <v>8</v>
      </c>
      <c r="O34" s="40">
        <v>45135</v>
      </c>
      <c r="P34" s="155" t="s">
        <v>141</v>
      </c>
    </row>
    <row r="35" s="10" customFormat="1" ht="100" customHeight="1" spans="2:16">
      <c r="B35" s="18">
        <v>31</v>
      </c>
      <c r="C35" s="30" t="s">
        <v>304</v>
      </c>
      <c r="D35" s="28" t="s">
        <v>305</v>
      </c>
      <c r="E35" s="30" t="s">
        <v>306</v>
      </c>
      <c r="F35" s="33" t="s">
        <v>307</v>
      </c>
      <c r="G35" s="34" t="s">
        <v>308</v>
      </c>
      <c r="H35" s="35" t="s">
        <v>309</v>
      </c>
      <c r="I35" s="157" t="s">
        <v>310</v>
      </c>
      <c r="J35" s="35" t="s">
        <v>311</v>
      </c>
      <c r="K35" s="38" t="s">
        <v>49</v>
      </c>
      <c r="L35" s="38" t="s">
        <v>49</v>
      </c>
      <c r="M35" s="46" t="s">
        <v>140</v>
      </c>
      <c r="N35" s="39" t="s">
        <v>8</v>
      </c>
      <c r="O35" s="40">
        <v>45135</v>
      </c>
      <c r="P35" s="155" t="s">
        <v>141</v>
      </c>
    </row>
    <row r="36" s="8" customFormat="1" ht="92.4" spans="2:16">
      <c r="B36" s="18">
        <v>32</v>
      </c>
      <c r="C36" s="30" t="s">
        <v>304</v>
      </c>
      <c r="D36" s="28" t="s">
        <v>312</v>
      </c>
      <c r="E36" s="30" t="s">
        <v>313</v>
      </c>
      <c r="F36" s="33" t="s">
        <v>314</v>
      </c>
      <c r="G36" s="23" t="s">
        <v>315</v>
      </c>
      <c r="H36" s="21" t="s">
        <v>316</v>
      </c>
      <c r="I36" s="158" t="s">
        <v>317</v>
      </c>
      <c r="J36" s="35" t="s">
        <v>311</v>
      </c>
      <c r="K36" s="38" t="s">
        <v>49</v>
      </c>
      <c r="L36" s="38" t="s">
        <v>49</v>
      </c>
      <c r="M36" s="38" t="s">
        <v>140</v>
      </c>
      <c r="N36" s="39" t="s">
        <v>8</v>
      </c>
      <c r="O36" s="40">
        <v>45135</v>
      </c>
      <c r="P36" s="155" t="s">
        <v>141</v>
      </c>
    </row>
    <row r="37" s="8" customFormat="1" ht="92.4" spans="2:16">
      <c r="B37" s="18">
        <v>33</v>
      </c>
      <c r="C37" s="30" t="s">
        <v>304</v>
      </c>
      <c r="D37" s="28" t="s">
        <v>318</v>
      </c>
      <c r="E37" s="30" t="s">
        <v>319</v>
      </c>
      <c r="F37" s="33" t="s">
        <v>320</v>
      </c>
      <c r="G37" s="23" t="s">
        <v>321</v>
      </c>
      <c r="H37" s="21" t="s">
        <v>322</v>
      </c>
      <c r="I37" s="158" t="s">
        <v>323</v>
      </c>
      <c r="J37" s="35" t="s">
        <v>311</v>
      </c>
      <c r="K37" s="38" t="s">
        <v>49</v>
      </c>
      <c r="L37" s="38" t="s">
        <v>49</v>
      </c>
      <c r="M37" s="38" t="s">
        <v>140</v>
      </c>
      <c r="N37" s="39" t="s">
        <v>8</v>
      </c>
      <c r="O37" s="40">
        <v>45135</v>
      </c>
      <c r="P37" s="155" t="s">
        <v>141</v>
      </c>
    </row>
    <row r="38" s="8" customFormat="1" ht="92.4" spans="2:16">
      <c r="B38" s="18">
        <v>34</v>
      </c>
      <c r="C38" s="30" t="s">
        <v>304</v>
      </c>
      <c r="D38" s="28" t="s">
        <v>324</v>
      </c>
      <c r="E38" s="30" t="s">
        <v>325</v>
      </c>
      <c r="F38" s="33" t="s">
        <v>326</v>
      </c>
      <c r="G38" s="23" t="s">
        <v>327</v>
      </c>
      <c r="H38" s="21" t="s">
        <v>328</v>
      </c>
      <c r="I38" s="21" t="s">
        <v>329</v>
      </c>
      <c r="J38" s="35" t="s">
        <v>311</v>
      </c>
      <c r="K38" s="38" t="s">
        <v>49</v>
      </c>
      <c r="L38" s="38" t="s">
        <v>49</v>
      </c>
      <c r="M38" s="38" t="s">
        <v>140</v>
      </c>
      <c r="N38" s="39" t="s">
        <v>8</v>
      </c>
      <c r="O38" s="40">
        <v>45135</v>
      </c>
      <c r="P38" s="155" t="s">
        <v>141</v>
      </c>
    </row>
    <row r="39" s="8" customFormat="1" ht="66" spans="2:16">
      <c r="B39" s="18">
        <v>35</v>
      </c>
      <c r="C39" s="30" t="s">
        <v>304</v>
      </c>
      <c r="D39" s="28" t="s">
        <v>330</v>
      </c>
      <c r="E39" s="30" t="s">
        <v>331</v>
      </c>
      <c r="F39" s="33" t="s">
        <v>332</v>
      </c>
      <c r="G39" s="23" t="s">
        <v>333</v>
      </c>
      <c r="H39" s="21" t="s">
        <v>146</v>
      </c>
      <c r="I39" s="21" t="s">
        <v>334</v>
      </c>
      <c r="J39" s="35" t="s">
        <v>335</v>
      </c>
      <c r="K39" s="38" t="s">
        <v>49</v>
      </c>
      <c r="L39" s="38" t="s">
        <v>49</v>
      </c>
      <c r="M39" s="38" t="s">
        <v>140</v>
      </c>
      <c r="N39" s="39" t="s">
        <v>8</v>
      </c>
      <c r="O39" s="40">
        <v>45135</v>
      </c>
      <c r="P39" s="155" t="s">
        <v>141</v>
      </c>
    </row>
    <row r="40" s="8" customFormat="1" ht="79.2" spans="2:16">
      <c r="B40" s="18">
        <v>36</v>
      </c>
      <c r="C40" s="19" t="s">
        <v>268</v>
      </c>
      <c r="D40" s="20" t="s">
        <v>269</v>
      </c>
      <c r="E40" s="21" t="s">
        <v>270</v>
      </c>
      <c r="F40" s="21" t="s">
        <v>336</v>
      </c>
      <c r="G40" s="23" t="s">
        <v>272</v>
      </c>
      <c r="H40" s="21" t="s">
        <v>337</v>
      </c>
      <c r="I40" s="21" t="s">
        <v>338</v>
      </c>
      <c r="J40" s="21" t="s">
        <v>139</v>
      </c>
      <c r="K40" s="38" t="s">
        <v>48</v>
      </c>
      <c r="L40" s="38" t="s">
        <v>48</v>
      </c>
      <c r="M40" s="38" t="s">
        <v>140</v>
      </c>
      <c r="N40" s="39" t="s">
        <v>8</v>
      </c>
      <c r="O40" s="40">
        <v>45135</v>
      </c>
      <c r="P40" s="155" t="s">
        <v>141</v>
      </c>
    </row>
    <row r="41" customFormat="1" ht="79.2" spans="1:16">
      <c r="A41" s="11"/>
      <c r="B41" s="18">
        <v>37</v>
      </c>
      <c r="C41" s="19" t="s">
        <v>274</v>
      </c>
      <c r="D41" s="20" t="s">
        <v>275</v>
      </c>
      <c r="E41" s="21" t="s">
        <v>276</v>
      </c>
      <c r="F41" s="21" t="s">
        <v>277</v>
      </c>
      <c r="G41" s="23" t="s">
        <v>278</v>
      </c>
      <c r="H41" s="21"/>
      <c r="I41" s="21" t="s">
        <v>279</v>
      </c>
      <c r="J41" s="21" t="s">
        <v>139</v>
      </c>
      <c r="K41" s="38" t="s">
        <v>48</v>
      </c>
      <c r="L41" s="38" t="s">
        <v>48</v>
      </c>
      <c r="M41" s="38" t="s">
        <v>140</v>
      </c>
      <c r="N41" s="39" t="s">
        <v>18</v>
      </c>
      <c r="O41" s="40">
        <v>45135</v>
      </c>
      <c r="P41" s="155" t="s">
        <v>141</v>
      </c>
    </row>
    <row r="42" customFormat="1" ht="79.2" spans="1:16">
      <c r="A42" s="11"/>
      <c r="B42" s="18">
        <v>38</v>
      </c>
      <c r="C42" s="19" t="s">
        <v>274</v>
      </c>
      <c r="D42" s="20" t="s">
        <v>280</v>
      </c>
      <c r="E42" s="21" t="s">
        <v>281</v>
      </c>
      <c r="F42" s="21" t="s">
        <v>282</v>
      </c>
      <c r="G42" s="23" t="s">
        <v>283</v>
      </c>
      <c r="H42" s="21" t="s">
        <v>339</v>
      </c>
      <c r="I42" s="21" t="s">
        <v>284</v>
      </c>
      <c r="J42" s="21" t="s">
        <v>139</v>
      </c>
      <c r="K42" s="38" t="s">
        <v>48</v>
      </c>
      <c r="L42" s="38" t="s">
        <v>48</v>
      </c>
      <c r="M42" s="38" t="s">
        <v>140</v>
      </c>
      <c r="N42" s="39" t="s">
        <v>18</v>
      </c>
      <c r="O42" s="40">
        <v>45135</v>
      </c>
      <c r="P42" s="155" t="s">
        <v>141</v>
      </c>
    </row>
    <row r="43" s="8" customFormat="1" ht="66" spans="2:16">
      <c r="B43" s="18">
        <v>39</v>
      </c>
      <c r="C43" s="19" t="s">
        <v>340</v>
      </c>
      <c r="D43" s="20" t="s">
        <v>341</v>
      </c>
      <c r="E43" s="21" t="s">
        <v>342</v>
      </c>
      <c r="F43" s="21" t="s">
        <v>343</v>
      </c>
      <c r="G43" s="23" t="s">
        <v>344</v>
      </c>
      <c r="H43" s="21" t="s">
        <v>345</v>
      </c>
      <c r="I43" s="21" t="s">
        <v>346</v>
      </c>
      <c r="J43" s="21" t="s">
        <v>347</v>
      </c>
      <c r="K43" s="38" t="s">
        <v>48</v>
      </c>
      <c r="L43" s="38" t="s">
        <v>48</v>
      </c>
      <c r="M43" s="38" t="s">
        <v>140</v>
      </c>
      <c r="N43" s="39" t="s">
        <v>8</v>
      </c>
      <c r="O43" s="40">
        <v>45135</v>
      </c>
      <c r="P43" s="155" t="s">
        <v>141</v>
      </c>
    </row>
    <row r="44" s="8" customFormat="1" ht="69" customHeight="1" spans="2:16">
      <c r="B44" s="18">
        <v>40</v>
      </c>
      <c r="C44" s="19" t="s">
        <v>348</v>
      </c>
      <c r="D44" s="20" t="s">
        <v>349</v>
      </c>
      <c r="E44" s="158" t="s">
        <v>350</v>
      </c>
      <c r="F44" s="21" t="s">
        <v>351</v>
      </c>
      <c r="G44" s="23" t="s">
        <v>352</v>
      </c>
      <c r="H44" s="21" t="s">
        <v>353</v>
      </c>
      <c r="I44" s="21" t="s">
        <v>354</v>
      </c>
      <c r="J44" s="21" t="s">
        <v>355</v>
      </c>
      <c r="K44" s="38" t="s">
        <v>64</v>
      </c>
      <c r="L44" s="38" t="s">
        <v>64</v>
      </c>
      <c r="M44" s="38" t="s">
        <v>140</v>
      </c>
      <c r="N44" s="39" t="s">
        <v>8</v>
      </c>
      <c r="O44" s="40">
        <v>45135</v>
      </c>
      <c r="P44" s="155" t="s">
        <v>141</v>
      </c>
    </row>
    <row r="45" s="8" customFormat="1" ht="82" customHeight="1" spans="2:16">
      <c r="B45" s="18">
        <v>41</v>
      </c>
      <c r="C45" s="19" t="s">
        <v>356</v>
      </c>
      <c r="D45" s="20" t="s">
        <v>357</v>
      </c>
      <c r="E45" s="21" t="s">
        <v>358</v>
      </c>
      <c r="F45" s="21" t="s">
        <v>359</v>
      </c>
      <c r="G45" s="23" t="s">
        <v>360</v>
      </c>
      <c r="H45" s="21" t="s">
        <v>361</v>
      </c>
      <c r="I45" s="21" t="s">
        <v>362</v>
      </c>
      <c r="J45" s="21" t="s">
        <v>363</v>
      </c>
      <c r="K45" s="38" t="s">
        <v>64</v>
      </c>
      <c r="L45" s="38" t="s">
        <v>48</v>
      </c>
      <c r="M45" s="38" t="s">
        <v>140</v>
      </c>
      <c r="N45" s="39" t="s">
        <v>8</v>
      </c>
      <c r="O45" s="40">
        <v>45135</v>
      </c>
      <c r="P45" s="155" t="s">
        <v>141</v>
      </c>
    </row>
    <row r="46" s="8" customFormat="1" ht="97" customHeight="1" spans="2:16">
      <c r="B46" s="18">
        <v>42</v>
      </c>
      <c r="C46" s="19" t="s">
        <v>356</v>
      </c>
      <c r="D46" s="20" t="s">
        <v>364</v>
      </c>
      <c r="E46" s="21" t="s">
        <v>365</v>
      </c>
      <c r="F46" s="21" t="s">
        <v>366</v>
      </c>
      <c r="G46" s="23" t="s">
        <v>367</v>
      </c>
      <c r="H46" s="21" t="s">
        <v>368</v>
      </c>
      <c r="I46" s="21" t="s">
        <v>369</v>
      </c>
      <c r="J46" s="21" t="s">
        <v>370</v>
      </c>
      <c r="K46" s="38" t="s">
        <v>64</v>
      </c>
      <c r="L46" s="38" t="s">
        <v>48</v>
      </c>
      <c r="M46" s="38" t="s">
        <v>140</v>
      </c>
      <c r="N46" s="39" t="s">
        <v>8</v>
      </c>
      <c r="O46" s="40">
        <v>45135</v>
      </c>
      <c r="P46" s="155" t="s">
        <v>141</v>
      </c>
    </row>
    <row r="47" s="8" customFormat="1" ht="98" customHeight="1" spans="2:16">
      <c r="B47" s="18">
        <v>43</v>
      </c>
      <c r="C47" s="19" t="s">
        <v>356</v>
      </c>
      <c r="D47" s="20" t="s">
        <v>371</v>
      </c>
      <c r="E47" s="21" t="s">
        <v>372</v>
      </c>
      <c r="F47" s="21" t="s">
        <v>373</v>
      </c>
      <c r="G47" s="23" t="s">
        <v>374</v>
      </c>
      <c r="H47" s="21" t="s">
        <v>375</v>
      </c>
      <c r="I47" s="21" t="s">
        <v>376</v>
      </c>
      <c r="J47" s="21" t="s">
        <v>377</v>
      </c>
      <c r="K47" s="38" t="s">
        <v>64</v>
      </c>
      <c r="L47" s="38" t="s">
        <v>48</v>
      </c>
      <c r="M47" s="38" t="s">
        <v>140</v>
      </c>
      <c r="N47" s="39" t="s">
        <v>8</v>
      </c>
      <c r="O47" s="40">
        <v>45135</v>
      </c>
      <c r="P47" s="155" t="s">
        <v>141</v>
      </c>
    </row>
    <row r="48" s="8" customFormat="1" ht="85" customHeight="1" spans="2:16">
      <c r="B48" s="18">
        <v>44</v>
      </c>
      <c r="C48" s="19" t="s">
        <v>378</v>
      </c>
      <c r="D48" s="20" t="s">
        <v>379</v>
      </c>
      <c r="E48" s="158" t="s">
        <v>380</v>
      </c>
      <c r="F48" s="21" t="s">
        <v>381</v>
      </c>
      <c r="G48" s="23" t="s">
        <v>382</v>
      </c>
      <c r="H48" s="21" t="s">
        <v>383</v>
      </c>
      <c r="I48" s="21" t="s">
        <v>384</v>
      </c>
      <c r="J48" s="21" t="s">
        <v>385</v>
      </c>
      <c r="K48" s="38" t="s">
        <v>64</v>
      </c>
      <c r="L48" s="38" t="s">
        <v>48</v>
      </c>
      <c r="M48" s="38" t="s">
        <v>140</v>
      </c>
      <c r="N48" s="39" t="s">
        <v>8</v>
      </c>
      <c r="O48" s="40">
        <v>45135</v>
      </c>
      <c r="P48" s="155" t="s">
        <v>141</v>
      </c>
    </row>
    <row r="49" s="8" customFormat="1" ht="97" customHeight="1" spans="2:16">
      <c r="B49" s="18">
        <v>45</v>
      </c>
      <c r="C49" s="19" t="s">
        <v>285</v>
      </c>
      <c r="D49" s="20" t="s">
        <v>386</v>
      </c>
      <c r="E49" s="21" t="s">
        <v>387</v>
      </c>
      <c r="F49" s="22" t="s">
        <v>388</v>
      </c>
      <c r="G49" s="23" t="s">
        <v>389</v>
      </c>
      <c r="H49" s="21" t="s">
        <v>390</v>
      </c>
      <c r="I49" s="21" t="s">
        <v>391</v>
      </c>
      <c r="J49" s="21" t="s">
        <v>392</v>
      </c>
      <c r="K49" s="38" t="s">
        <v>64</v>
      </c>
      <c r="L49" s="38" t="s">
        <v>49</v>
      </c>
      <c r="M49" s="38" t="s">
        <v>140</v>
      </c>
      <c r="N49" s="39" t="s">
        <v>8</v>
      </c>
      <c r="O49" s="40">
        <v>45135</v>
      </c>
      <c r="P49" s="155" t="s">
        <v>141</v>
      </c>
    </row>
    <row r="50" s="8" customFormat="1" ht="97" customHeight="1" spans="2:16">
      <c r="B50" s="18">
        <v>46</v>
      </c>
      <c r="C50" s="19" t="s">
        <v>393</v>
      </c>
      <c r="D50" s="20" t="s">
        <v>394</v>
      </c>
      <c r="E50" s="21" t="s">
        <v>395</v>
      </c>
      <c r="F50" s="21" t="s">
        <v>396</v>
      </c>
      <c r="G50" s="23" t="s">
        <v>397</v>
      </c>
      <c r="H50" s="21" t="s">
        <v>398</v>
      </c>
      <c r="I50" s="21" t="s">
        <v>399</v>
      </c>
      <c r="J50" s="21" t="s">
        <v>139</v>
      </c>
      <c r="K50" s="38" t="s">
        <v>48</v>
      </c>
      <c r="L50" s="38" t="s">
        <v>49</v>
      </c>
      <c r="M50" s="38" t="s">
        <v>140</v>
      </c>
      <c r="N50" s="39" t="s">
        <v>8</v>
      </c>
      <c r="O50" s="40">
        <v>45135</v>
      </c>
      <c r="P50" s="155" t="s">
        <v>141</v>
      </c>
    </row>
    <row r="51" s="8" customFormat="1" ht="97" customHeight="1" spans="2:16">
      <c r="B51" s="18">
        <v>47</v>
      </c>
      <c r="C51" s="19" t="s">
        <v>393</v>
      </c>
      <c r="D51" s="20" t="s">
        <v>400</v>
      </c>
      <c r="E51" s="21" t="s">
        <v>401</v>
      </c>
      <c r="F51" s="21" t="s">
        <v>402</v>
      </c>
      <c r="G51" s="23" t="s">
        <v>403</v>
      </c>
      <c r="H51" s="21" t="s">
        <v>404</v>
      </c>
      <c r="I51" s="21" t="s">
        <v>399</v>
      </c>
      <c r="J51" s="21" t="s">
        <v>139</v>
      </c>
      <c r="K51" s="38" t="s">
        <v>48</v>
      </c>
      <c r="L51" s="38" t="s">
        <v>49</v>
      </c>
      <c r="M51" s="38" t="s">
        <v>140</v>
      </c>
      <c r="N51" s="39" t="s">
        <v>8</v>
      </c>
      <c r="O51" s="40">
        <v>45135</v>
      </c>
      <c r="P51" s="155" t="s">
        <v>141</v>
      </c>
    </row>
    <row r="52" s="8" customFormat="1" ht="76" customHeight="1" spans="2:16">
      <c r="B52" s="18">
        <v>48</v>
      </c>
      <c r="C52" s="19" t="s">
        <v>405</v>
      </c>
      <c r="D52" s="20" t="s">
        <v>406</v>
      </c>
      <c r="E52" s="158" t="s">
        <v>407</v>
      </c>
      <c r="F52" s="21" t="s">
        <v>408</v>
      </c>
      <c r="G52" s="23" t="s">
        <v>409</v>
      </c>
      <c r="H52" s="21" t="s">
        <v>410</v>
      </c>
      <c r="I52" s="21" t="s">
        <v>411</v>
      </c>
      <c r="J52" s="21" t="s">
        <v>412</v>
      </c>
      <c r="K52" s="38" t="s">
        <v>64</v>
      </c>
      <c r="L52" s="38" t="s">
        <v>64</v>
      </c>
      <c r="M52" s="38" t="s">
        <v>140</v>
      </c>
      <c r="N52" s="39" t="s">
        <v>8</v>
      </c>
      <c r="O52" s="40">
        <v>45135</v>
      </c>
      <c r="P52" s="155" t="s">
        <v>141</v>
      </c>
    </row>
    <row r="53" s="8" customFormat="1" ht="76" customHeight="1" spans="2:16">
      <c r="B53" s="18">
        <v>49</v>
      </c>
      <c r="C53" s="19" t="s">
        <v>405</v>
      </c>
      <c r="D53" s="20" t="s">
        <v>413</v>
      </c>
      <c r="E53" s="158" t="s">
        <v>407</v>
      </c>
      <c r="F53" s="21" t="s">
        <v>414</v>
      </c>
      <c r="G53" s="23" t="s">
        <v>415</v>
      </c>
      <c r="H53" s="21" t="s">
        <v>165</v>
      </c>
      <c r="I53" s="21" t="s">
        <v>411</v>
      </c>
      <c r="J53" s="21" t="s">
        <v>412</v>
      </c>
      <c r="K53" s="38" t="s">
        <v>64</v>
      </c>
      <c r="L53" s="38" t="s">
        <v>64</v>
      </c>
      <c r="M53" s="38" t="s">
        <v>140</v>
      </c>
      <c r="N53" s="39" t="s">
        <v>8</v>
      </c>
      <c r="O53" s="40">
        <v>45135</v>
      </c>
      <c r="P53" s="155" t="s">
        <v>141</v>
      </c>
    </row>
    <row r="54" s="8" customFormat="1" ht="76" customHeight="1" spans="2:16">
      <c r="B54" s="18">
        <v>50</v>
      </c>
      <c r="C54" s="19" t="s">
        <v>416</v>
      </c>
      <c r="D54" s="20" t="s">
        <v>417</v>
      </c>
      <c r="E54" s="158" t="s">
        <v>418</v>
      </c>
      <c r="F54" s="21" t="s">
        <v>419</v>
      </c>
      <c r="G54" s="23" t="s">
        <v>420</v>
      </c>
      <c r="H54" s="21" t="s">
        <v>421</v>
      </c>
      <c r="I54" s="21" t="s">
        <v>422</v>
      </c>
      <c r="J54" s="21" t="s">
        <v>423</v>
      </c>
      <c r="K54" s="38" t="s">
        <v>64</v>
      </c>
      <c r="L54" s="38" t="s">
        <v>64</v>
      </c>
      <c r="M54" s="38" t="s">
        <v>140</v>
      </c>
      <c r="N54" s="39" t="s">
        <v>8</v>
      </c>
      <c r="O54" s="40">
        <v>45135</v>
      </c>
      <c r="P54" s="155" t="s">
        <v>141</v>
      </c>
    </row>
    <row r="55" s="8" customFormat="1" ht="76" customHeight="1" spans="2:16">
      <c r="B55" s="18">
        <v>51</v>
      </c>
      <c r="C55" s="19" t="s">
        <v>416</v>
      </c>
      <c r="D55" s="20" t="s">
        <v>424</v>
      </c>
      <c r="E55" s="158" t="s">
        <v>425</v>
      </c>
      <c r="F55" s="21" t="s">
        <v>426</v>
      </c>
      <c r="G55" s="23" t="s">
        <v>427</v>
      </c>
      <c r="H55" s="21" t="s">
        <v>428</v>
      </c>
      <c r="I55" s="21" t="s">
        <v>429</v>
      </c>
      <c r="J55" s="21" t="s">
        <v>430</v>
      </c>
      <c r="K55" s="38" t="s">
        <v>64</v>
      </c>
      <c r="L55" s="38" t="s">
        <v>64</v>
      </c>
      <c r="M55" s="38" t="s">
        <v>140</v>
      </c>
      <c r="N55" s="39" t="s">
        <v>8</v>
      </c>
      <c r="O55" s="40">
        <v>45135</v>
      </c>
      <c r="P55" s="155" t="s">
        <v>141</v>
      </c>
    </row>
    <row r="56" s="8" customFormat="1" ht="76" customHeight="1" spans="2:16">
      <c r="B56" s="18">
        <v>52</v>
      </c>
      <c r="C56" s="19" t="s">
        <v>405</v>
      </c>
      <c r="D56" s="20" t="s">
        <v>431</v>
      </c>
      <c r="E56" s="158" t="s">
        <v>432</v>
      </c>
      <c r="F56" s="21" t="s">
        <v>433</v>
      </c>
      <c r="G56" s="23" t="s">
        <v>434</v>
      </c>
      <c r="H56" s="21"/>
      <c r="I56" s="21" t="s">
        <v>435</v>
      </c>
      <c r="J56" s="21" t="s">
        <v>436</v>
      </c>
      <c r="K56" s="38" t="s">
        <v>49</v>
      </c>
      <c r="L56" s="38" t="s">
        <v>49</v>
      </c>
      <c r="M56" s="38" t="s">
        <v>140</v>
      </c>
      <c r="N56" s="39" t="s">
        <v>8</v>
      </c>
      <c r="O56" s="40">
        <v>45135</v>
      </c>
      <c r="P56" s="155" t="s">
        <v>141</v>
      </c>
    </row>
    <row r="57" s="8" customFormat="1" ht="83" customHeight="1" spans="2:16">
      <c r="B57" s="18">
        <v>53</v>
      </c>
      <c r="C57" s="19" t="s">
        <v>348</v>
      </c>
      <c r="D57" s="20" t="s">
        <v>437</v>
      </c>
      <c r="E57" s="158" t="s">
        <v>438</v>
      </c>
      <c r="F57" s="21" t="s">
        <v>439</v>
      </c>
      <c r="G57" s="23" t="s">
        <v>440</v>
      </c>
      <c r="H57" s="21"/>
      <c r="I57" s="21" t="s">
        <v>441</v>
      </c>
      <c r="J57" s="21" t="s">
        <v>436</v>
      </c>
      <c r="K57" s="38" t="s">
        <v>49</v>
      </c>
      <c r="L57" s="38" t="s">
        <v>49</v>
      </c>
      <c r="M57" s="38" t="s">
        <v>140</v>
      </c>
      <c r="N57" s="39" t="s">
        <v>8</v>
      </c>
      <c r="O57" s="40">
        <v>45135</v>
      </c>
      <c r="P57" s="155" t="s">
        <v>141</v>
      </c>
    </row>
    <row r="58" s="8" customFormat="1" ht="64" customHeight="1" spans="2:16">
      <c r="B58" s="18">
        <v>54</v>
      </c>
      <c r="C58" s="19" t="s">
        <v>442</v>
      </c>
      <c r="D58" s="20" t="s">
        <v>443</v>
      </c>
      <c r="E58" s="158" t="s">
        <v>438</v>
      </c>
      <c r="F58" s="21" t="s">
        <v>444</v>
      </c>
      <c r="G58" s="23" t="s">
        <v>445</v>
      </c>
      <c r="H58" s="21"/>
      <c r="I58" s="21" t="s">
        <v>435</v>
      </c>
      <c r="J58" s="21" t="s">
        <v>436</v>
      </c>
      <c r="K58" s="38" t="s">
        <v>49</v>
      </c>
      <c r="L58" s="38" t="s">
        <v>49</v>
      </c>
      <c r="M58" s="38" t="s">
        <v>140</v>
      </c>
      <c r="N58" s="39" t="s">
        <v>8</v>
      </c>
      <c r="O58" s="40">
        <v>45135</v>
      </c>
      <c r="P58" s="155" t="s">
        <v>141</v>
      </c>
    </row>
    <row r="59" s="8" customFormat="1" ht="73" customHeight="1" spans="2:16">
      <c r="B59" s="18">
        <v>55</v>
      </c>
      <c r="C59" s="36" t="s">
        <v>446</v>
      </c>
      <c r="D59" s="20" t="s">
        <v>447</v>
      </c>
      <c r="E59" s="158" t="s">
        <v>448</v>
      </c>
      <c r="F59" s="21" t="s">
        <v>449</v>
      </c>
      <c r="G59" s="23" t="s">
        <v>450</v>
      </c>
      <c r="H59" s="21"/>
      <c r="I59" s="21" t="s">
        <v>435</v>
      </c>
      <c r="J59" s="21" t="s">
        <v>436</v>
      </c>
      <c r="K59" s="38" t="s">
        <v>49</v>
      </c>
      <c r="L59" s="38" t="s">
        <v>49</v>
      </c>
      <c r="M59" s="38" t="s">
        <v>140</v>
      </c>
      <c r="N59" s="39" t="s">
        <v>8</v>
      </c>
      <c r="O59" s="40">
        <v>45135</v>
      </c>
      <c r="P59" s="155" t="s">
        <v>141</v>
      </c>
    </row>
    <row r="60" s="8" customFormat="1" ht="73" customHeight="1" spans="2:16">
      <c r="B60" s="18">
        <v>56</v>
      </c>
      <c r="C60" s="36" t="s">
        <v>451</v>
      </c>
      <c r="D60" s="20" t="s">
        <v>452</v>
      </c>
      <c r="E60" s="158" t="s">
        <v>438</v>
      </c>
      <c r="F60" s="21" t="s">
        <v>453</v>
      </c>
      <c r="G60" s="23" t="s">
        <v>454</v>
      </c>
      <c r="H60" s="21"/>
      <c r="I60" s="21" t="s">
        <v>435</v>
      </c>
      <c r="J60" s="21" t="s">
        <v>436</v>
      </c>
      <c r="K60" s="38" t="s">
        <v>49</v>
      </c>
      <c r="L60" s="38" t="s">
        <v>49</v>
      </c>
      <c r="M60" s="38" t="s">
        <v>140</v>
      </c>
      <c r="N60" s="39" t="s">
        <v>8</v>
      </c>
      <c r="O60" s="40">
        <v>45135</v>
      </c>
      <c r="P60" s="155" t="s">
        <v>141</v>
      </c>
    </row>
    <row r="61" s="8" customFormat="1" ht="73" customHeight="1" spans="2:16">
      <c r="B61" s="18">
        <v>57</v>
      </c>
      <c r="C61" s="36" t="s">
        <v>378</v>
      </c>
      <c r="D61" s="20" t="s">
        <v>455</v>
      </c>
      <c r="E61" s="158" t="s">
        <v>438</v>
      </c>
      <c r="F61" s="21" t="s">
        <v>453</v>
      </c>
      <c r="G61" s="23" t="s">
        <v>456</v>
      </c>
      <c r="H61" s="21"/>
      <c r="I61" s="21" t="s">
        <v>435</v>
      </c>
      <c r="J61" s="21" t="s">
        <v>436</v>
      </c>
      <c r="K61" s="38" t="s">
        <v>49</v>
      </c>
      <c r="L61" s="38" t="s">
        <v>49</v>
      </c>
      <c r="M61" s="38" t="s">
        <v>140</v>
      </c>
      <c r="N61" s="39" t="s">
        <v>8</v>
      </c>
      <c r="O61" s="40">
        <v>45135</v>
      </c>
      <c r="P61" s="155" t="s">
        <v>141</v>
      </c>
    </row>
    <row r="62" s="8" customFormat="1" ht="73" customHeight="1" spans="2:16">
      <c r="B62" s="18">
        <v>58</v>
      </c>
      <c r="C62" s="36" t="s">
        <v>457</v>
      </c>
      <c r="D62" s="20" t="s">
        <v>458</v>
      </c>
      <c r="E62" s="158" t="s">
        <v>438</v>
      </c>
      <c r="F62" s="21" t="s">
        <v>459</v>
      </c>
      <c r="G62" s="23" t="s">
        <v>460</v>
      </c>
      <c r="H62" s="21"/>
      <c r="I62" s="21" t="s">
        <v>435</v>
      </c>
      <c r="J62" s="21" t="s">
        <v>436</v>
      </c>
      <c r="K62" s="38" t="s">
        <v>49</v>
      </c>
      <c r="L62" s="38" t="s">
        <v>49</v>
      </c>
      <c r="M62" s="38" t="s">
        <v>140</v>
      </c>
      <c r="N62" s="39" t="s">
        <v>8</v>
      </c>
      <c r="O62" s="40">
        <v>45135</v>
      </c>
      <c r="P62" s="155" t="s">
        <v>141</v>
      </c>
    </row>
    <row r="63" s="8" customFormat="1" ht="73" customHeight="1" spans="2:16">
      <c r="B63" s="18">
        <v>59</v>
      </c>
      <c r="C63" s="36" t="s">
        <v>461</v>
      </c>
      <c r="D63" s="20" t="s">
        <v>462</v>
      </c>
      <c r="E63" s="158" t="s">
        <v>438</v>
      </c>
      <c r="F63" s="21" t="s">
        <v>463</v>
      </c>
      <c r="G63" s="23" t="s">
        <v>464</v>
      </c>
      <c r="H63" s="21"/>
      <c r="I63" s="21" t="s">
        <v>435</v>
      </c>
      <c r="J63" s="21" t="s">
        <v>436</v>
      </c>
      <c r="K63" s="38" t="s">
        <v>49</v>
      </c>
      <c r="L63" s="38" t="s">
        <v>49</v>
      </c>
      <c r="M63" s="38" t="s">
        <v>140</v>
      </c>
      <c r="N63" s="39" t="s">
        <v>8</v>
      </c>
      <c r="O63" s="40">
        <v>45135</v>
      </c>
      <c r="P63" s="155" t="s">
        <v>141</v>
      </c>
    </row>
    <row r="64" s="8" customFormat="1" ht="73" customHeight="1" spans="2:16">
      <c r="B64" s="18">
        <v>60</v>
      </c>
      <c r="C64" s="36" t="s">
        <v>465</v>
      </c>
      <c r="D64" s="20" t="s">
        <v>466</v>
      </c>
      <c r="E64" s="158" t="s">
        <v>438</v>
      </c>
      <c r="F64" s="21" t="s">
        <v>467</v>
      </c>
      <c r="G64" s="23" t="s">
        <v>468</v>
      </c>
      <c r="H64" s="21"/>
      <c r="I64" s="21" t="s">
        <v>435</v>
      </c>
      <c r="J64" s="21" t="s">
        <v>436</v>
      </c>
      <c r="K64" s="38" t="s">
        <v>49</v>
      </c>
      <c r="L64" s="38" t="s">
        <v>49</v>
      </c>
      <c r="M64" s="38" t="s">
        <v>140</v>
      </c>
      <c r="N64" s="39" t="s">
        <v>8</v>
      </c>
      <c r="O64" s="40">
        <v>45135</v>
      </c>
      <c r="P64" s="155" t="s">
        <v>141</v>
      </c>
    </row>
    <row r="65" s="8" customFormat="1" ht="94" customHeight="1" spans="2:16">
      <c r="B65" s="18">
        <v>61</v>
      </c>
      <c r="C65" s="36" t="s">
        <v>469</v>
      </c>
      <c r="D65" s="20" t="s">
        <v>470</v>
      </c>
      <c r="E65" s="21" t="s">
        <v>471</v>
      </c>
      <c r="F65" s="21" t="s">
        <v>472</v>
      </c>
      <c r="G65" s="23" t="s">
        <v>473</v>
      </c>
      <c r="H65" s="21"/>
      <c r="I65" s="21" t="s">
        <v>474</v>
      </c>
      <c r="J65" s="21" t="s">
        <v>139</v>
      </c>
      <c r="K65" s="38" t="s">
        <v>49</v>
      </c>
      <c r="L65" s="38" t="s">
        <v>49</v>
      </c>
      <c r="M65" s="38" t="s">
        <v>140</v>
      </c>
      <c r="N65" s="39" t="s">
        <v>8</v>
      </c>
      <c r="O65" s="40">
        <v>45135</v>
      </c>
      <c r="P65" s="155" t="s">
        <v>141</v>
      </c>
    </row>
    <row r="66" s="8" customFormat="1" ht="98" customHeight="1" spans="2:16">
      <c r="B66" s="18">
        <v>62</v>
      </c>
      <c r="C66" s="36" t="s">
        <v>475</v>
      </c>
      <c r="D66" s="20" t="s">
        <v>476</v>
      </c>
      <c r="E66" s="21" t="s">
        <v>477</v>
      </c>
      <c r="F66" s="21" t="s">
        <v>478</v>
      </c>
      <c r="G66" s="23" t="s">
        <v>479</v>
      </c>
      <c r="H66" s="21"/>
      <c r="I66" s="21" t="s">
        <v>480</v>
      </c>
      <c r="J66" s="21" t="s">
        <v>481</v>
      </c>
      <c r="K66" s="38" t="s">
        <v>48</v>
      </c>
      <c r="L66" s="38" t="s">
        <v>49</v>
      </c>
      <c r="M66" s="38" t="s">
        <v>140</v>
      </c>
      <c r="N66" s="39" t="s">
        <v>8</v>
      </c>
      <c r="O66" s="40">
        <v>45135</v>
      </c>
      <c r="P66" s="155" t="s">
        <v>141</v>
      </c>
    </row>
    <row r="67" s="8" customFormat="1" ht="98" customHeight="1" spans="2:16">
      <c r="B67" s="18">
        <v>63</v>
      </c>
      <c r="C67" s="36" t="s">
        <v>475</v>
      </c>
      <c r="D67" s="20" t="s">
        <v>482</v>
      </c>
      <c r="E67" s="21" t="s">
        <v>477</v>
      </c>
      <c r="F67" s="21" t="s">
        <v>483</v>
      </c>
      <c r="G67" s="23" t="s">
        <v>484</v>
      </c>
      <c r="H67" s="21"/>
      <c r="I67" s="21" t="s">
        <v>485</v>
      </c>
      <c r="J67" s="21" t="s">
        <v>481</v>
      </c>
      <c r="K67" s="38" t="s">
        <v>48</v>
      </c>
      <c r="L67" s="38" t="s">
        <v>49</v>
      </c>
      <c r="M67" s="38" t="s">
        <v>140</v>
      </c>
      <c r="N67" s="39" t="s">
        <v>8</v>
      </c>
      <c r="O67" s="40">
        <v>45135</v>
      </c>
      <c r="P67" s="155" t="s">
        <v>141</v>
      </c>
    </row>
    <row r="68" s="8" customFormat="1" ht="98" customHeight="1" spans="2:16">
      <c r="B68" s="18">
        <v>64</v>
      </c>
      <c r="C68" s="36" t="s">
        <v>486</v>
      </c>
      <c r="D68" s="20" t="s">
        <v>487</v>
      </c>
      <c r="E68" s="21" t="s">
        <v>488</v>
      </c>
      <c r="F68" s="21" t="s">
        <v>489</v>
      </c>
      <c r="G68" s="23" t="s">
        <v>490</v>
      </c>
      <c r="H68" s="21"/>
      <c r="I68" s="21" t="s">
        <v>491</v>
      </c>
      <c r="J68" s="21" t="s">
        <v>492</v>
      </c>
      <c r="K68" s="38" t="s">
        <v>48</v>
      </c>
      <c r="L68" s="38" t="s">
        <v>49</v>
      </c>
      <c r="M68" s="38" t="s">
        <v>140</v>
      </c>
      <c r="N68" s="39" t="s">
        <v>8</v>
      </c>
      <c r="O68" s="40">
        <v>45135</v>
      </c>
      <c r="P68" s="155" t="s">
        <v>141</v>
      </c>
    </row>
    <row r="69" s="8" customFormat="1" ht="98" customHeight="1" spans="2:16">
      <c r="B69" s="18">
        <v>65</v>
      </c>
      <c r="C69" s="36" t="s">
        <v>486</v>
      </c>
      <c r="D69" s="20" t="s">
        <v>493</v>
      </c>
      <c r="E69" s="21" t="s">
        <v>488</v>
      </c>
      <c r="F69" s="21" t="s">
        <v>494</v>
      </c>
      <c r="G69" s="23" t="s">
        <v>495</v>
      </c>
      <c r="H69" s="21"/>
      <c r="I69" s="21" t="s">
        <v>496</v>
      </c>
      <c r="J69" s="21" t="s">
        <v>492</v>
      </c>
      <c r="K69" s="38" t="s">
        <v>48</v>
      </c>
      <c r="L69" s="38" t="s">
        <v>49</v>
      </c>
      <c r="M69" s="38" t="s">
        <v>140</v>
      </c>
      <c r="N69" s="39" t="s">
        <v>8</v>
      </c>
      <c r="O69" s="40">
        <v>45135</v>
      </c>
      <c r="P69" s="155" t="s">
        <v>141</v>
      </c>
    </row>
  </sheetData>
  <mergeCells count="2">
    <mergeCell ref="B2:P2"/>
    <mergeCell ref="G4:H4"/>
  </mergeCells>
  <dataValidations count="3">
    <dataValidation type="list" allowBlank="1" showInputMessage="1" showErrorMessage="1" sqref="L5 L6 L7 L8 L9 L10 L11 L12 L13 L14 L15 L16 L17 L18 L19 L20 L21 L22 L29 L30 L31 L32 L34 L39 L40 L41 L42 L43 L44 L45 L46 L47 L48 L49 L50 L51 L52 L53 L54 L55 L56 L57 L58 L59 L60 L61 L62 L63 L64 L65 L66 L67 L68 L69 L35:L38">
      <formula1>'Data Range'!$B$12:$B$15</formula1>
    </dataValidation>
    <dataValidation type="list" allowBlank="1" showInputMessage="1" showErrorMessage="1" sqref="K5 K6 K7 K8 K9 K10 K11 K12 K13 K14 K15 K16 K17 K18 K19 K20 K21 K22 K29 K30 K31 K32 K34 K37 K38 K39 K40 K41 K42 K43 K44 K45 K46 K47 K48 K49 K50 K51 K52 K53 K54 K55 K56 K57 K58 K59 K60 K61 K62 K63 K64 K65 K66 K67 K68 K69 K35:K36">
      <formula1>'Data Range'!$B$7:$B$9</formula1>
    </dataValidation>
    <dataValidation type="list" allowBlank="1" showInputMessage="1" showErrorMessage="1" sqref="K33 L33 K23:K28 L23:L28">
      <formula1>'[1]Data Range'!#REF!</formula1>
    </dataValidation>
  </dataValidations>
  <hyperlinks>
    <hyperlink ref="G55" r:id="rId3" display="DEFECTS REPORT\DF_CNHSTL_02.png"/>
    <hyperlink ref="G54" r:id="rId4" display="DEFECTS REPORT\DF_CNHSTL_01.png"/>
    <hyperlink ref="G53" r:id="rId5" display="DEFECTS REPORT\DF_TKHK_02.png"/>
    <hyperlink ref="G52" r:id="rId6" display="DEFECTS REPORT\DF_TKHK_01.png"/>
    <hyperlink ref="G51" r:id="rId7" display="DEFECTS REPORT\DF_CNHHHV_02.png"/>
    <hyperlink ref="G50" r:id="rId8" display="DEFECTS REPORT\DF_CNHHHV_01.png"/>
    <hyperlink ref="G49" r:id="rId9" display="DEFECTS REPORT\DF_IPTKB_02.png"/>
    <hyperlink ref="G47" r:id="rId10" display="DEFECTS REPORT\DF_CNCB_03.png"/>
    <hyperlink ref="G46" r:id="rId11" display="DEFECTS REPORT\DF_CNCB_02.png"/>
    <hyperlink ref="G45" r:id="rId12" display="DEFECTS REPORT\DF_CNCB_01.png"/>
    <hyperlink ref="G44" r:id="rId13" display="DEFECTS REPORT\DF_TKN_01.png"/>
    <hyperlink ref="G43" r:id="rId14" display="DEFECTS REPORT\DF_CNN_01.png"/>
    <hyperlink ref="G42" r:id="rId15" display="DEFECTS REPORT\DF_TN_03.png"/>
    <hyperlink ref="G41" r:id="rId16" display="DEFECTS REPORT\DF_TN_02.png"/>
    <hyperlink ref="G40" r:id="rId17" display="DEFECTS REPORT\DF_TN_01.png"/>
    <hyperlink ref="G39" r:id="rId18" display="DEFECTS REPORT\DF_XDSGVTCB_05.png"/>
    <hyperlink ref="G38" r:id="rId19" display="DEFECTS REPORT\DF_XDSGVTCB_04.png"/>
    <hyperlink ref="G37" r:id="rId20" display="DEFECTS REPORT\DF_XDSGVTCB_03.png"/>
    <hyperlink ref="G36" r:id="rId21" display="DEFECTS REPORT\DF_XDSGVTCB_02.png"/>
    <hyperlink ref="G35" r:id="rId22" display="DEFECTS REPORT\DF_XDSGVTCB_01.png"/>
    <hyperlink ref="G34" r:id="rId23" display="DEFECTS REPORT\DF_PC_02.png"/>
    <hyperlink ref="G33" r:id="rId24" display="DEFECTS REPORT\DF_PC_01.png"/>
    <hyperlink ref="G32" r:id="rId25" display="DEFECTS REPORT\DF_IPTKB_01.png"/>
    <hyperlink ref="G31" r:id="rId15" display="DEFECTS REPORT\DF_TN_03.png"/>
    <hyperlink ref="G30" r:id="rId16" display="DEFECTS REPORT\DF_TN_02.png"/>
    <hyperlink ref="G29" r:id="rId17" display="DEFECTS REPORT\DF_TN_01.png"/>
    <hyperlink ref="G5" r:id="rId26" display="DEFECTS REPORT\DF_TND_01.png"/>
    <hyperlink ref="G6" r:id="rId27" display="DEFECTS REPORT\DF_TND_02.png"/>
    <hyperlink ref="G7" r:id="rId28" display="DEFECTS REPORT\DF_TND_03.png"/>
    <hyperlink ref="G8" r:id="rId29" display="DEFECTS REPORT\DF_TND_04.png"/>
    <hyperlink ref="G9" r:id="rId30" display="DEFECTS REPORT\DF_TND_05.png"/>
    <hyperlink ref="G10" r:id="rId31" display="DEFECTS REPORT\DF_XND_01.png"/>
    <hyperlink ref="G11" r:id="rId32" display="DEFECTS REPORT\DF_CNND_01.png"/>
    <hyperlink ref="G12" r:id="rId33" display="DEFECTS REPORT\DF_CNND_02.png"/>
    <hyperlink ref="G13" r:id="rId34" display="DEFECTS REPORT\DF_CNND_03.png"/>
    <hyperlink ref="G15" r:id="rId35" display="DEFECTS REPORT\DF_THK_01.png"/>
    <hyperlink ref="G16" r:id="rId36" display="DEFECTS REPORT\DF_THK_02.png"/>
    <hyperlink ref="G17" r:id="rId37" display="DEFECTS REPORT\DF_THK_03.png"/>
    <hyperlink ref="G18" r:id="rId38" display="DEFECTS REPORT\DF_THK_04.png"/>
    <hyperlink ref="G19" r:id="rId39" display="DEFECTS REPORT\DF_THK_05.png"/>
    <hyperlink ref="G20" r:id="rId40" display="DEFECTS REPORT\DF_THK_06.png"/>
    <hyperlink ref="G21" r:id="rId41" display="DEFECTS REPORT\DF_THK_07.png"/>
    <hyperlink ref="G22" r:id="rId42" display="DEFECTS REPORT\DF_THK_08.png"/>
    <hyperlink ref="G23" r:id="rId43" display="DEFECTS REPORT\DF_SHK_01.png"/>
    <hyperlink ref="G24" r:id="rId44" display="DEFECTS REPORT\DF_SHK_02.png"/>
    <hyperlink ref="G27" r:id="rId45" display="DEFECTS REPORT\DF_SHK_05.png"/>
    <hyperlink ref="G14" r:id="rId46" display="DEFECTS REPORT\DF_CNND_04.png"/>
    <hyperlink ref="G28" r:id="rId47" display="DEFECTS REPORT\DF_SHK_06.png"/>
    <hyperlink ref="G25" r:id="rId48" display="DEFECTS REPORT\DF_SHK_03.png"/>
    <hyperlink ref="G26" r:id="rId49" display="DEFECTS REPORT\DF_SHK_04.png"/>
    <hyperlink ref="G48" r:id="rId50" display="DEFECTS REPORT\DF_TKCB_01.png"/>
    <hyperlink ref="G56" r:id="rId51" display="DEFECTS REPORT\DF_TKHK_03.png"/>
    <hyperlink ref="G57" r:id="rId52" display="DEFECTS REPORT\DF_TKN_02.png"/>
    <hyperlink ref="G58" r:id="rId53" display="DEFECTS REPORT\DF_TKND_01.png"/>
    <hyperlink ref="G59" r:id="rId54" display="DEFECTS REPORT\DF_TKGV_01.png"/>
    <hyperlink ref="G60" r:id="rId55" display="DEFECTS REPORT\DF_TKHHHV_01.png"/>
    <hyperlink ref="G61" r:id="rId56" display="DEFECTS REPORT\DF_TKCB_02.png"/>
    <hyperlink ref="G62" r:id="rId57" display="DEFECTS REPORT\DF_TKMH_01.png"/>
    <hyperlink ref="G63" r:id="rId58" display="DEFECTS REPORT\DF_TKCBGV_01.png"/>
    <hyperlink ref="G64" r:id="rId59" display="DEFECTS REPORT\DF_TKTLGV_01.png"/>
    <hyperlink ref="G65" r:id="rId60" display="DEFECTS REPORT\DF_THHHV_01.png"/>
    <hyperlink ref="G66" r:id="rId61" display="DEFECTS REPORT\DF_TKSGGV_01.png"/>
    <hyperlink ref="G67" r:id="rId62" display="DEFECTS REPORT\DF_TKSGGV_02.png"/>
    <hyperlink ref="G68" r:id="rId63" display="DEFECTS REPORT\DF_TKSGQĐ_01.png"/>
    <hyperlink ref="G69" r:id="rId64" display="DEFECTS REPORT\DF_TKSGQĐ_02.png"/>
  </hyperlinks>
  <pageMargins left="0.7" right="0.7" top="0.75" bottom="0.75" header="0.3" footer="0.3"/>
  <pageSetup paperSize="1" orientation="portrait"/>
  <headerFooter/>
  <ignoredErrors>
    <ignoredError sqref="P5:P69"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43"/>
  <sheetViews>
    <sheetView workbookViewId="0">
      <selection activeCell="I16" sqref="I16"/>
    </sheetView>
  </sheetViews>
  <sheetFormatPr defaultColWidth="9" defaultRowHeight="13.8"/>
  <cols>
    <col min="1" max="1" width="9.13888888888889" style="1"/>
    <col min="2" max="2" width="15.5740740740741" style="1" customWidth="1"/>
    <col min="3" max="6" width="9.13888888888889" style="1"/>
    <col min="7" max="7" width="28.1111111111111" style="1" customWidth="1"/>
    <col min="8" max="16384" width="9.13888888888889" style="1"/>
  </cols>
  <sheetData>
    <row r="1" spans="2:5">
      <c r="B1" s="2" t="s">
        <v>497</v>
      </c>
      <c r="D1" s="3" t="s">
        <v>498</v>
      </c>
      <c r="E1" s="3"/>
    </row>
    <row r="2" spans="2:10">
      <c r="B2" s="1" t="s">
        <v>499</v>
      </c>
      <c r="D2" s="4" t="s">
        <v>41</v>
      </c>
      <c r="E2" s="4">
        <v>939</v>
      </c>
      <c r="G2" s="1" t="s">
        <v>51</v>
      </c>
      <c r="H2" s="1" t="s">
        <v>47</v>
      </c>
      <c r="I2" s="1" t="s">
        <v>48</v>
      </c>
      <c r="J2" s="1" t="s">
        <v>49</v>
      </c>
    </row>
    <row r="3" spans="2:7">
      <c r="B3" s="1" t="s">
        <v>500</v>
      </c>
      <c r="D3" s="4" t="s">
        <v>42</v>
      </c>
      <c r="E3" s="4">
        <v>65</v>
      </c>
      <c r="G3" s="5" t="s">
        <v>63</v>
      </c>
    </row>
    <row r="4" ht="26.4" spans="2:7">
      <c r="B4" s="1" t="s">
        <v>501</v>
      </c>
      <c r="D4" s="4" t="s">
        <v>44</v>
      </c>
      <c r="E4" s="4">
        <v>202</v>
      </c>
      <c r="G4" s="5" t="s">
        <v>66</v>
      </c>
    </row>
    <row r="5" ht="26.4" spans="4:7">
      <c r="D5" s="6" t="s">
        <v>45</v>
      </c>
      <c r="E5" s="6">
        <v>2</v>
      </c>
      <c r="G5" s="5" t="s">
        <v>68</v>
      </c>
    </row>
    <row r="6" ht="26.4" spans="2:7">
      <c r="B6" s="2" t="s">
        <v>52</v>
      </c>
      <c r="G6" s="5" t="s">
        <v>70</v>
      </c>
    </row>
    <row r="7" spans="2:7">
      <c r="B7" s="1" t="s">
        <v>48</v>
      </c>
      <c r="G7" s="5" t="s">
        <v>71</v>
      </c>
    </row>
    <row r="8" spans="2:7">
      <c r="B8" s="1" t="s">
        <v>49</v>
      </c>
      <c r="G8" s="7" t="s">
        <v>72</v>
      </c>
    </row>
    <row r="9" spans="2:7">
      <c r="B9" s="1" t="s">
        <v>64</v>
      </c>
      <c r="G9" s="7" t="s">
        <v>74</v>
      </c>
    </row>
    <row r="10" spans="7:7">
      <c r="G10" s="7" t="s">
        <v>75</v>
      </c>
    </row>
    <row r="11" spans="2:7">
      <c r="B11" s="2" t="s">
        <v>128</v>
      </c>
      <c r="G11" s="7" t="s">
        <v>76</v>
      </c>
    </row>
    <row r="12" spans="2:7">
      <c r="B12" s="1" t="s">
        <v>47</v>
      </c>
      <c r="G12" s="7" t="s">
        <v>77</v>
      </c>
    </row>
    <row r="13" spans="2:7">
      <c r="B13" s="1" t="s">
        <v>48</v>
      </c>
      <c r="G13" s="7" t="s">
        <v>78</v>
      </c>
    </row>
    <row r="14" spans="2:7">
      <c r="B14" s="1" t="s">
        <v>49</v>
      </c>
      <c r="G14" s="7" t="s">
        <v>80</v>
      </c>
    </row>
    <row r="15" spans="2:7">
      <c r="B15" s="1" t="s">
        <v>64</v>
      </c>
      <c r="G15" s="7" t="s">
        <v>81</v>
      </c>
    </row>
    <row r="16" spans="7:7">
      <c r="G16" s="7" t="s">
        <v>82</v>
      </c>
    </row>
    <row r="17" spans="7:7">
      <c r="G17" s="7" t="s">
        <v>83</v>
      </c>
    </row>
    <row r="18" ht="27.6" spans="7:7">
      <c r="G18" s="7" t="s">
        <v>84</v>
      </c>
    </row>
    <row r="19" ht="27.6" spans="7:7">
      <c r="G19" s="7" t="s">
        <v>85</v>
      </c>
    </row>
    <row r="20" spans="7:7">
      <c r="G20" s="7" t="s">
        <v>86</v>
      </c>
    </row>
    <row r="21" spans="7:7">
      <c r="G21" s="7" t="s">
        <v>88</v>
      </c>
    </row>
    <row r="22" spans="7:7">
      <c r="G22" s="7" t="s">
        <v>89</v>
      </c>
    </row>
    <row r="23" spans="7:7">
      <c r="G23" s="7" t="s">
        <v>90</v>
      </c>
    </row>
    <row r="24" spans="7:7">
      <c r="G24" s="7" t="s">
        <v>92</v>
      </c>
    </row>
    <row r="25" spans="7:7">
      <c r="G25" s="7" t="s">
        <v>94</v>
      </c>
    </row>
    <row r="26" spans="7:7">
      <c r="G26" s="7" t="s">
        <v>95</v>
      </c>
    </row>
    <row r="27" spans="7:7">
      <c r="G27" s="7" t="s">
        <v>96</v>
      </c>
    </row>
    <row r="28" spans="7:7">
      <c r="G28" s="7" t="s">
        <v>98</v>
      </c>
    </row>
    <row r="29" spans="7:7">
      <c r="G29" s="7" t="s">
        <v>100</v>
      </c>
    </row>
    <row r="30" spans="7:7">
      <c r="G30" s="7" t="s">
        <v>101</v>
      </c>
    </row>
    <row r="31" spans="7:7">
      <c r="G31" s="7" t="s">
        <v>102</v>
      </c>
    </row>
    <row r="32" ht="27.6" spans="7:7">
      <c r="G32" s="7" t="s">
        <v>103</v>
      </c>
    </row>
    <row r="33" spans="7:7">
      <c r="G33" s="7" t="s">
        <v>81</v>
      </c>
    </row>
    <row r="34" ht="27.6" spans="7:7">
      <c r="G34" s="7" t="s">
        <v>105</v>
      </c>
    </row>
    <row r="35" spans="7:7">
      <c r="G35" s="7" t="s">
        <v>107</v>
      </c>
    </row>
    <row r="36" spans="7:7">
      <c r="G36" s="7" t="s">
        <v>108</v>
      </c>
    </row>
    <row r="37" spans="7:7">
      <c r="G37" s="7" t="s">
        <v>109</v>
      </c>
    </row>
    <row r="38" spans="7:7">
      <c r="G38" s="7" t="s">
        <v>110</v>
      </c>
    </row>
    <row r="39" spans="7:7">
      <c r="G39" s="7" t="s">
        <v>111</v>
      </c>
    </row>
    <row r="40" spans="7:7">
      <c r="G40" s="7" t="s">
        <v>112</v>
      </c>
    </row>
    <row r="41" ht="27.6" spans="7:7">
      <c r="G41" s="7" t="s">
        <v>114</v>
      </c>
    </row>
    <row r="42" spans="7:7">
      <c r="G42" s="7" t="s">
        <v>115</v>
      </c>
    </row>
    <row r="43" spans="7:7">
      <c r="G43" s="7" t="s">
        <v>117</v>
      </c>
    </row>
  </sheetData>
  <mergeCells count="1">
    <mergeCell ref="D1:E1"/>
  </mergeCells>
  <pageMargins left="0.7" right="0.7"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Props1.xml><?xml version="1.0" encoding="utf-8"?>
<ds:datastoreItem xmlns:ds="http://schemas.openxmlformats.org/officeDocument/2006/customXml" ds:itemID="{702FB7E3-ADD2-44C2-94CD-171E29869009}">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2015-06-05T18:17:00Z</dcterms:created>
  <dcterms:modified xsi:type="dcterms:W3CDTF">2023-07-28T14:48:43Z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334042C37F9546369D37305E3456DFB9</vt:lpwstr>
  </property>
  <property fmtid="{D5CDD505-2E9C-101B-9397-08002B2CF9AE}" pid="3" name="KSOProductBuildVer">
    <vt:lpwstr>1033-11.2.0.11537</vt:lpwstr>
  </property>
</Properties>
</file>