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Cover Page" sheetId="9" r:id="rId1"/>
    <sheet name="0. Project Information" sheetId="23" r:id="rId2"/>
    <sheet name="1. Summary Report" sheetId="21" r:id="rId3"/>
    <sheet name="2. Defects Report" sheetId="19" r:id="rId4"/>
    <sheet name="Data Range" sheetId="24" r:id="rId5"/>
  </sheets>
  <calcPr calcId="144525"/>
</workbook>
</file>

<file path=xl/comments1.xml><?xml version="1.0" encoding="utf-8"?>
<comments xmlns="http://schemas.openxmlformats.org/spreadsheetml/2006/main">
  <authors>
    <author>Author</author>
  </authors>
  <commentList>
    <comment ref="B18" authorId="0">
      <text>
        <r>
          <rPr>
            <b/>
            <sz val="10"/>
            <rFont val="Tahoma"/>
            <charset val="134"/>
          </rPr>
          <t>Author:</t>
        </r>
        <r>
          <rPr>
            <sz val="10"/>
            <rFont val="Tahoma"/>
            <charset val="134"/>
          </rPr>
          <t xml:space="preserve">
Liệt kê các chức năng hoặc chủ đề cần thực thi kiểm thử</t>
        </r>
      </text>
    </comment>
  </commentList>
</comments>
</file>

<file path=xl/comments2.xml><?xml version="1.0" encoding="utf-8"?>
<comments xmlns="http://schemas.openxmlformats.org/spreadsheetml/2006/main">
  <authors>
    <author>Author</author>
  </authors>
  <commentList>
    <comment ref="C4" authorId="0">
      <text>
        <r>
          <rPr>
            <b/>
            <sz val="10"/>
            <rFont val="Tahoma"/>
            <charset val="134"/>
          </rPr>
          <t>Author:</t>
        </r>
        <r>
          <rPr>
            <sz val="10"/>
            <rFont val="Tahoma"/>
            <charset val="134"/>
          </rPr>
          <t xml:space="preserve">
Liệt kê các chức năng hoặc chủ đề cần thực thi kiểm thử</t>
        </r>
      </text>
    </comment>
    <comment ref="F4" authorId="0">
      <text>
        <r>
          <rPr>
            <b/>
            <sz val="10"/>
            <rFont val="Tahoma"/>
            <charset val="134"/>
          </rPr>
          <t>Author:</t>
        </r>
        <r>
          <rPr>
            <sz val="10"/>
            <rFont val="Tahoma"/>
            <charset val="134"/>
          </rPr>
          <t xml:space="preserve">
Mô tả các bước thực hiện dẫn đến lỗi xuất hiện.</t>
        </r>
      </text>
    </comment>
    <comment ref="G4" authorId="0">
      <text>
        <r>
          <rPr>
            <b/>
            <sz val="10"/>
            <rFont val="Tahoma"/>
            <charset val="134"/>
          </rPr>
          <t>Author:</t>
        </r>
        <r>
          <rPr>
            <sz val="10"/>
            <rFont val="Tahoma"/>
            <charset val="134"/>
          </rPr>
          <t xml:space="preserve">
Hình ảnh minh chứng cho lỗi tìm thấy</t>
        </r>
      </text>
    </comment>
    <comment ref="I4" authorId="0">
      <text>
        <r>
          <rPr>
            <b/>
            <sz val="10"/>
            <rFont val="Tahoma"/>
            <charset val="134"/>
          </rPr>
          <t>Author:</t>
        </r>
        <r>
          <rPr>
            <sz val="10"/>
            <rFont val="Tahoma"/>
            <charset val="134"/>
          </rPr>
          <t xml:space="preserve">
Kết quả mong đợi trả về từ phần mềm cho bước đã mô tả ở cột Step to Reproduce</t>
        </r>
      </text>
    </comment>
    <comment ref="J4" authorId="0">
      <text>
        <r>
          <rPr>
            <b/>
            <sz val="10"/>
            <rFont val="Tahoma"/>
            <charset val="134"/>
          </rPr>
          <t>Author:</t>
        </r>
        <r>
          <rPr>
            <sz val="10"/>
            <rFont val="Tahoma"/>
            <charset val="134"/>
          </rPr>
          <t xml:space="preserve">
Kết quả thực tế quan sát được từ phần mềm tại bước thực hiện đã mô tả ở cột Step to Reproduce</t>
        </r>
      </text>
    </comment>
    <comment ref="K4" authorId="0">
      <text>
        <r>
          <rPr>
            <b/>
            <sz val="10"/>
            <rFont val="Tahoma"/>
            <charset val="134"/>
          </rPr>
          <t>Author:</t>
        </r>
        <r>
          <rPr>
            <sz val="10"/>
            <rFont val="Tahoma"/>
            <charset val="134"/>
          </rPr>
          <t xml:space="preserve">
Thứ tự ưu tiên sửa lỗi</t>
        </r>
      </text>
    </comment>
    <comment ref="L4" authorId="0">
      <text>
        <r>
          <rPr>
            <b/>
            <sz val="10"/>
            <rFont val="Tahoma"/>
            <charset val="134"/>
          </rPr>
          <t>Author:</t>
        </r>
        <r>
          <rPr>
            <sz val="10"/>
            <rFont val="Tahoma"/>
            <charset val="134"/>
          </rPr>
          <t xml:space="preserve">
Mức độ ảnh hưởng của lỗi đối với phần mềm</t>
        </r>
      </text>
    </comment>
    <comment ref="N4" authorId="0">
      <text>
        <r>
          <rPr>
            <b/>
            <sz val="10"/>
            <rFont val="Tahoma"/>
            <charset val="134"/>
          </rPr>
          <t>Author:</t>
        </r>
        <r>
          <rPr>
            <sz val="10"/>
            <rFont val="Tahoma"/>
            <charset val="134"/>
          </rPr>
          <t xml:space="preserve">
Họ tên của người đã tìm ra lỗi</t>
        </r>
      </text>
    </comment>
    <comment ref="O4" authorId="0">
      <text>
        <r>
          <rPr>
            <b/>
            <sz val="10"/>
            <rFont val="Tahoma"/>
            <charset val="134"/>
          </rPr>
          <t>Author:</t>
        </r>
        <r>
          <rPr>
            <sz val="10"/>
            <rFont val="Tahoma"/>
            <charset val="134"/>
          </rPr>
          <t xml:space="preserve">
Ngày phát hiện ra lỗi</t>
        </r>
      </text>
    </comment>
    <comment ref="P4" authorId="0">
      <text>
        <r>
          <rPr>
            <b/>
            <sz val="10"/>
            <rFont val="Tahoma"/>
            <charset val="134"/>
          </rPr>
          <t>Author:</t>
        </r>
        <r>
          <rPr>
            <sz val="10"/>
            <rFont val="Tahoma"/>
            <charset val="134"/>
          </rPr>
          <t xml:space="preserve">
Phiên bản của phần mềm dùng để chạy kiểm thử</t>
        </r>
      </text>
    </comment>
  </commentList>
</comments>
</file>

<file path=xl/sharedStrings.xml><?xml version="1.0" encoding="utf-8"?>
<sst xmlns="http://schemas.openxmlformats.org/spreadsheetml/2006/main" count="244" uniqueCount="129">
  <si>
    <t>Practical Software Engineering Series</t>
  </si>
  <si>
    <t>TEST SUMMARY REPORT</t>
  </si>
  <si>
    <t>Version : 0.1</t>
  </si>
  <si>
    <t>Document Control information</t>
  </si>
  <si>
    <t>Faculty</t>
  </si>
  <si>
    <t>Faculty of Information Technology</t>
  </si>
  <si>
    <t>Issue Date:</t>
  </si>
  <si>
    <t>Author:</t>
  </si>
  <si>
    <t>Nguyễn Hoài Khương</t>
  </si>
  <si>
    <t>Confidential Class:</t>
  </si>
  <si>
    <t>223_71ITSE41203_0402</t>
  </si>
  <si>
    <t>Document Revision History</t>
  </si>
  <si>
    <t>Date</t>
  </si>
  <si>
    <t>Version</t>
  </si>
  <si>
    <t>Description</t>
  </si>
  <si>
    <t>Revised by</t>
  </si>
  <si>
    <t>0.1</t>
  </si>
  <si>
    <t>Làm sheet Summary Report</t>
  </si>
  <si>
    <t>Làm sheet Defects Report</t>
  </si>
  <si>
    <t>Chỉnh sửa bổ sung</t>
  </si>
  <si>
    <t>Review lần cuối</t>
  </si>
  <si>
    <t>Project Information</t>
  </si>
  <si>
    <t>Project Name</t>
  </si>
  <si>
    <t>Quản lý phân công giảng dạy</t>
  </si>
  <si>
    <t>Kiểm thử chức năng của phần mềm (Integration TestCases)</t>
  </si>
  <si>
    <t>Issue Date</t>
  </si>
  <si>
    <t>Author</t>
  </si>
  <si>
    <t>Reviewer Information</t>
  </si>
  <si>
    <t>Name</t>
  </si>
  <si>
    <t>Department</t>
  </si>
  <si>
    <t>Position</t>
  </si>
  <si>
    <t>Approver Information</t>
  </si>
  <si>
    <t>OVERALL INFORMATION</t>
  </si>
  <si>
    <t>Test Purpose</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</si>
  <si>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</si>
  <si>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</si>
  <si>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</si>
  <si>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</si>
  <si>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</si>
  <si>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</si>
  <si>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</si>
  <si>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</si>
  <si>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</si>
  <si>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</si>
  <si>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</si>
  <si>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</si>
  <si>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</si>
  <si>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</si>
  <si>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</si>
  <si>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</si>
  <si>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</si>
  <si>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</si>
  <si>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</si>
  <si>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</si>
  <si>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</si>
  <si>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</si>
  <si>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</si>
  <si>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</si>
  <si>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</si>
  <si>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</si>
  <si>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Ban Chủ Nhiệm Khoa</t>
  </si>
  <si>
    <t>Bộ Môn</t>
  </si>
  <si>
    <t>Ban Chủ Nhiệm Khoa - Bộ Môn</t>
  </si>
  <si>
    <t>Bộ Môn - Giảng Viên</t>
  </si>
  <si>
    <t>Ban Chủ Nhiệm Khoa - Giảng Viên</t>
  </si>
  <si>
    <t>DEFECTS REPORT</t>
  </si>
  <si>
    <t>No.</t>
  </si>
  <si>
    <t>Defect ID</t>
  </si>
  <si>
    <t>Title</t>
  </si>
  <si>
    <t>Steps to Reproduce</t>
  </si>
  <si>
    <t>Evidences</t>
  </si>
  <si>
    <t>Expected Result</t>
  </si>
  <si>
    <t>Actual Result</t>
  </si>
  <si>
    <t>Severity</t>
  </si>
  <si>
    <t>Raised By</t>
  </si>
  <si>
    <t>Raised Date</t>
  </si>
  <si>
    <t>Tested on build version</t>
  </si>
  <si>
    <t>BCNK-Phân Công-Xem số giờ giảng viên(Biểu đồ)</t>
  </si>
  <si>
    <t>DF_BCNK_PC_XSGGV_01</t>
  </si>
  <si>
    <t>Hệ thống không hiển thị rõ tên giảng viên sau khi BCN Khoa phân công hay thay đổi thành công giảng viên</t>
  </si>
  <si>
    <t>Bước 1. Đăng nhập vào bằng tài khoản của BCN Khoa. 
Bước 2. Chọn Thời khóa biểu -&gt; phân công
Bước 3. Trên giao diện phân công chọn lớp học và phân công hoặc thay đổi và chọn Lưu.
Bước 4. Chọn Thống kê -&gt; Số giờ giảng viên 
chọn các trường có dữ liệu (Năm học, nghành và loại giảng viên(tất cả))</t>
  </si>
  <si>
    <t>TR_IN_BCNK_33+ TR_IN_BCNK_64</t>
  </si>
  <si>
    <t>Sau khi thực hiện bước 4, hệ thống phải hiển thị bảng thống kê số giờ giảng trong năm học đó với các tên giảng viên có thể rõ chữ dễ nhìn để có thể đọc được.</t>
  </si>
  <si>
    <t>Hệ thống hiển thị bảng thống kê số giờ giảng trong năm học đó với các tên giảng viên bị chèn lên lẫn nhau</t>
  </si>
  <si>
    <t>New</t>
  </si>
  <si>
    <t>1.0</t>
  </si>
  <si>
    <t>BCNK-Phân Công-Xem số giờ giảng viên(Bảng biểu)</t>
  </si>
  <si>
    <t>DF_BCNK_PC_XSGGV_02</t>
  </si>
  <si>
    <t>Bước 1. Đăng nhập vào bằng tài khoản của BCN Khoa. 
Bước 2. Chọn Thời khóa biểu -&gt; phân công
Bước 3. Trên giao diện phân công chọn lớp học và phân công hoặc thay đổi và chọn Lưu.
Bước 4. Chọn Thống kê -&gt; Số giờ giảng viên 
chọn các trường có dữ liệu (Năm học, nghành và loại giảng viên(tất cả))
Bước 5. Chọn  xem theo ca giảng</t>
  </si>
  <si>
    <t>Sau khi thực hiện bước 5, hệ thống phải hiển thị bảng thống kê số giờ giảng trong năm học đó với các tên giảng viên có thể rõ chữ dễ nhìn để có thể đọc được.</t>
  </si>
  <si>
    <t>BCNK-Phân Công-Xem số giờ quy đổi(Biểu đồ)</t>
  </si>
  <si>
    <t>DF_BCNK_PC_XSGQĐ_01</t>
  </si>
  <si>
    <t>Bước 1. Đăng nhập vào bằng tài khoản của BCN Khoa. 
Bước 2. Chọn Thời khóa biểu -&gt; phân công
Bước 3. Trên giao diện phân công chọn lớp học và phân công hoặc thay đổi và chọn Lưu.
Bước 4. Chọn Thống kê -&gt; Số giờ quy đổi
chọn các trường có dữ liệu (Năm học, nghành(tất cả))</t>
  </si>
  <si>
    <t>TR_IN_BCNK_34 + TR_IN_BCNK_65</t>
  </si>
  <si>
    <t>Sau khi thực hiện bước 4, hệ thống phải hiển thị bảng thống kê số giờ giảng trong năm học đó với các tên giảng viên và các số giờ giảng dạy và quy đổi có thể rõ chữ dễ nhìn để có thể đọc được.</t>
  </si>
  <si>
    <t>Hệ thống hiển thị bảng thống kê số giờ giảng trong năm học đó với các tên giảng viên và các số giờ giảng dạy và quy đổi bị chèn lên lẫn nhau</t>
  </si>
  <si>
    <t>BCNK-Phân Công-Xem số giờ quy đổi(Bảng biểu)</t>
  </si>
  <si>
    <t>DF_BCNK_PC_XSGQĐ_02</t>
  </si>
  <si>
    <t>Bước 1. Đăng nhập vào bằng tài khoản của BCN Khoa. 
Bước 2. Chọn Thời khóa biểu -&gt; phân công
Bước 3. Trên giao diện phân công chọn lớp học và phân công hoặc thay đổi và chọn Lưu.
Bước 4. Chọn Thống kê -&gt; Số giờ quy đổi
chọn các trường có dữ liệu (Năm học, nghành(tất cả))
Bước 5. Chọn  xem theo ca giảng</t>
  </si>
  <si>
    <t>Sau khi thực hiện bước 5, hệ thống phải hiển thị bảng thống kê số giờ giảng trong năm học đó với các tên giảng viên và các số giờ giảng dạy và quy đổi có thể rõ chữ dễ nhìn để có thể đọc được.</t>
  </si>
  <si>
    <t>BCNK-Phân Công-Xem GV thỉnh giảng</t>
  </si>
  <si>
    <t>DF_BCNK_PC_XGVTG_01</t>
  </si>
  <si>
    <t>Hệ thống không hiển thị danh sách các giảng viên thỉnh giảng trong học kỳ đó sau khi BCN Khoa phân công hay thay đổi thành công giảng viên</t>
  </si>
  <si>
    <t>Bước 1. Đăng nhập vào bằng tài khoản của BCN Khoa. 
Bước 2. Chọn Thời khóa biểu -&gt; phân công
Bước 3. Trên giao diện phân công chọn lớp học và phân công hoặc thay đổi và chọn Lưu.
Bước 4. Chọn Thống kê -&gt; GV thình giảng (chọn 100 học kỳ để xem)</t>
  </si>
  <si>
    <t>TR_IN_BCNK_35+ TR_IN_BCNK_66</t>
  </si>
  <si>
    <t>Sau khi thực hiện bước 4, hệ thống phải hiển thị danh sách các giảng viên thỉnh giảng trong các học kỳ đó</t>
  </si>
  <si>
    <t>Hệ thống hiển thị thông báo lỗi do quá tải không thể tìm thấy yêu cầu</t>
  </si>
  <si>
    <t>BCNK-Phân Công-BM-Xem số giờ giảng viên(Biểu đồ)</t>
  </si>
  <si>
    <t>DF_BCNK_PC_BM_XSGGV_01</t>
  </si>
  <si>
    <t>Bước 1. Đăng nhập vào bằng tài khoản của BCN Khoa. 
Bước 2. Chọn Thời khóa biểu -&gt; phân công
Bước 3. Trên giao diện phân công chọn lớp học và phân công hoặc thay đổi và chọn Lưu.
Bước 4. Đăng xuất tài khoản hiện tại và đăng nhập vào bằng tài khoản của Bộ Môn. 
Bước 5. Chọn Thống kê -&gt; Số giờ giảng viên 
chọn các trường có dữ liệu (Năm học, nghành và loại giảng viên(tất cả))</t>
  </si>
  <si>
    <t>TR_IN_BCNK_BM_113</t>
  </si>
  <si>
    <t>BCNK-Phân Công-BM-Xem số giờ giảng viên(Bảng biểu)</t>
  </si>
  <si>
    <t>DF_BCNK_PC_BM_XSGGV_02</t>
  </si>
  <si>
    <t>Bước 1. Đăng nhập vào bằng tài khoản của BCN Khoa. 
Bước 2. Chọn Thời khóa biểu -&gt; phân công
Bước 3. Trên giao diện phân công chọn lớp học và phân công hoặc thay đổi và chọn Lưu.
Bước 4. Đăng xuất tài khoản hiện tại và đăng nhập vào bằng tài khoản của Bộ Môn. 
Bước 5. Chọn Thống kê -&gt; Số giờ giảng viên 
chọn các trường có dữ liệu (Năm học, nghành và loại giảng viên(tất cả))
Bước 6. Chọn  xem theo ca giảng</t>
  </si>
  <si>
    <t>Sau khi thực hiện bước 6, hệ thống phải hiển thị bảng thống kê số giờ giảng trong năm học đó với các tên giảng viên có thể rõ chữ dễ nhìn để có thể đọc được.</t>
  </si>
  <si>
    <t>BCNK-Phân Công-BM-Xem số giờ quy đổi(Biểu đồ)</t>
  </si>
  <si>
    <t>DF_BCNK_PC_BM_XSGQĐ_01</t>
  </si>
  <si>
    <t>Bước 1. Đăng nhập vào bằng tài khoản của BCN Khoa. 
Bước 2. Chọn Thời khóa biểu -&gt; phân công
Bước 3. Trên giao diện phân công chọn lớp học và phân công hoặc thay đổi và chọn Lưu.
Bước 4. Đăng xuất tài khoản hiện tại và đăng nhập vào bằng tài khoản của Bộ Môn. 
Bước 5. Chọn Thống kê -&gt; Số giờ quy đổi
chọn các trường có dữ liệu (Năm học, nghành(tất cả))</t>
  </si>
  <si>
    <t>TR_IN_BCNK_BM_114</t>
  </si>
  <si>
    <t>BCNK-Phân Công-BM-Xem số giờ quy đổi(Bảng biểu)</t>
  </si>
  <si>
    <t>DF_BCNK_PC_BM_XSGQĐ_02</t>
  </si>
  <si>
    <t>Bước 1. Đăng nhập vào bằng tài khoản của BCN Khoa. 
Bước 2. Chọn Thời khóa biểu -&gt; phân công
Bước 3. Trên giao diện phân công chọn lớp học và phân công hoặc thay đổi và chọn Lưu.
Bước 4. Đăng xuất tài khoản hiện tại và đăng nhập vào bằng tài khoản của Bộ Môn. 
Bước 5. Chọn Thống kê -&gt; Số giờ quy đổi
chọn các trường có dữ liệu (Năm học, nghành(tất cả))
Bước 6. Chọn  xem theo ca giảng</t>
  </si>
  <si>
    <t>Sau khi thực hiện bước 6, hệ thống phải hiển thị bảng thống kê số giờ giảng trong năm học đó với các tên giảng viên và các số giờ giảng dạy và quy đổi có thể rõ chữ dễ nhìn để có thể đọc được.</t>
  </si>
  <si>
    <t>Overall Progress</t>
  </si>
  <si>
    <t>Test Run Status</t>
  </si>
  <si>
    <t>On time</t>
  </si>
  <si>
    <t>Delayed</t>
  </si>
  <si>
    <t>Stopped</t>
  </si>
  <si>
    <t>Low</t>
  </si>
</sst>
</file>

<file path=xl/styles.xml><?xml version="1.0" encoding="utf-8"?>
<styleSheet xmlns="http://schemas.openxmlformats.org/spreadsheetml/2006/main">
  <numFmts count="6">
    <numFmt numFmtId="44" formatCode="_(&quot;$&quot;* #,##0.00_);_(&quot;$&quot;* \(#,##0.00\);_(&quot;$&quot;* &quot;-&quot;??_);_(@_)"/>
    <numFmt numFmtId="176" formatCode="_ * #,##0.00_ ;_ * \-#,##0.00_ ;_ * &quot;-&quot;??_ ;_ @_ "/>
    <numFmt numFmtId="42" formatCode="_(&quot;$&quot;* #,##0_);_(&quot;$&quot;* \(#,##0\);_(&quot;$&quot;* &quot;-&quot;_);_(@_)"/>
    <numFmt numFmtId="177" formatCode="_ * #,##0_ ;_ * \-#,##0_ ;_ * &quot;-&quot;_ ;_ @_ "/>
    <numFmt numFmtId="178" formatCode="0.0%"/>
    <numFmt numFmtId="179" formatCode="0.0_ "/>
  </numFmts>
  <fonts count="39">
    <font>
      <sz val="11"/>
      <color theme="1"/>
      <name val="Calibri"/>
      <charset val="134"/>
      <scheme val="minor"/>
    </font>
    <font>
      <sz val="11"/>
      <color theme="1"/>
      <name val="Times New Roman"/>
      <charset val="134"/>
    </font>
    <font>
      <b/>
      <sz val="11"/>
      <color theme="1"/>
      <name val="Times New Roman"/>
      <charset val="134"/>
    </font>
    <font>
      <sz val="10"/>
      <color theme="1"/>
      <name val="Times New Roman"/>
      <charset val="134"/>
    </font>
    <font>
      <b/>
      <sz val="18"/>
      <color rgb="FF000080"/>
      <name val="Times New Roman"/>
      <charset val="134"/>
    </font>
    <font>
      <b/>
      <sz val="10"/>
      <color theme="1"/>
      <name val="Times New Roman"/>
      <charset val="134"/>
    </font>
    <font>
      <u/>
      <sz val="11"/>
      <color rgb="FF800080"/>
      <name val="Calibri"/>
      <charset val="0"/>
      <scheme val="minor"/>
    </font>
    <font>
      <b/>
      <sz val="18"/>
      <color indexed="18"/>
      <name val="Times New Roman"/>
      <charset val="134"/>
    </font>
    <font>
      <i/>
      <sz val="10"/>
      <color theme="1"/>
      <name val="Times New Roman"/>
      <charset val="134"/>
    </font>
    <font>
      <i/>
      <sz val="10"/>
      <color rgb="FFFF0000"/>
      <name val="Times New Roman"/>
      <charset val="134"/>
    </font>
    <font>
      <b/>
      <sz val="10"/>
      <color rgb="FFFF0000"/>
      <name val="Times New Roman"/>
      <charset val="134"/>
    </font>
    <font>
      <b/>
      <sz val="10"/>
      <color rgb="FFC00000"/>
      <name val="Times New Roman"/>
      <charset val="134"/>
    </font>
    <font>
      <i/>
      <sz val="10"/>
      <color indexed="12"/>
      <name val="Times New Roman"/>
      <charset val="134"/>
    </font>
    <font>
      <sz val="10"/>
      <name val="Times New Roman"/>
      <charset val="134"/>
    </font>
    <font>
      <b/>
      <sz val="12"/>
      <color indexed="12"/>
      <name val="Times New Roman"/>
      <charset val="134"/>
    </font>
    <font>
      <sz val="12"/>
      <name val="Times New Roman"/>
      <charset val="134"/>
    </font>
    <font>
      <b/>
      <sz val="10"/>
      <name val="Times New Roman"/>
      <charset val="134"/>
    </font>
    <font>
      <b/>
      <sz val="11"/>
      <name val="Times New Roman"/>
      <charset val="134"/>
    </font>
    <font>
      <b/>
      <sz val="11"/>
      <color rgb="FF3F3F3F"/>
      <name val="Calibri"/>
      <charset val="0"/>
      <scheme val="minor"/>
    </font>
    <font>
      <sz val="11"/>
      <color theme="1"/>
      <name val="Calibri"/>
      <charset val="0"/>
      <scheme val="minor"/>
    </font>
    <font>
      <sz val="11"/>
      <color rgb="FFFF0000"/>
      <name val="Calibri"/>
      <charset val="0"/>
      <scheme val="minor"/>
    </font>
    <font>
      <sz val="11"/>
      <color rgb="FF3F3F76"/>
      <name val="Calibri"/>
      <charset val="0"/>
      <scheme val="minor"/>
    </font>
    <font>
      <u/>
      <sz val="11"/>
      <color rgb="FF0000FF"/>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sz val="11"/>
      <color rgb="FF006100"/>
      <name val="Calibri"/>
      <charset val="0"/>
      <scheme val="minor"/>
    </font>
    <font>
      <b/>
      <sz val="13"/>
      <color theme="3"/>
      <name val="Calibri"/>
      <charset val="134"/>
      <scheme val="minor"/>
    </font>
    <font>
      <b/>
      <sz val="11"/>
      <color rgb="FFFFFFFF"/>
      <name val="Calibri"/>
      <charset val="0"/>
      <scheme val="minor"/>
    </font>
    <font>
      <b/>
      <sz val="11"/>
      <color rgb="FFFA7D00"/>
      <name val="Calibri"/>
      <charset val="0"/>
      <scheme val="minor"/>
    </font>
    <font>
      <b/>
      <sz val="15"/>
      <color theme="3"/>
      <name val="Calibri"/>
      <charset val="134"/>
      <scheme val="minor"/>
    </font>
    <font>
      <b/>
      <sz val="18"/>
      <color theme="3"/>
      <name val="Calibri"/>
      <charset val="134"/>
      <scheme val="minor"/>
    </font>
    <font>
      <sz val="11"/>
      <color rgb="FF9C0006"/>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
      <sz val="10"/>
      <name val="Arial"/>
      <charset val="134"/>
    </font>
    <font>
      <b/>
      <sz val="10"/>
      <name val="Tahoma"/>
      <charset val="134"/>
    </font>
    <font>
      <sz val="10"/>
      <name val="Tahoma"/>
      <charset val="134"/>
    </font>
  </fonts>
  <fills count="37">
    <fill>
      <patternFill patternType="none"/>
    </fill>
    <fill>
      <patternFill patternType="gray125"/>
    </fill>
    <fill>
      <patternFill patternType="solid">
        <fgColor rgb="FFCCFFFF"/>
        <bgColor indexed="64"/>
      </patternFill>
    </fill>
    <fill>
      <patternFill patternType="solid">
        <fgColor theme="7" tint="0.599993896298105"/>
        <bgColor indexed="64"/>
      </patternFill>
    </fill>
    <fill>
      <patternFill patternType="solid">
        <fgColor indexed="27"/>
        <bgColor indexed="41"/>
      </patternFill>
    </fill>
    <fill>
      <patternFill patternType="solid">
        <fgColor theme="7" tint="0.399975585192419"/>
        <bgColor indexed="64"/>
      </patternFill>
    </fill>
    <fill>
      <patternFill patternType="solid">
        <fgColor theme="8" tint="0.599993896298105"/>
        <bgColor indexed="64"/>
      </patternFill>
    </fill>
    <fill>
      <patternFill patternType="solid">
        <fgColor rgb="FFCCFFCC"/>
        <bgColor indexed="64"/>
      </patternFill>
    </fill>
    <fill>
      <patternFill patternType="solid">
        <fgColor indexed="42"/>
        <bgColor indexed="27"/>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5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medium">
        <color indexed="8"/>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xf numFmtId="0" fontId="19" fillId="11"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6" fillId="0" borderId="0" applyNumberFormat="0" applyFill="0" applyBorder="0" applyAlignment="0" applyProtection="0">
      <alignment vertical="center"/>
    </xf>
    <xf numFmtId="0" fontId="28" fillId="15" borderId="49" applyNumberFormat="0" applyAlignment="0" applyProtection="0">
      <alignment vertical="center"/>
    </xf>
    <xf numFmtId="0" fontId="27" fillId="0" borderId="48" applyNumberFormat="0" applyFill="0" applyAlignment="0" applyProtection="0">
      <alignment vertical="center"/>
    </xf>
    <xf numFmtId="0" fontId="0" fillId="13" borderId="46" applyNumberFormat="0" applyFont="0" applyAlignment="0" applyProtection="0">
      <alignment vertical="center"/>
    </xf>
    <xf numFmtId="0" fontId="19" fillId="17" borderId="0" applyNumberFormat="0" applyBorder="0" applyAlignment="0" applyProtection="0">
      <alignment vertical="center"/>
    </xf>
    <xf numFmtId="0" fontId="20" fillId="0" borderId="0" applyNumberFormat="0" applyFill="0" applyBorder="0" applyAlignment="0" applyProtection="0">
      <alignment vertical="center"/>
    </xf>
    <xf numFmtId="0" fontId="19" fillId="18" borderId="0" applyNumberFormat="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48" applyNumberFormat="0" applyFill="0" applyAlignment="0" applyProtection="0">
      <alignment vertical="center"/>
    </xf>
    <xf numFmtId="0" fontId="23" fillId="0" borderId="47" applyNumberFormat="0" applyFill="0" applyAlignment="0" applyProtection="0">
      <alignment vertical="center"/>
    </xf>
    <xf numFmtId="0" fontId="23" fillId="0" borderId="0" applyNumberFormat="0" applyFill="0" applyBorder="0" applyAlignment="0" applyProtection="0">
      <alignment vertical="center"/>
    </xf>
    <xf numFmtId="0" fontId="21" fillId="12" borderId="45" applyNumberFormat="0" applyAlignment="0" applyProtection="0">
      <alignment vertical="center"/>
    </xf>
    <xf numFmtId="0" fontId="25" fillId="19" borderId="0" applyNumberFormat="0" applyBorder="0" applyAlignment="0" applyProtection="0">
      <alignment vertical="center"/>
    </xf>
    <xf numFmtId="0" fontId="26" fillId="14" borderId="0" applyNumberFormat="0" applyBorder="0" applyAlignment="0" applyProtection="0">
      <alignment vertical="center"/>
    </xf>
    <xf numFmtId="0" fontId="18" fillId="9" borderId="44" applyNumberFormat="0" applyAlignment="0" applyProtection="0">
      <alignment vertical="center"/>
    </xf>
    <xf numFmtId="0" fontId="19" fillId="21" borderId="0" applyNumberFormat="0" applyBorder="0" applyAlignment="0" applyProtection="0">
      <alignment vertical="center"/>
    </xf>
    <xf numFmtId="0" fontId="29" fillId="9" borderId="45" applyNumberFormat="0" applyAlignment="0" applyProtection="0">
      <alignment vertical="center"/>
    </xf>
    <xf numFmtId="0" fontId="34" fillId="0" borderId="51" applyNumberFormat="0" applyFill="0" applyAlignment="0" applyProtection="0">
      <alignment vertical="center"/>
    </xf>
    <xf numFmtId="0" fontId="33" fillId="0" borderId="50" applyNumberFormat="0" applyFill="0" applyAlignment="0" applyProtection="0">
      <alignment vertical="center"/>
    </xf>
    <xf numFmtId="0" fontId="32" fillId="20" borderId="0" applyNumberFormat="0" applyBorder="0" applyAlignment="0" applyProtection="0">
      <alignment vertical="center"/>
    </xf>
    <xf numFmtId="0" fontId="35" fillId="23" borderId="0" applyNumberFormat="0" applyBorder="0" applyAlignment="0" applyProtection="0">
      <alignment vertical="center"/>
    </xf>
    <xf numFmtId="0" fontId="25" fillId="25" borderId="0" applyNumberFormat="0" applyBorder="0" applyAlignment="0" applyProtection="0">
      <alignment vertical="center"/>
    </xf>
    <xf numFmtId="0" fontId="36" fillId="0" borderId="0"/>
    <xf numFmtId="0" fontId="19" fillId="27"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19" fillId="32" borderId="0" applyNumberFormat="0" applyBorder="0" applyAlignment="0" applyProtection="0">
      <alignment vertical="center"/>
    </xf>
    <xf numFmtId="0" fontId="36" fillId="0" borderId="0"/>
    <xf numFmtId="0" fontId="19" fillId="29" borderId="0" applyNumberFormat="0" applyBorder="0" applyAlignment="0" applyProtection="0">
      <alignment vertical="center"/>
    </xf>
    <xf numFmtId="0" fontId="25" fillId="22" borderId="0" applyNumberFormat="0" applyBorder="0" applyAlignment="0" applyProtection="0">
      <alignment vertical="center"/>
    </xf>
    <xf numFmtId="0" fontId="25" fillId="28" borderId="0" applyNumberFormat="0" applyBorder="0" applyAlignment="0" applyProtection="0">
      <alignment vertical="center"/>
    </xf>
    <xf numFmtId="0" fontId="19" fillId="10" borderId="0" applyNumberFormat="0" applyBorder="0" applyAlignment="0" applyProtection="0">
      <alignment vertical="center"/>
    </xf>
    <xf numFmtId="0" fontId="25" fillId="33" borderId="0" applyNumberFormat="0" applyBorder="0" applyAlignment="0" applyProtection="0">
      <alignment vertical="center"/>
    </xf>
    <xf numFmtId="0" fontId="19" fillId="24" borderId="0" applyNumberFormat="0" applyBorder="0" applyAlignment="0" applyProtection="0">
      <alignment vertical="center"/>
    </xf>
    <xf numFmtId="0" fontId="19" fillId="3" borderId="0" applyNumberFormat="0" applyBorder="0" applyAlignment="0" applyProtection="0">
      <alignment vertical="center"/>
    </xf>
    <xf numFmtId="0" fontId="25" fillId="34" borderId="0" applyNumberFormat="0" applyBorder="0" applyAlignment="0" applyProtection="0">
      <alignment vertical="center"/>
    </xf>
    <xf numFmtId="0" fontId="19"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19" fillId="26" borderId="0" applyNumberFormat="0" applyBorder="0" applyAlignment="0" applyProtection="0">
      <alignment vertical="center"/>
    </xf>
    <xf numFmtId="0" fontId="25" fillId="16" borderId="0" applyNumberFormat="0" applyBorder="0" applyAlignment="0" applyProtection="0">
      <alignment vertical="center"/>
    </xf>
  </cellStyleXfs>
  <cellXfs count="12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horizontal="center" vertical="center"/>
    </xf>
    <xf numFmtId="0" fontId="3" fillId="0" borderId="2" xfId="0" applyFont="1" applyBorder="1" applyAlignment="1">
      <alignment vertical="center" wrapText="1"/>
    </xf>
    <xf numFmtId="0" fontId="1" fillId="0" borderId="2" xfId="0" applyFont="1" applyBorder="1" applyAlignment="1">
      <alignment vertical="center"/>
    </xf>
    <xf numFmtId="0" fontId="3" fillId="0" borderId="0" xfId="0" applyFont="1" applyBorder="1" applyAlignment="1">
      <alignment vertical="center" wrapText="1"/>
    </xf>
    <xf numFmtId="0" fontId="3" fillId="0" borderId="0" xfId="0" applyFont="1" applyAlignment="1">
      <alignment vertical="top"/>
    </xf>
    <xf numFmtId="0" fontId="3" fillId="0" borderId="0" xfId="0" applyFont="1" applyAlignment="1">
      <alignment vertical="center"/>
    </xf>
    <xf numFmtId="0" fontId="3" fillId="0" borderId="0" xfId="0" applyFont="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3" fillId="0" borderId="8" xfId="0" applyFont="1" applyBorder="1" applyAlignment="1">
      <alignment horizontal="center" vertical="top"/>
    </xf>
    <xf numFmtId="0" fontId="3" fillId="0" borderId="9" xfId="0" applyFont="1" applyBorder="1" applyAlignment="1">
      <alignment vertical="top" wrapText="1"/>
    </xf>
    <xf numFmtId="0" fontId="3" fillId="0" borderId="10" xfId="0" applyFont="1" applyBorder="1" applyAlignment="1">
      <alignment vertical="top" wrapText="1"/>
    </xf>
    <xf numFmtId="0" fontId="6" fillId="0" borderId="10" xfId="7" applyFont="1" applyBorder="1" applyAlignment="1">
      <alignment vertical="top" wrapText="1"/>
    </xf>
    <xf numFmtId="0" fontId="5" fillId="3" borderId="11" xfId="0" applyFont="1" applyFill="1" applyBorder="1" applyAlignment="1">
      <alignment horizontal="center" vertical="center" wrapText="1"/>
    </xf>
    <xf numFmtId="0" fontId="3" fillId="0" borderId="10" xfId="0" applyFont="1" applyBorder="1" applyAlignment="1">
      <alignment horizontal="center" vertical="top"/>
    </xf>
    <xf numFmtId="0" fontId="3" fillId="0" borderId="12" xfId="0" applyFont="1" applyBorder="1" applyAlignment="1">
      <alignment vertical="top"/>
    </xf>
    <xf numFmtId="58" fontId="3" fillId="0" borderId="12" xfId="0" applyNumberFormat="1" applyFont="1" applyBorder="1" applyAlignment="1">
      <alignment horizontal="center" vertical="top"/>
    </xf>
    <xf numFmtId="0" fontId="3" fillId="0" borderId="13" xfId="0" applyFont="1" applyBorder="1" applyAlignment="1">
      <alignment horizontal="center" vertical="top"/>
    </xf>
    <xf numFmtId="0" fontId="3" fillId="0" borderId="0" xfId="0" applyFont="1" applyAlignment="1">
      <alignment vertical="center" wrapText="1"/>
    </xf>
    <xf numFmtId="0" fontId="1" fillId="0" borderId="0" xfId="0" applyFont="1" applyAlignment="1">
      <alignment vertical="center" wrapText="1"/>
    </xf>
    <xf numFmtId="0" fontId="7" fillId="4" borderId="14" xfId="32" applyFont="1" applyFill="1" applyBorder="1" applyAlignment="1">
      <alignment horizontal="center" vertical="center" wrapText="1"/>
    </xf>
    <xf numFmtId="0" fontId="7" fillId="4" borderId="3" xfId="32"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7" xfId="0" applyFont="1" applyFill="1" applyBorder="1" applyAlignment="1">
      <alignment horizontal="right" vertical="center" wrapText="1"/>
    </xf>
    <xf numFmtId="0" fontId="3" fillId="0" borderId="2" xfId="0" applyFont="1" applyBorder="1" applyAlignment="1">
      <alignment horizontal="left" vertical="center" wrapText="1" indent="1"/>
    </xf>
    <xf numFmtId="0" fontId="5" fillId="5" borderId="18" xfId="0" applyFont="1" applyFill="1" applyBorder="1" applyAlignment="1">
      <alignment horizontal="right" vertical="center" wrapText="1"/>
    </xf>
    <xf numFmtId="0" fontId="3" fillId="0" borderId="19" xfId="0" applyNumberFormat="1" applyFont="1" applyBorder="1" applyAlignment="1">
      <alignment horizontal="left" vertical="center" wrapText="1" indent="1"/>
    </xf>
    <xf numFmtId="0" fontId="3" fillId="0" borderId="19" xfId="0" applyFont="1" applyBorder="1" applyAlignment="1">
      <alignment horizontal="left" vertical="center" wrapText="1" indent="1"/>
    </xf>
    <xf numFmtId="0" fontId="5" fillId="6"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8" xfId="0" applyFont="1" applyFill="1" applyBorder="1" applyAlignment="1">
      <alignment vertical="center" wrapText="1"/>
    </xf>
    <xf numFmtId="0" fontId="5" fillId="0" borderId="10" xfId="0" applyFont="1" applyBorder="1" applyAlignment="1">
      <alignment horizontal="right" vertical="center" wrapText="1"/>
    </xf>
    <xf numFmtId="0" fontId="5" fillId="6" borderId="17" xfId="0" applyFont="1" applyFill="1" applyBorder="1" applyAlignment="1">
      <alignment horizontal="left" vertical="top" wrapText="1"/>
    </xf>
    <xf numFmtId="0" fontId="8" fillId="0" borderId="2" xfId="0" applyFont="1" applyBorder="1" applyAlignment="1">
      <alignment horizontal="left" vertical="center" wrapText="1"/>
    </xf>
    <xf numFmtId="0" fontId="5" fillId="0" borderId="2" xfId="0" applyNumberFormat="1" applyFont="1" applyBorder="1" applyAlignment="1">
      <alignment horizontal="right" vertical="center" wrapText="1"/>
    </xf>
    <xf numFmtId="0" fontId="5" fillId="0" borderId="2" xfId="0" applyFont="1" applyBorder="1" applyAlignment="1">
      <alignment horizontal="right" vertical="center" wrapText="1"/>
    </xf>
    <xf numFmtId="0" fontId="9" fillId="0" borderId="2" xfId="0" applyFont="1" applyBorder="1" applyAlignment="1">
      <alignment horizontal="left" vertical="center" wrapText="1"/>
    </xf>
    <xf numFmtId="0" fontId="10" fillId="0" borderId="2" xfId="0" applyNumberFormat="1" applyFont="1" applyBorder="1" applyAlignment="1">
      <alignment horizontal="right" vertical="center" wrapText="1"/>
    </xf>
    <xf numFmtId="0" fontId="10" fillId="0" borderId="2" xfId="0" applyFont="1" applyBorder="1" applyAlignment="1">
      <alignment horizontal="right" vertical="center" wrapText="1"/>
    </xf>
    <xf numFmtId="0" fontId="5" fillId="6" borderId="17" xfId="0" applyFont="1" applyFill="1" applyBorder="1" applyAlignment="1">
      <alignment vertical="center" wrapText="1"/>
    </xf>
    <xf numFmtId="0" fontId="5" fillId="0" borderId="2" xfId="0" applyNumberFormat="1" applyFont="1" applyBorder="1" applyAlignment="1">
      <alignment horizontal="right" vertical="center"/>
    </xf>
    <xf numFmtId="0" fontId="5" fillId="0" borderId="2" xfId="0" applyFont="1" applyBorder="1" applyAlignment="1">
      <alignment horizontal="right" vertical="center"/>
    </xf>
    <xf numFmtId="0" fontId="11" fillId="0" borderId="2" xfId="0" applyNumberFormat="1" applyFont="1" applyBorder="1" applyAlignment="1">
      <alignment horizontal="right" vertical="center" wrapText="1"/>
    </xf>
    <xf numFmtId="0" fontId="11" fillId="0" borderId="2" xfId="0" applyFont="1" applyBorder="1" applyAlignment="1">
      <alignment horizontal="right" vertical="center" wrapText="1"/>
    </xf>
    <xf numFmtId="0" fontId="5" fillId="6" borderId="22" xfId="0" applyFont="1" applyFill="1" applyBorder="1" applyAlignment="1">
      <alignment horizontal="left" vertical="top" wrapText="1"/>
    </xf>
    <xf numFmtId="0" fontId="8" fillId="0" borderId="2" xfId="0" applyFont="1" applyBorder="1" applyAlignment="1">
      <alignment horizontal="center" vertical="center" wrapText="1"/>
    </xf>
    <xf numFmtId="0" fontId="5" fillId="6" borderId="23" xfId="0" applyFont="1" applyFill="1" applyBorder="1" applyAlignment="1">
      <alignment horizontal="left" vertical="top" wrapText="1"/>
    </xf>
    <xf numFmtId="0" fontId="8" fillId="0" borderId="19" xfId="0" applyFont="1" applyBorder="1" applyAlignment="1">
      <alignment horizontal="left" vertical="center" wrapText="1"/>
    </xf>
    <xf numFmtId="0" fontId="10" fillId="0" borderId="19" xfId="0" applyFont="1" applyBorder="1" applyAlignment="1">
      <alignment horizontal="right" vertical="center" wrapText="1"/>
    </xf>
    <xf numFmtId="0" fontId="3" fillId="0" borderId="0" xfId="0" applyFont="1" applyAlignment="1">
      <alignment horizontal="center" vertical="center" wrapText="1"/>
    </xf>
    <xf numFmtId="0" fontId="10" fillId="0" borderId="0" xfId="0" applyFont="1" applyAlignment="1">
      <alignment horizontal="right" vertical="center" wrapText="1"/>
    </xf>
    <xf numFmtId="0" fontId="5" fillId="0" borderId="0" xfId="0" applyFont="1" applyAlignment="1">
      <alignment horizontal="right" vertic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7" fillId="4" borderId="28" xfId="32" applyFont="1" applyFill="1" applyBorder="1" applyAlignment="1">
      <alignment horizontal="center" vertical="center" wrapText="1"/>
    </xf>
    <xf numFmtId="0" fontId="5" fillId="5" borderId="29" xfId="0" applyFont="1" applyFill="1" applyBorder="1" applyAlignment="1">
      <alignment horizontal="center" vertical="center" wrapText="1"/>
    </xf>
    <xf numFmtId="0" fontId="3" fillId="0" borderId="30" xfId="0" applyFont="1" applyBorder="1" applyAlignment="1">
      <alignment horizontal="left" vertical="center" wrapText="1" indent="1"/>
    </xf>
    <xf numFmtId="0" fontId="3" fillId="0" borderId="31" xfId="0" applyFont="1" applyBorder="1" applyAlignment="1">
      <alignment horizontal="left" vertical="center" wrapText="1" indent="1"/>
    </xf>
    <xf numFmtId="0" fontId="5" fillId="6" borderId="32" xfId="0" applyFont="1" applyFill="1" applyBorder="1" applyAlignment="1">
      <alignment horizontal="center" vertical="center" wrapText="1"/>
    </xf>
    <xf numFmtId="0" fontId="5" fillId="0" borderId="13" xfId="0" applyFont="1" applyBorder="1" applyAlignment="1">
      <alignment horizontal="right" vertical="center" wrapText="1"/>
    </xf>
    <xf numFmtId="0" fontId="5" fillId="0" borderId="30" xfId="0" applyFont="1" applyBorder="1" applyAlignment="1">
      <alignment horizontal="right" vertical="center" wrapText="1"/>
    </xf>
    <xf numFmtId="0" fontId="10" fillId="0" borderId="30" xfId="0" applyFont="1" applyBorder="1" applyAlignment="1">
      <alignment horizontal="right" vertical="center" wrapText="1"/>
    </xf>
    <xf numFmtId="0" fontId="5" fillId="0" borderId="30" xfId="0" applyFont="1" applyBorder="1" applyAlignment="1">
      <alignment horizontal="right" vertical="center"/>
    </xf>
    <xf numFmtId="0" fontId="11" fillId="0" borderId="30" xfId="0" applyFont="1" applyBorder="1" applyAlignment="1">
      <alignment horizontal="right" vertical="center" wrapText="1"/>
    </xf>
    <xf numFmtId="0" fontId="10" fillId="0" borderId="31" xfId="0" applyFont="1" applyBorder="1" applyAlignment="1">
      <alignment horizontal="right" vertical="center" wrapText="1"/>
    </xf>
    <xf numFmtId="0" fontId="5" fillId="2" borderId="33" xfId="0" applyFont="1" applyFill="1" applyBorder="1" applyAlignment="1">
      <alignment horizontal="center" vertical="center" wrapText="1"/>
    </xf>
    <xf numFmtId="0" fontId="5" fillId="2" borderId="2" xfId="0" applyFont="1" applyFill="1" applyBorder="1" applyAlignment="1">
      <alignment horizontal="center" vertical="center" wrapText="1"/>
    </xf>
    <xf numFmtId="178" fontId="3" fillId="0" borderId="2" xfId="0" applyNumberFormat="1" applyFont="1" applyBorder="1" applyAlignment="1">
      <alignment vertical="center" wrapText="1"/>
    </xf>
    <xf numFmtId="0" fontId="8" fillId="0" borderId="2" xfId="0" applyFont="1" applyBorder="1" applyAlignment="1">
      <alignment vertical="top" wrapText="1"/>
    </xf>
    <xf numFmtId="0" fontId="12" fillId="0" borderId="2" xfId="0" applyFont="1" applyBorder="1" applyAlignment="1">
      <alignment vertical="top" wrapText="1"/>
    </xf>
    <xf numFmtId="0" fontId="3" fillId="0" borderId="2" xfId="0" applyFont="1" applyBorder="1" applyAlignment="1">
      <alignment horizontal="left" vertical="center" wrapText="1"/>
    </xf>
    <xf numFmtId="0" fontId="1" fillId="0" borderId="2" xfId="0" applyFont="1" applyBorder="1"/>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29" xfId="0" applyFont="1" applyFill="1" applyBorder="1" applyAlignment="1">
      <alignment horizontal="center" vertical="center"/>
    </xf>
    <xf numFmtId="0" fontId="5" fillId="7" borderId="17" xfId="0" applyFont="1" applyFill="1" applyBorder="1" applyAlignment="1">
      <alignment horizontal="right" vertical="center"/>
    </xf>
    <xf numFmtId="0" fontId="3" fillId="0" borderId="33" xfId="0" applyFont="1" applyBorder="1" applyAlignment="1">
      <alignment horizontal="left" vertical="center" indent="1"/>
    </xf>
    <xf numFmtId="0" fontId="3" fillId="0" borderId="25" xfId="0" applyFont="1" applyBorder="1" applyAlignment="1">
      <alignment horizontal="left" vertical="center" indent="1"/>
    </xf>
    <xf numFmtId="0" fontId="3" fillId="0" borderId="34" xfId="0" applyFont="1" applyBorder="1" applyAlignment="1">
      <alignment horizontal="left" vertical="center" indent="1"/>
    </xf>
    <xf numFmtId="15" fontId="13" fillId="0" borderId="35" xfId="32" applyNumberFormat="1" applyFont="1" applyBorder="1" applyAlignment="1">
      <alignment horizontal="left" vertical="center" wrapText="1"/>
    </xf>
    <xf numFmtId="0" fontId="13" fillId="0" borderId="35" xfId="32" applyFont="1" applyBorder="1" applyAlignment="1">
      <alignment horizontal="left" vertical="center" wrapText="1"/>
    </xf>
    <xf numFmtId="0" fontId="5" fillId="7" borderId="17" xfId="0" applyFont="1" applyFill="1" applyBorder="1" applyAlignment="1">
      <alignment horizontal="right" vertical="top"/>
    </xf>
    <xf numFmtId="0" fontId="8" fillId="0" borderId="2" xfId="0" applyFont="1" applyBorder="1" applyAlignment="1">
      <alignment horizontal="center" vertical="center"/>
    </xf>
    <xf numFmtId="0" fontId="8" fillId="0" borderId="30" xfId="0" applyFont="1" applyBorder="1" applyAlignment="1">
      <alignment horizontal="center" vertical="center"/>
    </xf>
    <xf numFmtId="0" fontId="8" fillId="0" borderId="2" xfId="0" applyFont="1" applyBorder="1" applyAlignment="1">
      <alignment vertical="center"/>
    </xf>
    <xf numFmtId="0" fontId="8" fillId="0" borderId="30" xfId="0" applyFont="1" applyBorder="1" applyAlignment="1">
      <alignment vertical="center"/>
    </xf>
    <xf numFmtId="0" fontId="5" fillId="7" borderId="18" xfId="0" applyFont="1" applyFill="1" applyBorder="1" applyAlignment="1">
      <alignment horizontal="right" vertical="center"/>
    </xf>
    <xf numFmtId="0" fontId="8" fillId="0" borderId="19" xfId="0" applyFont="1" applyBorder="1" applyAlignment="1">
      <alignment vertical="center"/>
    </xf>
    <xf numFmtId="0" fontId="8" fillId="0" borderId="31" xfId="0" applyFont="1" applyBorder="1" applyAlignment="1">
      <alignment vertical="center"/>
    </xf>
    <xf numFmtId="0" fontId="13" fillId="0" borderId="0" xfId="32" applyFont="1" applyAlignment="1">
      <alignment vertical="center"/>
    </xf>
    <xf numFmtId="0" fontId="13" fillId="0" borderId="0" xfId="32" applyFont="1" applyBorder="1" applyAlignment="1">
      <alignment vertical="center"/>
    </xf>
    <xf numFmtId="0" fontId="14" fillId="0" borderId="0" xfId="32" applyFont="1" applyBorder="1" applyAlignment="1">
      <alignment horizontal="right" vertical="center" wrapText="1"/>
    </xf>
    <xf numFmtId="0" fontId="15" fillId="0" borderId="0" xfId="32" applyFont="1" applyAlignment="1">
      <alignment vertical="center" wrapText="1"/>
    </xf>
    <xf numFmtId="0" fontId="16" fillId="0" borderId="0" xfId="32" applyFont="1" applyAlignment="1">
      <alignment vertical="center" wrapText="1"/>
    </xf>
    <xf numFmtId="0" fontId="17" fillId="0" borderId="0" xfId="32" applyFont="1" applyAlignment="1">
      <alignment horizontal="right" vertical="center"/>
    </xf>
    <xf numFmtId="0" fontId="16" fillId="0" borderId="0" xfId="32" applyFont="1" applyAlignment="1">
      <alignment horizontal="right" vertical="center"/>
    </xf>
    <xf numFmtId="0" fontId="17" fillId="8" borderId="36" xfId="32" applyFont="1" applyFill="1" applyBorder="1" applyAlignment="1">
      <alignment horizontal="center" vertical="center" wrapText="1"/>
    </xf>
    <xf numFmtId="0" fontId="16" fillId="8" borderId="37" xfId="32" applyFont="1" applyFill="1" applyBorder="1" applyAlignment="1">
      <alignment vertical="center" wrapText="1"/>
    </xf>
    <xf numFmtId="0" fontId="16" fillId="8" borderId="38" xfId="32" applyFont="1" applyFill="1" applyBorder="1" applyAlignment="1">
      <alignment vertical="center" wrapText="1"/>
    </xf>
    <xf numFmtId="0" fontId="13" fillId="0" borderId="39" xfId="32" applyFont="1" applyBorder="1" applyAlignment="1">
      <alignment horizontal="left" vertical="center" wrapText="1"/>
    </xf>
    <xf numFmtId="0" fontId="16" fillId="8" borderId="40" xfId="32" applyFont="1" applyFill="1" applyBorder="1" applyAlignment="1">
      <alignment horizontal="center" vertical="center"/>
    </xf>
    <xf numFmtId="0" fontId="16" fillId="8" borderId="37" xfId="32" applyFont="1" applyFill="1" applyBorder="1" applyAlignment="1">
      <alignment horizontal="center" vertical="center" wrapText="1"/>
    </xf>
    <xf numFmtId="0" fontId="16" fillId="8" borderId="41" xfId="32" applyFont="1" applyFill="1" applyBorder="1" applyAlignment="1">
      <alignment horizontal="center" vertical="center" wrapText="1"/>
    </xf>
    <xf numFmtId="0" fontId="16" fillId="8" borderId="35" xfId="32" applyFont="1" applyFill="1" applyBorder="1" applyAlignment="1">
      <alignment horizontal="center" vertical="center" wrapText="1"/>
    </xf>
    <xf numFmtId="15" fontId="13" fillId="0" borderId="37" xfId="32" applyNumberFormat="1" applyFont="1" applyBorder="1" applyAlignment="1">
      <alignment horizontal="center" vertical="center" wrapText="1"/>
    </xf>
    <xf numFmtId="49" fontId="13" fillId="0" borderId="41" xfId="32" applyNumberFormat="1" applyFont="1" applyBorder="1" applyAlignment="1">
      <alignment horizontal="center" vertical="center" wrapText="1"/>
    </xf>
    <xf numFmtId="0" fontId="13" fillId="0" borderId="42" xfId="32" applyFont="1" applyBorder="1" applyAlignment="1">
      <alignment vertical="center" wrapText="1"/>
    </xf>
    <xf numFmtId="0" fontId="13" fillId="0" borderId="35" xfId="32" applyFont="1" applyBorder="1" applyAlignment="1">
      <alignment horizontal="center" vertical="center" wrapText="1"/>
    </xf>
    <xf numFmtId="58" fontId="13" fillId="0" borderId="38" xfId="32" applyNumberFormat="1" applyFont="1" applyBorder="1" applyAlignment="1">
      <alignment horizontal="center" vertical="center" wrapText="1"/>
    </xf>
    <xf numFmtId="179" fontId="13" fillId="0" borderId="43" xfId="32" applyNumberFormat="1" applyFont="1" applyBorder="1" applyAlignment="1">
      <alignment horizontal="center" vertical="center" wrapText="1"/>
    </xf>
    <xf numFmtId="0" fontId="13" fillId="0" borderId="43" xfId="32" applyFont="1" applyBorder="1" applyAlignment="1">
      <alignment vertical="center" wrapText="1"/>
    </xf>
    <xf numFmtId="0" fontId="13" fillId="0" borderId="39" xfId="32" applyFont="1" applyBorder="1" applyAlignment="1">
      <alignment horizontal="center" vertical="center" wrapText="1"/>
    </xf>
    <xf numFmtId="0" fontId="3" fillId="0" borderId="13" xfId="0" applyFont="1" applyBorder="1" applyAlignment="1" quotePrefix="1">
      <alignment horizontal="center" vertical="top"/>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tableStyles count="0" defaultTableStyle="TableStyleMedium2" defaultPivotStyle="PivotStyleLight16"/>
  <colors>
    <mruColors>
      <color rgb="00000080"/>
      <color rgb="00CCFFFF"/>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Test Runs Status Integration TestCases</a:t>
            </a:r>
          </a:p>
        </c:rich>
      </c:tx>
      <c:layout/>
      <c:overlay val="0"/>
      <c:spPr>
        <a:noFill/>
        <a:ln>
          <a:noFill/>
        </a:ln>
        <a:effectLst/>
      </c:spPr>
    </c:title>
    <c:autoTitleDeleted val="0"/>
    <c:view3D>
      <c:rotX val="50"/>
      <c:rotY val="0"/>
      <c:depthPercent val="100"/>
      <c:rAngAx val="0"/>
      <c:perspective val="6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spPr>
            <a:scene3d>
              <a:camera prst="orthographicFront"/>
              <a:lightRig rig="threePt" dir="t"/>
            </a:scene3d>
            <a:sp3d contourW="9525"/>
          </c:spPr>
          <c:explosion val="0"/>
          <c:dPt>
            <c:idx val="0"/>
            <c:bubble3D val="0"/>
            <c:spPr>
              <a:solidFill>
                <a:schemeClr val="accent6"/>
              </a:solidFill>
              <a:ln>
                <a:noFill/>
              </a:ln>
              <a:effectLst>
                <a:outerShdw blurRad="88900" sx="102000" sy="102000" algn="ctr" rotWithShape="0">
                  <a:prstClr val="black">
                    <a:alpha val="20000"/>
                  </a:prstClr>
                </a:outerShdw>
              </a:effectLst>
            </c:spPr>
          </c:dPt>
          <c:dPt>
            <c:idx val="1"/>
            <c:bubble3D val="0"/>
            <c:spPr>
              <a:solidFill>
                <a:schemeClr val="accent5"/>
              </a:solidFill>
              <a:ln>
                <a:noFill/>
              </a:ln>
              <a:effectLst>
                <a:outerShdw blurRad="88900" sx="102000" sy="102000" algn="ctr" rotWithShape="0">
                  <a:prstClr val="black">
                    <a:alpha val="20000"/>
                  </a:prstClr>
                </a:outerShdw>
              </a:effectLst>
            </c:spPr>
          </c:dPt>
          <c:dPt>
            <c:idx val="2"/>
            <c:bubble3D val="0"/>
            <c:spPr>
              <a:solidFill>
                <a:schemeClr val="accent4"/>
              </a:solidFill>
              <a:ln>
                <a:noFill/>
              </a:ln>
              <a:effectLst>
                <a:outerShdw blurRad="88900" sx="102000" sy="102000" algn="ctr" rotWithShape="0">
                  <a:prstClr val="black">
                    <a:alpha val="20000"/>
                  </a:prstClr>
                </a:outerShdw>
              </a:effectLst>
            </c:spPr>
          </c:dPt>
          <c:dPt>
            <c:idx val="3"/>
            <c:bubble3D val="0"/>
            <c:spPr>
              <a:solidFill>
                <a:schemeClr val="accent6">
                  <a:lumMod val="60000"/>
                </a:schemeClr>
              </a:solidFill>
              <a:ln>
                <a:noFill/>
              </a:ln>
              <a:effectLst>
                <a:outerShdw blurRad="88900" sx="102000" sy="102000" algn="ctr" rotWithShape="0">
                  <a:prstClr val="black">
                    <a:alpha val="20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111</c:v>
                </c:pt>
                <c:pt idx="1">
                  <c:v>9</c:v>
                </c:pt>
                <c:pt idx="2">
                  <c:v>0</c:v>
                </c:pt>
                <c:pt idx="3">
                  <c:v>0</c:v>
                </c:pt>
              </c:numCache>
            </c:numRef>
          </c:val>
        </c:ser>
        <c:dLbls>
          <c:showLegendKey val="0"/>
          <c:showVal val="0"/>
          <c:showCatName val="0"/>
          <c:showSerName val="0"/>
          <c:showPercent val="1"/>
          <c:showBubbleSize val="0"/>
        </c:dLbls>
      </c:pie3D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t>Defect Density</a:t>
            </a:r>
          </a:p>
        </c:rich>
      </c:tx>
      <c:layout/>
      <c:overlay val="0"/>
      <c:spPr>
        <a:noFill/>
        <a:ln>
          <a:noFill/>
        </a:ln>
        <a:effectLst/>
      </c:sp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7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'1. Summary Report'!$J$20:$J$25</c:f>
              <c:numCache>
                <c:formatCode>General</c:formatCode>
                <c:ptCount val="6"/>
                <c:pt idx="1">
                  <c:v>5</c:v>
                </c:pt>
                <c:pt idx="3">
                  <c:v>4</c:v>
                </c:pt>
              </c:numCache>
            </c:numRef>
          </c:val>
          <c:smooth val="0"/>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7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'1. Summary Report'!$K$20:$K$25</c:f>
              <c:numCache>
                <c:formatCode>General</c:formatCode>
                <c:ptCount val="6"/>
              </c:numCache>
            </c:numRef>
          </c:val>
          <c:smooth val="0"/>
        </c:ser>
        <c:dLbls>
          <c:showLegendKey val="0"/>
          <c:showVal val="1"/>
          <c:showCatName val="0"/>
          <c:showSerName val="0"/>
          <c:showPercent val="0"/>
          <c:showBubbleSize val="0"/>
        </c:dLbls>
        <c:marker val="0"/>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58299272"/>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layout/>
      <c:overlay val="0"/>
      <c:spPr>
        <a:noFill/>
        <a:ln>
          <a:noFill/>
        </a:ln>
        <a:effectLst/>
      </c:sp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Range'!$G$3:$G$7</c:f>
              <c:strCache>
                <c:ptCount val="5"/>
                <c:pt idx="0">
                  <c:v>Ban Chủ Nhiệm Khoa</c:v>
                </c:pt>
                <c:pt idx="1">
                  <c:v>Bộ Môn</c:v>
                </c:pt>
                <c:pt idx="2">
                  <c:v>Ban Chủ Nhiệm Khoa - Bộ Môn</c:v>
                </c:pt>
                <c:pt idx="3">
                  <c:v>Bộ Môn - Giảng Viên</c:v>
                </c:pt>
                <c:pt idx="4">
                  <c:v>Ban Chủ Nhiệm Khoa - Giảng Viên</c:v>
                </c:pt>
              </c:strCache>
            </c:strRef>
          </c:cat>
          <c:val>
            <c:numRef>
              <c:f>'Data Range'!$H$3:$H$7</c:f>
              <c:numCache>
                <c:formatCode>General</c:formatCode>
                <c:ptCount val="5"/>
                <c:pt idx="0">
                  <c:v>0</c:v>
                </c:pt>
                <c:pt idx="1">
                  <c:v>0</c:v>
                </c:pt>
                <c:pt idx="2">
                  <c:v>0</c:v>
                </c:pt>
                <c:pt idx="3">
                  <c:v>0</c:v>
                </c:pt>
                <c:pt idx="4">
                  <c:v>0</c:v>
                </c:pt>
              </c:numCache>
            </c:numRef>
          </c:val>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Range'!$G$3:$G$7</c:f>
              <c:strCache>
                <c:ptCount val="5"/>
                <c:pt idx="0">
                  <c:v>Ban Chủ Nhiệm Khoa</c:v>
                </c:pt>
                <c:pt idx="1">
                  <c:v>Bộ Môn</c:v>
                </c:pt>
                <c:pt idx="2">
                  <c:v>Ban Chủ Nhiệm Khoa - Bộ Môn</c:v>
                </c:pt>
                <c:pt idx="3">
                  <c:v>Bộ Môn - Giảng Viên</c:v>
                </c:pt>
                <c:pt idx="4">
                  <c:v>Ban Chủ Nhiệm Khoa - Giảng Viên</c:v>
                </c:pt>
              </c:strCache>
            </c:strRef>
          </c:cat>
          <c:val>
            <c:numRef>
              <c:f>'Data Range'!$I$3:$I$7</c:f>
              <c:numCache>
                <c:formatCode>General</c:formatCode>
                <c:ptCount val="5"/>
                <c:pt idx="0">
                  <c:v>82</c:v>
                </c:pt>
                <c:pt idx="1">
                  <c:v>7</c:v>
                </c:pt>
                <c:pt idx="2">
                  <c:v>22</c:v>
                </c:pt>
                <c:pt idx="3">
                  <c:v>3</c:v>
                </c:pt>
                <c:pt idx="4">
                  <c:v>6</c:v>
                </c:pt>
              </c:numCache>
            </c:numRef>
          </c:val>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Range'!$G$3:$G$7</c:f>
              <c:strCache>
                <c:ptCount val="5"/>
                <c:pt idx="0">
                  <c:v>Ban Chủ Nhiệm Khoa</c:v>
                </c:pt>
                <c:pt idx="1">
                  <c:v>Bộ Môn</c:v>
                </c:pt>
                <c:pt idx="2">
                  <c:v>Ban Chủ Nhiệm Khoa - Bộ Môn</c:v>
                </c:pt>
                <c:pt idx="3">
                  <c:v>Bộ Môn - Giảng Viên</c:v>
                </c:pt>
                <c:pt idx="4">
                  <c:v>Ban Chủ Nhiệm Khoa - Giảng Viên</c:v>
                </c:pt>
              </c:strCache>
            </c:strRef>
          </c:cat>
          <c:val>
            <c:numRef>
              <c:f>'Data Range'!$J$3:$J$7</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57616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6680" y="114300"/>
          <a:ext cx="1352550" cy="354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570230</xdr:colOff>
      <xdr:row>3</xdr:row>
      <xdr:rowOff>0</xdr:rowOff>
    </xdr:from>
    <xdr:to>
      <xdr:col>14</xdr:col>
      <xdr:colOff>1904</xdr:colOff>
      <xdr:row>15</xdr:row>
      <xdr:rowOff>47625</xdr:rowOff>
    </xdr:to>
    <xdr:graphicFrame>
      <xdr:nvGraphicFramePr>
        <xdr:cNvPr id="3" name="Chart 2"/>
        <xdr:cNvGraphicFramePr/>
      </xdr:nvGraphicFramePr>
      <xdr:xfrm>
        <a:off x="7672070" y="771525"/>
        <a:ext cx="4044315" cy="25336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249555</xdr:colOff>
      <xdr:row>16</xdr:row>
      <xdr:rowOff>43815</xdr:rowOff>
    </xdr:from>
    <xdr:to>
      <xdr:col>22</xdr:col>
      <xdr:colOff>571500</xdr:colOff>
      <xdr:row>29</xdr:row>
      <xdr:rowOff>148590</xdr:rowOff>
    </xdr:to>
    <xdr:graphicFrame>
      <xdr:nvGraphicFramePr>
        <xdr:cNvPr id="2" name="Chart 1"/>
        <xdr:cNvGraphicFramePr/>
      </xdr:nvGraphicFramePr>
      <xdr:xfrm>
        <a:off x="12591415" y="3644265"/>
        <a:ext cx="470916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169545</xdr:colOff>
      <xdr:row>2</xdr:row>
      <xdr:rowOff>47625</xdr:rowOff>
    </xdr:from>
    <xdr:to>
      <xdr:col>18</xdr:col>
      <xdr:colOff>474345</xdr:colOff>
      <xdr:row>16</xdr:row>
      <xdr:rowOff>0</xdr:rowOff>
    </xdr:to>
    <xdr:graphicFrame>
      <xdr:nvGraphicFramePr>
        <xdr:cNvPr id="2" name="Chart 1"/>
        <xdr:cNvGraphicFramePr/>
      </xdr:nvGraphicFramePr>
      <xdr:xfrm>
        <a:off x="8279130" y="398145"/>
        <a:ext cx="4692015" cy="2886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hyperlink" Target="DEFECTS REPORT\DF_BCNK_PC_BM_XSGGV_02.png" TargetMode="External"/><Relationship Id="rId8" Type="http://schemas.openxmlformats.org/officeDocument/2006/relationships/hyperlink" Target="DEFECTS REPORT\DF_BCNK_PC_BM_XSGGV_01.png" TargetMode="External"/><Relationship Id="rId7" Type="http://schemas.openxmlformats.org/officeDocument/2006/relationships/hyperlink" Target="DEFECTS REPORT\DF_BCNK_PC_XGVTG_01.png" TargetMode="External"/><Relationship Id="rId6" Type="http://schemas.openxmlformats.org/officeDocument/2006/relationships/hyperlink" Target="DEFECTS REPORT\DF_BCNK_PC_XSGQ&#272;_02.png" TargetMode="External"/><Relationship Id="rId5" Type="http://schemas.openxmlformats.org/officeDocument/2006/relationships/hyperlink" Target="DEFECTS REPORT\DF_BCNK_PC_XSGQ&#272;_01.png" TargetMode="External"/><Relationship Id="rId4" Type="http://schemas.openxmlformats.org/officeDocument/2006/relationships/hyperlink" Target="DEFECTS REPORT\DF_BCNK_PC_XSGGV_02.png" TargetMode="External"/><Relationship Id="rId3" Type="http://schemas.openxmlformats.org/officeDocument/2006/relationships/hyperlink" Target="DEFECTS REPORT\DF_BCNK_PC_XSGGV_01.png" TargetMode="External"/><Relationship Id="rId2" Type="http://schemas.openxmlformats.org/officeDocument/2006/relationships/vmlDrawing" Target="../drawings/vmlDrawing2.vml"/><Relationship Id="rId11" Type="http://schemas.openxmlformats.org/officeDocument/2006/relationships/hyperlink" Target="DEFECTS REPORT\DF_BCNK_PC_BM_XSGQ&#272;_02.png" TargetMode="External"/><Relationship Id="rId10" Type="http://schemas.openxmlformats.org/officeDocument/2006/relationships/hyperlink" Target="DEFECTS REPORT\DF_BCNK_PC_BM_XSGQ&#272;_01.png" TargetMode="Externa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6"/>
  <sheetViews>
    <sheetView tabSelected="1" workbookViewId="0">
      <selection activeCell="B3" sqref="B3"/>
    </sheetView>
  </sheetViews>
  <sheetFormatPr defaultColWidth="9.13888888888889" defaultRowHeight="18.75" customHeight="1" outlineLevelCol="5"/>
  <cols>
    <col min="1" max="1" width="1.13888888888889" style="101" customWidth="1"/>
    <col min="2" max="2" width="20.8518518518519" style="101" customWidth="1"/>
    <col min="3" max="3" width="16.8518518518519" style="101" customWidth="1"/>
    <col min="4" max="4" width="43.1388888888889" style="101" customWidth="1"/>
    <col min="5" max="5" width="21.4259259259259" style="101" customWidth="1"/>
    <col min="6" max="16384" width="9.13888888888889" style="101"/>
  </cols>
  <sheetData>
    <row r="1" ht="46.5" customHeight="1" spans="2:5">
      <c r="B1" s="102"/>
      <c r="C1" s="103" t="s">
        <v>0</v>
      </c>
      <c r="D1" s="103"/>
      <c r="E1" s="103"/>
    </row>
    <row r="2" ht="25.5" customHeight="1" spans="2:5">
      <c r="B2" s="27" t="s">
        <v>1</v>
      </c>
      <c r="C2" s="28"/>
      <c r="D2" s="28"/>
      <c r="E2" s="66"/>
    </row>
    <row r="3" customHeight="1" spans="2:6">
      <c r="B3" s="104"/>
      <c r="C3" s="104"/>
      <c r="D3" s="105"/>
      <c r="E3" s="106" t="s">
        <v>2</v>
      </c>
      <c r="F3" s="105"/>
    </row>
    <row r="4" customHeight="1" spans="2:6">
      <c r="B4" s="104"/>
      <c r="C4" s="104"/>
      <c r="D4" s="105"/>
      <c r="E4" s="107"/>
      <c r="F4" s="105"/>
    </row>
    <row r="5" customHeight="1" spans="2:5">
      <c r="B5" s="108" t="s">
        <v>3</v>
      </c>
      <c r="C5" s="108"/>
      <c r="D5" s="108"/>
      <c r="E5" s="108"/>
    </row>
    <row r="6" customHeight="1" spans="2:5">
      <c r="B6" s="109" t="s">
        <v>4</v>
      </c>
      <c r="C6" s="92" t="s">
        <v>5</v>
      </c>
      <c r="D6" s="92"/>
      <c r="E6" s="92"/>
    </row>
    <row r="7" customHeight="1" spans="2:5">
      <c r="B7" s="109" t="s">
        <v>6</v>
      </c>
      <c r="C7" s="91">
        <v>45142</v>
      </c>
      <c r="D7" s="92"/>
      <c r="E7" s="92"/>
    </row>
    <row r="8" customHeight="1" spans="2:5">
      <c r="B8" s="109" t="s">
        <v>7</v>
      </c>
      <c r="C8" s="92" t="s">
        <v>8</v>
      </c>
      <c r="D8" s="92"/>
      <c r="E8" s="92"/>
    </row>
    <row r="9" customHeight="1" spans="2:5">
      <c r="B9" s="110" t="s">
        <v>9</v>
      </c>
      <c r="C9" s="111" t="s">
        <v>10</v>
      </c>
      <c r="D9" s="111"/>
      <c r="E9" s="111"/>
    </row>
    <row r="10" customHeight="1" spans="2:5">
      <c r="B10" s="112" t="s">
        <v>11</v>
      </c>
      <c r="C10" s="112"/>
      <c r="D10" s="112"/>
      <c r="E10" s="112"/>
    </row>
    <row r="11" customHeight="1" spans="2:5">
      <c r="B11" s="113" t="s">
        <v>12</v>
      </c>
      <c r="C11" s="114" t="s">
        <v>13</v>
      </c>
      <c r="D11" s="114" t="s">
        <v>14</v>
      </c>
      <c r="E11" s="115" t="s">
        <v>15</v>
      </c>
    </row>
    <row r="12" customHeight="1" spans="2:5">
      <c r="B12" s="116">
        <v>45134</v>
      </c>
      <c r="C12" s="117" t="s">
        <v>16</v>
      </c>
      <c r="D12" s="118" t="s">
        <v>17</v>
      </c>
      <c r="E12" s="119" t="s">
        <v>8</v>
      </c>
    </row>
    <row r="13" customHeight="1" spans="2:5">
      <c r="B13" s="116">
        <v>45134</v>
      </c>
      <c r="C13" s="117" t="s">
        <v>16</v>
      </c>
      <c r="D13" s="118" t="s">
        <v>18</v>
      </c>
      <c r="E13" s="119" t="s">
        <v>8</v>
      </c>
    </row>
    <row r="14" customHeight="1" spans="2:5">
      <c r="B14" s="116">
        <v>45135</v>
      </c>
      <c r="C14" s="117" t="s">
        <v>16</v>
      </c>
      <c r="D14" s="118" t="s">
        <v>19</v>
      </c>
      <c r="E14" s="119" t="s">
        <v>8</v>
      </c>
    </row>
    <row r="15" customHeight="1" spans="2:5">
      <c r="B15" s="120">
        <v>45135</v>
      </c>
      <c r="C15" s="121">
        <v>0.1</v>
      </c>
      <c r="D15" s="122" t="s">
        <v>20</v>
      </c>
      <c r="E15" s="123" t="s">
        <v>8</v>
      </c>
    </row>
    <row r="16" customHeight="1" spans="2:3">
      <c r="B16" s="104"/>
      <c r="C16" s="104"/>
    </row>
  </sheetData>
  <mergeCells count="8">
    <mergeCell ref="C1:E1"/>
    <mergeCell ref="B2:E2"/>
    <mergeCell ref="B5:E5"/>
    <mergeCell ref="C6:E6"/>
    <mergeCell ref="C7:E7"/>
    <mergeCell ref="C8:E8"/>
    <mergeCell ref="C9:E9"/>
    <mergeCell ref="B10:E10"/>
  </mergeCells>
  <pageMargins left="0.75" right="0.75" top="1" bottom="1" header="0.5" footer="0.5"/>
  <pageSetup paperSize="1" orientation="portrait"/>
  <headerFooter alignWithMargins="0"/>
  <ignoredErrors>
    <ignoredError sqref="C12:C14" numberStoredAsText="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1"/>
  <sheetViews>
    <sheetView workbookViewId="0">
      <selection activeCell="B3" sqref="B3"/>
    </sheetView>
  </sheetViews>
  <sheetFormatPr defaultColWidth="9" defaultRowHeight="15.75" customHeight="1" outlineLevelCol="4"/>
  <cols>
    <col min="1" max="1" width="1.42592592592593" style="9" customWidth="1"/>
    <col min="2" max="2" width="25" style="9" customWidth="1"/>
    <col min="3" max="3" width="20" style="9" customWidth="1"/>
    <col min="4" max="4" width="19.5740740740741" style="9" customWidth="1"/>
    <col min="5" max="5" width="17.712962962963" style="9" customWidth="1"/>
    <col min="6" max="16384" width="9.13888888888889" style="9"/>
  </cols>
  <sheetData>
    <row r="2" ht="23.55" spans="2:5">
      <c r="B2" s="11" t="s">
        <v>1</v>
      </c>
      <c r="C2" s="11"/>
      <c r="D2" s="11"/>
      <c r="E2" s="11"/>
    </row>
    <row r="4" customHeight="1" spans="2:5">
      <c r="B4" s="84" t="s">
        <v>21</v>
      </c>
      <c r="C4" s="85"/>
      <c r="D4" s="85"/>
      <c r="E4" s="86"/>
    </row>
    <row r="5" customHeight="1" spans="2:5">
      <c r="B5" s="87" t="s">
        <v>22</v>
      </c>
      <c r="C5" s="88" t="s">
        <v>23</v>
      </c>
      <c r="D5" s="89"/>
      <c r="E5" s="90"/>
    </row>
    <row r="6" customHeight="1" spans="2:5">
      <c r="B6" s="87" t="s">
        <v>14</v>
      </c>
      <c r="C6" s="88" t="s">
        <v>24</v>
      </c>
      <c r="D6" s="89"/>
      <c r="E6" s="90"/>
    </row>
    <row r="7" customHeight="1" spans="2:5">
      <c r="B7" s="87" t="s">
        <v>25</v>
      </c>
      <c r="C7" s="91">
        <v>45142</v>
      </c>
      <c r="D7" s="92"/>
      <c r="E7" s="92"/>
    </row>
    <row r="8" customHeight="1" spans="2:5">
      <c r="B8" s="87" t="s">
        <v>26</v>
      </c>
      <c r="C8" s="88" t="s">
        <v>8</v>
      </c>
      <c r="D8" s="89"/>
      <c r="E8" s="90"/>
    </row>
    <row r="9" customHeight="1" spans="2:5">
      <c r="B9" s="93" t="s">
        <v>27</v>
      </c>
      <c r="C9" s="94" t="s">
        <v>28</v>
      </c>
      <c r="D9" s="94" t="s">
        <v>29</v>
      </c>
      <c r="E9" s="95" t="s">
        <v>30</v>
      </c>
    </row>
    <row r="10" customHeight="1" spans="2:5">
      <c r="B10" s="93"/>
      <c r="C10" s="96"/>
      <c r="D10" s="96"/>
      <c r="E10" s="97"/>
    </row>
    <row r="11" customHeight="1" spans="2:5">
      <c r="B11" s="98" t="s">
        <v>31</v>
      </c>
      <c r="C11" s="99"/>
      <c r="D11" s="99"/>
      <c r="E11" s="100"/>
    </row>
  </sheetData>
  <mergeCells count="7">
    <mergeCell ref="B2:E2"/>
    <mergeCell ref="B4:E4"/>
    <mergeCell ref="C5:E5"/>
    <mergeCell ref="C6:E6"/>
    <mergeCell ref="C7:E7"/>
    <mergeCell ref="C8:E8"/>
    <mergeCell ref="B9:B1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25"/>
  <sheetViews>
    <sheetView workbookViewId="0">
      <selection activeCell="P8" sqref="P8"/>
    </sheetView>
  </sheetViews>
  <sheetFormatPr defaultColWidth="9" defaultRowHeight="15.75" customHeight="1"/>
  <cols>
    <col min="1" max="1" width="2" style="26" customWidth="1"/>
    <col min="2" max="2" width="44.5740740740741" style="26" customWidth="1"/>
    <col min="3" max="3" width="8.42592592592593" style="26" customWidth="1"/>
    <col min="4" max="4" width="8.71296296296296" style="26" customWidth="1"/>
    <col min="5" max="6" width="7.42592592592593" style="26" customWidth="1"/>
    <col min="7" max="7" width="9.42592592592593" style="26" customWidth="1"/>
    <col min="8" max="8" width="8.13888888888889" style="26" customWidth="1"/>
    <col min="9" max="9" width="7.42592592592593" style="26" customWidth="1"/>
    <col min="10" max="12" width="8.42592592592593" style="26" customWidth="1"/>
    <col min="13" max="13" width="6.85185185185185" style="26" customWidth="1"/>
    <col min="14" max="14" width="35.1388888888889" style="26" customWidth="1"/>
    <col min="15" max="16384" width="9.13888888888889" style="26"/>
  </cols>
  <sheetData>
    <row r="2" ht="29.25" customHeight="1" spans="2:14">
      <c r="B2" s="27" t="s">
        <v>1</v>
      </c>
      <c r="C2" s="28"/>
      <c r="D2" s="28"/>
      <c r="E2" s="28"/>
      <c r="F2" s="28"/>
      <c r="G2" s="28"/>
      <c r="H2" s="28"/>
      <c r="I2" s="28"/>
      <c r="J2" s="28"/>
      <c r="K2" s="28"/>
      <c r="L2" s="28"/>
      <c r="M2" s="28"/>
      <c r="N2" s="66"/>
    </row>
    <row r="3" s="25" customFormat="1" customHeight="1"/>
    <row r="4" s="25" customFormat="1" customHeight="1" spans="2:9">
      <c r="B4" s="29" t="s">
        <v>32</v>
      </c>
      <c r="C4" s="30"/>
      <c r="D4" s="30"/>
      <c r="E4" s="30"/>
      <c r="F4" s="30"/>
      <c r="G4" s="30"/>
      <c r="H4" s="30"/>
      <c r="I4" s="67"/>
    </row>
    <row r="5" s="25" customFormat="1" customHeight="1" spans="2:9">
      <c r="B5" s="31" t="s">
        <v>33</v>
      </c>
      <c r="C5" s="32" t="s">
        <v>24</v>
      </c>
      <c r="D5" s="32"/>
      <c r="E5" s="32"/>
      <c r="F5" s="32"/>
      <c r="G5" s="32"/>
      <c r="H5" s="32"/>
      <c r="I5" s="68"/>
    </row>
    <row r="6" s="25" customFormat="1" customHeight="1" spans="2:9">
      <c r="B6" s="33" t="s">
        <v>34</v>
      </c>
      <c r="C6" s="34">
        <v>4</v>
      </c>
      <c r="D6" s="35"/>
      <c r="E6" s="35"/>
      <c r="F6" s="35"/>
      <c r="G6" s="35"/>
      <c r="H6" s="35"/>
      <c r="I6" s="69"/>
    </row>
    <row r="7" s="25" customFormat="1" ht="8.25" customHeight="1"/>
    <row r="8" s="25" customFormat="1" customHeight="1" spans="2:9">
      <c r="B8" s="36" t="s">
        <v>35</v>
      </c>
      <c r="C8" s="37"/>
      <c r="D8" s="37"/>
      <c r="E8" s="37"/>
      <c r="F8" s="37"/>
      <c r="G8" s="37"/>
      <c r="H8" s="37"/>
      <c r="I8" s="70"/>
    </row>
    <row r="9" s="25" customFormat="1" customHeight="1" spans="2:9">
      <c r="B9" s="38" t="s">
        <v>36</v>
      </c>
      <c r="C9" s="39">
        <f>G12+C13+C14</f>
        <v>120</v>
      </c>
      <c r="D9" s="39"/>
      <c r="E9" s="39"/>
      <c r="F9" s="39"/>
      <c r="G9" s="39"/>
      <c r="H9" s="39"/>
      <c r="I9" s="71"/>
    </row>
    <row r="10" s="25" customFormat="1" customHeight="1" spans="2:9">
      <c r="B10" s="40" t="s">
        <v>37</v>
      </c>
      <c r="C10" s="41" t="s">
        <v>38</v>
      </c>
      <c r="D10" s="41"/>
      <c r="E10" s="41"/>
      <c r="F10" s="41"/>
      <c r="G10" s="42">
        <f>SUM(E21:E25)</f>
        <v>111</v>
      </c>
      <c r="H10" s="43"/>
      <c r="I10" s="72"/>
    </row>
    <row r="11" s="25" customFormat="1" customHeight="1" spans="2:9">
      <c r="B11" s="40"/>
      <c r="C11" s="44" t="s">
        <v>39</v>
      </c>
      <c r="D11" s="44"/>
      <c r="E11" s="44"/>
      <c r="F11" s="44"/>
      <c r="G11" s="45">
        <f>SUM(F21:F25)</f>
        <v>9</v>
      </c>
      <c r="H11" s="46"/>
      <c r="I11" s="73"/>
    </row>
    <row r="12" s="25" customFormat="1" ht="30" customHeight="1" spans="2:9">
      <c r="B12" s="40"/>
      <c r="C12" s="41" t="s">
        <v>40</v>
      </c>
      <c r="D12" s="41"/>
      <c r="E12" s="41"/>
      <c r="F12" s="41"/>
      <c r="G12" s="43">
        <f>SUM('1. Summary Report'!G10:I11)</f>
        <v>120</v>
      </c>
      <c r="H12" s="43"/>
      <c r="I12" s="72"/>
    </row>
    <row r="13" s="25" customFormat="1" customHeight="1" spans="2:9">
      <c r="B13" s="47" t="s">
        <v>41</v>
      </c>
      <c r="C13" s="48">
        <f>SUM(G21:G25)</f>
        <v>0</v>
      </c>
      <c r="D13" s="49"/>
      <c r="E13" s="49"/>
      <c r="F13" s="49"/>
      <c r="G13" s="49"/>
      <c r="H13" s="49"/>
      <c r="I13" s="74"/>
    </row>
    <row r="14" s="25" customFormat="1" customHeight="1" spans="2:9">
      <c r="B14" s="47" t="s">
        <v>42</v>
      </c>
      <c r="C14" s="50">
        <f>SUM(H21:H25)</f>
        <v>0</v>
      </c>
      <c r="D14" s="51"/>
      <c r="E14" s="51"/>
      <c r="F14" s="51"/>
      <c r="G14" s="51"/>
      <c r="H14" s="51"/>
      <c r="I14" s="75"/>
    </row>
    <row r="15" s="25" customFormat="1" customHeight="1" spans="2:9">
      <c r="B15" s="52" t="s">
        <v>43</v>
      </c>
      <c r="C15" s="53" t="s">
        <v>44</v>
      </c>
      <c r="D15" s="46"/>
      <c r="E15" s="53" t="s">
        <v>45</v>
      </c>
      <c r="F15" s="46">
        <v>4</v>
      </c>
      <c r="G15" s="53" t="s">
        <v>46</v>
      </c>
      <c r="H15" s="53"/>
      <c r="I15" s="73">
        <v>5</v>
      </c>
    </row>
    <row r="16" s="25" customFormat="1" ht="27" customHeight="1" spans="2:9">
      <c r="B16" s="54"/>
      <c r="C16" s="55" t="s">
        <v>47</v>
      </c>
      <c r="D16" s="55"/>
      <c r="E16" s="55"/>
      <c r="F16" s="55"/>
      <c r="G16" s="56">
        <f>D15+F15+I15</f>
        <v>9</v>
      </c>
      <c r="H16" s="56"/>
      <c r="I16" s="76"/>
    </row>
    <row r="17" s="25" customFormat="1" ht="8.25" customHeight="1" spans="3:8">
      <c r="C17" s="57"/>
      <c r="D17" s="58"/>
      <c r="E17" s="57"/>
      <c r="F17" s="59"/>
      <c r="G17" s="57"/>
      <c r="H17" s="59"/>
    </row>
    <row r="18" s="25" customFormat="1" customHeight="1" spans="2:14">
      <c r="B18" s="60" t="s">
        <v>48</v>
      </c>
      <c r="C18" s="60" t="s">
        <v>49</v>
      </c>
      <c r="D18" s="60" t="s">
        <v>50</v>
      </c>
      <c r="E18" s="61" t="s">
        <v>51</v>
      </c>
      <c r="F18" s="61"/>
      <c r="G18" s="61"/>
      <c r="H18" s="61"/>
      <c r="I18" s="63"/>
      <c r="J18" s="77" t="s">
        <v>52</v>
      </c>
      <c r="K18" s="61"/>
      <c r="L18" s="61"/>
      <c r="M18" s="63"/>
      <c r="N18" s="60" t="s">
        <v>53</v>
      </c>
    </row>
    <row r="19" s="25" customFormat="1" customHeight="1" spans="2:14">
      <c r="B19" s="62"/>
      <c r="C19" s="62"/>
      <c r="D19" s="62"/>
      <c r="E19" s="61" t="s">
        <v>54</v>
      </c>
      <c r="F19" s="61"/>
      <c r="G19" s="61"/>
      <c r="H19" s="63"/>
      <c r="I19" s="60" t="s">
        <v>55</v>
      </c>
      <c r="J19" s="78" t="s">
        <v>56</v>
      </c>
      <c r="K19" s="78" t="s">
        <v>57</v>
      </c>
      <c r="L19" s="60" t="s">
        <v>58</v>
      </c>
      <c r="M19" s="60" t="s">
        <v>59</v>
      </c>
      <c r="N19" s="62"/>
    </row>
    <row r="20" s="25" customFormat="1" ht="26.25" customHeight="1" spans="2:14">
      <c r="B20" s="64"/>
      <c r="C20" s="64"/>
      <c r="D20" s="64"/>
      <c r="E20" s="64" t="s">
        <v>38</v>
      </c>
      <c r="F20" s="64" t="s">
        <v>39</v>
      </c>
      <c r="G20" s="64" t="s">
        <v>41</v>
      </c>
      <c r="H20" s="64" t="s">
        <v>42</v>
      </c>
      <c r="I20" s="64"/>
      <c r="J20" s="78"/>
      <c r="K20" s="78"/>
      <c r="L20" s="64"/>
      <c r="M20" s="64"/>
      <c r="N20" s="64"/>
    </row>
    <row r="21" s="25" customFormat="1" customHeight="1" spans="2:14">
      <c r="B21" s="5" t="s">
        <v>60</v>
      </c>
      <c r="C21" s="65" t="s">
        <v>45</v>
      </c>
      <c r="D21" s="5">
        <v>82</v>
      </c>
      <c r="E21" s="5">
        <v>77</v>
      </c>
      <c r="F21" s="5">
        <v>5</v>
      </c>
      <c r="G21" s="5"/>
      <c r="H21" s="5"/>
      <c r="I21" s="79">
        <f>IFERROR(F21/D21,0)</f>
        <v>0.0609756097560976</v>
      </c>
      <c r="J21" s="80">
        <v>5</v>
      </c>
      <c r="K21" s="81"/>
      <c r="L21" s="5"/>
      <c r="M21" s="79">
        <f>IFERROR(L21/J21,0)</f>
        <v>0</v>
      </c>
      <c r="N21" s="82"/>
    </row>
    <row r="22" s="25" customFormat="1" customHeight="1" spans="2:14">
      <c r="B22" s="5" t="s">
        <v>61</v>
      </c>
      <c r="C22" s="65" t="s">
        <v>45</v>
      </c>
      <c r="D22" s="5">
        <v>7</v>
      </c>
      <c r="E22" s="5">
        <v>7</v>
      </c>
      <c r="F22" s="5"/>
      <c r="G22" s="5"/>
      <c r="H22" s="5"/>
      <c r="I22" s="79">
        <f>IFERROR(F22/D22,0)</f>
        <v>0</v>
      </c>
      <c r="J22" s="83"/>
      <c r="K22" s="83"/>
      <c r="L22" s="5"/>
      <c r="M22" s="79">
        <f>IFERROR(L22/J22,0)</f>
        <v>0</v>
      </c>
      <c r="N22" s="82"/>
    </row>
    <row r="23" s="25" customFormat="1" customHeight="1" spans="2:14">
      <c r="B23" s="5" t="s">
        <v>62</v>
      </c>
      <c r="C23" s="65" t="s">
        <v>45</v>
      </c>
      <c r="D23" s="5">
        <v>22</v>
      </c>
      <c r="E23" s="5">
        <v>18</v>
      </c>
      <c r="F23" s="5">
        <v>4</v>
      </c>
      <c r="G23" s="5"/>
      <c r="H23" s="5"/>
      <c r="I23" s="79">
        <f>IFERROR(F23/D23,0)</f>
        <v>0.181818181818182</v>
      </c>
      <c r="J23" s="83">
        <v>4</v>
      </c>
      <c r="K23" s="83"/>
      <c r="L23" s="5"/>
      <c r="M23" s="79">
        <f>IFERROR(L23/J23,0)</f>
        <v>0</v>
      </c>
      <c r="N23" s="82"/>
    </row>
    <row r="24" s="25" customFormat="1" customHeight="1" spans="2:14">
      <c r="B24" s="5" t="s">
        <v>63</v>
      </c>
      <c r="C24" s="65" t="s">
        <v>45</v>
      </c>
      <c r="D24" s="5">
        <v>3</v>
      </c>
      <c r="E24" s="5">
        <v>3</v>
      </c>
      <c r="F24" s="5"/>
      <c r="G24" s="5"/>
      <c r="H24" s="5"/>
      <c r="I24" s="79">
        <f>IFERROR(F24/D24,0)</f>
        <v>0</v>
      </c>
      <c r="J24" s="83"/>
      <c r="K24" s="83"/>
      <c r="L24" s="5"/>
      <c r="M24" s="79">
        <f>IFERROR(L24/J24,0)</f>
        <v>0</v>
      </c>
      <c r="N24" s="82"/>
    </row>
    <row r="25" s="25" customFormat="1" customHeight="1" spans="2:14">
      <c r="B25" s="5" t="s">
        <v>64</v>
      </c>
      <c r="C25" s="65" t="s">
        <v>45</v>
      </c>
      <c r="D25" s="5">
        <v>6</v>
      </c>
      <c r="E25" s="5">
        <v>6</v>
      </c>
      <c r="F25" s="5"/>
      <c r="G25" s="5"/>
      <c r="H25" s="5"/>
      <c r="I25" s="79">
        <f>IFERROR(F25/D25,0)</f>
        <v>0</v>
      </c>
      <c r="J25" s="83"/>
      <c r="K25" s="83"/>
      <c r="L25" s="5"/>
      <c r="M25" s="79">
        <f>IFERROR(L25/J25,0)</f>
        <v>0</v>
      </c>
      <c r="N25" s="82"/>
    </row>
  </sheetData>
  <mergeCells count="31">
    <mergeCell ref="B2:N2"/>
    <mergeCell ref="B4:I4"/>
    <mergeCell ref="C5:I5"/>
    <mergeCell ref="C6:I6"/>
    <mergeCell ref="B8:I8"/>
    <mergeCell ref="C9:I9"/>
    <mergeCell ref="C10:F10"/>
    <mergeCell ref="G10:I10"/>
    <mergeCell ref="C11:F11"/>
    <mergeCell ref="G11:I11"/>
    <mergeCell ref="C12:F12"/>
    <mergeCell ref="G12:I12"/>
    <mergeCell ref="C13:I13"/>
    <mergeCell ref="C14:I14"/>
    <mergeCell ref="G15:H15"/>
    <mergeCell ref="C16:F16"/>
    <mergeCell ref="G16:I16"/>
    <mergeCell ref="E18:I18"/>
    <mergeCell ref="J18:M18"/>
    <mergeCell ref="E19:H19"/>
    <mergeCell ref="B10:B12"/>
    <mergeCell ref="B15:B16"/>
    <mergeCell ref="B18:B20"/>
    <mergeCell ref="C18:C20"/>
    <mergeCell ref="D18:D20"/>
    <mergeCell ref="I19:I20"/>
    <mergeCell ref="J19:J20"/>
    <mergeCell ref="K19:K20"/>
    <mergeCell ref="L19:L20"/>
    <mergeCell ref="M19:M20"/>
    <mergeCell ref="N18:N20"/>
  </mergeCells>
  <dataValidations count="1">
    <dataValidation type="list" allowBlank="1" showInputMessage="1" showErrorMessage="1" sqref="C21:C25">
      <formula1>'Data Range'!$B$7:$B$9</formula1>
    </dataValidation>
  </dataValidations>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3"/>
  <sheetViews>
    <sheetView workbookViewId="0">
      <selection activeCell="L13" sqref="L10:L13"/>
    </sheetView>
  </sheetViews>
  <sheetFormatPr defaultColWidth="9" defaultRowHeight="15.75" customHeight="1"/>
  <cols>
    <col min="1" max="1" width="3.13888888888889" style="9" customWidth="1"/>
    <col min="2" max="2" width="4" style="10" customWidth="1"/>
    <col min="3" max="3" width="20.8518518518519" style="9" customWidth="1"/>
    <col min="4" max="4" width="11" style="9" customWidth="1"/>
    <col min="5" max="5" width="24" style="9" customWidth="1"/>
    <col min="6" max="6" width="34.287037037037" style="9" customWidth="1"/>
    <col min="7" max="7" width="11.7777777777778" style="9" customWidth="1"/>
    <col min="8" max="8" width="15.4444444444444" style="9" customWidth="1"/>
    <col min="9" max="9" width="19.8888888888889" style="9" customWidth="1"/>
    <col min="10" max="10" width="15.8518518518519" style="9" customWidth="1"/>
    <col min="11" max="11" width="7.57407407407407" style="10" customWidth="1"/>
    <col min="12" max="12" width="8.42592592592593" style="10" customWidth="1"/>
    <col min="13" max="13" width="6.57407407407407" style="10" customWidth="1"/>
    <col min="14" max="14" width="18.6666666666667" style="9" customWidth="1"/>
    <col min="15" max="15" width="11.8518518518519" style="10" customWidth="1"/>
    <col min="16" max="16" width="9.85185185185185" style="10" customWidth="1"/>
    <col min="17" max="16384" width="9.13888888888889" style="9"/>
  </cols>
  <sheetData>
    <row r="1" ht="9" customHeight="1"/>
    <row r="2" ht="23.55" spans="2:16">
      <c r="B2" s="11" t="s">
        <v>65</v>
      </c>
      <c r="C2" s="11"/>
      <c r="D2" s="11"/>
      <c r="E2" s="11"/>
      <c r="F2" s="11"/>
      <c r="G2" s="11"/>
      <c r="H2" s="11"/>
      <c r="I2" s="11"/>
      <c r="J2" s="11"/>
      <c r="K2" s="11"/>
      <c r="L2" s="11"/>
      <c r="M2" s="11"/>
      <c r="N2" s="11"/>
      <c r="O2" s="11"/>
      <c r="P2" s="11"/>
    </row>
    <row r="4" ht="40.35" spans="2:16">
      <c r="B4" s="12" t="s">
        <v>66</v>
      </c>
      <c r="C4" s="13" t="s">
        <v>48</v>
      </c>
      <c r="D4" s="14" t="s">
        <v>67</v>
      </c>
      <c r="E4" s="14" t="s">
        <v>68</v>
      </c>
      <c r="F4" s="14" t="s">
        <v>69</v>
      </c>
      <c r="G4" s="15" t="s">
        <v>70</v>
      </c>
      <c r="H4" s="13"/>
      <c r="I4" s="13" t="s">
        <v>71</v>
      </c>
      <c r="J4" s="13" t="s">
        <v>72</v>
      </c>
      <c r="K4" s="14" t="s">
        <v>49</v>
      </c>
      <c r="L4" s="14" t="s">
        <v>73</v>
      </c>
      <c r="M4" s="14" t="s">
        <v>54</v>
      </c>
      <c r="N4" s="15" t="s">
        <v>74</v>
      </c>
      <c r="O4" s="15" t="s">
        <v>75</v>
      </c>
      <c r="P4" s="20" t="s">
        <v>76</v>
      </c>
    </row>
    <row r="5" s="8" customFormat="1" ht="105.6" spans="2:16">
      <c r="B5" s="16">
        <v>1</v>
      </c>
      <c r="C5" s="17" t="s">
        <v>77</v>
      </c>
      <c r="D5" s="18" t="s">
        <v>78</v>
      </c>
      <c r="E5" s="18" t="s">
        <v>79</v>
      </c>
      <c r="F5" s="18" t="s">
        <v>80</v>
      </c>
      <c r="G5" s="19" t="s">
        <v>78</v>
      </c>
      <c r="H5" s="18" t="s">
        <v>81</v>
      </c>
      <c r="I5" s="18" t="s">
        <v>82</v>
      </c>
      <c r="J5" s="18" t="s">
        <v>83</v>
      </c>
      <c r="K5" s="21" t="s">
        <v>45</v>
      </c>
      <c r="L5" s="21" t="s">
        <v>46</v>
      </c>
      <c r="M5" s="21" t="s">
        <v>84</v>
      </c>
      <c r="N5" s="22" t="s">
        <v>8</v>
      </c>
      <c r="O5" s="23">
        <v>45134</v>
      </c>
      <c r="P5" s="124" t="s">
        <v>85</v>
      </c>
    </row>
    <row r="6" s="8" customFormat="1" ht="118.8" spans="2:16">
      <c r="B6" s="16">
        <v>2</v>
      </c>
      <c r="C6" s="17" t="s">
        <v>86</v>
      </c>
      <c r="D6" s="18" t="s">
        <v>87</v>
      </c>
      <c r="E6" s="18" t="s">
        <v>79</v>
      </c>
      <c r="F6" s="18" t="s">
        <v>88</v>
      </c>
      <c r="G6" s="19" t="s">
        <v>87</v>
      </c>
      <c r="H6" s="18" t="s">
        <v>81</v>
      </c>
      <c r="I6" s="18" t="s">
        <v>89</v>
      </c>
      <c r="J6" s="18" t="s">
        <v>83</v>
      </c>
      <c r="K6" s="21" t="s">
        <v>45</v>
      </c>
      <c r="L6" s="21" t="s">
        <v>46</v>
      </c>
      <c r="M6" s="21" t="s">
        <v>84</v>
      </c>
      <c r="N6" s="22" t="s">
        <v>8</v>
      </c>
      <c r="O6" s="23">
        <v>45134</v>
      </c>
      <c r="P6" s="124" t="s">
        <v>85</v>
      </c>
    </row>
    <row r="7" s="8" customFormat="1" ht="105.6" spans="2:16">
      <c r="B7" s="16">
        <v>3</v>
      </c>
      <c r="C7" s="17" t="s">
        <v>90</v>
      </c>
      <c r="D7" s="18" t="s">
        <v>91</v>
      </c>
      <c r="E7" s="18" t="s">
        <v>79</v>
      </c>
      <c r="F7" s="18" t="s">
        <v>92</v>
      </c>
      <c r="G7" s="19" t="s">
        <v>91</v>
      </c>
      <c r="H7" s="18" t="s">
        <v>93</v>
      </c>
      <c r="I7" s="18" t="s">
        <v>94</v>
      </c>
      <c r="J7" s="18" t="s">
        <v>95</v>
      </c>
      <c r="K7" s="21" t="s">
        <v>45</v>
      </c>
      <c r="L7" s="21" t="s">
        <v>46</v>
      </c>
      <c r="M7" s="21" t="s">
        <v>84</v>
      </c>
      <c r="N7" s="22" t="s">
        <v>8</v>
      </c>
      <c r="O7" s="23">
        <v>45134</v>
      </c>
      <c r="P7" s="124" t="s">
        <v>85</v>
      </c>
    </row>
    <row r="8" s="8" customFormat="1" ht="118.8" spans="2:16">
      <c r="B8" s="16">
        <v>4</v>
      </c>
      <c r="C8" s="17" t="s">
        <v>96</v>
      </c>
      <c r="D8" s="18" t="s">
        <v>97</v>
      </c>
      <c r="E8" s="18" t="s">
        <v>79</v>
      </c>
      <c r="F8" s="18" t="s">
        <v>98</v>
      </c>
      <c r="G8" s="19" t="s">
        <v>97</v>
      </c>
      <c r="H8" s="18" t="s">
        <v>93</v>
      </c>
      <c r="I8" s="18" t="s">
        <v>99</v>
      </c>
      <c r="J8" s="18" t="s">
        <v>95</v>
      </c>
      <c r="K8" s="21" t="s">
        <v>45</v>
      </c>
      <c r="L8" s="21" t="s">
        <v>46</v>
      </c>
      <c r="M8" s="21" t="s">
        <v>84</v>
      </c>
      <c r="N8" s="22" t="s">
        <v>8</v>
      </c>
      <c r="O8" s="23">
        <v>45134</v>
      </c>
      <c r="P8" s="124" t="s">
        <v>85</v>
      </c>
    </row>
    <row r="9" s="8" customFormat="1" ht="92.4" spans="2:16">
      <c r="B9" s="16">
        <v>5</v>
      </c>
      <c r="C9" s="17" t="s">
        <v>100</v>
      </c>
      <c r="D9" s="18" t="s">
        <v>101</v>
      </c>
      <c r="E9" s="18" t="s">
        <v>102</v>
      </c>
      <c r="F9" s="18" t="s">
        <v>103</v>
      </c>
      <c r="G9" s="19" t="s">
        <v>101</v>
      </c>
      <c r="H9" s="18" t="s">
        <v>104</v>
      </c>
      <c r="I9" s="18" t="s">
        <v>105</v>
      </c>
      <c r="J9" s="18" t="s">
        <v>106</v>
      </c>
      <c r="K9" s="21" t="s">
        <v>46</v>
      </c>
      <c r="L9" s="21" t="s">
        <v>46</v>
      </c>
      <c r="M9" s="21" t="s">
        <v>84</v>
      </c>
      <c r="N9" s="22" t="s">
        <v>8</v>
      </c>
      <c r="O9" s="23">
        <v>45134</v>
      </c>
      <c r="P9" s="124" t="s">
        <v>85</v>
      </c>
    </row>
    <row r="10" s="8" customFormat="1" ht="132" spans="2:16">
      <c r="B10" s="16">
        <v>6</v>
      </c>
      <c r="C10" s="17" t="s">
        <v>107</v>
      </c>
      <c r="D10" s="18" t="s">
        <v>108</v>
      </c>
      <c r="E10" s="18" t="s">
        <v>79</v>
      </c>
      <c r="F10" s="18" t="s">
        <v>109</v>
      </c>
      <c r="G10" s="19" t="s">
        <v>108</v>
      </c>
      <c r="H10" s="18" t="s">
        <v>110</v>
      </c>
      <c r="I10" s="18" t="s">
        <v>89</v>
      </c>
      <c r="J10" s="18" t="s">
        <v>83</v>
      </c>
      <c r="K10" s="21" t="s">
        <v>45</v>
      </c>
      <c r="L10" s="21" t="s">
        <v>45</v>
      </c>
      <c r="M10" s="21" t="s">
        <v>84</v>
      </c>
      <c r="N10" s="22" t="s">
        <v>8</v>
      </c>
      <c r="O10" s="23">
        <v>45134</v>
      </c>
      <c r="P10" s="124" t="s">
        <v>85</v>
      </c>
    </row>
    <row r="11" s="8" customFormat="1" ht="145.2" spans="2:16">
      <c r="B11" s="16">
        <v>7</v>
      </c>
      <c r="C11" s="17" t="s">
        <v>111</v>
      </c>
      <c r="D11" s="18" t="s">
        <v>112</v>
      </c>
      <c r="E11" s="18" t="s">
        <v>79</v>
      </c>
      <c r="F11" s="18" t="s">
        <v>113</v>
      </c>
      <c r="G11" s="19" t="s">
        <v>112</v>
      </c>
      <c r="H11" s="18" t="s">
        <v>110</v>
      </c>
      <c r="I11" s="18" t="s">
        <v>114</v>
      </c>
      <c r="J11" s="18" t="s">
        <v>83</v>
      </c>
      <c r="K11" s="21" t="s">
        <v>45</v>
      </c>
      <c r="L11" s="21" t="s">
        <v>45</v>
      </c>
      <c r="M11" s="21" t="s">
        <v>84</v>
      </c>
      <c r="N11" s="22" t="s">
        <v>8</v>
      </c>
      <c r="O11" s="23">
        <v>45134</v>
      </c>
      <c r="P11" s="124" t="s">
        <v>85</v>
      </c>
    </row>
    <row r="12" s="8" customFormat="1" ht="132" spans="2:16">
      <c r="B12" s="16">
        <v>8</v>
      </c>
      <c r="C12" s="17" t="s">
        <v>115</v>
      </c>
      <c r="D12" s="18" t="s">
        <v>116</v>
      </c>
      <c r="E12" s="18" t="s">
        <v>79</v>
      </c>
      <c r="F12" s="18" t="s">
        <v>117</v>
      </c>
      <c r="G12" s="19" t="s">
        <v>116</v>
      </c>
      <c r="H12" s="18" t="s">
        <v>118</v>
      </c>
      <c r="I12" s="18" t="s">
        <v>99</v>
      </c>
      <c r="J12" s="18" t="s">
        <v>95</v>
      </c>
      <c r="K12" s="21" t="s">
        <v>45</v>
      </c>
      <c r="L12" s="21" t="s">
        <v>45</v>
      </c>
      <c r="M12" s="21" t="s">
        <v>84</v>
      </c>
      <c r="N12" s="22" t="s">
        <v>8</v>
      </c>
      <c r="O12" s="23">
        <v>45134</v>
      </c>
      <c r="P12" s="124" t="s">
        <v>85</v>
      </c>
    </row>
    <row r="13" s="8" customFormat="1" ht="145.2" spans="2:16">
      <c r="B13" s="16">
        <v>9</v>
      </c>
      <c r="C13" s="17" t="s">
        <v>119</v>
      </c>
      <c r="D13" s="18" t="s">
        <v>120</v>
      </c>
      <c r="E13" s="18" t="s">
        <v>79</v>
      </c>
      <c r="F13" s="18" t="s">
        <v>121</v>
      </c>
      <c r="G13" s="19" t="s">
        <v>120</v>
      </c>
      <c r="H13" s="18" t="s">
        <v>118</v>
      </c>
      <c r="I13" s="18" t="s">
        <v>122</v>
      </c>
      <c r="J13" s="18" t="s">
        <v>95</v>
      </c>
      <c r="K13" s="21" t="s">
        <v>45</v>
      </c>
      <c r="L13" s="21" t="s">
        <v>45</v>
      </c>
      <c r="M13" s="21" t="s">
        <v>84</v>
      </c>
      <c r="N13" s="22" t="s">
        <v>8</v>
      </c>
      <c r="O13" s="23">
        <v>45134</v>
      </c>
      <c r="P13" s="124" t="s">
        <v>85</v>
      </c>
    </row>
  </sheetData>
  <mergeCells count="2">
    <mergeCell ref="B2:P2"/>
    <mergeCell ref="G4:H4"/>
  </mergeCells>
  <dataValidations count="2">
    <dataValidation type="list" allowBlank="1" showInputMessage="1" showErrorMessage="1" sqref="L5 L6 L7 L8 L9 L10:L13">
      <formula1>'Data Range'!$B$12:$B$15</formula1>
    </dataValidation>
    <dataValidation type="list" allowBlank="1" showInputMessage="1" showErrorMessage="1" sqref="K5 K6 K7 K8 K9 K10 K11 K12 K13">
      <formula1>'Data Range'!$B$7:$B$9</formula1>
    </dataValidation>
  </dataValidations>
  <hyperlinks>
    <hyperlink ref="G5" r:id="rId3" display="DF_BCNK_PC_XSGGV_01"/>
    <hyperlink ref="G6" r:id="rId4" display="DF_BCNK_PC_XSGGV_02"/>
    <hyperlink ref="G7" r:id="rId5" display="DF_BCNK_PC_XSGQĐ_01"/>
    <hyperlink ref="G8" r:id="rId6" display="DF_BCNK_PC_XSGQĐ_02"/>
    <hyperlink ref="G9" r:id="rId7" display="DF_BCNK_PC_XGVTG_01"/>
    <hyperlink ref="G10" r:id="rId8" display="DF_BCNK_PC_BM_XSGGV_01"/>
    <hyperlink ref="G11" r:id="rId9" display="DF_BCNK_PC_BM_XSGGV_02"/>
    <hyperlink ref="G12" r:id="rId10" display="DF_BCNK_PC_BM_XSGQĐ_01"/>
    <hyperlink ref="G13" r:id="rId11" display="DF_BCNK_PC_BM_XSGQĐ_02"/>
  </hyperlinks>
  <pageMargins left="0.7" right="0.7" top="0.75" bottom="0.75" header="0.3" footer="0.3"/>
  <pageSetup paperSize="1" orientation="portrait"/>
  <headerFooter/>
  <ignoredErrors>
    <ignoredError sqref="P5 P6:P13"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15"/>
  <sheetViews>
    <sheetView workbookViewId="0">
      <selection activeCell="F18" sqref="F18"/>
    </sheetView>
  </sheetViews>
  <sheetFormatPr defaultColWidth="9" defaultRowHeight="13.8"/>
  <cols>
    <col min="1" max="1" width="9.13888888888889" style="1"/>
    <col min="2" max="2" width="15.5740740740741" style="1" customWidth="1"/>
    <col min="3" max="3" width="9.13888888888889" style="2"/>
    <col min="4" max="6" width="9.13888888888889" style="1"/>
    <col min="7" max="7" width="20.4259259259259" style="1" customWidth="1"/>
    <col min="8" max="16384" width="9.13888888888889" style="1"/>
  </cols>
  <sheetData>
    <row r="1" spans="2:5">
      <c r="B1" s="3" t="s">
        <v>123</v>
      </c>
      <c r="D1" s="4" t="s">
        <v>124</v>
      </c>
      <c r="E1" s="4"/>
    </row>
    <row r="2" spans="2:10">
      <c r="B2" s="1" t="s">
        <v>125</v>
      </c>
      <c r="D2" s="5" t="s">
        <v>38</v>
      </c>
      <c r="E2" s="5">
        <v>111</v>
      </c>
      <c r="G2" s="1" t="s">
        <v>48</v>
      </c>
      <c r="H2" s="1" t="s">
        <v>44</v>
      </c>
      <c r="I2" s="1" t="s">
        <v>45</v>
      </c>
      <c r="J2" s="1" t="s">
        <v>46</v>
      </c>
    </row>
    <row r="3" spans="2:10">
      <c r="B3" s="1" t="s">
        <v>126</v>
      </c>
      <c r="D3" s="5" t="s">
        <v>39</v>
      </c>
      <c r="E3" s="5">
        <v>9</v>
      </c>
      <c r="G3" s="1" t="s">
        <v>60</v>
      </c>
      <c r="H3" s="1">
        <v>0</v>
      </c>
      <c r="I3" s="1">
        <v>82</v>
      </c>
      <c r="J3" s="1">
        <v>0</v>
      </c>
    </row>
    <row r="4" ht="26.4" spans="2:10">
      <c r="B4" s="1" t="s">
        <v>127</v>
      </c>
      <c r="D4" s="5" t="s">
        <v>41</v>
      </c>
      <c r="E4" s="5">
        <v>0</v>
      </c>
      <c r="G4" s="1" t="s">
        <v>61</v>
      </c>
      <c r="H4" s="1">
        <v>0</v>
      </c>
      <c r="I4" s="1">
        <v>7</v>
      </c>
      <c r="J4" s="1">
        <v>0</v>
      </c>
    </row>
    <row r="5" ht="26.4" spans="4:10">
      <c r="D5" s="6" t="s">
        <v>42</v>
      </c>
      <c r="E5" s="6">
        <v>0</v>
      </c>
      <c r="G5" s="7" t="s">
        <v>62</v>
      </c>
      <c r="H5" s="1">
        <v>0</v>
      </c>
      <c r="I5" s="1">
        <v>22</v>
      </c>
      <c r="J5" s="1">
        <v>0</v>
      </c>
    </row>
    <row r="6" spans="2:10">
      <c r="B6" s="3" t="s">
        <v>49</v>
      </c>
      <c r="G6" s="7" t="s">
        <v>63</v>
      </c>
      <c r="H6" s="1">
        <v>0</v>
      </c>
      <c r="I6" s="1">
        <v>3</v>
      </c>
      <c r="J6" s="1">
        <v>0</v>
      </c>
    </row>
    <row r="7" ht="26.4" spans="2:10">
      <c r="B7" s="1" t="s">
        <v>45</v>
      </c>
      <c r="C7" s="2">
        <v>9</v>
      </c>
      <c r="G7" s="7" t="s">
        <v>64</v>
      </c>
      <c r="H7" s="1">
        <v>0</v>
      </c>
      <c r="I7" s="1">
        <v>6</v>
      </c>
      <c r="J7" s="1">
        <v>0</v>
      </c>
    </row>
    <row r="8" spans="2:2">
      <c r="B8" s="1" t="s">
        <v>46</v>
      </c>
    </row>
    <row r="9" spans="2:2">
      <c r="B9" s="1" t="s">
        <v>128</v>
      </c>
    </row>
    <row r="11" spans="2:2">
      <c r="B11" s="3" t="s">
        <v>73</v>
      </c>
    </row>
    <row r="12" spans="2:2">
      <c r="B12" s="1" t="s">
        <v>44</v>
      </c>
    </row>
    <row r="13" spans="2:2">
      <c r="B13" s="1" t="s">
        <v>45</v>
      </c>
    </row>
    <row r="14" spans="2:2">
      <c r="B14" s="1" t="s">
        <v>46</v>
      </c>
    </row>
    <row r="15" spans="2:2">
      <c r="B15" s="1" t="s">
        <v>128</v>
      </c>
    </row>
  </sheetData>
  <mergeCells count="1">
    <mergeCell ref="D1:E1"/>
  </mergeCells>
  <pageMargins left="0.7" right="0.7"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702FB7E3-ADD2-44C2-94CD-171E29869009}">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2015-06-05T18:17:00Z</dcterms:created>
  <dcterms:modified xsi:type="dcterms:W3CDTF">2023-07-28T10:40:19Z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F8C1736BE63D4BE49F146396E75605EA</vt:lpwstr>
  </property>
  <property fmtid="{D5CDD505-2E9C-101B-9397-08002B2CF9AE}" pid="3" name="KSOProductBuildVer">
    <vt:lpwstr>1033-11.2.0.11537</vt:lpwstr>
  </property>
</Properties>
</file>