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D:\Work\Excel to Power BI Youtube Analysis\assets\docs\"/>
    </mc:Choice>
  </mc:AlternateContent>
  <xr:revisionPtr revIDLastSave="0" documentId="13_ncr:1_{80E90885-F117-4306-9192-7A686EDE7850}" xr6:coauthVersionLast="47" xr6:coauthVersionMax="47" xr10:uidLastSave="{00000000-0000-0000-0000-000000000000}"/>
  <bookViews>
    <workbookView xWindow="-108" yWindow="-108" windowWidth="23256" windowHeight="14016" xr2:uid="{2E8D0A28-2FE9-4554-94C1-9A84070F858A}"/>
  </bookViews>
  <sheets>
    <sheet name="total subs analyst" sheetId="1" r:id="rId1"/>
    <sheet name="total vids analysis" sheetId="3" r:id="rId2"/>
    <sheet name=" total views analysis"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2" i="4" l="1"/>
  <c r="D12" i="4"/>
  <c r="N12" i="4" s="1"/>
  <c r="N11" i="4"/>
  <c r="M11" i="4"/>
  <c r="D11" i="4"/>
  <c r="F11" i="4" s="1"/>
  <c r="M10" i="4"/>
  <c r="D10" i="4"/>
  <c r="N10" i="4" s="1"/>
  <c r="M12" i="3"/>
  <c r="D12" i="3"/>
  <c r="F12" i="3" s="1"/>
  <c r="M11" i="3"/>
  <c r="D11" i="3"/>
  <c r="F11" i="3" s="1"/>
  <c r="O11" i="3" s="1"/>
  <c r="M10" i="3"/>
  <c r="D10" i="3"/>
  <c r="N10" i="3" s="1"/>
  <c r="F11" i="1"/>
  <c r="F12" i="4" l="1"/>
  <c r="O12" i="4" s="1"/>
  <c r="F10" i="4"/>
  <c r="H11" i="4"/>
  <c r="P11" i="4" s="1"/>
  <c r="O11" i="4"/>
  <c r="H12" i="4"/>
  <c r="P12" i="4" s="1"/>
  <c r="N11" i="3"/>
  <c r="N12" i="3"/>
  <c r="H12" i="3"/>
  <c r="P12" i="3" s="1"/>
  <c r="O12" i="3"/>
  <c r="F10" i="3"/>
  <c r="H11" i="3"/>
  <c r="P11" i="3" s="1"/>
  <c r="H10" i="4" l="1"/>
  <c r="P10" i="4" s="1"/>
  <c r="O10" i="4"/>
  <c r="O10" i="3"/>
  <c r="H10" i="3"/>
  <c r="P10" i="3" s="1"/>
  <c r="F10" i="1"/>
  <c r="N12" i="1"/>
  <c r="N10" i="1"/>
  <c r="M11" i="1"/>
  <c r="M12" i="1"/>
  <c r="M10" i="1"/>
  <c r="D10" i="1"/>
  <c r="D12" i="1"/>
  <c r="F12" i="1" s="1"/>
  <c r="H12" i="1" s="1"/>
  <c r="P12" i="1" s="1"/>
  <c r="D11" i="1"/>
  <c r="H11" i="1" s="1"/>
  <c r="P11" i="1" s="1"/>
  <c r="H10" i="1"/>
  <c r="P10" i="1" s="1"/>
  <c r="N11" i="1" l="1"/>
  <c r="O10" i="1"/>
  <c r="O12" i="1"/>
  <c r="O11" i="1"/>
</calcChain>
</file>

<file path=xl/sharedStrings.xml><?xml version="1.0" encoding="utf-8"?>
<sst xmlns="http://schemas.openxmlformats.org/spreadsheetml/2006/main" count="81" uniqueCount="34">
  <si>
    <t>Total Subscribers Analysis</t>
  </si>
  <si>
    <t>Reconciliations (Excel vs SQL)</t>
  </si>
  <si>
    <t>Channel Name</t>
  </si>
  <si>
    <t>Avg Views per Vid (Excel)</t>
  </si>
  <si>
    <t>Avg Views per Vid (SQL)</t>
  </si>
  <si>
    <t>Potential Product Sales per video</t>
  </si>
  <si>
    <t>Potential Product Sales per video (Excel)</t>
  </si>
  <si>
    <t>Potential Product Sales per video (SQL)</t>
  </si>
  <si>
    <t>Net profit</t>
  </si>
  <si>
    <t>Net profit (Excel)</t>
  </si>
  <si>
    <t>Net profit (SQL)</t>
  </si>
  <si>
    <t>Conversion rate</t>
  </si>
  <si>
    <t>Product cost</t>
  </si>
  <si>
    <t>Campaign cost</t>
  </si>
  <si>
    <t>WorkpointOfficial</t>
  </si>
  <si>
    <t>ช่อง one31</t>
  </si>
  <si>
    <t>Ch3Thailand</t>
  </si>
  <si>
    <t>*Mega/VIP &gt;1 million followers, CVR = 0.2%. Cr.Aggero</t>
  </si>
  <si>
    <t>Potential revenue per video (฿THB) (Excel)</t>
  </si>
  <si>
    <t>Potential revenue per video (฿THB) (SQL)</t>
  </si>
  <si>
    <t>Avg Views per Vid</t>
  </si>
  <si>
    <t>Difference (Excel vs SQL)</t>
  </si>
  <si>
    <t>Potential revenue per video (฿THB)</t>
  </si>
  <si>
    <t>Recommentations</t>
  </si>
  <si>
    <t>Based on the viewershp and views per subscriber, WorkpointOfficial appears to be the best option to advance with because there's a higher return on investment with WorkpointOfficial compared to the other channel.</t>
  </si>
  <si>
    <t>Campaign type</t>
  </si>
  <si>
    <t>Product placement</t>
  </si>
  <si>
    <t>Thairath Online</t>
  </si>
  <si>
    <t>เรื่องเล่าเช้านี้</t>
  </si>
  <si>
    <t>11-video series sponsorship (฿5k per vid)</t>
  </si>
  <si>
    <t>GMM GRAMMY OFFICIAL</t>
  </si>
  <si>
    <t>Influencer marketing</t>
  </si>
  <si>
    <t>GMM GRAMMY OFFICIAL generates the best ROI based on this deal structure, but it's hard to ignore the net profit the other YouTuber channels generate from this too. It may be worth sructuring a package for all three of these channels and reaching out to their teams for a further conversation into a deal that generates a good return for all parties involved.</t>
  </si>
  <si>
    <t>ช่อง one31 has the highest average views, potential product sales, potential revenue, and net profit per video. Thairath Online and เรื่องเล่าเช้านี้ have identical metrics, with lower values compared to ช่อง one31.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</si>
</sst>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87" formatCode="_(* #,##0_);_(* \(#,##0\);_(* &quot;-&quot;??_);_(@_)"/>
  </numFmts>
  <fonts count="8" x14ac:knownFonts="1">
    <font>
      <sz val="11"/>
      <color theme="1"/>
      <name val="Tahoma"/>
      <family val="2"/>
      <scheme val="minor"/>
    </font>
    <font>
      <b/>
      <sz val="14"/>
      <color theme="1"/>
      <name val="Tahoma"/>
      <family val="2"/>
      <scheme val="minor"/>
    </font>
    <font>
      <sz val="11"/>
      <color theme="1"/>
      <name val="Tahoma"/>
      <family val="2"/>
      <scheme val="minor"/>
    </font>
    <font>
      <sz val="11"/>
      <color rgb="FF006100"/>
      <name val="Tahoma"/>
      <family val="2"/>
      <scheme val="minor"/>
    </font>
    <font>
      <sz val="11"/>
      <color rgb="FF9C0006"/>
      <name val="Tahoma"/>
      <family val="2"/>
      <scheme val="minor"/>
    </font>
    <font>
      <sz val="11"/>
      <color rgb="FF9C5700"/>
      <name val="Tahoma"/>
      <family val="2"/>
      <scheme val="minor"/>
    </font>
    <font>
      <b/>
      <sz val="11"/>
      <color theme="1"/>
      <name val="Tahoma"/>
      <family val="2"/>
      <scheme val="minor"/>
    </font>
    <font>
      <sz val="11"/>
      <name val="Tahoma"/>
      <family val="2"/>
      <scheme val="minor"/>
    </font>
  </fonts>
  <fills count="12">
    <fill>
      <patternFill patternType="none"/>
    </fill>
    <fill>
      <patternFill patternType="gray125"/>
    </fill>
    <fill>
      <patternFill patternType="solid">
        <fgColor theme="5"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89999084444715716"/>
        <bgColor indexed="64"/>
      </patternFill>
    </fill>
    <fill>
      <patternFill patternType="solid">
        <fgColor theme="8" tint="0.79998168889431442"/>
        <bgColor indexed="64"/>
      </patternFill>
    </fill>
    <fill>
      <patternFill patternType="solid">
        <fgColor rgb="FFFFC000"/>
        <bgColor indexed="64"/>
      </patternFill>
    </fill>
    <fill>
      <patternFill patternType="solid">
        <fgColor rgb="FFFFFF00"/>
        <bgColor indexed="64"/>
      </patternFill>
    </fill>
    <fill>
      <patternFill patternType="solid">
        <fgColor rgb="FFF3FACA"/>
        <bgColor indexed="64"/>
      </patternFill>
    </fill>
    <fill>
      <patternFill patternType="solid">
        <fgColor rgb="FF9FB1C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43" fontId="2" fillId="0" borderId="0" applyFont="0" applyFill="0" applyBorder="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cellStyleXfs>
  <cellXfs count="20">
    <xf numFmtId="0" fontId="0" fillId="0" borderId="0" xfId="0"/>
    <xf numFmtId="0" fontId="1" fillId="2" borderId="0" xfId="0" applyFont="1" applyFill="1"/>
    <xf numFmtId="0" fontId="6" fillId="0" borderId="0" xfId="0" applyFont="1"/>
    <xf numFmtId="0" fontId="0" fillId="0" borderId="1" xfId="0" applyBorder="1"/>
    <xf numFmtId="0" fontId="0" fillId="0" borderId="1" xfId="0"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0" fillId="8" borderId="1" xfId="0" applyFill="1" applyBorder="1" applyAlignment="1">
      <alignment horizontal="center" vertical="center" wrapText="1"/>
    </xf>
    <xf numFmtId="0" fontId="0" fillId="9" borderId="1" xfId="0" applyFill="1" applyBorder="1"/>
    <xf numFmtId="187" fontId="0" fillId="0" borderId="1" xfId="1" applyNumberFormat="1" applyFont="1" applyBorder="1"/>
    <xf numFmtId="187" fontId="0" fillId="0" borderId="0" xfId="0" applyNumberFormat="1"/>
    <xf numFmtId="187" fontId="0" fillId="0" borderId="1" xfId="1" applyNumberFormat="1" applyFont="1" applyBorder="1" applyAlignment="1">
      <alignment horizontal="right"/>
    </xf>
    <xf numFmtId="0" fontId="0" fillId="10" borderId="1" xfId="0" applyFill="1" applyBorder="1" applyAlignment="1">
      <alignment horizontal="center" vertical="center" wrapText="1"/>
    </xf>
    <xf numFmtId="0" fontId="1" fillId="11" borderId="1" xfId="0" applyFont="1" applyFill="1" applyBorder="1" applyAlignment="1">
      <alignment horizontal="center" wrapText="1"/>
    </xf>
    <xf numFmtId="0" fontId="0" fillId="0" borderId="1" xfId="0" applyBorder="1" applyAlignment="1">
      <alignment horizontal="right"/>
    </xf>
    <xf numFmtId="187" fontId="7" fillId="0" borderId="1" xfId="2" applyNumberFormat="1" applyFont="1" applyFill="1" applyBorder="1" applyAlignment="1">
      <alignment horizontal="right"/>
    </xf>
    <xf numFmtId="187" fontId="7" fillId="0" borderId="1" xfId="3" applyNumberFormat="1" applyFont="1" applyFill="1" applyBorder="1" applyAlignment="1">
      <alignment horizontal="right"/>
    </xf>
    <xf numFmtId="187" fontId="7" fillId="0" borderId="1" xfId="4" applyNumberFormat="1" applyFont="1" applyFill="1" applyBorder="1" applyAlignment="1">
      <alignment horizontal="right"/>
    </xf>
    <xf numFmtId="0" fontId="7" fillId="8" borderId="1" xfId="0" applyFont="1" applyFill="1" applyBorder="1" applyAlignment="1">
      <alignment horizontal="center" vertical="center" wrapText="1"/>
    </xf>
    <xf numFmtId="0" fontId="0" fillId="0" borderId="0" xfId="0" applyAlignment="1"/>
  </cellXfs>
  <cellStyles count="5">
    <cellStyle name="Bad" xfId="3" builtinId="27"/>
    <cellStyle name="Comma" xfId="1" builtinId="3"/>
    <cellStyle name="Good" xfId="2" builtinId="26"/>
    <cellStyle name="Neutral" xfId="4" builtinId="28"/>
    <cellStyle name="Normal" xfId="0" builtinId="0"/>
  </cellStyles>
  <dxfs count="3">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9FB1C7"/>
      <color rgb="FFF3FACA"/>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6FECC-C00A-4556-805C-41D149E4EEEB}">
  <dimension ref="A1:P24"/>
  <sheetViews>
    <sheetView tabSelected="1" zoomScale="85" zoomScaleNormal="85" workbookViewId="0">
      <selection activeCell="C32" sqref="C32"/>
    </sheetView>
  </sheetViews>
  <sheetFormatPr defaultRowHeight="13.8" x14ac:dyDescent="0.25"/>
  <cols>
    <col min="1" max="1" width="18.796875" customWidth="1"/>
    <col min="2" max="2" width="21.5" bestFit="1" customWidth="1"/>
    <col min="3" max="7" width="20.59765625" customWidth="1"/>
    <col min="8" max="9" width="12.09765625" customWidth="1"/>
    <col min="13" max="16" width="18.296875" customWidth="1"/>
  </cols>
  <sheetData>
    <row r="1" spans="1:16" ht="17.399999999999999" x14ac:dyDescent="0.3">
      <c r="A1" s="1" t="s">
        <v>0</v>
      </c>
      <c r="B1" s="1"/>
      <c r="C1" s="1"/>
      <c r="D1" s="1"/>
    </row>
    <row r="4" spans="1:16" x14ac:dyDescent="0.25">
      <c r="A4" s="2" t="s">
        <v>1</v>
      </c>
      <c r="C4" s="8" t="s">
        <v>11</v>
      </c>
      <c r="D4" s="3">
        <v>2E-3</v>
      </c>
      <c r="E4" t="s">
        <v>17</v>
      </c>
    </row>
    <row r="5" spans="1:16" x14ac:dyDescent="0.25">
      <c r="C5" s="8" t="s">
        <v>12</v>
      </c>
      <c r="D5" s="3">
        <v>500</v>
      </c>
    </row>
    <row r="6" spans="1:16" x14ac:dyDescent="0.25">
      <c r="C6" s="8" t="s">
        <v>13</v>
      </c>
      <c r="D6" s="9">
        <v>50000</v>
      </c>
    </row>
    <row r="7" spans="1:16" x14ac:dyDescent="0.25">
      <c r="C7" s="8" t="s">
        <v>25</v>
      </c>
      <c r="D7" s="14" t="s">
        <v>26</v>
      </c>
    </row>
    <row r="8" spans="1:16" ht="17.399999999999999" x14ac:dyDescent="0.3">
      <c r="M8" s="13" t="s">
        <v>21</v>
      </c>
      <c r="N8" s="13"/>
      <c r="O8" s="13"/>
      <c r="P8" s="13"/>
    </row>
    <row r="9" spans="1:16" ht="27.6" x14ac:dyDescent="0.25">
      <c r="A9" s="4" t="s">
        <v>2</v>
      </c>
      <c r="B9" s="5" t="s">
        <v>3</v>
      </c>
      <c r="C9" s="5" t="s">
        <v>4</v>
      </c>
      <c r="D9" s="6" t="s">
        <v>6</v>
      </c>
      <c r="E9" s="6" t="s">
        <v>7</v>
      </c>
      <c r="F9" s="12" t="s">
        <v>18</v>
      </c>
      <c r="G9" s="12" t="s">
        <v>19</v>
      </c>
      <c r="H9" s="7" t="s">
        <v>9</v>
      </c>
      <c r="I9" s="7" t="s">
        <v>10</v>
      </c>
      <c r="M9" s="5" t="s">
        <v>20</v>
      </c>
      <c r="N9" s="6" t="s">
        <v>5</v>
      </c>
      <c r="O9" s="12" t="s">
        <v>22</v>
      </c>
      <c r="P9" s="7" t="s">
        <v>8</v>
      </c>
    </row>
    <row r="10" spans="1:16" x14ac:dyDescent="0.25">
      <c r="A10" s="3" t="s">
        <v>14</v>
      </c>
      <c r="B10" s="11">
        <v>450000</v>
      </c>
      <c r="C10" s="11">
        <v>450000</v>
      </c>
      <c r="D10" s="11">
        <f>B10*$D$4</f>
        <v>900</v>
      </c>
      <c r="E10" s="11">
        <v>900</v>
      </c>
      <c r="F10" s="11">
        <f>D10*$D$5</f>
        <v>450000</v>
      </c>
      <c r="G10" s="11">
        <v>450000</v>
      </c>
      <c r="H10" s="15">
        <f>F10-$D$6</f>
        <v>400000</v>
      </c>
      <c r="I10" s="15">
        <v>400000</v>
      </c>
      <c r="M10" s="10">
        <f>B10-C10</f>
        <v>0</v>
      </c>
      <c r="N10" s="10">
        <f>D10-E10</f>
        <v>0</v>
      </c>
      <c r="O10" s="10">
        <f>F10-G10</f>
        <v>0</v>
      </c>
      <c r="P10" s="10">
        <f>H10-I10</f>
        <v>0</v>
      </c>
    </row>
    <row r="11" spans="1:16" x14ac:dyDescent="0.25">
      <c r="A11" s="3" t="s">
        <v>15</v>
      </c>
      <c r="B11" s="11">
        <v>200000</v>
      </c>
      <c r="C11" s="11">
        <v>200000</v>
      </c>
      <c r="D11" s="11">
        <f t="shared" ref="D11" si="0">B11*$D$4</f>
        <v>400</v>
      </c>
      <c r="E11" s="11">
        <v>400</v>
      </c>
      <c r="F11" s="11">
        <f>D11*$D$5</f>
        <v>200000</v>
      </c>
      <c r="G11" s="11">
        <v>200000</v>
      </c>
      <c r="H11" s="16">
        <f t="shared" ref="H11:H12" si="1">F11-$D$6</f>
        <v>150000</v>
      </c>
      <c r="I11" s="16">
        <v>150000</v>
      </c>
      <c r="M11" s="10">
        <f t="shared" ref="M11:M12" si="2">B11-C11</f>
        <v>0</v>
      </c>
      <c r="N11" s="10">
        <f t="shared" ref="N11:N12" si="3">D11-E11</f>
        <v>0</v>
      </c>
      <c r="O11" s="10">
        <f t="shared" ref="O11:O12" si="4">F11-G11</f>
        <v>0</v>
      </c>
      <c r="P11" s="10">
        <f t="shared" ref="P11:P12" si="5">H11-I11</f>
        <v>0</v>
      </c>
    </row>
    <row r="12" spans="1:16" x14ac:dyDescent="0.25">
      <c r="A12" s="3" t="s">
        <v>16</v>
      </c>
      <c r="B12" s="11">
        <v>290000</v>
      </c>
      <c r="C12" s="11">
        <v>290000</v>
      </c>
      <c r="D12" s="11">
        <f>B12*$D$4</f>
        <v>580</v>
      </c>
      <c r="E12" s="11">
        <v>580</v>
      </c>
      <c r="F12" s="11">
        <f t="shared" ref="F11:F12" si="6">D12*$D$5</f>
        <v>290000</v>
      </c>
      <c r="G12" s="11">
        <v>290000</v>
      </c>
      <c r="H12" s="17">
        <f t="shared" si="1"/>
        <v>240000</v>
      </c>
      <c r="I12" s="17">
        <v>240000</v>
      </c>
      <c r="M12" s="10">
        <f t="shared" si="2"/>
        <v>0</v>
      </c>
      <c r="N12" s="10">
        <f t="shared" si="3"/>
        <v>0</v>
      </c>
      <c r="O12" s="10">
        <f t="shared" si="4"/>
        <v>0</v>
      </c>
      <c r="P12" s="10">
        <f t="shared" si="5"/>
        <v>0</v>
      </c>
    </row>
    <row r="17" spans="1:2" x14ac:dyDescent="0.25">
      <c r="A17" s="2" t="s">
        <v>23</v>
      </c>
    </row>
    <row r="18" spans="1:2" x14ac:dyDescent="0.25">
      <c r="A18" t="s">
        <v>24</v>
      </c>
    </row>
    <row r="24" spans="1:2" x14ac:dyDescent="0.25">
      <c r="B24" s="10"/>
    </row>
  </sheetData>
  <mergeCells count="1">
    <mergeCell ref="M8:P8"/>
  </mergeCells>
  <conditionalFormatting sqref="M10:P12">
    <cfRule type="cellIs" dxfId="2" priority="1" operator="not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3511F-1F71-4440-A239-0619B6A5B3C8}">
  <dimension ref="A1:P24"/>
  <sheetViews>
    <sheetView zoomScale="85" zoomScaleNormal="85" workbookViewId="0">
      <selection activeCell="C38" sqref="C38"/>
    </sheetView>
  </sheetViews>
  <sheetFormatPr defaultRowHeight="13.8" x14ac:dyDescent="0.25"/>
  <cols>
    <col min="1" max="1" width="18.796875" customWidth="1"/>
    <col min="2" max="2" width="21.5" bestFit="1" customWidth="1"/>
    <col min="3" max="7" width="20.59765625" customWidth="1"/>
    <col min="8" max="9" width="12.09765625" customWidth="1"/>
    <col min="13" max="16" width="18.296875" customWidth="1"/>
  </cols>
  <sheetData>
    <row r="1" spans="1:16" ht="17.399999999999999" x14ac:dyDescent="0.3">
      <c r="A1" s="1" t="s">
        <v>0</v>
      </c>
      <c r="B1" s="1"/>
      <c r="C1" s="1"/>
      <c r="D1" s="1"/>
    </row>
    <row r="4" spans="1:16" x14ac:dyDescent="0.25">
      <c r="A4" s="2" t="s">
        <v>1</v>
      </c>
      <c r="C4" s="8" t="s">
        <v>11</v>
      </c>
      <c r="D4" s="3">
        <v>2E-3</v>
      </c>
      <c r="E4" t="s">
        <v>17</v>
      </c>
    </row>
    <row r="5" spans="1:16" x14ac:dyDescent="0.25">
      <c r="C5" s="8" t="s">
        <v>12</v>
      </c>
      <c r="D5" s="3">
        <v>500</v>
      </c>
    </row>
    <row r="6" spans="1:16" x14ac:dyDescent="0.25">
      <c r="C6" s="8" t="s">
        <v>13</v>
      </c>
      <c r="D6" s="9">
        <v>55000</v>
      </c>
    </row>
    <row r="7" spans="1:16" x14ac:dyDescent="0.25">
      <c r="C7" s="8" t="s">
        <v>25</v>
      </c>
      <c r="D7" s="14" t="s">
        <v>29</v>
      </c>
    </row>
    <row r="8" spans="1:16" ht="17.399999999999999" x14ac:dyDescent="0.3">
      <c r="M8" s="13" t="s">
        <v>21</v>
      </c>
      <c r="N8" s="13"/>
      <c r="O8" s="13"/>
      <c r="P8" s="13"/>
    </row>
    <row r="9" spans="1:16" ht="27.6" x14ac:dyDescent="0.25">
      <c r="A9" s="4" t="s">
        <v>2</v>
      </c>
      <c r="B9" s="5" t="s">
        <v>3</v>
      </c>
      <c r="C9" s="5" t="s">
        <v>4</v>
      </c>
      <c r="D9" s="6" t="s">
        <v>6</v>
      </c>
      <c r="E9" s="6" t="s">
        <v>7</v>
      </c>
      <c r="F9" s="12" t="s">
        <v>18</v>
      </c>
      <c r="G9" s="12" t="s">
        <v>19</v>
      </c>
      <c r="H9" s="7" t="s">
        <v>9</v>
      </c>
      <c r="I9" s="18" t="s">
        <v>10</v>
      </c>
      <c r="M9" s="5" t="s">
        <v>20</v>
      </c>
      <c r="N9" s="6" t="s">
        <v>5</v>
      </c>
      <c r="O9" s="12" t="s">
        <v>22</v>
      </c>
      <c r="P9" s="7" t="s">
        <v>8</v>
      </c>
    </row>
    <row r="10" spans="1:16" x14ac:dyDescent="0.25">
      <c r="A10" s="3" t="s">
        <v>27</v>
      </c>
      <c r="B10" s="11">
        <v>60000</v>
      </c>
      <c r="C10" s="11">
        <v>60000</v>
      </c>
      <c r="D10" s="11">
        <f>B10*$D$4</f>
        <v>120</v>
      </c>
      <c r="E10" s="11">
        <v>120</v>
      </c>
      <c r="F10" s="11">
        <f>D10*$D$5</f>
        <v>60000</v>
      </c>
      <c r="G10" s="11">
        <v>60000</v>
      </c>
      <c r="H10" s="15">
        <f>F10-$D$6</f>
        <v>5000</v>
      </c>
      <c r="I10" s="15">
        <v>5000</v>
      </c>
      <c r="M10" s="10">
        <f>B10-C10</f>
        <v>0</v>
      </c>
      <c r="N10" s="10">
        <f>D10-E10</f>
        <v>0</v>
      </c>
      <c r="O10" s="10">
        <f>F10-G10</f>
        <v>0</v>
      </c>
      <c r="P10" s="10">
        <f>H10-I10</f>
        <v>0</v>
      </c>
    </row>
    <row r="11" spans="1:16" x14ac:dyDescent="0.25">
      <c r="A11" s="3" t="s">
        <v>15</v>
      </c>
      <c r="B11" s="11">
        <v>200000</v>
      </c>
      <c r="C11" s="11">
        <v>200000</v>
      </c>
      <c r="D11" s="11">
        <f t="shared" ref="D11" si="0">B11*$D$4</f>
        <v>400</v>
      </c>
      <c r="E11" s="11">
        <v>400</v>
      </c>
      <c r="F11" s="11">
        <f>D11*$D$5</f>
        <v>200000</v>
      </c>
      <c r="G11" s="11">
        <v>200000</v>
      </c>
      <c r="H11" s="16">
        <f t="shared" ref="H11:H12" si="1">F11-$D$6</f>
        <v>145000</v>
      </c>
      <c r="I11" s="16">
        <v>145000</v>
      </c>
      <c r="M11" s="10">
        <f t="shared" ref="M11:M12" si="2">B11-C11</f>
        <v>0</v>
      </c>
      <c r="N11" s="10">
        <f t="shared" ref="N11:N12" si="3">D11-E11</f>
        <v>0</v>
      </c>
      <c r="O11" s="10">
        <f t="shared" ref="O11:O12" si="4">F11-G11</f>
        <v>0</v>
      </c>
      <c r="P11" s="10">
        <f t="shared" ref="P11:P12" si="5">H11-I11</f>
        <v>0</v>
      </c>
    </row>
    <row r="12" spans="1:16" x14ac:dyDescent="0.25">
      <c r="A12" s="3" t="s">
        <v>28</v>
      </c>
      <c r="B12" s="11">
        <v>60000</v>
      </c>
      <c r="C12" s="11">
        <v>60000</v>
      </c>
      <c r="D12" s="11">
        <f>B12*$D$4</f>
        <v>120</v>
      </c>
      <c r="E12" s="11">
        <v>120</v>
      </c>
      <c r="F12" s="11">
        <f t="shared" ref="F12:F13" si="6">D12*$D$5</f>
        <v>60000</v>
      </c>
      <c r="G12" s="11">
        <v>60000</v>
      </c>
      <c r="H12" s="17">
        <f t="shared" si="1"/>
        <v>5000</v>
      </c>
      <c r="I12" s="17">
        <v>5000</v>
      </c>
      <c r="M12" s="10">
        <f t="shared" si="2"/>
        <v>0</v>
      </c>
      <c r="N12" s="10">
        <f t="shared" si="3"/>
        <v>0</v>
      </c>
      <c r="O12" s="10">
        <f t="shared" si="4"/>
        <v>0</v>
      </c>
      <c r="P12" s="10">
        <f t="shared" si="5"/>
        <v>0</v>
      </c>
    </row>
    <row r="17" spans="1:2" x14ac:dyDescent="0.25">
      <c r="A17" s="2" t="s">
        <v>23</v>
      </c>
    </row>
    <row r="18" spans="1:2" x14ac:dyDescent="0.25">
      <c r="A18" s="19" t="s">
        <v>33</v>
      </c>
    </row>
    <row r="24" spans="1:2" x14ac:dyDescent="0.25">
      <c r="B24" s="10"/>
    </row>
  </sheetData>
  <mergeCells count="1">
    <mergeCell ref="M8:P8"/>
  </mergeCells>
  <conditionalFormatting sqref="M10:P12">
    <cfRule type="cellIs" dxfId="1" priority="1" operator="notEqual">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C2852-4BC2-4CCA-AA9F-1D061D06C6A7}">
  <dimension ref="A1:P24"/>
  <sheetViews>
    <sheetView zoomScale="85" zoomScaleNormal="85" workbookViewId="0">
      <selection activeCell="A19" sqref="A19"/>
    </sheetView>
  </sheetViews>
  <sheetFormatPr defaultRowHeight="13.8" x14ac:dyDescent="0.25"/>
  <cols>
    <col min="1" max="1" width="18.796875" customWidth="1"/>
    <col min="2" max="2" width="21.5" bestFit="1" customWidth="1"/>
    <col min="3" max="7" width="20.59765625" customWidth="1"/>
    <col min="8" max="9" width="12.09765625" customWidth="1"/>
    <col min="13" max="16" width="18.296875" customWidth="1"/>
  </cols>
  <sheetData>
    <row r="1" spans="1:16" ht="17.399999999999999" x14ac:dyDescent="0.3">
      <c r="A1" s="1" t="s">
        <v>0</v>
      </c>
      <c r="B1" s="1"/>
      <c r="C1" s="1"/>
      <c r="D1" s="1"/>
    </row>
    <row r="4" spans="1:16" x14ac:dyDescent="0.25">
      <c r="A4" s="2" t="s">
        <v>1</v>
      </c>
      <c r="C4" s="8" t="s">
        <v>11</v>
      </c>
      <c r="D4" s="3">
        <v>2E-3</v>
      </c>
      <c r="E4" t="s">
        <v>17</v>
      </c>
    </row>
    <row r="5" spans="1:16" x14ac:dyDescent="0.25">
      <c r="C5" s="8" t="s">
        <v>12</v>
      </c>
      <c r="D5" s="3">
        <v>500</v>
      </c>
    </row>
    <row r="6" spans="1:16" x14ac:dyDescent="0.25">
      <c r="C6" s="8" t="s">
        <v>13</v>
      </c>
      <c r="D6" s="9">
        <v>130000</v>
      </c>
    </row>
    <row r="7" spans="1:16" x14ac:dyDescent="0.25">
      <c r="C7" s="8" t="s">
        <v>25</v>
      </c>
      <c r="D7" s="14" t="s">
        <v>31</v>
      </c>
    </row>
    <row r="8" spans="1:16" ht="17.399999999999999" x14ac:dyDescent="0.3">
      <c r="M8" s="13" t="s">
        <v>21</v>
      </c>
      <c r="N8" s="13"/>
      <c r="O8" s="13"/>
      <c r="P8" s="13"/>
    </row>
    <row r="9" spans="1:16" ht="27.6" x14ac:dyDescent="0.25">
      <c r="A9" s="4" t="s">
        <v>2</v>
      </c>
      <c r="B9" s="5" t="s">
        <v>3</v>
      </c>
      <c r="C9" s="5" t="s">
        <v>4</v>
      </c>
      <c r="D9" s="6" t="s">
        <v>6</v>
      </c>
      <c r="E9" s="6" t="s">
        <v>7</v>
      </c>
      <c r="F9" s="12" t="s">
        <v>18</v>
      </c>
      <c r="G9" s="12" t="s">
        <v>19</v>
      </c>
      <c r="H9" s="7" t="s">
        <v>9</v>
      </c>
      <c r="I9" s="7" t="s">
        <v>10</v>
      </c>
      <c r="M9" s="5" t="s">
        <v>20</v>
      </c>
      <c r="N9" s="6" t="s">
        <v>5</v>
      </c>
      <c r="O9" s="12" t="s">
        <v>22</v>
      </c>
      <c r="P9" s="7" t="s">
        <v>8</v>
      </c>
    </row>
    <row r="10" spans="1:16" x14ac:dyDescent="0.25">
      <c r="A10" s="3" t="s">
        <v>14</v>
      </c>
      <c r="B10" s="11">
        <v>450000</v>
      </c>
      <c r="C10" s="11">
        <v>450000</v>
      </c>
      <c r="D10" s="11">
        <f>B10*$D$4</f>
        <v>900</v>
      </c>
      <c r="E10" s="11">
        <v>900</v>
      </c>
      <c r="F10" s="11">
        <f>D10*$D$5</f>
        <v>450000</v>
      </c>
      <c r="G10" s="11">
        <v>450000</v>
      </c>
      <c r="H10" s="15">
        <f>F10-$D$6</f>
        <v>320000</v>
      </c>
      <c r="I10" s="15">
        <v>320000</v>
      </c>
      <c r="M10" s="10">
        <f>B10-C10</f>
        <v>0</v>
      </c>
      <c r="N10" s="10">
        <f>D10-E10</f>
        <v>0</v>
      </c>
      <c r="O10" s="10">
        <f>F10-G10</f>
        <v>0</v>
      </c>
      <c r="P10" s="10">
        <f>H10-I10</f>
        <v>0</v>
      </c>
    </row>
    <row r="11" spans="1:16" x14ac:dyDescent="0.25">
      <c r="A11" s="3" t="s">
        <v>15</v>
      </c>
      <c r="B11" s="11">
        <v>200000</v>
      </c>
      <c r="C11" s="11">
        <v>200000</v>
      </c>
      <c r="D11" s="11">
        <f t="shared" ref="D11" si="0">B11*$D$4</f>
        <v>400</v>
      </c>
      <c r="E11" s="11">
        <v>400</v>
      </c>
      <c r="F11" s="11">
        <f>D11*$D$5</f>
        <v>200000</v>
      </c>
      <c r="G11" s="11">
        <v>200000</v>
      </c>
      <c r="H11" s="16">
        <f t="shared" ref="H11:H12" si="1">F11-$D$6</f>
        <v>70000</v>
      </c>
      <c r="I11" s="16">
        <v>70000</v>
      </c>
      <c r="M11" s="10">
        <f t="shared" ref="M11:M12" si="2">B11-C11</f>
        <v>0</v>
      </c>
      <c r="N11" s="10">
        <f t="shared" ref="N11:N12" si="3">D11-E11</f>
        <v>0</v>
      </c>
      <c r="O11" s="10">
        <f t="shared" ref="O11:O12" si="4">F11-G11</f>
        <v>0</v>
      </c>
      <c r="P11" s="10">
        <f t="shared" ref="P11:P12" si="5">H11-I11</f>
        <v>0</v>
      </c>
    </row>
    <row r="12" spans="1:16" x14ac:dyDescent="0.25">
      <c r="A12" s="3" t="s">
        <v>30</v>
      </c>
      <c r="B12" s="11">
        <v>1580000</v>
      </c>
      <c r="C12" s="11">
        <v>1580000</v>
      </c>
      <c r="D12" s="11">
        <f>B12*$D$4</f>
        <v>3160</v>
      </c>
      <c r="E12" s="11">
        <v>3160</v>
      </c>
      <c r="F12" s="11">
        <f t="shared" ref="F12:F13" si="6">D12*$D$5</f>
        <v>1580000</v>
      </c>
      <c r="G12" s="11">
        <v>1580000</v>
      </c>
      <c r="H12" s="17">
        <f t="shared" si="1"/>
        <v>1450000</v>
      </c>
      <c r="I12" s="17">
        <v>1450000</v>
      </c>
      <c r="M12" s="10">
        <f t="shared" si="2"/>
        <v>0</v>
      </c>
      <c r="N12" s="10">
        <f t="shared" si="3"/>
        <v>0</v>
      </c>
      <c r="O12" s="10">
        <f t="shared" si="4"/>
        <v>0</v>
      </c>
      <c r="P12" s="10">
        <f t="shared" si="5"/>
        <v>0</v>
      </c>
    </row>
    <row r="17" spans="1:2" x14ac:dyDescent="0.25">
      <c r="A17" s="2" t="s">
        <v>23</v>
      </c>
    </row>
    <row r="18" spans="1:2" x14ac:dyDescent="0.25">
      <c r="A18" t="s">
        <v>32</v>
      </c>
    </row>
    <row r="24" spans="1:2" x14ac:dyDescent="0.25">
      <c r="B24" s="10"/>
    </row>
  </sheetData>
  <mergeCells count="1">
    <mergeCell ref="M8:P8"/>
  </mergeCells>
  <conditionalFormatting sqref="M10:P12">
    <cfRule type="cellIs" dxfId="0" priority="1" operator="not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total subs analyst</vt:lpstr>
      <vt:lpstr>total vids analysis</vt:lpstr>
      <vt:lpstr> total views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Kanangnut Siriphool</dc:creator>
  <cp:lastModifiedBy>Kanangnut Siriphool</cp:lastModifiedBy>
  <dcterms:created xsi:type="dcterms:W3CDTF">2024-06-28T03:10:44Z</dcterms:created>
  <dcterms:modified xsi:type="dcterms:W3CDTF">2024-07-01T15:56:24Z</dcterms:modified>
</cp:coreProperties>
</file>