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196" documentId="8_{808F9BF9-EB96-8C41-B375-9EC409FC1E02}" xr6:coauthVersionLast="47" xr6:coauthVersionMax="47" xr10:uidLastSave="{0B255BBA-43F0-D44E-BAD6-2A9609D70197}"/>
  <bookViews>
    <workbookView xWindow="0" yWindow="500" windowWidth="28800" windowHeight="17500" xr2:uid="{84FBB25A-40E1-5F46-B41E-3DCA57CBD9D0}"/>
  </bookViews>
  <sheets>
    <sheet name="Sheet1" sheetId="1" r:id="rId1"/>
  </sheets>
  <definedNames>
    <definedName name="_xlchart.v1.0" hidden="1">Sheet1!$N$1</definedName>
    <definedName name="_xlchart.v1.1" hidden="1">Sheet1!$N$2:$N$2169</definedName>
    <definedName name="_xlchart.v1.2" hidden="1">Sheet1!$Q$1</definedName>
    <definedName name="_xlchart.v1.3" hidden="1">Sheet1!$Q$2:$Q$2169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<sst xmlns="http://schemas.openxmlformats.org/spreadsheetml/2006/main" count="4360" uniqueCount="2268">
  <si>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</si>
  <si>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</si>
  <si>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</si>
  <si>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</si>
  <si>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</si>
  <si>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</si>
  <si>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</si>
  <si>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</si>
  <si>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</si>
  <si>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</si>
  <si>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</si>
  <si>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</si>
  <si>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</si>
  <si>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</si>
  <si>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</si>
  <si>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</si>
  <si>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</si>
  <si>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</si>
  <si>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</si>
  <si>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</si>
  <si>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</si>
  <si>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</si>
  <si>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</si>
  <si>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</si>
  <si>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</si>
  <si>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</si>
  <si>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</si>
  <si>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</si>
  <si>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</si>
  <si>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</si>
  <si>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</si>
  <si>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</si>
  <si>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</si>
  <si>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</si>
  <si>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</si>
  <si>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</si>
  <si>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</si>
  <si>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</si>
  <si>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</si>
  <si>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</si>
  <si>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</si>
  <si>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</si>
  <si>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</si>
  <si>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</si>
  <si>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</si>
  <si>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</si>
  <si>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</si>
  <si>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</si>
  <si>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</si>
  <si>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</si>
  <si>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</si>
  <si>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</si>
  <si>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</si>
  <si>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</si>
  <si>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</si>
  <si>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</si>
  <si>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</si>
  <si>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</si>
  <si>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</si>
  <si>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</si>
  <si>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</si>
  <si>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</si>
  <si>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</si>
  <si>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</si>
  <si>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</si>
  <si>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</si>
  <si>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</si>
  <si>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</si>
  <si>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</si>
  <si>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</si>
  <si>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</si>
  <si>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</si>
  <si>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</si>
  <si>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</si>
  <si>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</si>
  <si>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</si>
  <si>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</si>
  <si>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</si>
  <si>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</si>
  <si>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</si>
  <si>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</si>
  <si>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</si>
  <si>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</si>
  <si>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</si>
  <si>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</si>
  <si>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</si>
  <si>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</si>
  <si>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</si>
  <si>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</si>
  <si>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</si>
  <si>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</si>
  <si>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</si>
  <si>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</si>
  <si>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</si>
  <si>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</si>
  <si>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</si>
  <si>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</si>
  <si>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</si>
  <si>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</si>
  <si>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</si>
  <si>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</si>
  <si>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</si>
  <si>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</si>
  <si>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</si>
  <si>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</si>
  <si>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</si>
  <si>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</si>
  <si>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</si>
  <si>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</si>
  <si>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</si>
  <si>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</si>
  <si>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</si>
  <si>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</si>
  <si>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</si>
  <si>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</si>
  <si>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</si>
  <si>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</si>
  <si>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</si>
  <si>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</si>
  <si>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</si>
  <si>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</si>
  <si>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</si>
  <si>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</si>
  <si>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</si>
  <si>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</si>
  <si>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</si>
  <si>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</si>
  <si>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</si>
  <si>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</si>
  <si>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</si>
  <si>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</si>
  <si>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</si>
  <si>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</si>
  <si>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</si>
  <si>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</si>
  <si>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</si>
  <si>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</si>
  <si>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</si>
  <si>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</si>
  <si>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</si>
  <si>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</si>
  <si>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</si>
  <si>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</si>
  <si>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</si>
  <si>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</si>
  <si>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</si>
  <si>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</si>
  <si>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</si>
  <si>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</si>
  <si>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</si>
  <si>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</si>
  <si>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</si>
  <si>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</si>
  <si>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</si>
  <si>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</si>
  <si>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</si>
  <si>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</si>
  <si>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</si>
  <si>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</si>
  <si>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</si>
  <si>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</si>
  <si>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</si>
  <si>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</si>
  <si>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</si>
  <si>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</si>
  <si>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</si>
  <si>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</si>
  <si>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</si>
  <si>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</si>
  <si>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</si>
  <si>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</si>
  <si>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</si>
  <si>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</si>
  <si>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</si>
  <si>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</si>
  <si>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</si>
  <si>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</si>
  <si>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</si>
  <si>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</si>
  <si>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</si>
  <si>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</si>
  <si>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</si>
  <si>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</si>
  <si>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</si>
  <si>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</si>
  <si>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</si>
  <si>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</si>
  <si>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</si>
  <si>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</si>
  <si>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</si>
  <si>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</si>
  <si>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</si>
  <si>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</si>
  <si>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</si>
  <si>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</si>
  <si>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</si>
  <si>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</si>
  <si>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</si>
  <si>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</si>
  <si>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</si>
  <si>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</si>
  <si>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</si>
  <si>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</si>
  <si>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</si>
  <si>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</si>
  <si>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</si>
  <si>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</si>
  <si>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</si>
  <si>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</si>
  <si>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</si>
  <si>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</si>
  <si>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</si>
  <si>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</si>
  <si>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</si>
  <si>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</si>
  <si>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</si>
  <si>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</si>
  <si>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</si>
  <si>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</si>
  <si>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</si>
  <si>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</si>
  <si>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</si>
  <si>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</si>
  <si>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</si>
  <si>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</si>
  <si>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</si>
  <si>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</si>
  <si>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</si>
  <si>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</si>
  <si>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</si>
  <si>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</si>
  <si>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</si>
  <si>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</si>
  <si>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</si>
  <si>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</si>
  <si>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</si>
  <si>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</si>
  <si>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</si>
  <si>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</si>
  <si>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</si>
  <si>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</si>
  <si>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</si>
  <si>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</si>
  <si>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</si>
  <si>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</si>
  <si>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</si>
  <si>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</si>
  <si>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</si>
  <si>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</si>
  <si>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</si>
  <si>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</si>
  <si>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</si>
  <si>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</si>
  <si>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</si>
  <si>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</si>
  <si>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</si>
  <si>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</si>
  <si>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</si>
  <si>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</si>
  <si>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</si>
  <si>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</si>
  <si>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</si>
  <si>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</si>
  <si>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</si>
  <si>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</si>
  <si>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</si>
  <si>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</si>
  <si>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</si>
  <si>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</si>
  <si>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</si>
  <si>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</si>
  <si>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</si>
  <si>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</si>
  <si>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</si>
  <si>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</si>
  <si>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</si>
  <si>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</si>
  <si>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</si>
  <si>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</si>
  <si>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</si>
  <si>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</si>
  <si>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</si>
  <si>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</si>
  <si>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</si>
  <si>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</si>
  <si>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</si>
  <si>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</si>
  <si>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</si>
  <si>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</si>
  <si>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</si>
  <si>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</si>
  <si>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</si>
  <si>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</si>
  <si>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</si>
  <si>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</si>
  <si>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</si>
  <si>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</si>
  <si>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</si>
  <si>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</si>
  <si>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</si>
  <si>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</si>
  <si>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</si>
  <si>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</si>
  <si>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</si>
  <si>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</si>
  <si>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</si>
  <si>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</si>
  <si>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</si>
  <si>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</si>
  <si>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</si>
  <si>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</si>
  <si>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</si>
  <si>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</si>
  <si>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</si>
  <si>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</si>
  <si>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</si>
  <si>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</si>
  <si>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</si>
  <si>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</si>
  <si>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</si>
  <si>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</si>
  <si>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</si>
  <si>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</si>
  <si>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</si>
  <si>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</si>
  <si>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</si>
  <si>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</si>
  <si>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</si>
  <si>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</si>
  <si>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</si>
  <si>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</si>
  <si>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</si>
  <si>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</si>
  <si>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</si>
  <si>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</si>
  <si>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</si>
  <si>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</si>
  <si>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</si>
  <si>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</si>
  <si>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</si>
  <si>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</si>
  <si>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</si>
  <si>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</si>
  <si>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</si>
  <si>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</si>
  <si>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</si>
  <si>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</si>
  <si>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</si>
  <si>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</si>
  <si>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</si>
  <si>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</si>
  <si>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</si>
  <si>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</si>
  <si>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</si>
  <si>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</si>
  <si>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</si>
  <si>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</si>
  <si>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</si>
  <si>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</si>
  <si>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</si>
  <si>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</si>
  <si>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</si>
  <si>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</si>
  <si>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</si>
  <si>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</si>
  <si>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</si>
  <si>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</si>
  <si>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</si>
  <si>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</si>
  <si>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</si>
  <si>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</si>
  <si>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</si>
  <si>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</si>
  <si>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</si>
  <si>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</si>
  <si>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</si>
  <si>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</si>
  <si>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</si>
  <si>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</si>
  <si>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</si>
  <si>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</si>
  <si>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</si>
  <si>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</si>
  <si>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</si>
  <si>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</si>
  <si>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</si>
  <si>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</si>
  <si>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</si>
  <si>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</si>
  <si>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</si>
  <si>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</si>
  <si>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</si>
  <si>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</si>
  <si>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</si>
  <si>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</si>
  <si>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</si>
  <si>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</si>
  <si>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</si>
  <si>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</si>
  <si>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</si>
  <si>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</si>
  <si>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</si>
  <si>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</si>
  <si>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</si>
  <si>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</si>
  <si>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</si>
  <si>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</si>
  <si>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</si>
  <si>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</si>
  <si>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</si>
  <si>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</si>
  <si>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</si>
  <si>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</si>
  <si>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</si>
  <si>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</si>
  <si>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</si>
  <si>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</si>
  <si>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</si>
  <si>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</si>
  <si>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</si>
  <si>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</si>
  <si>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</si>
  <si>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</si>
  <si>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</si>
  <si>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</si>
  <si>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</si>
  <si>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</si>
  <si>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</si>
  <si>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</si>
  <si>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</si>
  <si>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</si>
  <si>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</si>
  <si>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</si>
  <si>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</si>
  <si>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</si>
  <si>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</si>
  <si>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</si>
  <si>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</si>
  <si>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</si>
  <si>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</si>
  <si>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</si>
  <si>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</si>
  <si>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</si>
  <si>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</si>
  <si>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</si>
  <si>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</si>
  <si>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</si>
  <si>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</si>
  <si>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</si>
  <si>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</si>
  <si>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</si>
  <si>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</si>
  <si>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</si>
  <si>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</si>
  <si>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</si>
  <si>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</si>
  <si>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</si>
  <si>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</si>
  <si>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</si>
  <si>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</si>
  <si>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</si>
  <si>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</si>
  <si>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</si>
  <si>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</si>
  <si>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</si>
  <si>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</si>
  <si>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</si>
  <si>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</si>
  <si>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</si>
  <si>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</si>
  <si>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</si>
  <si>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</si>
  <si>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</si>
  <si>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</si>
  <si>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</si>
  <si>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</si>
  <si>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</si>
  <si>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</si>
  <si>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</si>
  <si>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</si>
  <si>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</si>
  <si>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</si>
  <si>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</si>
  <si>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</si>
  <si>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</si>
  <si>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</si>
  <si>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</si>
  <si>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</si>
  <si>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</si>
  <si>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</si>
  <si>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</si>
  <si>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</si>
  <si>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</si>
  <si>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</si>
  <si>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</si>
  <si>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</si>
  <si>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</si>
  <si>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</si>
  <si>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</si>
  <si>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</si>
  <si>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</si>
  <si>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</si>
  <si>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</si>
  <si>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</si>
  <si>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</si>
  <si>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</si>
  <si>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</si>
  <si>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</si>
  <si>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</si>
  <si>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</si>
  <si>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</si>
  <si>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</si>
  <si>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</si>
  <si>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</si>
  <si>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</si>
  <si>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</si>
  <si>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</si>
  <si>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</si>
  <si>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</si>
  <si>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</si>
  <si>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</si>
  <si>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</si>
  <si>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</si>
  <si>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</si>
  <si>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</si>
  <si>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</si>
  <si>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</si>
  <si>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</si>
  <si>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</si>
  <si>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</si>
  <si>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</si>
  <si>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</si>
  <si>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</si>
  <si>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</si>
  <si>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</si>
  <si>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</si>
  <si>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</si>
  <si>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</si>
  <si>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</si>
  <si>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</si>
  <si>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</si>
  <si>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</si>
  <si>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</si>
  <si>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</si>
  <si>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</si>
  <si>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</si>
  <si>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</si>
  <si>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</si>
  <si>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</si>
  <si>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</si>
  <si>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</si>
  <si>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</si>
  <si>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</si>
  <si>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</si>
  <si>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</si>
  <si>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</si>
  <si>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</si>
  <si>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</si>
  <si>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</si>
  <si>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</si>
  <si>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</si>
  <si>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</si>
  <si>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</si>
  <si>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</si>
  <si>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</si>
  <si>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</si>
  <si>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</si>
  <si>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</si>
  <si>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</si>
  <si>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</si>
  <si>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</si>
  <si>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</si>
  <si>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</si>
  <si>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</si>
  <si>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</si>
  <si>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</si>
  <si>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</si>
  <si>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</si>
  <si>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</si>
  <si>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</si>
  <si>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</si>
  <si>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</si>
  <si>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</si>
  <si>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</si>
  <si>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</si>
  <si>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</si>
  <si>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</si>
  <si>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</si>
  <si>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</si>
  <si>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</si>
  <si>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</si>
  <si>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</si>
  <si>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</si>
  <si>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</si>
  <si>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</si>
  <si>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</si>
  <si>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</si>
  <si>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</si>
  <si>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</si>
  <si>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</si>
  <si>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</si>
  <si>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</si>
  <si>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</si>
  <si>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</si>
  <si>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</si>
  <si>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</si>
  <si>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</si>
  <si>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</si>
  <si>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</si>
  <si>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</si>
  <si>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</si>
  <si>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</si>
  <si>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</si>
  <si>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</si>
  <si>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</si>
  <si>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</si>
  <si>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</si>
  <si>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</si>
  <si>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</si>
  <si>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</si>
  <si>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</si>
  <si>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</si>
  <si>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</si>
  <si>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</si>
  <si>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</si>
  <si>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</si>
  <si>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</si>
  <si>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</si>
  <si>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</si>
  <si>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</si>
  <si>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</si>
  <si>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</si>
  <si>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</si>
  <si>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</si>
  <si>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</si>
  <si>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</si>
  <si>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</si>
  <si>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</si>
  <si>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</si>
  <si>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</si>
  <si>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</si>
  <si>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</si>
  <si>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</si>
  <si>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</si>
  <si>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</si>
  <si>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</si>
  <si>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</si>
  <si>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</si>
  <si>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</si>
  <si>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</si>
  <si>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</si>
  <si>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</si>
  <si>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</si>
  <si>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</si>
  <si>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</si>
  <si>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</si>
  <si>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</si>
  <si>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</si>
  <si>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</si>
  <si>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</si>
  <si>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</si>
  <si>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</si>
  <si>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</si>
  <si>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</si>
  <si>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</si>
  <si>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</si>
  <si>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</si>
  <si>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</si>
  <si>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</si>
  <si>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</si>
  <si>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</si>
  <si>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</si>
  <si>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</si>
  <si>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</si>
  <si>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</si>
  <si>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</si>
  <si>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</si>
  <si>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</si>
  <si>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</si>
  <si>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</si>
  <si>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</si>
  <si>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</si>
  <si>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</si>
  <si>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</si>
  <si>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</si>
  <si>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</si>
  <si>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</si>
  <si>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</si>
  <si>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</si>
  <si>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</si>
  <si>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</si>
  <si>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</si>
  <si>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</si>
  <si>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</si>
  <si>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</si>
  <si>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</si>
  <si>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</si>
  <si>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</si>
  <si>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</si>
  <si>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</si>
  <si>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</si>
  <si>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</si>
  <si>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</si>
  <si>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</si>
  <si>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</si>
  <si>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</si>
  <si>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</si>
  <si>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</si>
  <si>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</si>
  <si>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</si>
  <si>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</si>
  <si>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</si>
  <si>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</si>
  <si>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</si>
  <si>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</si>
  <si>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</si>
  <si>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</si>
  <si>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</si>
  <si>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</si>
  <si>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</si>
  <si>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</si>
  <si>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</si>
  <si>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</si>
  <si>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</si>
  <si>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</si>
  <si>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</si>
  <si>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</si>
  <si>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</si>
  <si>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</si>
  <si>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</si>
  <si>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</si>
  <si>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</si>
  <si>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</si>
  <si>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</si>
  <si>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</si>
  <si>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</si>
  <si>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</si>
  <si>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</si>
  <si>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</si>
  <si>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</si>
  <si>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</si>
  <si>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</si>
  <si>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</si>
  <si>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</si>
  <si>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</si>
  <si>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</si>
  <si>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</si>
  <si>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</si>
  <si>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</si>
  <si>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</si>
  <si>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</si>
  <si>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</si>
  <si>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</si>
  <si>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</si>
  <si>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</si>
  <si>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</si>
  <si>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</si>
  <si>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</si>
  <si>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</si>
  <si>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</si>
  <si>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</si>
  <si>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</si>
  <si>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</si>
  <si>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</si>
  <si>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</si>
  <si>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</si>
  <si>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</si>
  <si>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</si>
  <si>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</si>
  <si>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</si>
  <si>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</si>
  <si>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</si>
  <si>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</si>
  <si>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</si>
  <si>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</si>
  <si>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</si>
  <si>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</si>
  <si>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</si>
  <si>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</si>
  <si>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</si>
  <si>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</si>
  <si>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</si>
  <si>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</si>
  <si>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</si>
  <si>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</si>
  <si>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</si>
  <si>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</si>
  <si>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</si>
  <si>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</si>
  <si>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</si>
  <si>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</si>
  <si>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</si>
  <si>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</si>
  <si>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</si>
  <si>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</si>
  <si>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</si>
  <si>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</si>
  <si>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</si>
  <si>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</si>
  <si>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</si>
  <si>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</si>
  <si>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</si>
  <si>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</si>
  <si>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</si>
  <si>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</si>
  <si>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</si>
  <si>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</si>
  <si>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</si>
  <si>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</si>
  <si>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</si>
  <si>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</si>
  <si>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</si>
  <si>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</si>
  <si>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</si>
  <si>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</si>
  <si>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</si>
  <si>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</si>
  <si>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</si>
  <si>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</si>
  <si>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</si>
  <si>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</si>
  <si>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</si>
  <si>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</si>
  <si>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</si>
  <si>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</si>
  <si>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</si>
  <si>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</si>
  <si>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</si>
  <si>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</si>
  <si>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</si>
  <si>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</si>
  <si>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</si>
  <si>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</si>
  <si>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</si>
  <si>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</si>
  <si>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</si>
  <si>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</si>
  <si>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</si>
  <si>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</si>
  <si>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</si>
  <si>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</si>
  <si>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</si>
  <si>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</si>
  <si>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</si>
  <si>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</si>
  <si>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</si>
  <si>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</si>
  <si>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</si>
  <si>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</si>
  <si>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</si>
  <si>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</si>
  <si>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</si>
  <si>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</si>
  <si>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</si>
  <si>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</si>
  <si>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</si>
  <si>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</si>
  <si>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</si>
  <si>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</si>
  <si>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</si>
  <si>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</si>
  <si>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</si>
  <si>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</si>
  <si>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</si>
  <si>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</si>
  <si>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</si>
  <si>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</si>
  <si>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</si>
  <si>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</si>
  <si>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</si>
  <si>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</si>
  <si>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</si>
  <si>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</si>
  <si>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</si>
  <si>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</si>
  <si>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</si>
  <si>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</si>
  <si>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</si>
  <si>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</si>
  <si>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</si>
  <si>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</si>
  <si>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</si>
  <si>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</si>
  <si>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</si>
  <si>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</si>
  <si>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</si>
  <si>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</si>
  <si>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</si>
  <si>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</si>
  <si>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</si>
  <si>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</si>
  <si>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</si>
  <si>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</si>
  <si>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</si>
  <si>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</si>
  <si>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</si>
  <si>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</si>
  <si>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</si>
  <si>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</si>
  <si>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</si>
  <si>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</si>
  <si>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</si>
  <si>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</si>
  <si>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</si>
  <si>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</si>
  <si>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</si>
  <si>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</si>
  <si>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</si>
  <si>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</si>
  <si>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</si>
  <si>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</si>
  <si>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</si>
  <si>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</si>
  <si>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</si>
  <si>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</si>
  <si>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</si>
  <si>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</si>
  <si>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</si>
  <si>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</si>
  <si>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</si>
  <si>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</si>
  <si>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</si>
  <si>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</si>
  <si>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</si>
  <si>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</si>
  <si>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</si>
  <si>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</si>
  <si>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</si>
  <si>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</si>
  <si>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</si>
  <si>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</si>
  <si>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</si>
  <si>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</si>
  <si>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</si>
  <si>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</si>
  <si>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</si>
  <si>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</si>
  <si>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</si>
  <si>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</si>
  <si>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</si>
  <si>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</si>
  <si>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</si>
  <si>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</si>
  <si>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</si>
  <si>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</si>
  <si>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</si>
  <si>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</si>
  <si>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</si>
  <si>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</si>
  <si>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</si>
  <si>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</si>
  <si>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</si>
  <si>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</si>
  <si>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</si>
  <si>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</si>
  <si>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</si>
  <si>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</si>
  <si>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</si>
  <si>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</si>
  <si>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</si>
  <si>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</si>
  <si>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</si>
  <si>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</si>
  <si>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</si>
  <si>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</si>
  <si>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</si>
  <si>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</si>
  <si>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</si>
  <si>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</si>
  <si>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</si>
  <si>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</si>
  <si>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</si>
  <si>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</si>
  <si>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</si>
  <si>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</si>
  <si>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</si>
  <si>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</si>
  <si>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</si>
  <si>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</si>
  <si>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</si>
  <si>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</si>
  <si>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</si>
  <si>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</si>
  <si>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</si>
  <si>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</si>
  <si>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</si>
  <si>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</si>
  <si>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</si>
  <si>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</si>
  <si>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</si>
  <si>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</si>
  <si>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</si>
  <si>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</si>
  <si>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</si>
  <si>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</si>
  <si>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</si>
  <si>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</si>
  <si>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</si>
  <si>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</si>
  <si>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</si>
  <si>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</si>
  <si>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</si>
  <si>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</si>
  <si>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</si>
  <si>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</si>
  <si>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</si>
  <si>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</si>
  <si>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</si>
  <si>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</si>
  <si>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</si>
  <si>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</si>
  <si>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</si>
  <si>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</si>
  <si>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</si>
  <si>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</si>
  <si>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</si>
  <si>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</si>
  <si>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</si>
  <si>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</si>
  <si>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</si>
  <si>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</si>
  <si>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</si>
  <si>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</si>
  <si>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</si>
  <si>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</si>
  <si>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</si>
  <si>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</si>
  <si>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</si>
  <si>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</si>
  <si>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</si>
  <si>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</si>
  <si>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</si>
  <si>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</si>
  <si>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</si>
  <si>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</si>
  <si>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</si>
  <si>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</si>
  <si>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</si>
  <si>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</si>
  <si>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</si>
  <si>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</si>
  <si>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</si>
  <si>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</si>
  <si>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</si>
  <si>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</si>
  <si>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</si>
  <si>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</si>
  <si>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</si>
  <si>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</si>
  <si>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</si>
  <si>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</si>
  <si>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</si>
  <si>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</si>
  <si>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</si>
  <si>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</si>
  <si>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</si>
  <si>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</si>
  <si>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</si>
  <si>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</si>
  <si>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</si>
  <si>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</si>
  <si>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</si>
  <si>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</si>
  <si>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</si>
  <si>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</si>
  <si>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</si>
  <si>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</si>
  <si>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</si>
  <si>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</si>
  <si>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</si>
  <si>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</si>
  <si>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</si>
  <si>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</si>
  <si>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</si>
  <si>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</si>
  <si>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</si>
  <si>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</si>
  <si>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</si>
  <si>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</si>
  <si>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</si>
  <si>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</si>
  <si>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</si>
  <si>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</si>
  <si>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</si>
  <si>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</si>
  <si>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</si>
  <si>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</si>
  <si>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</si>
  <si>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</si>
  <si>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</si>
  <si>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</si>
  <si>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</si>
  <si>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</si>
  <si>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</si>
  <si>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</si>
  <si>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</si>
  <si>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</si>
  <si>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</si>
  <si>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</si>
  <si>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</si>
  <si>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</si>
  <si>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</si>
  <si>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</si>
  <si>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</si>
  <si>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</si>
  <si>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</si>
  <si>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</si>
  <si>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</si>
  <si>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</si>
  <si>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</si>
  <si>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</si>
  <si>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</si>
  <si>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</si>
  <si>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</si>
  <si>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</si>
  <si>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</si>
  <si>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</si>
  <si>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</si>
  <si>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</si>
  <si>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</si>
  <si>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</si>
  <si>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</si>
  <si>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</si>
  <si>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</si>
  <si>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</si>
  <si>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</si>
  <si>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</si>
  <si>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</si>
  <si>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</si>
  <si>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</si>
  <si>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</si>
  <si>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</si>
  <si>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</si>
  <si>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</si>
  <si>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</si>
  <si>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</si>
  <si>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</si>
  <si>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</si>
  <si>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</si>
  <si>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</si>
  <si>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</si>
  <si>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</si>
  <si>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</si>
  <si>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</si>
  <si>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</si>
  <si>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</si>
  <si>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</si>
  <si>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</si>
  <si>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</si>
  <si>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</si>
  <si>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</si>
  <si>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</si>
  <si>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</si>
  <si>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</si>
  <si>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</si>
  <si>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</si>
  <si>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</si>
  <si>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</si>
  <si>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</si>
  <si>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</si>
  <si>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</si>
  <si>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</si>
  <si>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</si>
  <si>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</si>
  <si>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</si>
  <si>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</si>
  <si>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</si>
  <si>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</si>
  <si>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</si>
  <si>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</si>
  <si>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</si>
  <si>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</si>
  <si>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</si>
  <si>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</si>
  <si>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</si>
  <si>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</si>
  <si>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</si>
  <si>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</si>
  <si>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</si>
  <si>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</si>
  <si>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</si>
  <si>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</si>
  <si>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</si>
  <si>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</si>
  <si>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</si>
  <si>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</si>
  <si>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</si>
  <si>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</si>
  <si>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</si>
  <si>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</si>
  <si>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</si>
  <si>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</si>
  <si>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</si>
  <si>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</si>
  <si>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</si>
  <si>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</si>
  <si>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</si>
  <si>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</si>
  <si>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</si>
  <si>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</si>
  <si>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</si>
  <si>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</si>
  <si>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</si>
  <si>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</si>
  <si>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</si>
  <si>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</si>
  <si>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</si>
  <si>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</si>
  <si>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</si>
  <si>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</si>
  <si>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</si>
  <si>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</si>
  <si>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</si>
  <si>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</si>
  <si>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</si>
  <si>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</si>
  <si>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</si>
  <si>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</si>
  <si>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</si>
  <si>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</si>
  <si>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</si>
  <si>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</si>
  <si>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</si>
  <si>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</si>
  <si>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</si>
  <si>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</si>
  <si>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</si>
  <si>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</si>
  <si>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</si>
  <si>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</si>
  <si>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</si>
  <si>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</si>
  <si>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</si>
  <si>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</si>
  <si>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</si>
  <si>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</si>
  <si>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</si>
  <si>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</si>
  <si>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</si>
  <si>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</si>
  <si>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</si>
  <si>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</si>
  <si>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</si>
  <si>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</si>
  <si>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</si>
  <si>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</si>
  <si>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</si>
  <si>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</si>
  <si>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</si>
  <si>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</si>
  <si>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</si>
  <si>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</si>
  <si>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</si>
  <si>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</si>
  <si>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</si>
  <si>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</si>
  <si>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</si>
  <si>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</si>
  <si>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</si>
  <si>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</si>
  <si>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</si>
  <si>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</si>
  <si>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</si>
  <si>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</si>
  <si>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</si>
  <si>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</si>
  <si>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</si>
  <si>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</si>
  <si>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</si>
  <si>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</si>
  <si>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</si>
  <si>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</si>
  <si>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</si>
  <si>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</si>
  <si>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</si>
  <si>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</si>
  <si>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</si>
  <si>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</si>
  <si>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</si>
  <si>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</si>
  <si>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</si>
  <si>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</si>
  <si>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</si>
  <si>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</si>
  <si>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</si>
  <si>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</si>
  <si>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</si>
  <si>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</si>
  <si>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</si>
  <si>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</si>
  <si>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</si>
  <si>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</si>
  <si>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</si>
  <si>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</si>
  <si>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</si>
  <si>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</si>
  <si>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</si>
  <si>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</si>
  <si>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</si>
  <si>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</si>
  <si>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</si>
  <si>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</si>
  <si>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</si>
  <si>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</si>
  <si>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</si>
  <si>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</si>
  <si>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</si>
  <si>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</si>
  <si>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</si>
  <si>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</si>
  <si>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</si>
  <si>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</si>
  <si>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</si>
  <si>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</si>
  <si>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</si>
  <si>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</si>
  <si>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</si>
  <si>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</si>
  <si>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</si>
  <si>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</si>
  <si>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</si>
  <si>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</si>
  <si>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</si>
  <si>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</si>
  <si>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</si>
  <si>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</si>
  <si>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</si>
  <si>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</si>
  <si>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</si>
  <si>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</si>
  <si>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</si>
  <si>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</si>
  <si>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</si>
  <si>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</si>
  <si>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</si>
  <si>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</si>
  <si>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</si>
  <si>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</si>
  <si>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</si>
  <si>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</si>
  <si>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</si>
  <si>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</si>
  <si>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</si>
  <si>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</si>
  <si>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</si>
  <si>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</si>
  <si>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</si>
  <si>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</si>
  <si>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</si>
  <si>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</si>
  <si>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</si>
  <si>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</si>
  <si>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</si>
  <si>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</si>
  <si>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</si>
  <si>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</si>
  <si>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</si>
  <si>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</si>
  <si>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</si>
  <si>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</si>
  <si>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</si>
  <si>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</si>
  <si>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</si>
  <si>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</si>
  <si>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</si>
  <si>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</si>
  <si>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</si>
  <si>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</si>
  <si>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</si>
  <si>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</si>
  <si>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</si>
  <si>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</si>
  <si>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</si>
  <si>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</si>
  <si>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</si>
  <si>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</si>
  <si>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</si>
  <si>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</si>
  <si>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</si>
  <si>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</si>
  <si>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</si>
  <si>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</si>
  <si>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</si>
  <si>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</si>
  <si>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</si>
  <si>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</si>
  <si>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</si>
  <si>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</si>
  <si>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</si>
  <si>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</si>
  <si>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</si>
  <si>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</si>
  <si>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</si>
  <si>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</si>
  <si>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</si>
  <si>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</si>
  <si>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</si>
  <si>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</si>
  <si>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</si>
  <si>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</si>
  <si>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</si>
  <si>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</si>
  <si>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</si>
  <si>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</si>
  <si>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</si>
  <si>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</si>
  <si>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</si>
  <si>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</si>
  <si>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</si>
  <si>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</si>
  <si>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</si>
  <si>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</si>
  <si>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</si>
  <si>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</si>
  <si>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</si>
  <si>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</si>
  <si>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</si>
  <si>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</si>
  <si>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</si>
  <si>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</si>
  <si>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</si>
  <si>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</si>
  <si>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</si>
  <si>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</si>
  <si>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</si>
  <si>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</si>
  <si>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</si>
  <si>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</si>
  <si>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</si>
  <si>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</si>
  <si>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</si>
  <si>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</si>
  <si>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</si>
  <si>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</si>
  <si>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</si>
  <si>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</si>
  <si>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</si>
  <si>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</si>
  <si>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</si>
  <si>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</si>
  <si>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</si>
  <si>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</si>
  <si>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</si>
  <si>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</si>
  <si>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</si>
  <si>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</si>
  <si>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</si>
  <si>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</si>
  <si>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</si>
  <si>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</si>
  <si>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</si>
  <si>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</si>
  <si>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</si>
  <si>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</si>
  <si>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</si>
  <si>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</si>
  <si>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</si>
  <si>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</si>
  <si>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</si>
  <si>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</si>
  <si>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</si>
  <si>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</si>
  <si>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</si>
  <si>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</si>
  <si>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</si>
  <si>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</si>
  <si>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</si>
  <si>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</si>
  <si>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</si>
  <si>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</si>
  <si>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</si>
  <si>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</si>
  <si>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</si>
  <si>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</si>
  <si>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</si>
  <si>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</si>
  <si>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</si>
  <si>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</si>
  <si>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</si>
  <si>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</si>
  <si>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</si>
  <si>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</si>
  <si>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</si>
  <si>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</si>
  <si>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</si>
  <si>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</si>
  <si>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</si>
  <si>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</si>
  <si>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</si>
  <si>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</si>
  <si>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</si>
  <si>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</si>
  <si>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</si>
  <si>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</si>
  <si>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</si>
  <si>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</si>
  <si>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</si>
  <si>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</si>
  <si>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</si>
  <si>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</si>
  <si>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</si>
  <si>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</si>
  <si>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</si>
  <si>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</si>
  <si>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</si>
  <si>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</si>
  <si>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</si>
  <si>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</si>
  <si>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</si>
  <si>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</si>
  <si>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</si>
  <si>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</si>
  <si>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</si>
  <si>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</si>
  <si>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</si>
  <si>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</si>
  <si>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</si>
  <si>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</si>
  <si>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</si>
  <si>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</si>
  <si>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</si>
  <si>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</si>
  <si>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</si>
  <si>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</si>
  <si>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</si>
  <si>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</si>
  <si>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</si>
  <si>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</si>
  <si>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</si>
  <si>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</si>
  <si>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</si>
  <si>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</si>
  <si>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</si>
  <si>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</si>
  <si>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</si>
  <si>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</si>
  <si>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</si>
  <si>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</si>
  <si>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</si>
  <si>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</si>
  <si>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</si>
  <si>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</si>
  <si>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</si>
  <si>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</si>
  <si>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</si>
  <si>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</si>
  <si>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</si>
  <si>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</si>
  <si>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</si>
  <si>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</si>
  <si>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</si>
  <si>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</si>
  <si>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</si>
  <si>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</si>
  <si>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</si>
  <si>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</si>
  <si>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</si>
  <si>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</si>
  <si>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</si>
  <si>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</si>
  <si>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</si>
  <si>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</si>
  <si>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</si>
  <si>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</si>
  <si>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</si>
  <si>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</si>
  <si>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</si>
  <si>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</si>
  <si>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</si>
  <si>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</si>
  <si>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</si>
  <si>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</si>
  <si>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</si>
  <si>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</si>
  <si>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</si>
  <si>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</si>
  <si>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</si>
  <si>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</si>
  <si>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</si>
  <si>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</si>
  <si>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</si>
  <si>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</si>
  <si>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</si>
  <si>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</si>
  <si>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</si>
  <si>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</si>
  <si>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</si>
  <si>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</si>
  <si>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</si>
  <si>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</si>
  <si>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</si>
  <si>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</si>
  <si>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</si>
  <si>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</si>
  <si>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</si>
  <si>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</si>
  <si>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</si>
  <si>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</si>
  <si>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</si>
  <si>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</si>
  <si>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</si>
  <si>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</si>
  <si>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</si>
  <si>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</si>
  <si>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</si>
  <si>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</si>
  <si>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</si>
  <si>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</si>
  <si>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</si>
  <si>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</si>
  <si>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</si>
  <si>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</si>
  <si>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</si>
  <si>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</si>
  <si>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</si>
  <si>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</si>
  <si>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</si>
  <si>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</si>
  <si>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</si>
  <si>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</si>
  <si>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</si>
  <si>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</si>
  <si>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</si>
  <si>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</si>
  <si>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</si>
  <si>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</si>
  <si>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</si>
  <si>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</si>
  <si>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</si>
  <si>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</si>
  <si>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</si>
  <si>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</si>
  <si>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</si>
  <si>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</si>
  <si>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</si>
  <si>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</si>
  <si>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</si>
  <si>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</si>
  <si>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</si>
  <si>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</si>
  <si>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</si>
  <si>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</si>
  <si>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</si>
  <si>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</si>
  <si>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</si>
  <si>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</si>
  <si>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</si>
  <si>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</si>
  <si>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</si>
  <si>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</si>
  <si>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</si>
  <si>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</si>
  <si>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</si>
  <si>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</si>
  <si>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</si>
  <si>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</si>
  <si>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</si>
  <si>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</si>
  <si>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</si>
  <si>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</si>
  <si>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</si>
  <si>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</si>
  <si>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</si>
  <si>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</si>
  <si>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</si>
  <si>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</si>
  <si>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</si>
  <si>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</si>
  <si>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</si>
  <si>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</si>
  <si>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</si>
  <si>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</si>
  <si>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</si>
  <si>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</si>
  <si>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</si>
  <si>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</si>
  <si>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</si>
  <si>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</si>
  <si>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</si>
  <si>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</si>
  <si>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</si>
  <si>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</si>
  <si>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</si>
  <si>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</si>
  <si>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</si>
  <si>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</si>
  <si>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</si>
  <si>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</si>
  <si>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</si>
  <si>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</si>
  <si>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</si>
  <si>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</si>
  <si>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</si>
  <si>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</si>
  <si>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</si>
  <si>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</si>
  <si>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</si>
  <si>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</si>
  <si>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</si>
  <si>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</si>
  <si>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</si>
  <si>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</si>
  <si>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</si>
  <si>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</si>
  <si>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</si>
  <si>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</si>
  <si>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</si>
  <si>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</si>
  <si>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</si>
  <si>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</si>
  <si>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</si>
  <si>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</si>
  <si>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</si>
  <si>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</si>
  <si>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</si>
  <si>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</si>
  <si>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</si>
  <si>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</si>
  <si>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</si>
  <si>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</si>
  <si>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</si>
  <si>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</si>
  <si>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</si>
  <si>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</si>
  <si>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</si>
  <si>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</si>
  <si>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</si>
  <si>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</si>
  <si>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</si>
  <si>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</si>
  <si>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</si>
  <si>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</si>
  <si>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</si>
  <si>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</si>
  <si>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</si>
  <si>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</si>
  <si>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</si>
  <si>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</si>
  <si>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</si>
  <si>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</si>
  <si>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</si>
  <si>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</si>
  <si>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</si>
  <si>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</si>
  <si>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</si>
  <si>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</si>
  <si>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</si>
  <si>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</si>
  <si>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</si>
  <si>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</si>
  <si>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</si>
  <si>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</si>
  <si>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</si>
  <si>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</si>
  <si>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</si>
  <si>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</si>
  <si>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</si>
  <si>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</si>
  <si>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</si>
  <si>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</si>
  <si>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</si>
  <si>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</si>
  <si>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</si>
  <si>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</si>
  <si>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</si>
  <si>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</si>
  <si>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</si>
  <si>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</si>
  <si>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</si>
  <si>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</si>
  <si>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</si>
  <si>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</si>
  <si>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</si>
  <si>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</si>
  <si>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</si>
  <si>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</si>
  <si>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</si>
  <si>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</si>
  <si>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</si>
  <si>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</si>
  <si>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</si>
  <si>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</si>
  <si>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</si>
  <si>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</si>
  <si>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</si>
  <si>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</si>
  <si>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</si>
  <si>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</si>
  <si>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</si>
  <si>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</si>
  <si>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</si>
  <si>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</si>
  <si>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</si>
  <si>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</si>
  <si>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</si>
  <si>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</si>
  <si>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</si>
  <si>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</si>
  <si>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</si>
  <si>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</si>
  <si>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</si>
  <si>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</si>
  <si>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</si>
  <si>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</si>
  <si>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</si>
  <si>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</si>
  <si>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</si>
  <si>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</si>
  <si>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</si>
  <si>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</si>
  <si>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</si>
  <si>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</si>
  <si>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</si>
  <si>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</si>
  <si>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</si>
  <si>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</si>
  <si>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</si>
  <si>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</si>
  <si>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</si>
  <si>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</si>
  <si>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</si>
  <si>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</si>
  <si>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</si>
  <si>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</si>
  <si>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</si>
  <si>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</si>
  <si>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</si>
  <si>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</si>
  <si>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</si>
  <si>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</si>
  <si>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</si>
  <si>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</si>
  <si>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</si>
  <si>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</si>
  <si>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</si>
  <si>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</si>
  <si>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</si>
  <si>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</si>
  <si>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</si>
  <si>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</si>
  <si>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</si>
  <si>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</si>
  <si>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</si>
  <si>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</si>
  <si>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</si>
  <si>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</si>
  <si>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</si>
  <si>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</si>
  <si>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</si>
  <si>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</si>
  <si>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</si>
  <si>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</si>
  <si>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</si>
  <si>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</si>
  <si>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</si>
  <si>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</si>
  <si>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</si>
  <si>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</si>
  <si>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</si>
  <si>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</si>
  <si>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</si>
  <si>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</si>
  <si>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</si>
  <si>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</si>
  <si>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</si>
  <si>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</si>
  <si>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</si>
  <si>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</si>
  <si>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</si>
  <si>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</si>
  <si>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</si>
  <si>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</si>
  <si>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</si>
  <si>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</si>
  <si>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</si>
  <si>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</si>
  <si>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</si>
  <si>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</si>
  <si>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</si>
  <si>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</si>
  <si>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</si>
  <si>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</si>
  <si>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</si>
  <si>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</si>
  <si>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</si>
  <si>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</si>
  <si>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</si>
  <si>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</si>
  <si>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</si>
  <si>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</si>
  <si>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</si>
  <si>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</si>
  <si>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</si>
  <si>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</si>
  <si>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</si>
  <si>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</si>
  <si>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</si>
  <si>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</si>
  <si>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</si>
  <si>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</si>
  <si>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</si>
  <si>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</si>
  <si>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</si>
  <si>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</si>
  <si>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</si>
  <si>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</si>
  <si>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</si>
  <si>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</si>
  <si>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</si>
  <si>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</si>
  <si>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</si>
  <si>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</si>
  <si>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</si>
  <si>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</si>
  <si>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</si>
  <si>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</si>
  <si>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</si>
  <si>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</si>
  <si>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</si>
  <si>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</si>
  <si>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</si>
  <si>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</si>
  <si>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</si>
  <si>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</si>
  <si>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</si>
  <si>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</si>
  <si>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</si>
  <si>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</si>
  <si>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</si>
  <si>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</si>
  <si>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</si>
  <si>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</si>
  <si>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</si>
  <si>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</si>
  <si>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</si>
  <si>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</si>
  <si>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</si>
  <si>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</si>
  <si>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</si>
  <si>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</si>
  <si>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</si>
  <si>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</si>
  <si>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</si>
  <si>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</si>
  <si>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</si>
  <si>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</si>
  <si>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</si>
  <si>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</si>
  <si>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</si>
  <si>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</si>
  <si>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</si>
  <si>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</si>
  <si>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</si>
  <si>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</si>
  <si>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</si>
  <si>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</si>
  <si>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</si>
  <si>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</si>
  <si>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</si>
  <si>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</si>
  <si>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</si>
  <si>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</si>
  <si>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</si>
  <si>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</si>
  <si>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</si>
  <si>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</si>
  <si>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</si>
  <si>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</si>
  <si>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</si>
  <si>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</si>
  <si>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</si>
  <si>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</si>
  <si>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</si>
  <si>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</si>
  <si>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</si>
  <si>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</si>
  <si>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</si>
  <si>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</si>
  <si>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</si>
  <si>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</si>
  <si>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</si>
  <si>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</si>
  <si>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</si>
  <si>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</si>
  <si>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</si>
  <si>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</si>
  <si>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</si>
  <si>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</si>
  <si>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</si>
  <si>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</si>
  <si>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</si>
  <si>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</si>
  <si>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</si>
  <si>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</si>
  <si>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</si>
  <si>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</si>
  <si>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</si>
  <si>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</si>
  <si>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</si>
  <si>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</si>
  <si>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</si>
  <si>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</si>
  <si>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</si>
  <si>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</si>
  <si>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</si>
  <si>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</si>
  <si>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</si>
  <si>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</si>
  <si>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</si>
  <si>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</si>
  <si>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</si>
  <si>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</si>
  <si>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</si>
  <si>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</si>
  <si>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</si>
  <si>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</si>
  <si>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</si>
  <si>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</si>
  <si>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</si>
  <si>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</si>
  <si>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</si>
  <si>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</si>
  <si>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</si>
  <si>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</si>
  <si>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</si>
  <si>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</si>
  <si>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</si>
  <si>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</si>
  <si>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</si>
  <si>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</si>
  <si>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</si>
  <si>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</si>
  <si>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</si>
  <si>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</si>
  <si>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</si>
  <si>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</si>
  <si>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</si>
  <si>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</si>
  <si>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</si>
  <si>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</si>
  <si>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</si>
  <si>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</si>
  <si>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</si>
  <si>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</si>
  <si>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</si>
  <si>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</si>
  <si>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</si>
  <si>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</si>
  <si>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</si>
  <si>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</si>
  <si>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</si>
  <si>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</si>
  <si>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</si>
  <si>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</si>
  <si>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</si>
  <si>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</si>
  <si>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</si>
  <si>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</si>
  <si>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</si>
  <si>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</si>
  <si>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</si>
  <si>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</si>
  <si>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</si>
  <si>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</si>
  <si>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</si>
  <si>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</si>
  <si>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</si>
  <si>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</si>
  <si>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</si>
  <si>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</si>
  <si>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</si>
  <si>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</si>
  <si>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</si>
  <si>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</si>
  <si>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</si>
  <si>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</si>
  <si>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</si>
  <si>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</si>
  <si>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</si>
  <si>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</si>
  <si>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</si>
  <si>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</si>
  <si>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</si>
  <si>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</si>
  <si>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</si>
  <si>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</si>
  <si>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</si>
  <si>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</si>
  <si>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</si>
  <si>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</si>
  <si>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</si>
  <si>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</si>
  <si>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</si>
  <si>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</si>
  <si>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</si>
  <si>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</si>
  <si>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</si>
  <si>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</si>
  <si>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</si>
  <si>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</si>
  <si>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</si>
  <si>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</si>
  <si>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</si>
  <si>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</si>
  <si>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</si>
  <si>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</si>
  <si>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</si>
  <si>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</si>
  <si>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</si>
  <si>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</si>
  <si>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</si>
  <si>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</si>
  <si>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</si>
  <si>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</si>
  <si>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</si>
  <si>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</si>
  <si>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</si>
  <si>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</si>
  <si>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</si>
  <si>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</si>
  <si>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</si>
  <si>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</si>
  <si>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</si>
  <si>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</si>
  <si>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</si>
  <si>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</si>
  <si>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</si>
  <si>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</si>
  <si>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</si>
  <si>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</si>
  <si>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</si>
  <si>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</si>
  <si>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</si>
  <si>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</si>
  <si>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</si>
  <si>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</si>
  <si>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</si>
  <si>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</si>
  <si>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</si>
  <si>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</si>
  <si>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</si>
  <si>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</si>
  <si>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</si>
  <si>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</si>
  <si>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</si>
  <si>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</si>
  <si>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</si>
  <si>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</si>
  <si>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</si>
  <si>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</si>
  <si>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</si>
  <si>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</si>
  <si>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</si>
  <si>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</si>
  <si>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</si>
  <si>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</si>
  <si>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</si>
  <si>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</si>
  <si>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</si>
  <si>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</si>
  <si>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</si>
  <si>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</si>
  <si>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</si>
  <si>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</si>
  <si>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</si>
  <si>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</si>
  <si>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</si>
  <si>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</si>
  <si>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</si>
  <si>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</si>
  <si>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</si>
  <si>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</si>
  <si>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</si>
  <si>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</si>
  <si>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</si>
  <si>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</si>
  <si>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</si>
  <si>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</si>
  <si>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</si>
  <si>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</si>
  <si>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</si>
  <si>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</si>
  <si>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</si>
  <si>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</si>
  <si>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</si>
  <si>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</si>
  <si>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</si>
  <si>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</si>
  <si>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</si>
  <si>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</si>
  <si>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</si>
  <si>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</si>
  <si>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</si>
  <si>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</si>
  <si>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</si>
  <si>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</si>
  <si>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</si>
  <si>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</si>
  <si>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</si>
  <si>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</si>
  <si>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</si>
  <si>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</si>
  <si>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</si>
  <si>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</si>
  <si>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</si>
  <si>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</si>
  <si>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</si>
  <si>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</si>
  <si>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</si>
  <si>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</si>
  <si>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</si>
  <si>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</si>
  <si>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</si>
  <si>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</si>
  <si>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</si>
  <si>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</si>
  <si>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</si>
  <si>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</si>
  <si>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</si>
  <si>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</si>
  <si>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</si>
  <si>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</si>
  <si>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</si>
  <si>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</si>
  <si>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</si>
  <si>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</si>
  <si>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</si>
  <si>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</si>
  <si>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</si>
  <si>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</si>
  <si>
    <t>銘柄コード</t>
    <phoneticPr fontId="1"/>
  </si>
  <si>
    <t>ポジティブ比</t>
  </si>
  <si>
    <t>決算前終値</t>
  </si>
  <si>
    <t>決算後終値</t>
  </si>
  <si>
    <t>銘柄情報</t>
  </si>
  <si>
    <t>TOPIX騰落率</t>
  </si>
  <si>
    <t>2023/4/7/</t>
  </si>
  <si>
    <t>2023/4/14/</t>
  </si>
  <si>
    <t>2023/4/13/</t>
  </si>
  <si>
    <t>2023/4/10/</t>
  </si>
  <si>
    <t>銘柄コードの一致</t>
  </si>
  <si>
    <t>決算日</t>
  </si>
  <si>
    <t>[7203,トヨタ自動車,プライム,輸送用機器]</t>
  </si>
  <si>
    <t>[6758,ソニーグループ,プライム,電気機器]</t>
  </si>
  <si>
    <t>[6861,キーエンス,プライム,電気機器]</t>
  </si>
  <si>
    <t>[9432,日本電信電話,プライム,情報・通信業]</t>
  </si>
  <si>
    <t>[8306,三菱ＵＦＪフィナンシャル・グループ,プライム,銀行業]</t>
  </si>
  <si>
    <t>[4568,第一三共,プライム,医薬品]</t>
  </si>
  <si>
    <t>[4502,武田薬品工業,プライム,医薬品]</t>
  </si>
  <si>
    <t>[8316,三井住友フィナンシャルグループ,プライム,銀行業]</t>
  </si>
  <si>
    <t>[6501,日立製作所,プライム,電気機器]</t>
  </si>
  <si>
    <t>[7974,任天堂,プライム,その他製品]</t>
  </si>
  <si>
    <t>[9433,ＫＤＤＩ,プライム,情報・通信業]</t>
  </si>
  <si>
    <t>[8058,三菱商事,プライム,卸売業]</t>
  </si>
  <si>
    <t>[8035,東京エレクトロン,プライム,電気機器]</t>
  </si>
  <si>
    <t>[4063,信越化学工業,プライム,化学]</t>
  </si>
  <si>
    <t>[8031,三井物産,プライム,卸売業]</t>
  </si>
  <si>
    <t>[7741,ＨＯＹＡ,プライム,精密機器]</t>
  </si>
  <si>
    <t>[6367,ダイキン工業,プライム,機械]</t>
  </si>
  <si>
    <t>[8001,伊藤忠商事,プライム,卸売業]</t>
  </si>
  <si>
    <t>[7267,本田技研工業,プライム,輸送用機器]</t>
  </si>
  <si>
    <t>[6098,リクルートホールディングス,プライム,サービス業]</t>
  </si>
  <si>
    <t>[8411,みずほフィナンシャルグループ,プライム,銀行業]</t>
  </si>
  <si>
    <t>[8766,東京海上ホールディングス,プライム,保険業]</t>
  </si>
  <si>
    <t>[4661,オリエンタルランド,プライム,サービス業]</t>
  </si>
  <si>
    <t>[9984,ソフトバンクグループ,プライム,情報・通信業]</t>
  </si>
  <si>
    <t>列 1</t>
  </si>
  <si>
    <t>列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</si>
</sst>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Calibri"/>
      <family val="2"/>
    </font>
    <font>
      <sz val="12"/>
      <color theme="1"/>
      <name val="游ゴシック"/>
      <family val="2"/>
      <charset val="128"/>
      <scheme val="minor"/>
    </font>
    <font>
      <b/>
      <sz val="14"/>
      <color rgb="FF86868B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/>
  </cellStyleXfs>
  <cellXfs count="14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  <xf numFmtId="14" fontId="0" fillId="0" borderId="0" xfId="2" applyNumberFormat="1" applyFont="1" applyAlignment="1"/>
    <xf numFmtId="0" fontId="3" fillId="2" borderId="0" xfId="1" applyFont="1" applyFill="1" applyAlignment="1">
      <alignment vertical="center" shrinkToFit="1"/>
    </xf>
    <xf numFmtId="0" fontId="3" fillId="0" borderId="0" xfId="1" applyFont="1" applyFill="1" applyAlignment="1">
      <alignment vertical="center" shrinkToFit="1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</cellXfs>
  <cellStyles count="3">
    <cellStyle name="パーセント" xfId="2" builtinId="5"/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騰落率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Sheet1!$N$2:$N$2169</c:f>
              <c:numCache>
                <c:formatCode>General</c:formatCode>
                <c:ptCount val="2168"/>
                <c:pt idx="0">
                  <c:v>0.527272727272727</c:v>
                </c:pt>
                <c:pt idx="1">
                  <c:v>0.54733727810650801</c:v>
                </c:pt>
                <c:pt idx="2">
                  <c:v>0.47959183673469302</c:v>
                </c:pt>
                <c:pt idx="3">
                  <c:v>0.9</c:v>
                </c:pt>
                <c:pt idx="4">
                  <c:v>0.61224489795918302</c:v>
                </c:pt>
                <c:pt idx="5">
                  <c:v>0.75221238938053003</c:v>
                </c:pt>
                <c:pt idx="6">
                  <c:v>0.73333333333333295</c:v>
                </c:pt>
                <c:pt idx="7">
                  <c:v>0.62030075187969902</c:v>
                </c:pt>
                <c:pt idx="8">
                  <c:v>0.66371681415929196</c:v>
                </c:pt>
                <c:pt idx="9">
                  <c:v>0.55645161290322498</c:v>
                </c:pt>
                <c:pt idx="10">
                  <c:v>0.42307692307692302</c:v>
                </c:pt>
                <c:pt idx="11">
                  <c:v>0.63636363636363602</c:v>
                </c:pt>
                <c:pt idx="12">
                  <c:v>0.64516129032257996</c:v>
                </c:pt>
                <c:pt idx="13">
                  <c:v>0.80597014925373101</c:v>
                </c:pt>
                <c:pt idx="14">
                  <c:v>0.8125</c:v>
                </c:pt>
                <c:pt idx="15">
                  <c:v>0.41379310344827502</c:v>
                </c:pt>
                <c:pt idx="16">
                  <c:v>0.62</c:v>
                </c:pt>
                <c:pt idx="17">
                  <c:v>0.73599999999999999</c:v>
                </c:pt>
                <c:pt idx="18">
                  <c:v>0.61764705882352899</c:v>
                </c:pt>
                <c:pt idx="19">
                  <c:v>0.60869565217391297</c:v>
                </c:pt>
                <c:pt idx="20">
                  <c:v>0.60317460317460303</c:v>
                </c:pt>
                <c:pt idx="21">
                  <c:v>0.61038961038961004</c:v>
                </c:pt>
                <c:pt idx="22">
                  <c:v>0.50442477876106195</c:v>
                </c:pt>
                <c:pt idx="23">
                  <c:v>0.90909090909090895</c:v>
                </c:pt>
                <c:pt idx="24">
                  <c:v>0.48458149779735599</c:v>
                </c:pt>
              </c:numCache>
            </c:numRef>
          </c:xVal>
          <c:yVal>
            <c:numRef>
              <c:f>Sheet1!$Q$2:$Q$2169</c:f>
              <c:numCache>
                <c:formatCode>General</c:formatCode>
                <c:ptCount val="2168"/>
                <c:pt idx="0">
                  <c:v>0.99973910774849895</c:v>
                </c:pt>
                <c:pt idx="1">
                  <c:v>0.99973910774849895</c:v>
                </c:pt>
                <c:pt idx="2">
                  <c:v>1.00198886237072</c:v>
                </c:pt>
                <c:pt idx="3">
                  <c:v>0.99172212303197504</c:v>
                </c:pt>
                <c:pt idx="4">
                  <c:v>1.0023872045834299</c:v>
                </c:pt>
                <c:pt idx="5">
                  <c:v>1.0472078295912399</c:v>
                </c:pt>
                <c:pt idx="6">
                  <c:v>0.98683372265873803</c:v>
                </c:pt>
                <c:pt idx="7">
                  <c:v>0.97245901639344201</c:v>
                </c:pt>
                <c:pt idx="8">
                  <c:v>1.00667017728629</c:v>
                </c:pt>
                <c:pt idx="9">
                  <c:v>0.98668600052728705</c:v>
                </c:pt>
                <c:pt idx="10">
                  <c:v>0.99756055061857396</c:v>
                </c:pt>
                <c:pt idx="11">
                  <c:v>1.04596067282634</c:v>
                </c:pt>
                <c:pt idx="12">
                  <c:v>1.0588701684836399</c:v>
                </c:pt>
                <c:pt idx="13">
                  <c:v>1.0489443378119001</c:v>
                </c:pt>
                <c:pt idx="14">
                  <c:v>0.95147783251231499</c:v>
                </c:pt>
                <c:pt idx="15">
                  <c:v>0.97590919620106498</c:v>
                </c:pt>
                <c:pt idx="16">
                  <c:v>0.99236641221374</c:v>
                </c:pt>
                <c:pt idx="17">
                  <c:v>0.99532619279454704</c:v>
                </c:pt>
                <c:pt idx="18">
                  <c:v>1.01653971708378</c:v>
                </c:pt>
                <c:pt idx="19">
                  <c:v>1.0240897892143399</c:v>
                </c:pt>
                <c:pt idx="20">
                  <c:v>1.03966813585688</c:v>
                </c:pt>
                <c:pt idx="21">
                  <c:v>1.0233889027121099</c:v>
                </c:pt>
                <c:pt idx="22">
                  <c:v>1.05549738219895</c:v>
                </c:pt>
                <c:pt idx="23">
                  <c:v>1.00989057239057</c:v>
                </c:pt>
                <c:pt idx="24">
                  <c:v>0.95503666538016196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5-AC44-B30C-582FBBD0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94976"/>
        <c:axId val="164082911"/>
      </c:scatterChart>
      <c:valAx>
        <c:axId val="2452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82911"/>
        <c:crosses val="autoZero"/>
        <c:crossBetween val="midCat"/>
      </c:valAx>
      <c:valAx>
        <c:axId val="1640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2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829817</xdr:colOff>
      <xdr:row>1</xdr:row>
      <xdr:rowOff>60036</xdr:rowOff>
    </xdr:from>
    <xdr:to>
      <xdr:col>28</xdr:col>
      <xdr:colOff>932148</xdr:colOff>
      <xdr:row>20</xdr:row>
      <xdr:rowOff>203777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B149AC-0F9C-3513-63A5-AA0E5599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AF2169"/>
  <sheetViews>
    <sheetView tabSelected="1" topLeftCell="T3" zoomScale="125" zoomScaleNormal="145" workbookViewId="0">
      <selection activeCell="X23" sqref="X23"/>
    </sheetView>
  </sheetViews>
  <sheetFormatPr baseColWidth="10" defaultColWidth="11" defaultRowHeight="20"/>
  <cols>
    <col min="1" max="1" width="27" style="2" customWidth="1"/>
    <col min="2" max="2" width="10.42578125" style="4" customWidth="1"/>
    <col min="3" max="4" width="22.85546875" customWidth="1"/>
    <col min="5" max="5" width="14.140625" customWidth="1"/>
    <col min="8" max="9" width="11" style="5"/>
  </cols>
  <sheetData>
    <row r="1" spans="1:32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  <c r="J1" t="s">
        <v>2240</v>
      </c>
      <c r="M1" t="s">
        <v>2230</v>
      </c>
      <c r="N1" t="s">
        <v>2231</v>
      </c>
      <c r="O1" t="s">
        <v>2232</v>
      </c>
      <c r="P1" t="s">
        <v>2233</v>
      </c>
      <c r="Q1" t="s">
        <v>2163</v>
      </c>
      <c r="R1" t="s">
        <v>2234</v>
      </c>
      <c r="S1" t="s">
        <v>2235</v>
      </c>
      <c r="T1" t="s">
        <v>2241</v>
      </c>
    </row>
    <row r="2" spans="1:32">
      <c r="A2" s="8" t="s">
        <v>2</v>
      </c>
      <c r="B2" s="3">
        <v>7203</v>
      </c>
      <c r="H2" s="5" t="s">
        <v>2167</v>
      </c>
      <c r="I2" s="5">
        <v>7203</v>
      </c>
      <c r="J2" t="b">
        <f>テーブル1[[#This Row],[銘柄コード]]=I2</f>
        <v>1</v>
      </c>
      <c r="M2">
        <v>7203</v>
      </c>
      <c r="N2">
        <v>0.527272727272727</v>
      </c>
      <c r="O2">
        <v>1916.5</v>
      </c>
      <c r="P2">
        <v>1916</v>
      </c>
      <c r="Q2">
        <v>0.99973910774849895</v>
      </c>
      <c r="R2" t="s">
        <v>2242</v>
      </c>
      <c r="S2">
        <v>0.99310624299778305</v>
      </c>
      <c r="T2" s="9">
        <v>45056</v>
      </c>
      <c r="AE2">
        <v>0.527272727272727</v>
      </c>
      <c r="AF2">
        <v>0.99973910774849895</v>
      </c>
    </row>
    <row r="3" spans="1:32">
      <c r="A3" s="1" t="s">
        <v>3</v>
      </c>
      <c r="B3" s="3">
        <v>6758</v>
      </c>
      <c r="H3" s="5" t="s">
        <v>2168</v>
      </c>
      <c r="I3" s="5">
        <v>6758</v>
      </c>
      <c r="J3" t="b">
        <f>テーブル1[[#This Row],[銘柄コード]]=I3</f>
        <v>1</v>
      </c>
      <c r="M3">
        <v>7203</v>
      </c>
      <c r="N3">
        <v>0.54733727810650801</v>
      </c>
      <c r="O3">
        <v>1916.5</v>
      </c>
      <c r="P3">
        <v>1916</v>
      </c>
      <c r="Q3">
        <v>0.99973910774849895</v>
      </c>
      <c r="R3" t="s">
        <v>2242</v>
      </c>
      <c r="S3">
        <v>0.99310624299778305</v>
      </c>
      <c r="T3" s="9">
        <v>45056</v>
      </c>
      <c r="AE3">
        <v>0.54733727810650801</v>
      </c>
      <c r="AF3">
        <v>0.99973910774849895</v>
      </c>
    </row>
    <row r="4" spans="1:32">
      <c r="A4" s="1" t="s">
        <v>4</v>
      </c>
      <c r="B4" s="3">
        <v>6861</v>
      </c>
      <c r="H4" s="5" t="s">
        <v>2169</v>
      </c>
      <c r="I4" s="5">
        <v>6861</v>
      </c>
      <c r="J4" t="b">
        <f>テーブル1[[#This Row],[銘柄コード]]=I4</f>
        <v>1</v>
      </c>
      <c r="M4">
        <v>6758</v>
      </c>
      <c r="N4">
        <v>0.47959183673469302</v>
      </c>
      <c r="O4">
        <v>12570</v>
      </c>
      <c r="P4">
        <v>12595</v>
      </c>
      <c r="Q4">
        <v>1.00198886237072</v>
      </c>
      <c r="R4" t="s">
        <v>2243</v>
      </c>
      <c r="S4">
        <v>1.02241071384642</v>
      </c>
      <c r="T4" s="9">
        <v>45044</v>
      </c>
      <c r="AE4">
        <v>0.47959183673469302</v>
      </c>
      <c r="AF4">
        <v>1.00198886237072</v>
      </c>
    </row>
    <row r="5" spans="1:32">
      <c r="A5" s="1" t="s">
        <v>5</v>
      </c>
      <c r="B5" s="3">
        <v>9432</v>
      </c>
      <c r="H5" s="5" t="s">
        <v>2170</v>
      </c>
      <c r="I5" s="5">
        <v>9432</v>
      </c>
      <c r="J5" t="b">
        <f>テーブル1[[#This Row],[銘柄コード]]=I5</f>
        <v>1</v>
      </c>
      <c r="M5">
        <v>6861</v>
      </c>
      <c r="N5">
        <v>0.9</v>
      </c>
      <c r="O5">
        <v>61610</v>
      </c>
      <c r="P5">
        <v>61100</v>
      </c>
      <c r="Q5">
        <v>0.99172212303197504</v>
      </c>
      <c r="R5" t="s">
        <v>2244</v>
      </c>
      <c r="S5">
        <v>1.0165917288403501</v>
      </c>
      <c r="T5" s="9">
        <v>45043</v>
      </c>
      <c r="AE5">
        <v>0.9</v>
      </c>
      <c r="AF5">
        <v>0.99172212303197504</v>
      </c>
    </row>
    <row r="6" spans="1:32">
      <c r="A6" s="1" t="s">
        <v>6</v>
      </c>
      <c r="B6" s="3">
        <v>8306</v>
      </c>
      <c r="H6" s="5" t="s">
        <v>2171</v>
      </c>
      <c r="I6" s="5">
        <v>8306</v>
      </c>
      <c r="J6" t="b">
        <f>テーブル1[[#This Row],[銘柄コード]]=I6</f>
        <v>1</v>
      </c>
      <c r="M6">
        <v>9432</v>
      </c>
      <c r="N6">
        <v>0.61224489795918302</v>
      </c>
      <c r="O6">
        <v>4189</v>
      </c>
      <c r="P6">
        <v>4199</v>
      </c>
      <c r="Q6">
        <v>1.0023872045834299</v>
      </c>
      <c r="R6" t="s">
        <v>2245</v>
      </c>
      <c r="S6">
        <v>1.0152465808006299</v>
      </c>
      <c r="T6" s="9">
        <v>45058</v>
      </c>
      <c r="AE6">
        <v>0.61224489795918302</v>
      </c>
      <c r="AF6">
        <v>1.0023872045834299</v>
      </c>
    </row>
    <row r="7" spans="1:32">
      <c r="A7" s="1" t="s">
        <v>7</v>
      </c>
      <c r="B7" s="3">
        <v>4568</v>
      </c>
      <c r="H7" s="5" t="s">
        <v>2169</v>
      </c>
      <c r="I7" s="5">
        <v>4568</v>
      </c>
      <c r="J7" t="b">
        <f>テーブル1[[#This Row],[銘柄コード]]=I7</f>
        <v>1</v>
      </c>
      <c r="M7">
        <v>8306</v>
      </c>
      <c r="N7">
        <v>0.75221238938053003</v>
      </c>
      <c r="O7">
        <v>868.5</v>
      </c>
      <c r="P7">
        <v>909.5</v>
      </c>
      <c r="Q7">
        <v>1.0472078295912399</v>
      </c>
      <c r="R7" t="s">
        <v>2246</v>
      </c>
      <c r="S7">
        <v>1.01468715267674</v>
      </c>
      <c r="T7" s="9">
        <v>45061</v>
      </c>
      <c r="AE7">
        <v>0.75221238938053003</v>
      </c>
      <c r="AF7">
        <v>1.0472078295912399</v>
      </c>
    </row>
    <row r="8" spans="1:32">
      <c r="A8" s="1" t="s">
        <v>8</v>
      </c>
      <c r="B8" s="3">
        <v>4502</v>
      </c>
      <c r="H8" s="5" t="s">
        <v>2172</v>
      </c>
      <c r="I8" s="5">
        <v>4502</v>
      </c>
      <c r="J8" t="b">
        <f>テーブル1[[#This Row],[銘柄コード]]=I8</f>
        <v>1</v>
      </c>
      <c r="M8">
        <v>4568</v>
      </c>
      <c r="N8">
        <v>0.73333333333333295</v>
      </c>
      <c r="O8">
        <v>4709</v>
      </c>
      <c r="P8">
        <v>4647</v>
      </c>
      <c r="Q8">
        <v>0.98683372265873803</v>
      </c>
      <c r="R8" t="s">
        <v>2247</v>
      </c>
      <c r="S8">
        <v>1.0165917288403501</v>
      </c>
      <c r="T8" s="9">
        <v>45043</v>
      </c>
      <c r="AE8">
        <v>0.73333333333333295</v>
      </c>
      <c r="AF8">
        <v>0.98683372265873803</v>
      </c>
    </row>
    <row r="9" spans="1:32">
      <c r="A9" s="1" t="s">
        <v>9</v>
      </c>
      <c r="B9" s="3">
        <v>8316</v>
      </c>
      <c r="H9" s="5" t="s">
        <v>2171</v>
      </c>
      <c r="I9" s="5">
        <v>8316</v>
      </c>
      <c r="J9" t="b">
        <f>テーブル1[[#This Row],[銘柄コード]]=I9</f>
        <v>1</v>
      </c>
      <c r="M9">
        <v>4502</v>
      </c>
      <c r="N9">
        <v>0.62030075187969902</v>
      </c>
      <c r="O9">
        <v>4575</v>
      </c>
      <c r="P9">
        <v>4449</v>
      </c>
      <c r="Q9">
        <v>0.97245901639344201</v>
      </c>
      <c r="R9" t="s">
        <v>2248</v>
      </c>
      <c r="S9">
        <v>1.00502418608664</v>
      </c>
      <c r="T9" s="9">
        <v>45057</v>
      </c>
      <c r="AE9">
        <v>0.62030075187969902</v>
      </c>
      <c r="AF9">
        <v>0.97245901639344201</v>
      </c>
    </row>
    <row r="10" spans="1:32">
      <c r="A10" s="1" t="s">
        <v>10</v>
      </c>
      <c r="B10" s="3">
        <v>6501</v>
      </c>
      <c r="H10" s="5" t="s">
        <v>2169</v>
      </c>
      <c r="I10" s="5">
        <v>6501</v>
      </c>
      <c r="J10" t="b">
        <f>テーブル1[[#This Row],[銘柄コード]]=I10</f>
        <v>1</v>
      </c>
      <c r="M10">
        <v>8316</v>
      </c>
      <c r="N10">
        <v>0.66371681415929196</v>
      </c>
      <c r="O10">
        <v>5697</v>
      </c>
      <c r="P10">
        <v>5735</v>
      </c>
      <c r="Q10">
        <v>1.00667017728629</v>
      </c>
      <c r="R10" t="s">
        <v>2249</v>
      </c>
      <c r="S10">
        <v>1.01468715267674</v>
      </c>
      <c r="T10" s="9">
        <v>45061</v>
      </c>
      <c r="AE10">
        <v>0.66371681415929196</v>
      </c>
      <c r="AF10">
        <v>1.00667017728629</v>
      </c>
    </row>
    <row r="11" spans="1:32">
      <c r="A11" s="1" t="s">
        <v>11</v>
      </c>
      <c r="B11" s="3">
        <v>7974</v>
      </c>
      <c r="H11" s="5" t="s">
        <v>2173</v>
      </c>
      <c r="I11" s="5">
        <v>7974</v>
      </c>
      <c r="J11" t="b">
        <f>テーブル1[[#This Row],[銘柄コード]]=I11</f>
        <v>1</v>
      </c>
      <c r="M11">
        <v>6501</v>
      </c>
      <c r="N11">
        <v>0.55645161290322498</v>
      </c>
      <c r="O11">
        <v>7586</v>
      </c>
      <c r="P11">
        <v>7485</v>
      </c>
      <c r="Q11">
        <v>0.98668600052728705</v>
      </c>
      <c r="R11" t="s">
        <v>2250</v>
      </c>
      <c r="S11">
        <v>1.0165917288403501</v>
      </c>
      <c r="T11" s="9">
        <v>45043</v>
      </c>
      <c r="AE11">
        <v>0.55645161290322498</v>
      </c>
      <c r="AF11">
        <v>0.98668600052728705</v>
      </c>
    </row>
    <row r="12" spans="1:32">
      <c r="A12" s="1" t="s">
        <v>12</v>
      </c>
      <c r="B12" s="3">
        <v>9433</v>
      </c>
      <c r="H12" s="5" t="s">
        <v>2172</v>
      </c>
      <c r="I12" s="5">
        <v>9433</v>
      </c>
      <c r="J12" t="b">
        <f>テーブル1[[#This Row],[銘柄コード]]=I12</f>
        <v>1</v>
      </c>
      <c r="M12">
        <v>7974</v>
      </c>
      <c r="N12">
        <v>0.42307692307692302</v>
      </c>
      <c r="O12">
        <v>5739</v>
      </c>
      <c r="P12">
        <v>5725</v>
      </c>
      <c r="Q12">
        <v>0.99756055061857396</v>
      </c>
      <c r="R12" t="s">
        <v>2251</v>
      </c>
      <c r="S12">
        <v>1.0070973006117101</v>
      </c>
      <c r="T12" s="9">
        <v>45055</v>
      </c>
      <c r="AE12">
        <v>0.42307692307692302</v>
      </c>
      <c r="AF12">
        <v>0.99756055061857396</v>
      </c>
    </row>
    <row r="13" spans="1:32">
      <c r="A13" s="1" t="s">
        <v>13</v>
      </c>
      <c r="B13" s="3">
        <v>8058</v>
      </c>
      <c r="H13" s="5" t="s">
        <v>2173</v>
      </c>
      <c r="I13" s="5">
        <v>8058</v>
      </c>
      <c r="J13" t="b">
        <f>テーブル1[[#This Row],[銘柄コード]]=I13</f>
        <v>1</v>
      </c>
      <c r="M13">
        <v>9433</v>
      </c>
      <c r="N13">
        <v>0.63636363636363602</v>
      </c>
      <c r="O13">
        <v>4221</v>
      </c>
      <c r="P13">
        <v>4415</v>
      </c>
      <c r="Q13">
        <v>1.04596067282634</v>
      </c>
      <c r="R13" t="s">
        <v>2252</v>
      </c>
      <c r="S13">
        <v>1.00502418608664</v>
      </c>
      <c r="T13" s="9">
        <v>45057</v>
      </c>
      <c r="AE13">
        <v>0.63636363636363602</v>
      </c>
      <c r="AF13">
        <v>1.04596067282634</v>
      </c>
    </row>
    <row r="14" spans="1:32">
      <c r="A14" s="1" t="s">
        <v>14</v>
      </c>
      <c r="B14" s="3">
        <v>8035</v>
      </c>
      <c r="H14" s="5" t="s">
        <v>2172</v>
      </c>
      <c r="I14" s="5">
        <v>8035</v>
      </c>
      <c r="J14" t="b">
        <f>テーブル1[[#This Row],[銘柄コード]]=I14</f>
        <v>1</v>
      </c>
      <c r="M14">
        <v>8058</v>
      </c>
      <c r="N14">
        <v>0.64516129032257996</v>
      </c>
      <c r="O14">
        <v>5045</v>
      </c>
      <c r="P14">
        <v>5342</v>
      </c>
      <c r="Q14">
        <v>1.0588701684836399</v>
      </c>
      <c r="R14" t="s">
        <v>2253</v>
      </c>
      <c r="S14">
        <v>1.0070973006117101</v>
      </c>
      <c r="T14" s="9">
        <v>45055</v>
      </c>
      <c r="AE14">
        <v>0.64516129032257996</v>
      </c>
      <c r="AF14">
        <v>1.0588701684836399</v>
      </c>
    </row>
    <row r="15" spans="1:32">
      <c r="A15" s="8" t="s">
        <v>15</v>
      </c>
      <c r="B15" s="3">
        <v>4063</v>
      </c>
      <c r="H15" s="5" t="s">
        <v>2169</v>
      </c>
      <c r="I15" s="5">
        <v>4063</v>
      </c>
      <c r="J15" t="b">
        <f>テーブル1[[#This Row],[銘柄コード]]=I15</f>
        <v>1</v>
      </c>
      <c r="M15">
        <v>8035</v>
      </c>
      <c r="N15">
        <v>0.80597014925373101</v>
      </c>
      <c r="O15">
        <v>15630</v>
      </c>
      <c r="P15">
        <v>16395</v>
      </c>
      <c r="Q15">
        <v>1.0489443378119001</v>
      </c>
      <c r="R15" t="s">
        <v>2254</v>
      </c>
      <c r="S15">
        <v>1.00502418608664</v>
      </c>
      <c r="T15" s="9">
        <v>45057</v>
      </c>
      <c r="AE15">
        <v>0.80597014925373101</v>
      </c>
      <c r="AF15">
        <v>1.0489443378119001</v>
      </c>
    </row>
    <row r="16" spans="1:32">
      <c r="A16" s="1" t="s">
        <v>16</v>
      </c>
      <c r="B16" s="3">
        <v>8031</v>
      </c>
      <c r="H16" s="5" t="s">
        <v>2174</v>
      </c>
      <c r="I16" s="5">
        <v>8031</v>
      </c>
      <c r="J16" t="b">
        <f>テーブル1[[#This Row],[銘柄コード]]=I16</f>
        <v>1</v>
      </c>
      <c r="M16">
        <v>4063</v>
      </c>
      <c r="N16">
        <v>0.8125</v>
      </c>
      <c r="O16">
        <v>4060</v>
      </c>
      <c r="P16">
        <v>3863</v>
      </c>
      <c r="Q16">
        <v>0.95147783251231499</v>
      </c>
      <c r="R16" t="s">
        <v>2255</v>
      </c>
      <c r="S16">
        <v>1.0165917288403501</v>
      </c>
      <c r="T16" s="9">
        <v>45043</v>
      </c>
      <c r="AE16">
        <v>0.8125</v>
      </c>
      <c r="AF16">
        <v>0.95147783251231499</v>
      </c>
    </row>
    <row r="17" spans="1:32">
      <c r="A17" s="1" t="s">
        <v>17</v>
      </c>
      <c r="B17" s="3">
        <v>7741</v>
      </c>
      <c r="H17" s="5" t="s">
        <v>2175</v>
      </c>
      <c r="I17" s="5">
        <v>7741</v>
      </c>
      <c r="J17" t="b">
        <f>テーブル1[[#This Row],[銘柄コード]]=I17</f>
        <v>1</v>
      </c>
      <c r="M17">
        <v>8031</v>
      </c>
      <c r="N17">
        <v>0.41379310344827502</v>
      </c>
      <c r="O17">
        <v>4317</v>
      </c>
      <c r="P17">
        <v>4213</v>
      </c>
      <c r="Q17">
        <v>0.97590919620106498</v>
      </c>
      <c r="R17" t="s">
        <v>2256</v>
      </c>
      <c r="S17">
        <v>0.99670365629481295</v>
      </c>
      <c r="T17" s="9">
        <v>45048</v>
      </c>
      <c r="AE17">
        <v>0.41379310344827502</v>
      </c>
      <c r="AF17">
        <v>0.97590919620106498</v>
      </c>
    </row>
    <row r="18" spans="1:32">
      <c r="A18" s="1" t="s">
        <v>18</v>
      </c>
      <c r="B18" s="3">
        <v>6367</v>
      </c>
      <c r="H18" s="5" t="s">
        <v>2173</v>
      </c>
      <c r="I18" s="5">
        <v>6367</v>
      </c>
      <c r="J18" t="b">
        <f>テーブル1[[#This Row],[銘柄コード]]=I18</f>
        <v>1</v>
      </c>
      <c r="M18">
        <v>7741</v>
      </c>
      <c r="N18">
        <v>0.62</v>
      </c>
      <c r="O18">
        <v>15065</v>
      </c>
      <c r="P18">
        <v>14950</v>
      </c>
      <c r="Q18">
        <v>0.99236641221374</v>
      </c>
      <c r="R18" t="s">
        <v>2257</v>
      </c>
      <c r="S18">
        <v>1.0127172039532399</v>
      </c>
      <c r="T18" s="9">
        <v>45054</v>
      </c>
      <c r="AE18">
        <v>0.62</v>
      </c>
      <c r="AF18">
        <v>0.99236641221374</v>
      </c>
    </row>
    <row r="19" spans="1:32">
      <c r="A19" s="1" t="s">
        <v>19</v>
      </c>
      <c r="B19" s="3">
        <v>8001</v>
      </c>
      <c r="H19" s="5" t="s">
        <v>2173</v>
      </c>
      <c r="I19" s="5">
        <v>8001</v>
      </c>
      <c r="J19" t="b">
        <f>テーブル1[[#This Row],[銘柄コード]]=I19</f>
        <v>1</v>
      </c>
      <c r="M19">
        <v>6367</v>
      </c>
      <c r="N19">
        <v>0.73599999999999999</v>
      </c>
      <c r="O19">
        <v>25675</v>
      </c>
      <c r="P19">
        <v>25555</v>
      </c>
      <c r="Q19">
        <v>0.99532619279454704</v>
      </c>
      <c r="R19" t="s">
        <v>2258</v>
      </c>
      <c r="S19">
        <v>1.0070973006117101</v>
      </c>
      <c r="T19" s="9">
        <v>45055</v>
      </c>
      <c r="AE19">
        <v>0.73599999999999999</v>
      </c>
      <c r="AF19">
        <v>0.99532619279454704</v>
      </c>
    </row>
    <row r="20" spans="1:32">
      <c r="A20" s="1" t="s">
        <v>20</v>
      </c>
      <c r="B20" s="3">
        <v>7267</v>
      </c>
      <c r="H20" s="5" t="s">
        <v>2172</v>
      </c>
      <c r="I20" s="5">
        <v>7267</v>
      </c>
      <c r="J20" t="b">
        <f>テーブル1[[#This Row],[銘柄コード]]=I20</f>
        <v>1</v>
      </c>
      <c r="M20">
        <v>8001</v>
      </c>
      <c r="N20">
        <v>0.61764705882352899</v>
      </c>
      <c r="O20">
        <v>4595</v>
      </c>
      <c r="P20">
        <v>4671</v>
      </c>
      <c r="Q20">
        <v>1.01653971708378</v>
      </c>
      <c r="R20" t="s">
        <v>2259</v>
      </c>
      <c r="S20">
        <v>1.0070973006117101</v>
      </c>
      <c r="T20" s="9">
        <v>45055</v>
      </c>
      <c r="AE20">
        <v>0.61764705882352899</v>
      </c>
      <c r="AF20">
        <v>1.01653971708378</v>
      </c>
    </row>
    <row r="21" spans="1:32">
      <c r="A21" s="1" t="s">
        <v>21</v>
      </c>
      <c r="B21" s="3">
        <v>6098</v>
      </c>
      <c r="H21" s="5" t="s">
        <v>2171</v>
      </c>
      <c r="I21" s="5">
        <v>6098</v>
      </c>
      <c r="J21" t="b">
        <f>テーブル1[[#This Row],[銘柄コード]]=I21</f>
        <v>1</v>
      </c>
      <c r="M21">
        <v>7267</v>
      </c>
      <c r="N21">
        <v>0.60869565217391297</v>
      </c>
      <c r="O21">
        <v>3653</v>
      </c>
      <c r="P21">
        <v>3741</v>
      </c>
      <c r="Q21">
        <v>1.0240897892143399</v>
      </c>
      <c r="R21" t="s">
        <v>2260</v>
      </c>
      <c r="S21">
        <v>1.00502418608664</v>
      </c>
      <c r="T21" s="9">
        <v>45057</v>
      </c>
      <c r="AE21">
        <v>0.60869565217391297</v>
      </c>
      <c r="AF21">
        <v>1.0240897892143399</v>
      </c>
    </row>
    <row r="22" spans="1:32" ht="21" thickBot="1">
      <c r="A22" s="1" t="s">
        <v>22</v>
      </c>
      <c r="B22" s="3">
        <v>8411</v>
      </c>
      <c r="H22" s="5" t="s">
        <v>2171</v>
      </c>
      <c r="I22" s="5">
        <v>8411</v>
      </c>
      <c r="J22" t="b">
        <f>テーブル1[[#This Row],[銘柄コード]]=I22</f>
        <v>1</v>
      </c>
      <c r="M22">
        <v>6098</v>
      </c>
      <c r="N22">
        <v>0.60317460317460303</v>
      </c>
      <c r="O22">
        <v>3857</v>
      </c>
      <c r="P22">
        <v>4010</v>
      </c>
      <c r="Q22">
        <v>1.03966813585688</v>
      </c>
      <c r="R22" t="s">
        <v>2261</v>
      </c>
      <c r="S22">
        <v>1.01468715267674</v>
      </c>
      <c r="T22" s="9">
        <v>45061</v>
      </c>
      <c r="AE22">
        <v>0.60317460317460303</v>
      </c>
      <c r="AF22">
        <v>1.03966813585688</v>
      </c>
    </row>
    <row r="23" spans="1:32" ht="22">
      <c r="A23" s="1" t="s">
        <v>23</v>
      </c>
      <c r="B23" s="3">
        <v>8766</v>
      </c>
      <c r="H23" s="5" t="s">
        <v>2176</v>
      </c>
      <c r="I23" s="5">
        <v>8766</v>
      </c>
      <c r="J23" t="b">
        <f>テーブル1[[#This Row],[銘柄コード]]=I23</f>
        <v>1</v>
      </c>
      <c r="M23">
        <v>8411</v>
      </c>
      <c r="N23">
        <v>0.61038961038961004</v>
      </c>
      <c r="O23">
        <v>2009.5</v>
      </c>
      <c r="P23">
        <v>2056.5</v>
      </c>
      <c r="Q23">
        <v>1.0233889027121099</v>
      </c>
      <c r="R23" t="s">
        <v>2262</v>
      </c>
      <c r="S23">
        <v>1.01468715267674</v>
      </c>
      <c r="T23" s="9">
        <v>45061</v>
      </c>
      <c r="X23" s="13">
        <f>CORREL(AE2:AE26,AF2:AF26)</f>
        <v>9.5859825188132963E-2</v>
      </c>
      <c r="AA23" s="12"/>
      <c r="AB23" s="12" t="s">
        <v>2266</v>
      </c>
      <c r="AC23" s="12" t="s">
        <v>2267</v>
      </c>
      <c r="AE23">
        <v>0.61038961038961004</v>
      </c>
      <c r="AF23">
        <v>1.0233889027121099</v>
      </c>
    </row>
    <row r="24" spans="1:32">
      <c r="A24" s="1" t="s">
        <v>24</v>
      </c>
      <c r="B24" s="3">
        <v>4661</v>
      </c>
      <c r="H24" s="5" t="s">
        <v>2169</v>
      </c>
      <c r="I24" s="5">
        <v>4661</v>
      </c>
      <c r="J24" t="b">
        <f>テーブル1[[#This Row],[銘柄コード]]=I24</f>
        <v>1</v>
      </c>
      <c r="M24">
        <v>8766</v>
      </c>
      <c r="N24">
        <v>0.50442477876106195</v>
      </c>
      <c r="O24">
        <v>2865</v>
      </c>
      <c r="P24">
        <v>3024</v>
      </c>
      <c r="Q24">
        <v>1.05549738219895</v>
      </c>
      <c r="R24" t="s">
        <v>2263</v>
      </c>
      <c r="S24">
        <v>1.00836480756308</v>
      </c>
      <c r="T24" s="9">
        <v>45065</v>
      </c>
      <c r="AA24" s="10" t="s">
        <v>2266</v>
      </c>
      <c r="AB24" s="10">
        <v>1</v>
      </c>
      <c r="AC24" s="10"/>
      <c r="AE24">
        <v>0.50442477876106195</v>
      </c>
      <c r="AF24">
        <v>1.05549738219895</v>
      </c>
    </row>
    <row r="25" spans="1:32" ht="21" thickBot="1">
      <c r="A25" s="1" t="s">
        <v>25</v>
      </c>
      <c r="B25" s="3">
        <v>9984</v>
      </c>
      <c r="H25" s="5" t="s">
        <v>2172</v>
      </c>
      <c r="I25" s="5">
        <v>9984</v>
      </c>
      <c r="J25" t="b">
        <f>テーブル1[[#This Row],[銘柄コード]]=I25</f>
        <v>1</v>
      </c>
      <c r="M25">
        <v>4661</v>
      </c>
      <c r="N25">
        <v>0.90909090909090895</v>
      </c>
      <c r="O25">
        <v>4752</v>
      </c>
      <c r="P25">
        <v>4799</v>
      </c>
      <c r="Q25">
        <v>1.00989057239057</v>
      </c>
      <c r="R25" t="s">
        <v>2264</v>
      </c>
      <c r="S25">
        <v>1.0165917288403501</v>
      </c>
      <c r="T25" s="9">
        <v>45043</v>
      </c>
      <c r="AA25" s="11" t="s">
        <v>2267</v>
      </c>
      <c r="AB25" s="11">
        <v>9.5859825188132963E-2</v>
      </c>
      <c r="AC25" s="11">
        <v>1</v>
      </c>
      <c r="AE25">
        <v>0.90909090909090895</v>
      </c>
      <c r="AF25">
        <v>1.00989057239057</v>
      </c>
    </row>
    <row r="26" spans="1:32">
      <c r="A26" s="1" t="s">
        <v>26</v>
      </c>
      <c r="B26" s="3">
        <v>9434</v>
      </c>
      <c r="H26" s="5" t="s">
        <v>2167</v>
      </c>
      <c r="I26" s="5">
        <v>9434</v>
      </c>
      <c r="J26" t="b">
        <f>テーブル1[[#This Row],[銘柄コード]]=I26</f>
        <v>1</v>
      </c>
      <c r="M26">
        <v>9984</v>
      </c>
      <c r="N26">
        <v>0.48458149779735599</v>
      </c>
      <c r="O26">
        <v>5182</v>
      </c>
      <c r="P26">
        <v>4949</v>
      </c>
      <c r="Q26">
        <v>0.95503666538016196</v>
      </c>
      <c r="R26" t="s">
        <v>2265</v>
      </c>
      <c r="S26">
        <v>1.00502418608664</v>
      </c>
      <c r="T26" s="9">
        <v>45057</v>
      </c>
      <c r="AE26">
        <v>0.48458149779735599</v>
      </c>
      <c r="AF26">
        <v>0.95503666538016196</v>
      </c>
    </row>
    <row r="27" spans="1:32">
      <c r="A27" s="1" t="s">
        <v>27</v>
      </c>
      <c r="B27" s="3">
        <v>6981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32">
      <c r="A28" s="8" t="s">
        <v>28</v>
      </c>
      <c r="B28" s="3">
        <v>6954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32">
      <c r="A29" s="1" t="s">
        <v>29</v>
      </c>
      <c r="B29" s="3">
        <v>3382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32">
      <c r="A30" s="1" t="s">
        <v>30</v>
      </c>
      <c r="B30" s="3">
        <v>6273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32">
      <c r="A31" s="1" t="s">
        <v>31</v>
      </c>
      <c r="B31" s="3">
        <v>4503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32">
      <c r="A32" s="1" t="s">
        <v>32</v>
      </c>
      <c r="B32" s="3">
        <v>2914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H42" s="5" t="s">
        <v>2238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8" t="s">
        <v>48</v>
      </c>
      <c r="B48" s="3">
        <v>4901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8" t="s">
        <v>97</v>
      </c>
      <c r="B97" s="3">
        <v>4684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8" t="s">
        <v>98</v>
      </c>
      <c r="B98" s="3">
        <v>7201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H102" s="5" t="s">
        <v>2236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8" t="s">
        <v>116</v>
      </c>
      <c r="B116" s="3">
        <v>8830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1" t="s">
        <v>117</v>
      </c>
      <c r="B117" s="3">
        <v>9502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1" t="s">
        <v>118</v>
      </c>
      <c r="B118" s="3">
        <v>7272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8" t="s">
        <v>150</v>
      </c>
      <c r="B150" s="3">
        <v>2269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H156" s="5" t="s">
        <v>2237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8" t="s">
        <v>158</v>
      </c>
      <c r="B158" s="3">
        <v>8473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8" t="s">
        <v>168</v>
      </c>
      <c r="B168" s="3">
        <v>7951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7" t="s">
        <v>169</v>
      </c>
      <c r="B169" s="3">
        <v>6504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H264" s="6">
        <v>45100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H281" s="5" t="s">
        <v>2239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H283" s="5" t="s">
        <v>2238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2023-06-30T06:29:38Z</dcterms:modified>
</cp:coreProperties>
</file>