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chana/Desktop/"/>
    </mc:Choice>
  </mc:AlternateContent>
  <xr:revisionPtr revIDLastSave="0" documentId="13_ncr:1_{33578BBA-E3CA-2C4F-A51E-9F9E75711C36}" xr6:coauthVersionLast="47" xr6:coauthVersionMax="47" xr10:uidLastSave="{00000000-0000-0000-0000-000000000000}"/>
  <bookViews>
    <workbookView xWindow="1320" yWindow="540" windowWidth="26120" windowHeight="16180" xr2:uid="{00000000-000D-0000-FFFF-FFFF00000000}"/>
  </bookViews>
  <sheets>
    <sheet name="Artist Rate Streams" sheetId="1" r:id="rId1"/>
  </sheets>
  <definedNames>
    <definedName name="_xlnm._FilterDatabase" localSheetId="0" hidden="1">'Artist Rate Streams'!$A$1:$B$51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2" i="1"/>
  <c r="F7" i="1"/>
  <c r="F4" i="1"/>
  <c r="F3" i="1"/>
  <c r="F8" i="1"/>
  <c r="F10" i="1"/>
  <c r="G10" i="1" s="1"/>
  <c r="F21" i="1"/>
  <c r="F14" i="1"/>
  <c r="G14" i="1" s="1"/>
  <c r="H14" i="1" s="1"/>
  <c r="F5" i="1"/>
  <c r="F23" i="1"/>
  <c r="F20" i="1"/>
  <c r="F11" i="1"/>
  <c r="F13" i="1"/>
  <c r="F46" i="1"/>
  <c r="F18" i="1"/>
  <c r="F35" i="1"/>
  <c r="F39" i="1"/>
  <c r="F24" i="1"/>
  <c r="F19" i="1"/>
  <c r="F29" i="1"/>
  <c r="F27" i="1"/>
  <c r="F37" i="1"/>
  <c r="F30" i="1"/>
  <c r="F22" i="1"/>
  <c r="G22" i="1" s="1"/>
  <c r="H22" i="1" s="1"/>
  <c r="F9" i="1"/>
  <c r="F33" i="1"/>
  <c r="F25" i="1"/>
  <c r="F17" i="1"/>
  <c r="G17" i="1" s="1"/>
  <c r="F43" i="1"/>
  <c r="F15" i="1"/>
  <c r="F41" i="1"/>
  <c r="F47" i="1"/>
  <c r="F42" i="1"/>
  <c r="F32" i="1"/>
  <c r="F6" i="1"/>
  <c r="F36" i="1"/>
  <c r="F34" i="1"/>
  <c r="F44" i="1"/>
  <c r="F31" i="1"/>
  <c r="F40" i="1"/>
  <c r="F26" i="1"/>
  <c r="F38" i="1"/>
  <c r="F28" i="1"/>
  <c r="F49" i="1"/>
  <c r="F45" i="1"/>
  <c r="F50" i="1"/>
  <c r="G50" i="1" s="1"/>
  <c r="F48" i="1"/>
  <c r="F12" i="1"/>
  <c r="H26" i="1" l="1"/>
  <c r="G34" i="1"/>
  <c r="H34" i="1" s="1"/>
  <c r="H17" i="1"/>
  <c r="G29" i="1"/>
  <c r="H29" i="1" s="1"/>
  <c r="G49" i="1"/>
  <c r="H49" i="1" s="1"/>
  <c r="G26" i="1"/>
  <c r="G42" i="1"/>
  <c r="H42" i="1" s="1"/>
  <c r="H24" i="1"/>
  <c r="H27" i="1"/>
  <c r="G18" i="1"/>
  <c r="H18" i="1" s="1"/>
  <c r="G6" i="1"/>
  <c r="H6" i="1" s="1"/>
  <c r="G41" i="1"/>
  <c r="H41" i="1" s="1"/>
  <c r="G9" i="1"/>
  <c r="H9" i="1" s="1"/>
  <c r="H50" i="1"/>
  <c r="H10" i="1"/>
  <c r="G46" i="1"/>
  <c r="H46" i="1" s="1"/>
  <c r="G38" i="1"/>
  <c r="H38" i="1" s="1"/>
  <c r="G30" i="1"/>
  <c r="H30" i="1" s="1"/>
  <c r="G45" i="1"/>
  <c r="H45" i="1" s="1"/>
  <c r="G37" i="1"/>
  <c r="H37" i="1" s="1"/>
  <c r="G33" i="1"/>
  <c r="H33" i="1" s="1"/>
  <c r="G25" i="1"/>
  <c r="H25" i="1" s="1"/>
  <c r="G21" i="1"/>
  <c r="H21" i="1" s="1"/>
  <c r="G13" i="1"/>
  <c r="H13" i="1" s="1"/>
  <c r="G5" i="1"/>
  <c r="H5" i="1" s="1"/>
  <c r="G48" i="1"/>
  <c r="H48" i="1" s="1"/>
  <c r="G44" i="1"/>
  <c r="H44" i="1" s="1"/>
  <c r="G40" i="1"/>
  <c r="H40" i="1" s="1"/>
  <c r="G36" i="1"/>
  <c r="H36" i="1" s="1"/>
  <c r="G32" i="1"/>
  <c r="H32" i="1" s="1"/>
  <c r="G28" i="1"/>
  <c r="H28" i="1" s="1"/>
  <c r="G24" i="1"/>
  <c r="G20" i="1"/>
  <c r="H20" i="1" s="1"/>
  <c r="G16" i="1"/>
  <c r="H16" i="1" s="1"/>
  <c r="G12" i="1"/>
  <c r="H12" i="1" s="1"/>
  <c r="G8" i="1"/>
  <c r="H8" i="1" s="1"/>
  <c r="G4" i="1"/>
  <c r="H4" i="1" s="1"/>
  <c r="G2" i="1"/>
  <c r="H2" i="1" s="1"/>
  <c r="G47" i="1"/>
  <c r="H47" i="1" s="1"/>
  <c r="G43" i="1"/>
  <c r="H43" i="1" s="1"/>
  <c r="G39" i="1"/>
  <c r="H39" i="1" s="1"/>
  <c r="G35" i="1"/>
  <c r="H35" i="1" s="1"/>
  <c r="G31" i="1"/>
  <c r="H31" i="1" s="1"/>
  <c r="G27" i="1"/>
  <c r="G23" i="1"/>
  <c r="H23" i="1" s="1"/>
  <c r="G19" i="1"/>
  <c r="H19" i="1" s="1"/>
  <c r="G15" i="1"/>
  <c r="H15" i="1" s="1"/>
  <c r="G11" i="1"/>
  <c r="H11" i="1" s="1"/>
  <c r="G7" i="1"/>
  <c r="H7" i="1" s="1"/>
  <c r="G3" i="1"/>
  <c r="H3" i="1" s="1"/>
</calcChain>
</file>

<file path=xl/sharedStrings.xml><?xml version="1.0" encoding="utf-8"?>
<sst xmlns="http://schemas.openxmlformats.org/spreadsheetml/2006/main" count="107" uniqueCount="63">
  <si>
    <t>Artist</t>
  </si>
  <si>
    <t>Genre</t>
  </si>
  <si>
    <t>Decade</t>
  </si>
  <si>
    <t>Pearl Jam</t>
  </si>
  <si>
    <t>Rock</t>
  </si>
  <si>
    <t>The Beatles</t>
  </si>
  <si>
    <t>Diana Ross</t>
  </si>
  <si>
    <t>R&amp;B</t>
  </si>
  <si>
    <t>Led Zepplin</t>
  </si>
  <si>
    <t>Queen</t>
  </si>
  <si>
    <t>David Bowie</t>
  </si>
  <si>
    <t>Eric Clapton</t>
  </si>
  <si>
    <t>Machine Gun Kelly</t>
  </si>
  <si>
    <t>Pop</t>
  </si>
  <si>
    <t>Metallica</t>
  </si>
  <si>
    <t>Metal</t>
  </si>
  <si>
    <t>Lady Gaga</t>
  </si>
  <si>
    <t>The Weekend</t>
  </si>
  <si>
    <t>Hip Hop</t>
  </si>
  <si>
    <t>N.W.A.</t>
  </si>
  <si>
    <t>Drake</t>
  </si>
  <si>
    <t>The Rolling Stones</t>
  </si>
  <si>
    <t>Marvin Gaye</t>
  </si>
  <si>
    <t>Black Sabbath</t>
  </si>
  <si>
    <t>Rush</t>
  </si>
  <si>
    <t>DMX</t>
  </si>
  <si>
    <t>Neil Young</t>
  </si>
  <si>
    <t>Billie Eilish</t>
  </si>
  <si>
    <t>MegaDeth</t>
  </si>
  <si>
    <t>Foo Fighters</t>
  </si>
  <si>
    <t>Ice Cube</t>
  </si>
  <si>
    <t>Nirvana</t>
  </si>
  <si>
    <t>Green Day</t>
  </si>
  <si>
    <t>Motley Crue</t>
  </si>
  <si>
    <t>Ed Sheeran</t>
  </si>
  <si>
    <t>Lil Nas X</t>
  </si>
  <si>
    <t>Aerosmith</t>
  </si>
  <si>
    <t>Bruno Mars</t>
  </si>
  <si>
    <t>Oasis</t>
  </si>
  <si>
    <t>Weezer</t>
  </si>
  <si>
    <t>Aesop Rock</t>
  </si>
  <si>
    <t>Post Malone</t>
  </si>
  <si>
    <t>Curtis Harding</t>
  </si>
  <si>
    <t>Lenny Kravitz</t>
  </si>
  <si>
    <t>The Cranberries</t>
  </si>
  <si>
    <t>Lana Del Rey</t>
  </si>
  <si>
    <t>Radiohead</t>
  </si>
  <si>
    <t>The Notorious B.I.G.</t>
  </si>
  <si>
    <t>New York Dolls</t>
  </si>
  <si>
    <t>H.E.R.</t>
  </si>
  <si>
    <t>AJR</t>
  </si>
  <si>
    <t>Blur</t>
  </si>
  <si>
    <t>Elton John</t>
  </si>
  <si>
    <t>Panic! At The Disco</t>
  </si>
  <si>
    <t>The Who</t>
  </si>
  <si>
    <t>The Tragically Hip</t>
  </si>
  <si>
    <t>Stevie Wonder</t>
  </si>
  <si>
    <t>Rate</t>
  </si>
  <si>
    <t>Streams</t>
  </si>
  <si>
    <t>Revenue</t>
  </si>
  <si>
    <t>ROI</t>
  </si>
  <si>
    <t>Recording Cost (40% of revenue)</t>
  </si>
  <si>
    <t>*Assuming that the amount invested is around $50,000, the ROI would about 40% of (Revenue - Recording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</si>
</sst>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C8F7"/>
        <bgColor indexed="64"/>
      </patternFill>
    </fill>
    <fill>
      <patternFill patternType="solid">
        <fgColor rgb="FFD9F26F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6" fillId="33" borderId="10" xfId="0" applyFont="1" applyFill="1" applyBorder="1"/>
    <xf numFmtId="0" fontId="0" fillId="34" borderId="10" xfId="0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41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F26F"/>
      <color rgb="FFE3C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55" sqref="A55"/>
    </sheetView>
  </sheetViews>
  <sheetFormatPr baseColWidth="10" defaultRowHeight="16" x14ac:dyDescent="0.2"/>
  <cols>
    <col min="1" max="1" width="70" style="1" bestFit="1" customWidth="1"/>
    <col min="2" max="2" width="11.1640625" style="1" bestFit="1" customWidth="1"/>
    <col min="3" max="3" width="7.33203125" style="2" bestFit="1" customWidth="1"/>
    <col min="4" max="4" width="8.1640625" style="2" bestFit="1" customWidth="1"/>
    <col min="5" max="5" width="9.1640625" style="1" bestFit="1" customWidth="1"/>
    <col min="6" max="6" width="12.1640625" style="1" bestFit="1" customWidth="1"/>
    <col min="7" max="7" width="28.5" style="1" bestFit="1" customWidth="1"/>
    <col min="8" max="8" width="16.83203125" customWidth="1"/>
  </cols>
  <sheetData>
    <row r="1" spans="1:10" x14ac:dyDescent="0.2">
      <c r="A1" s="3" t="s">
        <v>0</v>
      </c>
      <c r="B1" s="3" t="s">
        <v>1</v>
      </c>
      <c r="C1" s="6" t="s">
        <v>2</v>
      </c>
      <c r="D1" s="3" t="s">
        <v>57</v>
      </c>
      <c r="E1" s="3" t="s">
        <v>58</v>
      </c>
      <c r="F1" s="3" t="s">
        <v>59</v>
      </c>
      <c r="G1" s="3" t="s">
        <v>61</v>
      </c>
      <c r="H1" s="3" t="s">
        <v>60</v>
      </c>
    </row>
    <row r="2" spans="1:10" x14ac:dyDescent="0.2">
      <c r="A2" s="12" t="s">
        <v>12</v>
      </c>
      <c r="B2" s="7" t="s">
        <v>13</v>
      </c>
      <c r="C2" s="13">
        <v>2010</v>
      </c>
      <c r="D2" s="8">
        <v>6.8999999999999997E-4</v>
      </c>
      <c r="E2" s="11">
        <v>1763113</v>
      </c>
      <c r="F2" s="9">
        <f t="shared" ref="F2:F33" si="0">D2*E2</f>
        <v>1216.5479699999999</v>
      </c>
      <c r="G2" s="10">
        <f t="shared" ref="G2:G33" si="1">F2*0.25</f>
        <v>304.13699249999996</v>
      </c>
      <c r="H2" s="14">
        <f t="shared" ref="H2:H33" si="2">(F2-G2)*0.4</f>
        <v>364.96439099999998</v>
      </c>
    </row>
    <row r="3" spans="1:10" x14ac:dyDescent="0.2">
      <c r="A3" s="12" t="s">
        <v>24</v>
      </c>
      <c r="B3" s="7" t="s">
        <v>4</v>
      </c>
      <c r="C3" s="13">
        <v>1980</v>
      </c>
      <c r="D3" s="8">
        <v>6.8999999999999997E-4</v>
      </c>
      <c r="E3" s="11">
        <v>3536180</v>
      </c>
      <c r="F3" s="9">
        <f t="shared" si="0"/>
        <v>2439.9641999999999</v>
      </c>
      <c r="G3" s="10">
        <f t="shared" si="1"/>
        <v>609.99104999999997</v>
      </c>
      <c r="H3" s="14">
        <f t="shared" si="2"/>
        <v>731.98925999999994</v>
      </c>
    </row>
    <row r="4" spans="1:10" x14ac:dyDescent="0.2">
      <c r="A4" s="12" t="s">
        <v>48</v>
      </c>
      <c r="B4" s="7" t="s">
        <v>4</v>
      </c>
      <c r="C4" s="13">
        <v>1970</v>
      </c>
      <c r="D4" s="8">
        <v>6.8999999999999997E-4</v>
      </c>
      <c r="E4" s="11">
        <v>3690895</v>
      </c>
      <c r="F4" s="9">
        <f t="shared" si="0"/>
        <v>2546.7175499999998</v>
      </c>
      <c r="G4" s="10">
        <f t="shared" si="1"/>
        <v>636.67938749999996</v>
      </c>
      <c r="H4" s="14">
        <f t="shared" si="2"/>
        <v>764.015265</v>
      </c>
    </row>
    <row r="5" spans="1:10" x14ac:dyDescent="0.2">
      <c r="A5" s="12" t="s">
        <v>41</v>
      </c>
      <c r="B5" s="7" t="s">
        <v>18</v>
      </c>
      <c r="C5" s="13">
        <v>2010</v>
      </c>
      <c r="D5" s="8">
        <v>4.0000000000000001E-3</v>
      </c>
      <c r="E5" s="11">
        <v>814269</v>
      </c>
      <c r="F5" s="9">
        <f t="shared" si="0"/>
        <v>3257.076</v>
      </c>
      <c r="G5" s="10">
        <f t="shared" si="1"/>
        <v>814.26900000000001</v>
      </c>
      <c r="H5" s="14">
        <f t="shared" si="2"/>
        <v>977.12279999999998</v>
      </c>
    </row>
    <row r="6" spans="1:10" x14ac:dyDescent="0.2">
      <c r="A6" s="12" t="s">
        <v>55</v>
      </c>
      <c r="B6" s="7" t="s">
        <v>4</v>
      </c>
      <c r="C6" s="13">
        <v>1990</v>
      </c>
      <c r="D6" s="8">
        <v>7.3499999999999998E-3</v>
      </c>
      <c r="E6" s="11">
        <v>673599</v>
      </c>
      <c r="F6" s="9">
        <f t="shared" si="0"/>
        <v>4950.9526500000002</v>
      </c>
      <c r="G6" s="10">
        <f t="shared" si="1"/>
        <v>1237.7381625</v>
      </c>
      <c r="H6" s="14">
        <f t="shared" si="2"/>
        <v>1485.2857950000002</v>
      </c>
    </row>
    <row r="7" spans="1:10" x14ac:dyDescent="0.2">
      <c r="A7" s="12" t="s">
        <v>42</v>
      </c>
      <c r="B7" s="7" t="s">
        <v>7</v>
      </c>
      <c r="C7" s="13">
        <v>2010</v>
      </c>
      <c r="D7" s="8">
        <v>6.8999999999999997E-4</v>
      </c>
      <c r="E7" s="11">
        <v>7198539</v>
      </c>
      <c r="F7" s="9">
        <f t="shared" si="0"/>
        <v>4966.9919099999997</v>
      </c>
      <c r="G7" s="10">
        <f t="shared" si="1"/>
        <v>1241.7479774999999</v>
      </c>
      <c r="H7" s="14">
        <f t="shared" si="2"/>
        <v>1490.097573</v>
      </c>
    </row>
    <row r="8" spans="1:10" x14ac:dyDescent="0.2">
      <c r="A8" s="12" t="s">
        <v>29</v>
      </c>
      <c r="B8" s="7" t="s">
        <v>4</v>
      </c>
      <c r="C8" s="13">
        <v>2000</v>
      </c>
      <c r="D8" s="8">
        <v>6.8999999999999997E-4</v>
      </c>
      <c r="E8" s="11">
        <v>12277284</v>
      </c>
      <c r="F8" s="9">
        <f t="shared" si="0"/>
        <v>8471.3259600000001</v>
      </c>
      <c r="G8" s="10">
        <f t="shared" si="1"/>
        <v>2117.83149</v>
      </c>
      <c r="H8" s="14">
        <f t="shared" si="2"/>
        <v>2541.3977880000002</v>
      </c>
    </row>
    <row r="9" spans="1:10" x14ac:dyDescent="0.2">
      <c r="A9" s="12" t="s">
        <v>25</v>
      </c>
      <c r="B9" s="7" t="s">
        <v>18</v>
      </c>
      <c r="C9" s="13">
        <v>2000</v>
      </c>
      <c r="D9" s="8">
        <v>7.3499999999999998E-3</v>
      </c>
      <c r="E9" s="11">
        <v>1185553</v>
      </c>
      <c r="F9" s="9">
        <f t="shared" si="0"/>
        <v>8713.8145499999991</v>
      </c>
      <c r="G9" s="10">
        <f t="shared" si="1"/>
        <v>2178.4536374999998</v>
      </c>
      <c r="H9" s="14">
        <f t="shared" si="2"/>
        <v>2614.1443650000001</v>
      </c>
    </row>
    <row r="10" spans="1:10" x14ac:dyDescent="0.2">
      <c r="A10" s="12" t="s">
        <v>38</v>
      </c>
      <c r="B10" s="7" t="s">
        <v>4</v>
      </c>
      <c r="C10" s="13">
        <v>2000</v>
      </c>
      <c r="D10" s="8">
        <v>6.8999999999999997E-4</v>
      </c>
      <c r="E10" s="11">
        <v>13943957</v>
      </c>
      <c r="F10" s="9">
        <f t="shared" si="0"/>
        <v>9621.3303299999989</v>
      </c>
      <c r="G10" s="10">
        <f t="shared" si="1"/>
        <v>2405.3325824999997</v>
      </c>
      <c r="H10" s="14">
        <f t="shared" si="2"/>
        <v>2886.3990990000002</v>
      </c>
      <c r="J10" s="1"/>
    </row>
    <row r="11" spans="1:10" x14ac:dyDescent="0.2">
      <c r="A11" s="12" t="s">
        <v>16</v>
      </c>
      <c r="B11" s="7" t="s">
        <v>13</v>
      </c>
      <c r="C11" s="13">
        <v>2000</v>
      </c>
      <c r="D11" s="8">
        <v>4.0000000000000001E-3</v>
      </c>
      <c r="E11" s="11">
        <v>2810121</v>
      </c>
      <c r="F11" s="9">
        <f t="shared" si="0"/>
        <v>11240.484</v>
      </c>
      <c r="G11" s="10">
        <f t="shared" si="1"/>
        <v>2810.1210000000001</v>
      </c>
      <c r="H11" s="14">
        <f t="shared" si="2"/>
        <v>3372.1452000000008</v>
      </c>
    </row>
    <row r="12" spans="1:10" x14ac:dyDescent="0.2">
      <c r="A12" s="12" t="s">
        <v>20</v>
      </c>
      <c r="B12" s="7" t="s">
        <v>18</v>
      </c>
      <c r="C12" s="13">
        <v>2010</v>
      </c>
      <c r="D12" s="8">
        <v>6.8999999999999997E-4</v>
      </c>
      <c r="E12" s="11">
        <v>19189935</v>
      </c>
      <c r="F12" s="9">
        <f t="shared" si="0"/>
        <v>13241.05515</v>
      </c>
      <c r="G12" s="10">
        <f t="shared" si="1"/>
        <v>3310.2637875</v>
      </c>
      <c r="H12" s="14">
        <f t="shared" si="2"/>
        <v>3972.3165450000001</v>
      </c>
    </row>
    <row r="13" spans="1:10" x14ac:dyDescent="0.2">
      <c r="A13" s="12" t="s">
        <v>6</v>
      </c>
      <c r="B13" s="7" t="s">
        <v>7</v>
      </c>
      <c r="C13" s="13">
        <v>1970</v>
      </c>
      <c r="D13" s="8">
        <v>4.0000000000000001E-3</v>
      </c>
      <c r="E13" s="11">
        <v>4672163</v>
      </c>
      <c r="F13" s="9">
        <f t="shared" si="0"/>
        <v>18688.652000000002</v>
      </c>
      <c r="G13" s="10">
        <f t="shared" si="1"/>
        <v>4672.1630000000005</v>
      </c>
      <c r="H13" s="14">
        <f t="shared" si="2"/>
        <v>5606.5956000000006</v>
      </c>
    </row>
    <row r="14" spans="1:10" x14ac:dyDescent="0.2">
      <c r="A14" s="12" t="s">
        <v>47</v>
      </c>
      <c r="B14" s="7" t="s">
        <v>18</v>
      </c>
      <c r="C14" s="13">
        <v>2000</v>
      </c>
      <c r="D14" s="8">
        <v>4.0000000000000001E-3</v>
      </c>
      <c r="E14" s="11">
        <v>5279163</v>
      </c>
      <c r="F14" s="9">
        <f t="shared" si="0"/>
        <v>21116.652000000002</v>
      </c>
      <c r="G14" s="10">
        <f t="shared" si="1"/>
        <v>5279.1630000000005</v>
      </c>
      <c r="H14" s="14">
        <f t="shared" si="2"/>
        <v>6334.9956000000011</v>
      </c>
    </row>
    <row r="15" spans="1:10" x14ac:dyDescent="0.2">
      <c r="A15" s="12" t="s">
        <v>49</v>
      </c>
      <c r="B15" s="7" t="s">
        <v>7</v>
      </c>
      <c r="C15" s="13">
        <v>2010</v>
      </c>
      <c r="D15" s="8">
        <v>7.3499999999999998E-3</v>
      </c>
      <c r="E15" s="11">
        <v>2876370</v>
      </c>
      <c r="F15" s="9">
        <f t="shared" si="0"/>
        <v>21141.319499999998</v>
      </c>
      <c r="G15" s="10">
        <f t="shared" si="1"/>
        <v>5285.3298749999994</v>
      </c>
      <c r="H15" s="14">
        <f t="shared" si="2"/>
        <v>6342.3958499999999</v>
      </c>
    </row>
    <row r="16" spans="1:10" x14ac:dyDescent="0.2">
      <c r="A16" s="12" t="s">
        <v>52</v>
      </c>
      <c r="B16" s="7" t="s">
        <v>13</v>
      </c>
      <c r="C16" s="13">
        <v>1980</v>
      </c>
      <c r="D16" s="8">
        <v>6.8999999999999997E-4</v>
      </c>
      <c r="E16" s="11">
        <v>31609401</v>
      </c>
      <c r="F16" s="9">
        <f t="shared" si="0"/>
        <v>21810.486689999998</v>
      </c>
      <c r="G16" s="10">
        <f t="shared" si="1"/>
        <v>5452.6216724999995</v>
      </c>
      <c r="H16" s="14">
        <f t="shared" si="2"/>
        <v>6543.1460069999994</v>
      </c>
    </row>
    <row r="17" spans="1:8" x14ac:dyDescent="0.2">
      <c r="A17" s="12" t="s">
        <v>28</v>
      </c>
      <c r="B17" s="7" t="s">
        <v>15</v>
      </c>
      <c r="C17" s="13">
        <v>1990</v>
      </c>
      <c r="D17" s="8">
        <v>7.3499999999999998E-3</v>
      </c>
      <c r="E17" s="11">
        <v>3007020</v>
      </c>
      <c r="F17" s="9">
        <f t="shared" si="0"/>
        <v>22101.596999999998</v>
      </c>
      <c r="G17" s="10">
        <f t="shared" si="1"/>
        <v>5525.3992499999995</v>
      </c>
      <c r="H17" s="14">
        <f t="shared" si="2"/>
        <v>6630.4791000000005</v>
      </c>
    </row>
    <row r="18" spans="1:8" x14ac:dyDescent="0.2">
      <c r="A18" s="12" t="s">
        <v>26</v>
      </c>
      <c r="B18" s="7" t="s">
        <v>4</v>
      </c>
      <c r="C18" s="13">
        <v>1960</v>
      </c>
      <c r="D18" s="8">
        <v>4.0000000000000001E-3</v>
      </c>
      <c r="E18" s="11">
        <v>5933737</v>
      </c>
      <c r="F18" s="9">
        <f t="shared" si="0"/>
        <v>23734.948</v>
      </c>
      <c r="G18" s="10">
        <f t="shared" si="1"/>
        <v>5933.7370000000001</v>
      </c>
      <c r="H18" s="14">
        <f t="shared" si="2"/>
        <v>7120.4844000000003</v>
      </c>
    </row>
    <row r="19" spans="1:8" x14ac:dyDescent="0.2">
      <c r="A19" s="12" t="s">
        <v>51</v>
      </c>
      <c r="B19" s="7" t="s">
        <v>4</v>
      </c>
      <c r="C19" s="13">
        <v>1990</v>
      </c>
      <c r="D19" s="8">
        <v>4.0000000000000001E-3</v>
      </c>
      <c r="E19" s="11">
        <v>6050672</v>
      </c>
      <c r="F19" s="9">
        <f t="shared" si="0"/>
        <v>24202.688000000002</v>
      </c>
      <c r="G19" s="10">
        <f t="shared" si="1"/>
        <v>6050.6720000000005</v>
      </c>
      <c r="H19" s="14">
        <f t="shared" si="2"/>
        <v>7260.8064000000013</v>
      </c>
    </row>
    <row r="20" spans="1:8" x14ac:dyDescent="0.2">
      <c r="A20" s="12" t="s">
        <v>34</v>
      </c>
      <c r="B20" s="7" t="s">
        <v>13</v>
      </c>
      <c r="C20" s="13">
        <v>2000</v>
      </c>
      <c r="D20" s="8">
        <v>4.0000000000000001E-3</v>
      </c>
      <c r="E20" s="11">
        <v>6578068</v>
      </c>
      <c r="F20" s="9">
        <f t="shared" si="0"/>
        <v>26312.272000000001</v>
      </c>
      <c r="G20" s="10">
        <f t="shared" si="1"/>
        <v>6578.0680000000002</v>
      </c>
      <c r="H20" s="14">
        <f t="shared" si="2"/>
        <v>7893.6816000000008</v>
      </c>
    </row>
    <row r="21" spans="1:8" x14ac:dyDescent="0.2">
      <c r="A21" s="12" t="s">
        <v>30</v>
      </c>
      <c r="B21" s="7" t="s">
        <v>18</v>
      </c>
      <c r="C21" s="13">
        <v>1990</v>
      </c>
      <c r="D21" s="8">
        <v>4.0000000000000001E-3</v>
      </c>
      <c r="E21" s="11">
        <v>6851914</v>
      </c>
      <c r="F21" s="9">
        <f t="shared" si="0"/>
        <v>27407.655999999999</v>
      </c>
      <c r="G21" s="10">
        <f t="shared" si="1"/>
        <v>6851.9139999999998</v>
      </c>
      <c r="H21" s="14">
        <f t="shared" si="2"/>
        <v>8222.2968000000001</v>
      </c>
    </row>
    <row r="22" spans="1:8" x14ac:dyDescent="0.2">
      <c r="A22" s="12" t="s">
        <v>19</v>
      </c>
      <c r="B22" s="7" t="s">
        <v>18</v>
      </c>
      <c r="C22" s="13">
        <v>1990</v>
      </c>
      <c r="D22" s="8">
        <v>7.3499999999999998E-3</v>
      </c>
      <c r="E22" s="11">
        <v>3899390</v>
      </c>
      <c r="F22" s="9">
        <f t="shared" si="0"/>
        <v>28660.516499999998</v>
      </c>
      <c r="G22" s="10">
        <f t="shared" si="1"/>
        <v>7165.1291249999995</v>
      </c>
      <c r="H22" s="14">
        <f t="shared" si="2"/>
        <v>8598.1549500000001</v>
      </c>
    </row>
    <row r="23" spans="1:8" x14ac:dyDescent="0.2">
      <c r="A23" s="12" t="s">
        <v>37</v>
      </c>
      <c r="B23" s="7" t="s">
        <v>13</v>
      </c>
      <c r="C23" s="13">
        <v>2000</v>
      </c>
      <c r="D23" s="8">
        <v>4.0000000000000001E-3</v>
      </c>
      <c r="E23" s="11">
        <v>7353029</v>
      </c>
      <c r="F23" s="9">
        <f t="shared" si="0"/>
        <v>29412.116000000002</v>
      </c>
      <c r="G23" s="10">
        <f t="shared" si="1"/>
        <v>7353.0290000000005</v>
      </c>
      <c r="H23" s="14">
        <f t="shared" si="2"/>
        <v>8823.6347999999998</v>
      </c>
    </row>
    <row r="24" spans="1:8" x14ac:dyDescent="0.2">
      <c r="A24" s="12" t="s">
        <v>54</v>
      </c>
      <c r="B24" s="7" t="s">
        <v>4</v>
      </c>
      <c r="C24" s="13">
        <v>1970</v>
      </c>
      <c r="D24" s="8">
        <v>4.0000000000000001E-3</v>
      </c>
      <c r="E24" s="11">
        <v>7727159</v>
      </c>
      <c r="F24" s="9">
        <f t="shared" si="0"/>
        <v>30908.636000000002</v>
      </c>
      <c r="G24" s="10">
        <f t="shared" si="1"/>
        <v>7727.1590000000006</v>
      </c>
      <c r="H24" s="14">
        <f t="shared" si="2"/>
        <v>9272.5908000000018</v>
      </c>
    </row>
    <row r="25" spans="1:8" x14ac:dyDescent="0.2">
      <c r="A25" s="12" t="s">
        <v>33</v>
      </c>
      <c r="B25" s="7" t="s">
        <v>15</v>
      </c>
      <c r="C25" s="13">
        <v>1980</v>
      </c>
      <c r="D25" s="8">
        <v>7.3499999999999998E-3</v>
      </c>
      <c r="E25" s="11">
        <v>5116794</v>
      </c>
      <c r="F25" s="9">
        <f t="shared" si="0"/>
        <v>37608.435899999997</v>
      </c>
      <c r="G25" s="10">
        <f t="shared" si="1"/>
        <v>9402.1089749999992</v>
      </c>
      <c r="H25" s="14">
        <f t="shared" si="2"/>
        <v>11282.530769999999</v>
      </c>
    </row>
    <row r="26" spans="1:8" x14ac:dyDescent="0.2">
      <c r="A26" s="12" t="s">
        <v>50</v>
      </c>
      <c r="B26" s="7" t="s">
        <v>13</v>
      </c>
      <c r="C26" s="13">
        <v>2010</v>
      </c>
      <c r="D26" s="8">
        <v>1.2500000000000001E-2</v>
      </c>
      <c r="E26" s="11">
        <v>3030221</v>
      </c>
      <c r="F26" s="9">
        <f t="shared" si="0"/>
        <v>37877.762500000004</v>
      </c>
      <c r="G26" s="10">
        <f t="shared" si="1"/>
        <v>9469.4406250000011</v>
      </c>
      <c r="H26" s="14">
        <f t="shared" si="2"/>
        <v>11363.328750000001</v>
      </c>
    </row>
    <row r="27" spans="1:8" x14ac:dyDescent="0.2">
      <c r="A27" s="12" t="s">
        <v>44</v>
      </c>
      <c r="B27" s="7" t="s">
        <v>4</v>
      </c>
      <c r="C27" s="13">
        <v>1990</v>
      </c>
      <c r="D27" s="8">
        <v>4.0000000000000001E-3</v>
      </c>
      <c r="E27" s="11">
        <v>9986461</v>
      </c>
      <c r="F27" s="9">
        <f t="shared" si="0"/>
        <v>39945.843999999997</v>
      </c>
      <c r="G27" s="10">
        <f t="shared" si="1"/>
        <v>9986.4609999999993</v>
      </c>
      <c r="H27" s="14">
        <f t="shared" si="2"/>
        <v>11983.753199999999</v>
      </c>
    </row>
    <row r="28" spans="1:8" x14ac:dyDescent="0.2">
      <c r="A28" s="12" t="s">
        <v>35</v>
      </c>
      <c r="B28" s="7" t="s">
        <v>13</v>
      </c>
      <c r="C28" s="13">
        <v>2010</v>
      </c>
      <c r="D28" s="8">
        <v>1.2500000000000001E-2</v>
      </c>
      <c r="E28" s="11">
        <v>3238020</v>
      </c>
      <c r="F28" s="9">
        <f t="shared" si="0"/>
        <v>40475.25</v>
      </c>
      <c r="G28" s="10">
        <f t="shared" si="1"/>
        <v>10118.8125</v>
      </c>
      <c r="H28" s="14">
        <f t="shared" si="2"/>
        <v>12142.575000000001</v>
      </c>
    </row>
    <row r="29" spans="1:8" x14ac:dyDescent="0.2">
      <c r="A29" s="12" t="s">
        <v>3</v>
      </c>
      <c r="B29" s="7" t="s">
        <v>4</v>
      </c>
      <c r="C29" s="13">
        <v>1990</v>
      </c>
      <c r="D29" s="8">
        <v>4.0000000000000001E-3</v>
      </c>
      <c r="E29" s="11">
        <v>10284436</v>
      </c>
      <c r="F29" s="9">
        <f t="shared" si="0"/>
        <v>41137.743999999999</v>
      </c>
      <c r="G29" s="10">
        <f t="shared" si="1"/>
        <v>10284.436</v>
      </c>
      <c r="H29" s="14">
        <f t="shared" si="2"/>
        <v>12341.323199999999</v>
      </c>
    </row>
    <row r="30" spans="1:8" x14ac:dyDescent="0.2">
      <c r="A30" s="12" t="s">
        <v>46</v>
      </c>
      <c r="B30" s="7" t="s">
        <v>4</v>
      </c>
      <c r="C30" s="13">
        <v>2000</v>
      </c>
      <c r="D30" s="8">
        <v>4.0000000000000001E-3</v>
      </c>
      <c r="E30" s="11">
        <v>11354525</v>
      </c>
      <c r="F30" s="9">
        <f t="shared" si="0"/>
        <v>45418.1</v>
      </c>
      <c r="G30" s="10">
        <f t="shared" si="1"/>
        <v>11354.525</v>
      </c>
      <c r="H30" s="14">
        <f t="shared" si="2"/>
        <v>13625.43</v>
      </c>
    </row>
    <row r="31" spans="1:8" x14ac:dyDescent="0.2">
      <c r="A31" s="12" t="s">
        <v>45</v>
      </c>
      <c r="B31" s="7" t="s">
        <v>13</v>
      </c>
      <c r="C31" s="13">
        <v>2000</v>
      </c>
      <c r="D31" s="8">
        <v>1.2500000000000001E-2</v>
      </c>
      <c r="E31" s="11">
        <v>3852207</v>
      </c>
      <c r="F31" s="9">
        <f t="shared" si="0"/>
        <v>48152.587500000001</v>
      </c>
      <c r="G31" s="10">
        <f t="shared" si="1"/>
        <v>12038.146875</v>
      </c>
      <c r="H31" s="14">
        <f t="shared" si="2"/>
        <v>14445.776250000003</v>
      </c>
    </row>
    <row r="32" spans="1:8" x14ac:dyDescent="0.2">
      <c r="A32" s="12" t="s">
        <v>43</v>
      </c>
      <c r="B32" s="7" t="s">
        <v>4</v>
      </c>
      <c r="C32" s="13">
        <v>1990</v>
      </c>
      <c r="D32" s="8">
        <v>7.3499999999999998E-3</v>
      </c>
      <c r="E32" s="11">
        <v>6991743</v>
      </c>
      <c r="F32" s="9">
        <f t="shared" si="0"/>
        <v>51389.311049999997</v>
      </c>
      <c r="G32" s="10">
        <f t="shared" si="1"/>
        <v>12847.327762499999</v>
      </c>
      <c r="H32" s="14">
        <f t="shared" si="2"/>
        <v>15416.793315000001</v>
      </c>
    </row>
    <row r="33" spans="1:8" x14ac:dyDescent="0.2">
      <c r="A33" s="12" t="s">
        <v>23</v>
      </c>
      <c r="B33" s="7" t="s">
        <v>15</v>
      </c>
      <c r="C33" s="13">
        <v>1970</v>
      </c>
      <c r="D33" s="8">
        <v>7.3499999999999998E-3</v>
      </c>
      <c r="E33" s="11">
        <v>7720592</v>
      </c>
      <c r="F33" s="9">
        <f t="shared" si="0"/>
        <v>56746.351199999997</v>
      </c>
      <c r="G33" s="10">
        <f t="shared" si="1"/>
        <v>14186.587799999999</v>
      </c>
      <c r="H33" s="14">
        <f t="shared" si="2"/>
        <v>17023.905360000001</v>
      </c>
    </row>
    <row r="34" spans="1:8" x14ac:dyDescent="0.2">
      <c r="A34" s="12" t="s">
        <v>40</v>
      </c>
      <c r="B34" s="7" t="s">
        <v>18</v>
      </c>
      <c r="C34" s="13">
        <v>2000</v>
      </c>
      <c r="D34" s="8">
        <v>1.2500000000000001E-2</v>
      </c>
      <c r="E34" s="11">
        <v>4910439</v>
      </c>
      <c r="F34" s="9">
        <f t="shared" ref="F34:F50" si="3">D34*E34</f>
        <v>61380.487500000003</v>
      </c>
      <c r="G34" s="10">
        <f t="shared" ref="G34:G50" si="4">F34*0.25</f>
        <v>15345.121875000001</v>
      </c>
      <c r="H34" s="14">
        <f t="shared" ref="H34:H50" si="5">(F34-G34)*0.4</f>
        <v>18414.146250000002</v>
      </c>
    </row>
    <row r="35" spans="1:8" x14ac:dyDescent="0.2">
      <c r="A35" s="12" t="s">
        <v>10</v>
      </c>
      <c r="B35" s="7" t="s">
        <v>4</v>
      </c>
      <c r="C35" s="13">
        <v>1970</v>
      </c>
      <c r="D35" s="8">
        <v>4.0000000000000001E-3</v>
      </c>
      <c r="E35" s="11">
        <v>15670005</v>
      </c>
      <c r="F35" s="9">
        <f t="shared" si="3"/>
        <v>62680.020000000004</v>
      </c>
      <c r="G35" s="10">
        <f t="shared" si="4"/>
        <v>15670.005000000001</v>
      </c>
      <c r="H35" s="14">
        <f t="shared" si="5"/>
        <v>18804.006000000001</v>
      </c>
    </row>
    <row r="36" spans="1:8" x14ac:dyDescent="0.2">
      <c r="A36" s="12" t="s">
        <v>39</v>
      </c>
      <c r="B36" s="7" t="s">
        <v>4</v>
      </c>
      <c r="C36" s="13">
        <v>2000</v>
      </c>
      <c r="D36" s="8">
        <v>7.3499999999999998E-3</v>
      </c>
      <c r="E36" s="11">
        <v>8984722</v>
      </c>
      <c r="F36" s="9">
        <f t="shared" si="3"/>
        <v>66037.706699999995</v>
      </c>
      <c r="G36" s="10">
        <f t="shared" si="4"/>
        <v>16509.426674999999</v>
      </c>
      <c r="H36" s="14">
        <f t="shared" si="5"/>
        <v>19811.312010000001</v>
      </c>
    </row>
    <row r="37" spans="1:8" x14ac:dyDescent="0.2">
      <c r="A37" s="12" t="s">
        <v>32</v>
      </c>
      <c r="B37" s="7" t="s">
        <v>4</v>
      </c>
      <c r="C37" s="13">
        <v>2000</v>
      </c>
      <c r="D37" s="8">
        <v>4.0000000000000001E-3</v>
      </c>
      <c r="E37" s="11">
        <v>16723758</v>
      </c>
      <c r="F37" s="9">
        <f t="shared" si="3"/>
        <v>66895.032000000007</v>
      </c>
      <c r="G37" s="10">
        <f t="shared" si="4"/>
        <v>16723.758000000002</v>
      </c>
      <c r="H37" s="14">
        <f t="shared" si="5"/>
        <v>20068.509600000005</v>
      </c>
    </row>
    <row r="38" spans="1:8" x14ac:dyDescent="0.2">
      <c r="A38" s="12" t="s">
        <v>27</v>
      </c>
      <c r="B38" s="7" t="s">
        <v>13</v>
      </c>
      <c r="C38" s="13">
        <v>2010</v>
      </c>
      <c r="D38" s="8">
        <v>1.2500000000000001E-2</v>
      </c>
      <c r="E38" s="11">
        <v>5560460</v>
      </c>
      <c r="F38" s="9">
        <f t="shared" si="3"/>
        <v>69505.75</v>
      </c>
      <c r="G38" s="10">
        <f t="shared" si="4"/>
        <v>17376.4375</v>
      </c>
      <c r="H38" s="14">
        <f t="shared" si="5"/>
        <v>20851.725000000002</v>
      </c>
    </row>
    <row r="39" spans="1:8" x14ac:dyDescent="0.2">
      <c r="A39" s="12" t="s">
        <v>21</v>
      </c>
      <c r="B39" s="7" t="s">
        <v>4</v>
      </c>
      <c r="C39" s="13">
        <v>1970</v>
      </c>
      <c r="D39" s="8">
        <v>4.0000000000000001E-3</v>
      </c>
      <c r="E39" s="11">
        <v>19725769</v>
      </c>
      <c r="F39" s="9">
        <f t="shared" si="3"/>
        <v>78903.076000000001</v>
      </c>
      <c r="G39" s="10">
        <f t="shared" si="4"/>
        <v>19725.769</v>
      </c>
      <c r="H39" s="14">
        <f t="shared" si="5"/>
        <v>23670.9228</v>
      </c>
    </row>
    <row r="40" spans="1:8" x14ac:dyDescent="0.2">
      <c r="A40" s="12" t="s">
        <v>53</v>
      </c>
      <c r="B40" s="7" t="s">
        <v>13</v>
      </c>
      <c r="C40" s="13">
        <v>2000</v>
      </c>
      <c r="D40" s="8">
        <v>1.2500000000000001E-2</v>
      </c>
      <c r="E40" s="11">
        <v>8369275</v>
      </c>
      <c r="F40" s="9">
        <f t="shared" si="3"/>
        <v>104615.9375</v>
      </c>
      <c r="G40" s="10">
        <f t="shared" si="4"/>
        <v>26153.984375</v>
      </c>
      <c r="H40" s="14">
        <f t="shared" si="5"/>
        <v>31384.78125</v>
      </c>
    </row>
    <row r="41" spans="1:8" x14ac:dyDescent="0.2">
      <c r="A41" s="12" t="s">
        <v>8</v>
      </c>
      <c r="B41" s="7" t="s">
        <v>4</v>
      </c>
      <c r="C41" s="13">
        <v>1970</v>
      </c>
      <c r="D41" s="8">
        <v>7.3499999999999998E-3</v>
      </c>
      <c r="E41" s="11">
        <v>14647824</v>
      </c>
      <c r="F41" s="9">
        <f t="shared" si="3"/>
        <v>107661.5064</v>
      </c>
      <c r="G41" s="10">
        <f t="shared" si="4"/>
        <v>26915.3766</v>
      </c>
      <c r="H41" s="14">
        <f t="shared" si="5"/>
        <v>32298.45192</v>
      </c>
    </row>
    <row r="42" spans="1:8" x14ac:dyDescent="0.2">
      <c r="A42" s="12" t="s">
        <v>36</v>
      </c>
      <c r="B42" s="7" t="s">
        <v>4</v>
      </c>
      <c r="C42" s="13">
        <v>1980</v>
      </c>
      <c r="D42" s="8">
        <v>7.3499999999999998E-3</v>
      </c>
      <c r="E42" s="11">
        <v>14890938</v>
      </c>
      <c r="F42" s="9">
        <f t="shared" si="3"/>
        <v>109448.3943</v>
      </c>
      <c r="G42" s="10">
        <f t="shared" si="4"/>
        <v>27362.098575</v>
      </c>
      <c r="H42" s="14">
        <f t="shared" si="5"/>
        <v>32834.51829</v>
      </c>
    </row>
    <row r="43" spans="1:8" x14ac:dyDescent="0.2">
      <c r="A43" s="12" t="s">
        <v>14</v>
      </c>
      <c r="B43" s="7" t="s">
        <v>15</v>
      </c>
      <c r="C43" s="13">
        <v>1990</v>
      </c>
      <c r="D43" s="8">
        <v>7.3499999999999998E-3</v>
      </c>
      <c r="E43" s="11">
        <v>15658397</v>
      </c>
      <c r="F43" s="9">
        <f t="shared" si="3"/>
        <v>115089.21794999999</v>
      </c>
      <c r="G43" s="10">
        <f t="shared" si="4"/>
        <v>28772.304487499998</v>
      </c>
      <c r="H43" s="14">
        <f t="shared" si="5"/>
        <v>34526.765384999999</v>
      </c>
    </row>
    <row r="44" spans="1:8" x14ac:dyDescent="0.2">
      <c r="A44" s="12" t="s">
        <v>17</v>
      </c>
      <c r="B44" s="7" t="s">
        <v>18</v>
      </c>
      <c r="C44" s="13">
        <v>2010</v>
      </c>
      <c r="D44" s="8">
        <v>1.2500000000000001E-2</v>
      </c>
      <c r="E44" s="11">
        <v>9826577</v>
      </c>
      <c r="F44" s="9">
        <f t="shared" si="3"/>
        <v>122832.21250000001</v>
      </c>
      <c r="G44" s="10">
        <f t="shared" si="4"/>
        <v>30708.053125000002</v>
      </c>
      <c r="H44" s="14">
        <f t="shared" si="5"/>
        <v>36849.66375</v>
      </c>
    </row>
    <row r="45" spans="1:8" x14ac:dyDescent="0.2">
      <c r="A45" s="15" t="s">
        <v>11</v>
      </c>
      <c r="B45" s="16" t="s">
        <v>4</v>
      </c>
      <c r="C45" s="17">
        <v>1970</v>
      </c>
      <c r="D45" s="18">
        <v>1.2500000000000001E-2</v>
      </c>
      <c r="E45" s="19">
        <v>10916069</v>
      </c>
      <c r="F45" s="20">
        <f t="shared" si="3"/>
        <v>136450.86250000002</v>
      </c>
      <c r="G45" s="21">
        <f t="shared" si="4"/>
        <v>34112.715625000004</v>
      </c>
      <c r="H45" s="22">
        <f t="shared" si="5"/>
        <v>40935.258750000008</v>
      </c>
    </row>
    <row r="46" spans="1:8" x14ac:dyDescent="0.2">
      <c r="A46" s="12" t="s">
        <v>56</v>
      </c>
      <c r="B46" s="7" t="s">
        <v>7</v>
      </c>
      <c r="C46" s="13">
        <v>1970</v>
      </c>
      <c r="D46" s="8">
        <v>4.0000000000000001E-3</v>
      </c>
      <c r="E46" s="11">
        <v>40299356</v>
      </c>
      <c r="F46" s="9">
        <f t="shared" si="3"/>
        <v>161197.424</v>
      </c>
      <c r="G46" s="10">
        <f t="shared" si="4"/>
        <v>40299.356</v>
      </c>
      <c r="H46" s="14">
        <f t="shared" si="5"/>
        <v>48359.227200000001</v>
      </c>
    </row>
    <row r="47" spans="1:8" x14ac:dyDescent="0.2">
      <c r="A47" s="15" t="s">
        <v>5</v>
      </c>
      <c r="B47" s="16" t="s">
        <v>4</v>
      </c>
      <c r="C47" s="17">
        <v>1970</v>
      </c>
      <c r="D47" s="18">
        <v>7.3499999999999998E-3</v>
      </c>
      <c r="E47" s="19">
        <v>23300412</v>
      </c>
      <c r="F47" s="20">
        <f t="shared" si="3"/>
        <v>171258.0282</v>
      </c>
      <c r="G47" s="21">
        <f t="shared" si="4"/>
        <v>42814.50705</v>
      </c>
      <c r="H47" s="22">
        <f t="shared" si="5"/>
        <v>51377.408460000006</v>
      </c>
    </row>
    <row r="48" spans="1:8" x14ac:dyDescent="0.2">
      <c r="A48" s="12" t="s">
        <v>31</v>
      </c>
      <c r="B48" s="7" t="s">
        <v>4</v>
      </c>
      <c r="C48" s="13">
        <v>1990</v>
      </c>
      <c r="D48" s="8">
        <v>1.2500000000000001E-2</v>
      </c>
      <c r="E48" s="11">
        <v>16005398</v>
      </c>
      <c r="F48" s="9">
        <f t="shared" si="3"/>
        <v>200067.47500000001</v>
      </c>
      <c r="G48" s="10">
        <f t="shared" si="4"/>
        <v>50016.868750000001</v>
      </c>
      <c r="H48" s="14">
        <f t="shared" si="5"/>
        <v>60020.242500000008</v>
      </c>
    </row>
    <row r="49" spans="1:8" x14ac:dyDescent="0.2">
      <c r="A49" s="12" t="s">
        <v>22</v>
      </c>
      <c r="B49" s="7" t="s">
        <v>7</v>
      </c>
      <c r="C49" s="13">
        <v>1960</v>
      </c>
      <c r="D49" s="8">
        <v>1.2500000000000001E-2</v>
      </c>
      <c r="E49" s="11">
        <v>21322650</v>
      </c>
      <c r="F49" s="9">
        <f t="shared" si="3"/>
        <v>266533.125</v>
      </c>
      <c r="G49" s="10">
        <f t="shared" si="4"/>
        <v>66633.28125</v>
      </c>
      <c r="H49" s="14">
        <f t="shared" si="5"/>
        <v>79959.9375</v>
      </c>
    </row>
    <row r="50" spans="1:8" x14ac:dyDescent="0.2">
      <c r="A50" s="15" t="s">
        <v>9</v>
      </c>
      <c r="B50" s="16" t="s">
        <v>4</v>
      </c>
      <c r="C50" s="17">
        <v>1970</v>
      </c>
      <c r="D50" s="18">
        <v>1.2500000000000001E-2</v>
      </c>
      <c r="E50" s="19">
        <v>41917685</v>
      </c>
      <c r="F50" s="20">
        <f t="shared" si="3"/>
        <v>523971.0625</v>
      </c>
      <c r="G50" s="21">
        <f t="shared" si="4"/>
        <v>130992.765625</v>
      </c>
      <c r="H50" s="22">
        <f t="shared" si="5"/>
        <v>157191.31875000001</v>
      </c>
    </row>
    <row r="51" spans="1:8" x14ac:dyDescent="0.2">
      <c r="A51" s="4"/>
      <c r="B51" s="4"/>
      <c r="C51" s="5"/>
      <c r="D51" s="5"/>
      <c r="E51" s="4"/>
    </row>
    <row r="52" spans="1:8" x14ac:dyDescent="0.2">
      <c r="A52" s="4"/>
      <c r="B52" s="4"/>
      <c r="C52" s="5"/>
      <c r="D52" s="5"/>
      <c r="E52" s="4"/>
    </row>
    <row r="55" spans="1:8" x14ac:dyDescent="0.2">
      <c r="A55" s="1" t="s">
        <v>62</v>
      </c>
    </row>
  </sheetData>
  <autoFilter ref="A1:B51" xr:uid="{00000000-0009-0000-0000-000000000000}"/>
  <sortState xmlns:xlrd2="http://schemas.microsoft.com/office/spreadsheetml/2017/richdata2" ref="A2:G55">
    <sortCondition ref="G1:G55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Rate 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2021-09-22T23:02:34Z</dcterms:created>
  <dcterms:modified xsi:type="dcterms:W3CDTF">2021-09-27T14:45:16Z</dcterms:modified>
</cp:coreProperties>
</file>