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66925"/>
  <xr:revisionPtr revIDLastSave="0" documentId="8_{8E89269F-31D9-480B-8852-026F4A19DB18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Design Table" sheetId="1" r:id="rId1"/>
    <sheet name="Apply Formulas" sheetId="2" r:id="rId2"/>
    <sheet name="Arithmetic functions" sheetId="3" r:id="rId3"/>
    <sheet name="Statical Functions" sheetId="4" r:id="rId4"/>
    <sheet name="Date &amp; Time Functions" sheetId="5" r:id="rId5"/>
    <sheet name="Text Functions" sheetId="6" r:id="rId6"/>
    <sheet name="Logical Functio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7" l="1"/>
  <c r="C4" i="7"/>
  <c r="B4" i="7"/>
  <c r="D3" i="7"/>
  <c r="C3" i="7"/>
  <c r="B3" i="7"/>
  <c r="D2" i="7"/>
  <c r="C2" i="7"/>
  <c r="B2" i="7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F5" i="5"/>
  <c r="F4" i="5"/>
  <c r="F3" i="5"/>
  <c r="F6" i="5"/>
  <c r="D5" i="5"/>
  <c r="D4" i="5"/>
  <c r="D3" i="5"/>
  <c r="D6" i="5"/>
  <c r="B6" i="5"/>
  <c r="B5" i="5"/>
  <c r="B4" i="5"/>
  <c r="B3" i="5"/>
  <c r="E8" i="4"/>
  <c r="D8" i="4"/>
  <c r="E7" i="4"/>
  <c r="D7" i="4"/>
  <c r="F6" i="4"/>
  <c r="E6" i="4"/>
  <c r="D6" i="4"/>
  <c r="H15" i="3"/>
  <c r="G15" i="3"/>
  <c r="F15" i="3"/>
  <c r="E15" i="3"/>
  <c r="D15" i="3"/>
  <c r="H14" i="3"/>
  <c r="G14" i="3"/>
  <c r="F14" i="3"/>
  <c r="E14" i="3"/>
  <c r="D14" i="3"/>
  <c r="H13" i="3"/>
  <c r="G13" i="3"/>
  <c r="F13" i="3"/>
  <c r="E12" i="3"/>
  <c r="H11" i="3"/>
  <c r="G11" i="3"/>
  <c r="F11" i="3"/>
  <c r="H10" i="3"/>
  <c r="G10" i="3"/>
  <c r="F10" i="3"/>
  <c r="H9" i="3"/>
  <c r="G9" i="3"/>
  <c r="F9" i="3"/>
  <c r="H8" i="3"/>
  <c r="F8" i="3" a="1"/>
  <c r="F8" i="3"/>
  <c r="H7" i="3"/>
  <c r="G7" i="3"/>
  <c r="F7" i="3"/>
  <c r="B24" i="2"/>
  <c r="C24" i="2"/>
  <c r="D24" i="2"/>
  <c r="E24" i="2"/>
  <c r="F24" i="2"/>
  <c r="A24" i="2"/>
  <c r="F15" i="2"/>
  <c r="F16" i="2"/>
  <c r="F17" i="2"/>
  <c r="F18" i="2"/>
  <c r="F19" i="2"/>
  <c r="F20" i="2"/>
  <c r="F21" i="2"/>
  <c r="F22" i="2"/>
  <c r="F23" i="2"/>
  <c r="F14" i="2"/>
  <c r="F12" i="2"/>
  <c r="B9" i="2"/>
  <c r="A9" i="2"/>
  <c r="C8" i="2"/>
  <c r="D7" i="2"/>
  <c r="I6" i="2"/>
  <c r="I3" i="2"/>
  <c r="D2" i="2"/>
  <c r="C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<sst xmlns="http://schemas.openxmlformats.org/spreadsheetml/2006/main" count="76" uniqueCount="70">
  <si>
    <t>MS Office</t>
  </si>
  <si>
    <t>MS Word</t>
  </si>
  <si>
    <t>MS Excel</t>
  </si>
  <si>
    <t>MS power point</t>
  </si>
  <si>
    <t>MS Access</t>
  </si>
  <si>
    <t>Documents</t>
  </si>
  <si>
    <t>Letters</t>
  </si>
  <si>
    <t>Formulas</t>
  </si>
  <si>
    <t>Data Tables</t>
  </si>
  <si>
    <t>Animations</t>
  </si>
  <si>
    <t>Table Design</t>
  </si>
  <si>
    <t>Form Design</t>
  </si>
  <si>
    <t xml:space="preserve">  =sum(start:end)</t>
  </si>
  <si>
    <t>Alt+= and drag</t>
  </si>
  <si>
    <t>alt + = and drag</t>
  </si>
  <si>
    <t>Arithmetic Functions</t>
  </si>
  <si>
    <t>Sum</t>
  </si>
  <si>
    <t>abs</t>
  </si>
  <si>
    <t>even</t>
  </si>
  <si>
    <t>odd</t>
  </si>
  <si>
    <t>product</t>
  </si>
  <si>
    <t>pi</t>
  </si>
  <si>
    <t>22\7</t>
  </si>
  <si>
    <t>fact</t>
  </si>
  <si>
    <t>fact!(3)= 3*2*1</t>
  </si>
  <si>
    <t>power</t>
  </si>
  <si>
    <t>sqrt</t>
  </si>
  <si>
    <t>Statical Functions</t>
  </si>
  <si>
    <t>Average</t>
  </si>
  <si>
    <t>Max</t>
  </si>
  <si>
    <t>Min</t>
  </si>
  <si>
    <t>Date &amp; Time Functions</t>
  </si>
  <si>
    <t xml:space="preserve">Date   </t>
  </si>
  <si>
    <t>Today</t>
  </si>
  <si>
    <t>Now</t>
  </si>
  <si>
    <t>Time</t>
  </si>
  <si>
    <t>Text Functions</t>
  </si>
  <si>
    <t>ASCII</t>
  </si>
  <si>
    <t>AMERICAN STANDARD CODE FOR INFORMATION INTERCHANGE</t>
  </si>
  <si>
    <t>Char</t>
  </si>
  <si>
    <t>A=65</t>
  </si>
  <si>
    <t>a=97</t>
  </si>
  <si>
    <t>Code</t>
  </si>
  <si>
    <t>T</t>
  </si>
  <si>
    <t>B=66</t>
  </si>
  <si>
    <t>b=98</t>
  </si>
  <si>
    <t>Left</t>
  </si>
  <si>
    <t>Computer</t>
  </si>
  <si>
    <t>Right</t>
  </si>
  <si>
    <t>computer</t>
  </si>
  <si>
    <t>Numbers</t>
  </si>
  <si>
    <t>Proper</t>
  </si>
  <si>
    <t>Alphabets(Caps &amp; Small)</t>
  </si>
  <si>
    <t>Length</t>
  </si>
  <si>
    <t>venky</t>
  </si>
  <si>
    <t>Special Keys</t>
  </si>
  <si>
    <t>Upper</t>
  </si>
  <si>
    <t>Function Keys</t>
  </si>
  <si>
    <t>Lower</t>
  </si>
  <si>
    <t>VENKY</t>
  </si>
  <si>
    <t>Logical Functions</t>
  </si>
  <si>
    <t>AND</t>
  </si>
  <si>
    <t xml:space="preserve">       A</t>
  </si>
  <si>
    <t>B</t>
  </si>
  <si>
    <t>Result</t>
  </si>
  <si>
    <t>0 = False</t>
  </si>
  <si>
    <t>OR</t>
  </si>
  <si>
    <t>A</t>
  </si>
  <si>
    <t>1 = True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</si>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</sst>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20"/>
      <color rgb="FFFF0000"/>
      <name val="Candara"/>
    </font>
    <font>
      <sz val="14"/>
      <color theme="1"/>
      <name val="SimSun"/>
    </font>
    <font>
      <sz val="14"/>
      <color theme="6" tint="0.39997558519241921"/>
      <name val="SimSun"/>
    </font>
    <font>
      <b/>
      <i/>
      <sz val="12"/>
      <color theme="1"/>
      <name val="Calibri"/>
      <family val="2"/>
      <scheme val="minor"/>
    </font>
    <font>
      <sz val="18"/>
      <color theme="0"/>
      <name val="Batang"/>
    </font>
    <font>
      <u/>
      <sz val="20"/>
      <color theme="0"/>
      <name val="Angsana New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 val="double"/>
      <sz val="36"/>
      <color rgb="FFFFFFFF"/>
      <name val="Angsana New"/>
    </font>
    <font>
      <u val="double"/>
      <sz val="36"/>
      <color theme="1"/>
      <name val="Angsana New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entury"/>
    </font>
    <font>
      <sz val="14"/>
      <color theme="0"/>
      <name val="Batang"/>
    </font>
    <font>
      <sz val="18"/>
      <color theme="0"/>
      <name val="Constantia"/>
    </font>
    <font>
      <b/>
      <sz val="12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C2EB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835D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3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wrapText="1"/>
    </xf>
    <xf numFmtId="0" fontId="4" fillId="9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13" borderId="0" xfId="0" applyFill="1"/>
    <xf numFmtId="0" fontId="0" fillId="14" borderId="0" xfId="0" applyFill="1"/>
    <xf numFmtId="0" fontId="0" fillId="4" borderId="0" xfId="0" applyFill="1"/>
    <xf numFmtId="0" fontId="0" fillId="15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7" fillId="22" borderId="0" xfId="0" applyFont="1" applyFill="1"/>
    <xf numFmtId="0" fontId="7" fillId="0" borderId="0" xfId="0" applyFont="1"/>
    <xf numFmtId="0" fontId="7" fillId="7" borderId="0" xfId="0" applyFont="1" applyFill="1"/>
    <xf numFmtId="0" fontId="7" fillId="10" borderId="0" xfId="0" applyFont="1" applyFill="1"/>
    <xf numFmtId="0" fontId="8" fillId="22" borderId="0" xfId="0" applyFont="1" applyFill="1"/>
    <xf numFmtId="0" fontId="8" fillId="12" borderId="0" xfId="0" applyFont="1" applyFill="1"/>
    <xf numFmtId="0" fontId="8" fillId="7" borderId="0" xfId="0" applyFont="1" applyFill="1"/>
    <xf numFmtId="0" fontId="8" fillId="10" borderId="0" xfId="0" applyFont="1" applyFill="1"/>
    <xf numFmtId="18" fontId="0" fillId="0" borderId="0" xfId="0" applyNumberFormat="1"/>
    <xf numFmtId="14" fontId="0" fillId="0" borderId="0" xfId="0" applyNumberFormat="1"/>
    <xf numFmtId="22" fontId="0" fillId="0" borderId="0" xfId="0" applyNumberFormat="1"/>
    <xf numFmtId="0" fontId="7" fillId="16" borderId="0" xfId="0" applyFont="1" applyFill="1"/>
    <xf numFmtId="0" fontId="11" fillId="16" borderId="0" xfId="0" applyFont="1" applyFill="1"/>
    <xf numFmtId="0" fontId="11" fillId="12" borderId="0" xfId="0" applyFont="1" applyFill="1"/>
    <xf numFmtId="0" fontId="12" fillId="9" borderId="0" xfId="0" applyFont="1" applyFill="1"/>
    <xf numFmtId="0" fontId="12" fillId="18" borderId="0" xfId="0" applyFont="1" applyFill="1"/>
    <xf numFmtId="0" fontId="12" fillId="3" borderId="0" xfId="0" applyFont="1" applyFill="1"/>
    <xf numFmtId="0" fontId="12" fillId="2" borderId="0" xfId="0" applyFont="1" applyFill="1"/>
    <xf numFmtId="0" fontId="12" fillId="23" borderId="0" xfId="0" applyFont="1" applyFill="1"/>
    <xf numFmtId="0" fontId="12" fillId="5" borderId="0" xfId="0" applyFont="1" applyFill="1"/>
    <xf numFmtId="0" fontId="13" fillId="13" borderId="0" xfId="0" applyFont="1" applyFill="1" applyAlignment="1">
      <alignment horizontal="center" vertical="center"/>
    </xf>
    <xf numFmtId="0" fontId="14" fillId="24" borderId="0" xfId="0" applyFont="1" applyFill="1" applyAlignment="1">
      <alignment horizontal="center" vertical="center" wrapText="1"/>
    </xf>
    <xf numFmtId="0" fontId="7" fillId="14" borderId="0" xfId="0" applyFont="1" applyFill="1"/>
    <xf numFmtId="0" fontId="7" fillId="5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7" fillId="17" borderId="0" xfId="0" applyFont="1" applyFill="1"/>
    <xf numFmtId="0" fontId="16" fillId="14" borderId="0" xfId="0" applyFont="1" applyFill="1"/>
    <xf numFmtId="0" fontId="7" fillId="25" borderId="0" xfId="0" applyFont="1" applyFill="1"/>
    <xf numFmtId="0" fontId="0" fillId="26" borderId="0" xfId="0" applyFill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16" borderId="0" xfId="0" applyFont="1" applyFill="1" applyAlignment="1">
      <alignment horizontal="center"/>
    </xf>
    <xf numFmtId="0" fontId="6" fillId="21" borderId="0" xfId="0" applyFont="1" applyFill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22" fontId="0" fillId="0" borderId="0" xfId="0" applyNumberFormat="1" applyAlignment="1"/>
    <xf numFmtId="18" fontId="0" fillId="0" borderId="0" xfId="0" applyNumberFormat="1" applyAlignment="1"/>
    <xf numFmtId="0" fontId="9" fillId="21" borderId="0" xfId="0" applyFont="1" applyFill="1" applyAlignment="1">
      <alignment horizontal="center" vertical="center"/>
    </xf>
    <xf numFmtId="0" fontId="10" fillId="21" borderId="0" xfId="0" applyFont="1" applyFill="1" applyAlignment="1">
      <alignment horizontal="center" vertical="center"/>
    </xf>
    <xf numFmtId="0" fontId="1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35DF"/>
      <color rgb="FF1C2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10"/>
  <sheetViews>
    <sheetView workbookViewId="0">
      <selection activeCell="G13" sqref="G13"/>
    </sheetView>
  </sheetViews>
  <sheetFormatPr defaultRowHeight="15"/>
  <cols>
    <col min="1" max="1" width="12.5703125" customWidth="1"/>
    <col min="2" max="2" width="10.7109375" customWidth="1"/>
    <col min="4" max="4" width="13.140625" customWidth="1"/>
    <col min="5" max="5" width="25.140625" customWidth="1"/>
    <col min="6" max="6" width="12.5703125" customWidth="1"/>
    <col min="7" max="7" width="7.42578125" customWidth="1"/>
  </cols>
  <sheetData>
    <row r="8" spans="1:8" ht="39.75" customHeight="1">
      <c r="A8" s="50" t="s">
        <v>0</v>
      </c>
      <c r="B8" s="50"/>
      <c r="C8" s="50"/>
      <c r="D8" s="50"/>
      <c r="E8" s="50"/>
      <c r="F8" s="50"/>
      <c r="G8" s="50"/>
    </row>
    <row r="9" spans="1:8" ht="27" customHeight="1">
      <c r="A9" s="47" t="s">
        <v>1</v>
      </c>
      <c r="B9" s="47"/>
      <c r="C9" s="48" t="s">
        <v>2</v>
      </c>
      <c r="D9" s="48"/>
      <c r="E9" s="2" t="s">
        <v>3</v>
      </c>
      <c r="F9" s="49" t="s">
        <v>4</v>
      </c>
      <c r="G9" s="49"/>
    </row>
    <row r="10" spans="1:8" ht="44.25" customHeight="1">
      <c r="A10" s="3" t="s">
        <v>5</v>
      </c>
      <c r="B10" s="4" t="s">
        <v>6</v>
      </c>
      <c r="C10" s="5" t="s">
        <v>7</v>
      </c>
      <c r="D10" s="6" t="s">
        <v>8</v>
      </c>
      <c r="E10" s="7" t="s">
        <v>9</v>
      </c>
      <c r="F10" s="8" t="s">
        <v>10</v>
      </c>
      <c r="G10" s="4" t="s">
        <v>11</v>
      </c>
      <c r="H10" s="1"/>
    </row>
  </sheetData>
  <mergeCells count="4">
    <mergeCell ref="A9:B9"/>
    <mergeCell ref="C9:D9"/>
    <mergeCell ref="F9:G9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D7BA-7543-4BB8-A252-CD5F0497BEC9}">
  <dimension ref="A1:J25"/>
  <sheetViews>
    <sheetView workbookViewId="0">
      <selection activeCell="K9" sqref="K9"/>
    </sheetView>
  </sheetViews>
  <sheetFormatPr defaultRowHeight="15"/>
  <sheetData>
    <row r="1" spans="1:10">
      <c r="A1" s="9">
        <v>2</v>
      </c>
      <c r="B1" s="9">
        <v>3</v>
      </c>
      <c r="C1">
        <f>A1+B1</f>
        <v>5</v>
      </c>
    </row>
    <row r="2" spans="1:10">
      <c r="A2" s="10">
        <v>10</v>
      </c>
      <c r="B2" s="10">
        <v>20</v>
      </c>
      <c r="C2" s="10">
        <v>30</v>
      </c>
      <c r="D2">
        <f>A2+B2+C2</f>
        <v>60</v>
      </c>
    </row>
    <row r="3" spans="1:10">
      <c r="A3" s="11">
        <v>10</v>
      </c>
      <c r="B3" s="11">
        <v>20</v>
      </c>
      <c r="C3" s="11">
        <v>30</v>
      </c>
      <c r="D3" s="11">
        <v>40</v>
      </c>
      <c r="E3" s="11">
        <v>50</v>
      </c>
      <c r="F3" s="11">
        <v>60</v>
      </c>
      <c r="G3" s="11">
        <v>70</v>
      </c>
      <c r="H3" s="11">
        <v>80</v>
      </c>
      <c r="I3">
        <f>A3+B3+C3+D3+E3+F3+G3+H3</f>
        <v>360</v>
      </c>
    </row>
    <row r="6" spans="1:10">
      <c r="A6" s="11">
        <v>10</v>
      </c>
      <c r="B6" s="11">
        <v>20</v>
      </c>
      <c r="C6" s="11">
        <v>30</v>
      </c>
      <c r="D6" s="11">
        <v>40</v>
      </c>
      <c r="E6" s="11">
        <v>50</v>
      </c>
      <c r="F6" s="11">
        <v>60</v>
      </c>
      <c r="G6" s="11">
        <v>70</v>
      </c>
      <c r="H6" s="11">
        <v>80</v>
      </c>
      <c r="I6">
        <f>SUM(A6:H6)</f>
        <v>360</v>
      </c>
      <c r="J6" t="s">
        <v>12</v>
      </c>
    </row>
    <row r="7" spans="1:10">
      <c r="A7" s="10">
        <v>100</v>
      </c>
      <c r="B7" s="10">
        <v>20</v>
      </c>
      <c r="C7" s="10">
        <v>30</v>
      </c>
      <c r="D7">
        <f>SUM(A7:C7)</f>
        <v>150</v>
      </c>
    </row>
    <row r="8" spans="1:10">
      <c r="A8" s="9">
        <v>2</v>
      </c>
      <c r="B8" s="9">
        <v>3</v>
      </c>
      <c r="C8">
        <f>SUM(A8:B8)</f>
        <v>5</v>
      </c>
    </row>
    <row r="9" spans="1:10">
      <c r="A9">
        <f>SUM(A6:A8)</f>
        <v>112</v>
      </c>
      <c r="B9">
        <f>SUM(B6:B8)</f>
        <v>43</v>
      </c>
    </row>
    <row r="12" spans="1:10">
      <c r="E12">
        <v>7</v>
      </c>
      <c r="F12">
        <f>A7*F6</f>
        <v>6000</v>
      </c>
    </row>
    <row r="14" spans="1:10">
      <c r="A14">
        <v>1</v>
      </c>
      <c r="B14">
        <v>2</v>
      </c>
      <c r="C14">
        <v>3</v>
      </c>
      <c r="D14">
        <v>4</v>
      </c>
      <c r="E14">
        <v>5</v>
      </c>
      <c r="F14">
        <f>SUM(A14:E14)</f>
        <v>15</v>
      </c>
      <c r="G14" t="s">
        <v>13</v>
      </c>
    </row>
    <row r="15" spans="1:10">
      <c r="A15">
        <v>10</v>
      </c>
      <c r="B15">
        <v>20</v>
      </c>
      <c r="C15">
        <v>30</v>
      </c>
      <c r="D15">
        <v>40</v>
      </c>
      <c r="E15">
        <v>50</v>
      </c>
      <c r="F15">
        <f t="shared" ref="F15:F23" si="0">SUM(A15:E15)</f>
        <v>150</v>
      </c>
    </row>
    <row r="16" spans="1:10">
      <c r="A16">
        <v>19</v>
      </c>
      <c r="B16">
        <v>38</v>
      </c>
      <c r="C16">
        <v>57</v>
      </c>
      <c r="D16">
        <v>76</v>
      </c>
      <c r="E16">
        <v>95</v>
      </c>
      <c r="F16">
        <f t="shared" si="0"/>
        <v>285</v>
      </c>
    </row>
    <row r="17" spans="1:6">
      <c r="A17">
        <v>28</v>
      </c>
      <c r="B17">
        <v>56</v>
      </c>
      <c r="C17">
        <v>84</v>
      </c>
      <c r="D17">
        <v>112</v>
      </c>
      <c r="E17">
        <v>140</v>
      </c>
      <c r="F17">
        <f t="shared" si="0"/>
        <v>420</v>
      </c>
    </row>
    <row r="18" spans="1:6">
      <c r="A18">
        <v>37</v>
      </c>
      <c r="B18">
        <v>74</v>
      </c>
      <c r="C18">
        <v>111</v>
      </c>
      <c r="D18">
        <v>148</v>
      </c>
      <c r="E18">
        <v>185</v>
      </c>
      <c r="F18">
        <f t="shared" si="0"/>
        <v>555</v>
      </c>
    </row>
    <row r="19" spans="1:6">
      <c r="A19">
        <v>46</v>
      </c>
      <c r="B19">
        <v>92</v>
      </c>
      <c r="C19">
        <v>138</v>
      </c>
      <c r="D19">
        <v>184</v>
      </c>
      <c r="E19">
        <v>230</v>
      </c>
      <c r="F19">
        <f t="shared" si="0"/>
        <v>690</v>
      </c>
    </row>
    <row r="20" spans="1:6">
      <c r="A20">
        <v>55</v>
      </c>
      <c r="B20">
        <v>110</v>
      </c>
      <c r="C20">
        <v>165</v>
      </c>
      <c r="D20">
        <v>220</v>
      </c>
      <c r="E20">
        <v>275</v>
      </c>
      <c r="F20">
        <f t="shared" si="0"/>
        <v>825</v>
      </c>
    </row>
    <row r="21" spans="1:6">
      <c r="A21">
        <v>64</v>
      </c>
      <c r="B21">
        <v>128</v>
      </c>
      <c r="C21">
        <v>192</v>
      </c>
      <c r="D21">
        <v>256</v>
      </c>
      <c r="E21">
        <v>320</v>
      </c>
      <c r="F21">
        <f t="shared" si="0"/>
        <v>960</v>
      </c>
    </row>
    <row r="22" spans="1:6">
      <c r="A22">
        <v>73</v>
      </c>
      <c r="B22">
        <v>146</v>
      </c>
      <c r="C22">
        <v>219</v>
      </c>
      <c r="D22">
        <v>292</v>
      </c>
      <c r="E22">
        <v>365</v>
      </c>
      <c r="F22">
        <f t="shared" si="0"/>
        <v>1095</v>
      </c>
    </row>
    <row r="23" spans="1:6">
      <c r="A23">
        <v>82</v>
      </c>
      <c r="B23">
        <v>164</v>
      </c>
      <c r="C23">
        <v>246</v>
      </c>
      <c r="D23">
        <v>328</v>
      </c>
      <c r="E23">
        <v>410</v>
      </c>
      <c r="F23">
        <f t="shared" si="0"/>
        <v>1230</v>
      </c>
    </row>
    <row r="24" spans="1:6">
      <c r="A24">
        <f>SUM(A14:A23)</f>
        <v>415</v>
      </c>
      <c r="B24">
        <f t="shared" ref="B24:F24" si="1">SUM(B14:B23)</f>
        <v>830</v>
      </c>
      <c r="C24">
        <f t="shared" si="1"/>
        <v>1245</v>
      </c>
      <c r="D24">
        <f t="shared" si="1"/>
        <v>1660</v>
      </c>
      <c r="E24">
        <f t="shared" si="1"/>
        <v>2075</v>
      </c>
      <c r="F24">
        <f t="shared" si="1"/>
        <v>6225</v>
      </c>
    </row>
    <row r="25" spans="1:6">
      <c r="A2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E184-FE7A-44E8-9890-B26DFDC52719}">
  <dimension ref="C6:J15"/>
  <sheetViews>
    <sheetView workbookViewId="0">
      <selection activeCell="J14" sqref="J14"/>
    </sheetView>
  </sheetViews>
  <sheetFormatPr defaultRowHeight="15"/>
  <sheetData>
    <row r="6" spans="3:10">
      <c r="C6" s="51" t="s">
        <v>15</v>
      </c>
      <c r="D6" s="51"/>
      <c r="E6" s="51"/>
      <c r="F6" s="51"/>
      <c r="G6" s="51"/>
      <c r="H6" s="51"/>
    </row>
    <row r="7" spans="3:10">
      <c r="C7" s="12" t="s">
        <v>16</v>
      </c>
      <c r="D7">
        <v>5</v>
      </c>
      <c r="E7">
        <v>4</v>
      </c>
      <c r="F7">
        <f>D7+E7</f>
        <v>9</v>
      </c>
      <c r="G7">
        <f>SUM(D7:E7)</f>
        <v>9</v>
      </c>
      <c r="H7">
        <f>SUM(5,4)</f>
        <v>9</v>
      </c>
    </row>
    <row r="8" spans="3:10">
      <c r="C8" s="12" t="s">
        <v>17</v>
      </c>
      <c r="D8">
        <v>-4</v>
      </c>
      <c r="E8">
        <v>7</v>
      </c>
      <c r="F8" cm="1">
        <f t="array" ref="F8:G8">ABS(D8:E8)</f>
        <v>4</v>
      </c>
      <c r="G8">
        <v>7</v>
      </c>
      <c r="H8">
        <f>ABS(7)</f>
        <v>7</v>
      </c>
    </row>
    <row r="9" spans="3:10">
      <c r="C9" s="12" t="s">
        <v>18</v>
      </c>
      <c r="D9">
        <v>8</v>
      </c>
      <c r="E9">
        <v>13</v>
      </c>
      <c r="F9">
        <f>EVEN(5)</f>
        <v>6</v>
      </c>
      <c r="G9">
        <f>EVEN(89)</f>
        <v>90</v>
      </c>
      <c r="H9">
        <f>EVEN(E9)</f>
        <v>14</v>
      </c>
    </row>
    <row r="10" spans="3:10">
      <c r="C10" s="12" t="s">
        <v>19</v>
      </c>
      <c r="D10">
        <v>83</v>
      </c>
      <c r="E10">
        <v>74</v>
      </c>
      <c r="F10">
        <f>ODD(D10)</f>
        <v>83</v>
      </c>
      <c r="G10">
        <f>ODD(E10)</f>
        <v>75</v>
      </c>
      <c r="H10">
        <f>ODD(49)</f>
        <v>49</v>
      </c>
    </row>
    <row r="11" spans="3:10">
      <c r="C11" s="12" t="s">
        <v>20</v>
      </c>
      <c r="D11">
        <v>5</v>
      </c>
      <c r="E11">
        <v>4</v>
      </c>
      <c r="F11">
        <f>PRODUCT(D11:E11)</f>
        <v>20</v>
      </c>
      <c r="G11">
        <f>PRODUCT(4,3)</f>
        <v>12</v>
      </c>
      <c r="H11">
        <f>PRODUCT(4,2)</f>
        <v>8</v>
      </c>
    </row>
    <row r="12" spans="3:10">
      <c r="C12" s="12" t="s">
        <v>21</v>
      </c>
      <c r="D12" t="s">
        <v>22</v>
      </c>
      <c r="E12">
        <f>PI()</f>
        <v>3.1415926535897931</v>
      </c>
    </row>
    <row r="13" spans="3:10">
      <c r="C13" s="12" t="s">
        <v>23</v>
      </c>
      <c r="D13">
        <v>5</v>
      </c>
      <c r="E13">
        <v>8</v>
      </c>
      <c r="F13">
        <f>FACT(5)</f>
        <v>120</v>
      </c>
      <c r="G13">
        <f>FACT(8)</f>
        <v>40320</v>
      </c>
      <c r="H13">
        <f>FACT(4)</f>
        <v>24</v>
      </c>
      <c r="J13" t="s">
        <v>24</v>
      </c>
    </row>
    <row r="14" spans="3:10">
      <c r="C14" s="12" t="s">
        <v>25</v>
      </c>
      <c r="D14">
        <f>POWER(4,3)</f>
        <v>64</v>
      </c>
      <c r="E14">
        <f>POWER(4,6)</f>
        <v>4096</v>
      </c>
      <c r="F14">
        <f>POWER(7,2)</f>
        <v>49</v>
      </c>
      <c r="G14">
        <f>POWER(6,6)</f>
        <v>46656</v>
      </c>
      <c r="H14">
        <f>POWER(8,3)</f>
        <v>512</v>
      </c>
    </row>
    <row r="15" spans="3:10">
      <c r="C15" s="12" t="s">
        <v>26</v>
      </c>
      <c r="D15">
        <f>SQRT(5)</f>
        <v>2.2360679774997898</v>
      </c>
      <c r="E15">
        <f>SQRT(45)</f>
        <v>6.7082039324993694</v>
      </c>
      <c r="F15">
        <f>SQRT(69)</f>
        <v>8.3066238629180749</v>
      </c>
      <c r="G15">
        <f>SQRT(25)</f>
        <v>5</v>
      </c>
      <c r="H15">
        <f>SQRT(73)</f>
        <v>8.5440037453175304</v>
      </c>
    </row>
  </sheetData>
  <mergeCells count="1">
    <mergeCell ref="C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F58D-CE5C-45D2-9C26-2F78A32E2035}">
  <dimension ref="B5:F9"/>
  <sheetViews>
    <sheetView workbookViewId="0">
      <selection activeCell="I9" sqref="I9:I13"/>
    </sheetView>
  </sheetViews>
  <sheetFormatPr defaultRowHeight="15"/>
  <sheetData>
    <row r="5" spans="2:6" ht="23.25" customHeight="1">
      <c r="B5" s="52" t="s">
        <v>27</v>
      </c>
      <c r="C5" s="52"/>
      <c r="D5" s="52"/>
      <c r="E5" s="52"/>
    </row>
    <row r="6" spans="2:6">
      <c r="B6" s="13">
        <v>5</v>
      </c>
      <c r="C6" s="14" t="s">
        <v>28</v>
      </c>
      <c r="D6">
        <f>SUM(B6:B9)</f>
        <v>47</v>
      </c>
      <c r="E6">
        <f>D6/4</f>
        <v>11.75</v>
      </c>
      <c r="F6">
        <f>AVERAGE(B6:B9)</f>
        <v>11.75</v>
      </c>
    </row>
    <row r="7" spans="2:6">
      <c r="B7" s="13">
        <v>12</v>
      </c>
      <c r="C7" s="15" t="s">
        <v>29</v>
      </c>
      <c r="D7">
        <f>MAX(B6:B10)</f>
        <v>27</v>
      </c>
      <c r="E7">
        <f>MAX(4,38,48,388)</f>
        <v>388</v>
      </c>
    </row>
    <row r="8" spans="2:6">
      <c r="B8" s="13">
        <v>3</v>
      </c>
      <c r="C8" s="16" t="s">
        <v>30</v>
      </c>
      <c r="D8">
        <f>MIN(B6:B10)</f>
        <v>3</v>
      </c>
      <c r="E8">
        <f>MIN(4,38,2,48)</f>
        <v>2</v>
      </c>
    </row>
    <row r="9" spans="2:6">
      <c r="B9" s="13">
        <v>27</v>
      </c>
    </row>
  </sheetData>
  <mergeCells count="1"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4D52-47CA-4A2A-B66A-EBFD724D383E}">
  <dimension ref="A1:F6"/>
  <sheetViews>
    <sheetView workbookViewId="0">
      <selection activeCell="M7" sqref="M7"/>
    </sheetView>
  </sheetViews>
  <sheetFormatPr defaultRowHeight="15"/>
  <cols>
    <col min="1" max="1" width="11.7109375" customWidth="1"/>
    <col min="6" max="6" width="16" customWidth="1"/>
  </cols>
  <sheetData>
    <row r="1" spans="1:6">
      <c r="A1" s="53" t="s">
        <v>31</v>
      </c>
      <c r="B1" s="53"/>
      <c r="C1" s="53"/>
      <c r="D1" s="53"/>
      <c r="E1" s="53"/>
      <c r="F1" s="53"/>
    </row>
    <row r="2" spans="1:6">
      <c r="A2" s="53"/>
      <c r="B2" s="53"/>
      <c r="C2" s="53"/>
      <c r="D2" s="53"/>
      <c r="E2" s="53"/>
      <c r="F2" s="53"/>
    </row>
    <row r="3" spans="1:6" ht="18.75">
      <c r="A3" s="21" t="s">
        <v>32</v>
      </c>
      <c r="B3" s="54">
        <f>DATE(2023,10,4)</f>
        <v>45203</v>
      </c>
      <c r="C3" s="55"/>
      <c r="D3" s="54">
        <f>DATE(2022,2,21)</f>
        <v>44613</v>
      </c>
      <c r="E3" s="55"/>
      <c r="F3" s="26">
        <f>DATE(2022,10,1)</f>
        <v>44835</v>
      </c>
    </row>
    <row r="4" spans="1:6" ht="18.75">
      <c r="A4" s="22" t="s">
        <v>33</v>
      </c>
      <c r="B4" s="54">
        <f ca="1">TODAY()</f>
        <v>45639</v>
      </c>
      <c r="C4" s="55"/>
      <c r="D4" s="54">
        <f ca="1">TODAY()</f>
        <v>45639</v>
      </c>
      <c r="E4" s="55"/>
      <c r="F4" s="26">
        <f ca="1">TODAY()</f>
        <v>45639</v>
      </c>
    </row>
    <row r="5" spans="1:6" ht="18.75">
      <c r="A5" s="23" t="s">
        <v>34</v>
      </c>
      <c r="B5" s="56">
        <f ca="1">NOW()</f>
        <v>45639.71289166667</v>
      </c>
      <c r="C5" s="55"/>
      <c r="D5" s="56">
        <f ca="1">NOW()</f>
        <v>45639.71289166667</v>
      </c>
      <c r="E5" s="55"/>
      <c r="F5" s="27">
        <f ca="1">NOW()</f>
        <v>45639.71289166667</v>
      </c>
    </row>
    <row r="6" spans="1:6" ht="18.75">
      <c r="A6" s="24" t="s">
        <v>35</v>
      </c>
      <c r="B6" s="57">
        <f>TIME(9,25,45)</f>
        <v>0.39288194444444446</v>
      </c>
      <c r="C6" s="55"/>
      <c r="D6" s="57">
        <f>TIME(21,45,12)</f>
        <v>0.90638888888888891</v>
      </c>
      <c r="E6" s="55"/>
      <c r="F6" s="25">
        <f>TIME(23,17,2)</f>
        <v>0.97016203703703707</v>
      </c>
    </row>
  </sheetData>
  <mergeCells count="9">
    <mergeCell ref="A1:F2"/>
    <mergeCell ref="B3:C3"/>
    <mergeCell ref="B4:C4"/>
    <mergeCell ref="B5:C5"/>
    <mergeCell ref="B6:C6"/>
    <mergeCell ref="D3:E3"/>
    <mergeCell ref="D4:E4"/>
    <mergeCell ref="D5:E5"/>
    <mergeCell ref="D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D8DC-2CD0-4AC0-8504-86099551EB34}">
  <dimension ref="A1:G9"/>
  <sheetViews>
    <sheetView workbookViewId="0">
      <selection activeCell="D2" sqref="D2"/>
    </sheetView>
  </sheetViews>
  <sheetFormatPr defaultRowHeight="15"/>
  <cols>
    <col min="1" max="1" width="10.7109375" customWidth="1"/>
    <col min="2" max="2" width="15.5703125" customWidth="1"/>
    <col min="3" max="3" width="12.28515625" customWidth="1"/>
    <col min="4" max="4" width="13.140625" customWidth="1"/>
    <col min="6" max="6" width="23.7109375" customWidth="1"/>
    <col min="7" max="7" width="60.140625" customWidth="1"/>
  </cols>
  <sheetData>
    <row r="1" spans="1:7" ht="43.5" customHeight="1">
      <c r="A1" s="58" t="s">
        <v>36</v>
      </c>
      <c r="B1" s="59"/>
      <c r="C1" s="59"/>
      <c r="D1" s="59"/>
      <c r="F1" s="37" t="s">
        <v>37</v>
      </c>
      <c r="G1" s="38" t="s">
        <v>38</v>
      </c>
    </row>
    <row r="2" spans="1:7" ht="15.75">
      <c r="A2" s="29" t="s">
        <v>39</v>
      </c>
      <c r="B2" s="41">
        <v>65</v>
      </c>
      <c r="C2" s="42" t="str">
        <f>CHAR(65)</f>
        <v>A</v>
      </c>
      <c r="D2" s="42" t="str">
        <f>CHAR(98)</f>
        <v>b</v>
      </c>
      <c r="F2" s="39" t="s">
        <v>40</v>
      </c>
      <c r="G2" s="20" t="s">
        <v>41</v>
      </c>
    </row>
    <row r="3" spans="1:7" ht="15.75">
      <c r="A3" s="31" t="s">
        <v>42</v>
      </c>
      <c r="B3" s="42" t="s">
        <v>43</v>
      </c>
      <c r="C3" s="42">
        <f>CODE(B3)</f>
        <v>84</v>
      </c>
      <c r="D3" s="42">
        <f>CODE("a")</f>
        <v>97</v>
      </c>
      <c r="F3" s="39" t="s">
        <v>44</v>
      </c>
      <c r="G3" s="20" t="s">
        <v>45</v>
      </c>
    </row>
    <row r="4" spans="1:7" ht="15.75">
      <c r="A4" s="32" t="s">
        <v>46</v>
      </c>
      <c r="B4" s="42" t="s">
        <v>47</v>
      </c>
      <c r="C4" s="42" t="str">
        <f>LEFT(B4,2)</f>
        <v>Co</v>
      </c>
      <c r="D4" s="42" t="str">
        <f>LEFT("venky",3)</f>
        <v>ven</v>
      </c>
      <c r="F4" s="18"/>
    </row>
    <row r="5" spans="1:7" ht="15.75">
      <c r="A5" s="33" t="s">
        <v>48</v>
      </c>
      <c r="B5" s="42" t="s">
        <v>49</v>
      </c>
      <c r="C5" s="42" t="str">
        <f>RIGHT(B5,3)</f>
        <v>ter</v>
      </c>
      <c r="D5" s="42" t="str">
        <f>RIGHT("computer",3)</f>
        <v>ter</v>
      </c>
      <c r="F5" s="29" t="s">
        <v>50</v>
      </c>
    </row>
    <row r="6" spans="1:7" ht="15.75">
      <c r="A6" s="34" t="s">
        <v>51</v>
      </c>
      <c r="B6" s="42" t="s">
        <v>49</v>
      </c>
      <c r="C6" s="42" t="str">
        <f>PROPER(B6)</f>
        <v>Computer</v>
      </c>
      <c r="D6" s="42" t="str">
        <f>PROPER("computer")</f>
        <v>Computer</v>
      </c>
      <c r="F6" s="40" t="s">
        <v>52</v>
      </c>
    </row>
    <row r="7" spans="1:7" ht="15.75">
      <c r="A7" s="35" t="s">
        <v>53</v>
      </c>
      <c r="B7" s="42" t="s">
        <v>54</v>
      </c>
      <c r="C7" s="42">
        <f>LEN(B7)</f>
        <v>5</v>
      </c>
      <c r="D7" s="42">
        <f>LEN("venky")</f>
        <v>5</v>
      </c>
      <c r="F7" s="35" t="s">
        <v>55</v>
      </c>
    </row>
    <row r="8" spans="1:7" ht="15.75">
      <c r="A8" s="36" t="s">
        <v>56</v>
      </c>
      <c r="B8" s="42" t="s">
        <v>54</v>
      </c>
      <c r="C8" s="42" t="str">
        <f>UPPER(B8)</f>
        <v>VENKY</v>
      </c>
      <c r="D8" s="42" t="str">
        <f>UPPER("venky")</f>
        <v>VENKY</v>
      </c>
      <c r="F8" s="31" t="s">
        <v>57</v>
      </c>
    </row>
    <row r="9" spans="1:7" ht="15.75">
      <c r="A9" s="30" t="s">
        <v>58</v>
      </c>
      <c r="B9" s="42" t="s">
        <v>59</v>
      </c>
      <c r="C9" s="42" t="str">
        <f>LOWER(B9)</f>
        <v>venky</v>
      </c>
      <c r="D9" s="42" t="str">
        <f>LOWER("VEnky")</f>
        <v>venky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6E0B-AE84-48BB-AB51-7788BB9D4DC8}">
  <dimension ref="A1:P5"/>
  <sheetViews>
    <sheetView tabSelected="1" workbookViewId="0">
      <selection activeCell="N9" sqref="N9"/>
    </sheetView>
  </sheetViews>
  <sheetFormatPr defaultRowHeight="15"/>
  <sheetData>
    <row r="1" spans="1:16" ht="29.25" customHeight="1">
      <c r="A1" s="60" t="s">
        <v>60</v>
      </c>
      <c r="B1" s="60"/>
      <c r="C1" s="60"/>
      <c r="D1" s="60"/>
      <c r="G1" s="28" t="s">
        <v>61</v>
      </c>
      <c r="H1" s="44" t="s">
        <v>62</v>
      </c>
      <c r="I1" s="44" t="s">
        <v>63</v>
      </c>
      <c r="J1" s="44" t="s">
        <v>64</v>
      </c>
      <c r="L1" t="s">
        <v>65</v>
      </c>
      <c r="M1" s="46" t="s">
        <v>66</v>
      </c>
      <c r="N1" s="45" t="s">
        <v>67</v>
      </c>
      <c r="O1" s="45" t="s">
        <v>63</v>
      </c>
      <c r="P1" s="45" t="s">
        <v>64</v>
      </c>
    </row>
    <row r="2" spans="1:16">
      <c r="A2" s="17" t="s">
        <v>61</v>
      </c>
      <c r="B2" t="b">
        <f>AND(1,0)</f>
        <v>0</v>
      </c>
      <c r="C2" t="b">
        <f>AND(45,78)</f>
        <v>1</v>
      </c>
      <c r="D2" t="b">
        <f>AND(0,0)</f>
        <v>0</v>
      </c>
      <c r="H2">
        <v>0</v>
      </c>
      <c r="I2">
        <v>0</v>
      </c>
      <c r="J2" t="b">
        <v>0</v>
      </c>
      <c r="L2" t="s">
        <v>68</v>
      </c>
      <c r="N2">
        <v>0</v>
      </c>
      <c r="O2">
        <v>0</v>
      </c>
      <c r="P2" t="b">
        <v>0</v>
      </c>
    </row>
    <row r="3" spans="1:16">
      <c r="A3" s="43" t="s">
        <v>66</v>
      </c>
      <c r="B3" t="b">
        <f>OR(4,0)</f>
        <v>1</v>
      </c>
      <c r="C3" t="b">
        <f>OR(0,0)</f>
        <v>0</v>
      </c>
      <c r="D3" t="b">
        <f>OR(4,8)</f>
        <v>1</v>
      </c>
      <c r="H3">
        <v>0</v>
      </c>
      <c r="I3">
        <v>1</v>
      </c>
      <c r="J3" t="b">
        <v>0</v>
      </c>
      <c r="N3">
        <v>0</v>
      </c>
      <c r="O3">
        <v>1</v>
      </c>
      <c r="P3" t="b">
        <v>1</v>
      </c>
    </row>
    <row r="4" spans="1:16">
      <c r="A4" s="19" t="s">
        <v>69</v>
      </c>
      <c r="B4" t="b">
        <f>NOT(B3)</f>
        <v>0</v>
      </c>
      <c r="C4" t="b">
        <f>NOT(C3)</f>
        <v>1</v>
      </c>
      <c r="D4" t="b">
        <f>NOT(D2)</f>
        <v>1</v>
      </c>
      <c r="H4">
        <v>1</v>
      </c>
      <c r="I4">
        <v>0</v>
      </c>
      <c r="J4" t="b">
        <v>0</v>
      </c>
      <c r="N4">
        <v>1</v>
      </c>
      <c r="O4">
        <v>0</v>
      </c>
      <c r="P4" t="b">
        <v>1</v>
      </c>
    </row>
    <row r="5" spans="1:16">
      <c r="H5">
        <v>1</v>
      </c>
      <c r="I5">
        <v>1</v>
      </c>
      <c r="J5" t="b">
        <v>1</v>
      </c>
      <c r="N5">
        <v>1</v>
      </c>
      <c r="O5">
        <v>1</v>
      </c>
      <c r="P5" t="b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2023-10-03T10:35:39Z</dcterms:created>
  <dcterms:modified xsi:type="dcterms:W3CDTF">2024-12-13T11:37:55Z</dcterms:modified>
  <cp:category/>
  <cp:contentStatus/>
</cp:coreProperties>
</file>