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E3A895BE-58BD-464D-9261-92A6D3EEDFE4}" xr6:coauthVersionLast="47" xr6:coauthVersionMax="47" xr10:uidLastSave="{00000000-0000-0000-0000-000000000000}"/>
  <bookViews>
    <workbookView xWindow="-120" yWindow="-120" windowWidth="29040" windowHeight="15840" firstSheet="2" activeTab="7" xr2:uid="{C7588954-A622-4813-872A-D0B1D308CD70}"/>
  </bookViews>
  <sheets>
    <sheet name="Date_Table" sheetId="15" r:id="rId1"/>
    <sheet name="Income_Transactions" sheetId="1" r:id="rId2"/>
    <sheet name="Expense_Transactions" sheetId="2" r:id="rId3"/>
    <sheet name="Monthly_Income" sheetId="5" r:id="rId4"/>
    <sheet name="Monthly_Expenditure" sheetId="7" r:id="rId5"/>
    <sheet name="Payment_Type" sheetId="9" r:id="rId6"/>
    <sheet name="Categories" sheetId="13" r:id="rId7"/>
    <sheet name="Dashboard" sheetId="14" r:id="rId8"/>
  </sheets>
  <definedNames>
    <definedName name="_xlcn.WorksheetConnection_Book3Expenditure1" hidden="1">Expenditure[]</definedName>
    <definedName name="_xlcn.WorksheetConnection_Book3Income1" hidden="1">Income[]</definedName>
    <definedName name="_xlcn.WorksheetConnection_Personal_FinanceData.xlsxDates1" hidden="1">Dates[]</definedName>
    <definedName name="Slicer_Month">#N/A</definedName>
    <definedName name="Slicer_Year">#N/A</definedName>
  </definedNames>
  <calcPr calcId="191029"/>
  <pivotCaches>
    <pivotCache cacheId="767" r:id="rId9"/>
    <pivotCache cacheId="770" r:id="rId10"/>
    <pivotCache cacheId="773" r:id="rId11"/>
    <pivotCache cacheId="776" r:id="rId12"/>
  </pivotCaches>
  <extLst>
    <ext xmlns:x14="http://schemas.microsoft.com/office/spreadsheetml/2009/9/main" uri="{876F7934-8845-4945-9796-88D515C7AA90}">
      <x14:pivotCaches>
        <pivotCache cacheId="46"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es" name="Dates" connection="WorksheetConnection_Personal_FinanceData.xlsx!Dates"/>
          <x15:modelTable id="Income" name="Income" connection="WorksheetConnection_Book3!Income"/>
          <x15:modelTable id="Expenditure" name="Expenditure" connection="WorksheetConnection_Book3!Expenditure"/>
        </x15:modelTables>
        <x15:modelRelationships>
          <x15:modelRelationship fromTable="Income" fromColumn="Date" toTable="Dates" toColumn="Date"/>
          <x15:modelRelationship fromTable="Expenditure" fromColumn="Date" toTable="Dates" toColumn="Date"/>
        </x15:modelRelationships>
      </x15:dataModel>
    </ext>
  </extLst>
</workbook>
</file>

<file path=xl/calcChain.xml><?xml version="1.0" encoding="utf-8"?>
<calcChain xmlns="http://schemas.openxmlformats.org/spreadsheetml/2006/main">
  <c r="B360" i="15" l="1"/>
  <c r="C360" i="15"/>
  <c r="B315" i="15"/>
  <c r="C315" i="15"/>
  <c r="B294" i="15"/>
  <c r="C294" i="15"/>
  <c r="B225" i="15"/>
  <c r="C225" i="15"/>
  <c r="C2" i="15"/>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5" i="15"/>
  <c r="C296" i="15"/>
  <c r="C297" i="15"/>
  <c r="C298" i="15"/>
  <c r="C299" i="15"/>
  <c r="C300" i="15"/>
  <c r="C301" i="15"/>
  <c r="C302" i="15"/>
  <c r="C303" i="15"/>
  <c r="C304" i="15"/>
  <c r="C305" i="15"/>
  <c r="C306" i="15"/>
  <c r="C307" i="15"/>
  <c r="C308" i="15"/>
  <c r="C309" i="15"/>
  <c r="C310" i="15"/>
  <c r="C311" i="15"/>
  <c r="C312" i="15"/>
  <c r="C313" i="15"/>
  <c r="C314"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350" i="15"/>
  <c r="C351" i="15"/>
  <c r="C352" i="15"/>
  <c r="C353" i="15"/>
  <c r="C354" i="15"/>
  <c r="C355" i="15"/>
  <c r="C356" i="15"/>
  <c r="C357" i="15"/>
  <c r="C358" i="15"/>
  <c r="C359" i="15"/>
  <c r="C361" i="15"/>
  <c r="C362" i="15"/>
  <c r="C363" i="15"/>
  <c r="C364" i="15"/>
  <c r="C365" i="15"/>
  <c r="C366" i="15"/>
  <c r="C367" i="15"/>
  <c r="C368" i="15"/>
  <c r="C369" i="15"/>
  <c r="C370" i="15"/>
  <c r="C371" i="15"/>
  <c r="C372" i="15"/>
  <c r="C373" i="15"/>
  <c r="C374" i="15"/>
  <c r="C375" i="15"/>
  <c r="C376" i="15"/>
  <c r="C377" i="15"/>
  <c r="C378" i="15"/>
  <c r="C379" i="15"/>
  <c r="C380" i="15"/>
  <c r="C381" i="15"/>
  <c r="C382" i="15"/>
  <c r="C383" i="15"/>
  <c r="C384" i="15"/>
  <c r="C385" i="15"/>
  <c r="C386" i="15"/>
  <c r="C387" i="15"/>
  <c r="C388" i="15"/>
  <c r="C389" i="15"/>
  <c r="C390" i="15"/>
  <c r="C391" i="15"/>
  <c r="C392" i="15"/>
  <c r="C393" i="15"/>
  <c r="C394" i="15"/>
  <c r="C395" i="15"/>
  <c r="C396" i="15"/>
  <c r="C397" i="15"/>
  <c r="C398" i="15"/>
  <c r="C399" i="15"/>
  <c r="C400" i="15"/>
  <c r="C401" i="15"/>
  <c r="C402" i="15"/>
  <c r="C403" i="15"/>
  <c r="C404" i="15"/>
  <c r="C405" i="15"/>
  <c r="C406" i="15"/>
  <c r="C407" i="15"/>
  <c r="C408" i="15"/>
  <c r="C409" i="15"/>
  <c r="C410" i="15"/>
  <c r="C411" i="15"/>
  <c r="C412" i="15"/>
  <c r="C413" i="15"/>
  <c r="C414" i="15"/>
  <c r="C415" i="15"/>
  <c r="C416" i="15"/>
  <c r="C417" i="15"/>
  <c r="C418" i="15"/>
  <c r="C419" i="15"/>
  <c r="C420" i="15"/>
  <c r="C421" i="15"/>
  <c r="C422" i="15"/>
  <c r="C423" i="15"/>
  <c r="C424" i="15"/>
  <c r="C425" i="15"/>
  <c r="C426" i="15"/>
  <c r="C427" i="15"/>
  <c r="C428" i="15"/>
  <c r="C429" i="15"/>
  <c r="C430" i="15"/>
  <c r="C431" i="15"/>
  <c r="C432" i="15"/>
  <c r="C433" i="15"/>
  <c r="C434" i="15"/>
  <c r="C435" i="15"/>
  <c r="C436" i="15"/>
  <c r="C437" i="15"/>
  <c r="C438" i="15"/>
  <c r="C439" i="15"/>
  <c r="C440" i="15"/>
  <c r="C441" i="15"/>
  <c r="C442" i="15"/>
  <c r="C443" i="15"/>
  <c r="C444" i="15"/>
  <c r="C445" i="15"/>
  <c r="C446" i="15"/>
  <c r="C447" i="15"/>
  <c r="C448" i="15"/>
  <c r="C449" i="15"/>
  <c r="C450" i="15"/>
  <c r="C451" i="15"/>
  <c r="C452" i="15"/>
  <c r="C453" i="15"/>
  <c r="C454" i="15"/>
  <c r="C455" i="15"/>
  <c r="C456" i="15"/>
  <c r="C457" i="15"/>
  <c r="C458" i="15"/>
  <c r="C459" i="15"/>
  <c r="C460" i="15"/>
  <c r="C461" i="15"/>
  <c r="C462" i="15"/>
  <c r="C463" i="15"/>
  <c r="C464" i="15"/>
  <c r="C465" i="15"/>
  <c r="C466" i="15"/>
  <c r="C467" i="15"/>
  <c r="C468" i="15"/>
  <c r="C469" i="15"/>
  <c r="C470" i="15"/>
  <c r="C471" i="15"/>
  <c r="C472" i="15"/>
  <c r="C473" i="15"/>
  <c r="C474" i="15"/>
  <c r="C475" i="15"/>
  <c r="C476" i="15"/>
  <c r="C477" i="15"/>
  <c r="C478" i="15"/>
  <c r="C479" i="15"/>
  <c r="C480" i="15"/>
  <c r="C481" i="15"/>
  <c r="C482" i="15"/>
  <c r="C483" i="15"/>
  <c r="C484" i="15"/>
  <c r="C485" i="15"/>
  <c r="C486" i="15"/>
  <c r="C487" i="15"/>
  <c r="C488" i="15"/>
  <c r="C489" i="15"/>
  <c r="C490" i="15"/>
  <c r="C491" i="15"/>
  <c r="C492" i="15"/>
  <c r="C493" i="15"/>
  <c r="C494" i="15"/>
  <c r="C495" i="15"/>
  <c r="C496" i="15"/>
  <c r="C497" i="15"/>
  <c r="C498" i="15"/>
  <c r="C499" i="15"/>
  <c r="C500" i="15"/>
  <c r="C501" i="15"/>
  <c r="C502" i="15"/>
  <c r="C503" i="15"/>
  <c r="C504" i="15"/>
  <c r="C505" i="15"/>
  <c r="C506" i="15"/>
  <c r="C507" i="15"/>
  <c r="C508" i="15"/>
  <c r="C509" i="15"/>
  <c r="C510" i="15"/>
  <c r="C511" i="15"/>
  <c r="C512" i="15"/>
  <c r="C513" i="15"/>
  <c r="C514" i="15"/>
  <c r="C515" i="15"/>
  <c r="C516" i="15"/>
  <c r="C517" i="15"/>
  <c r="C518" i="15"/>
  <c r="C519" i="15"/>
  <c r="C520" i="15"/>
  <c r="C521" i="15"/>
  <c r="C522" i="15"/>
  <c r="C523" i="15"/>
  <c r="C524" i="15"/>
  <c r="C525" i="15"/>
  <c r="C526" i="15"/>
  <c r="C527" i="15"/>
  <c r="C528" i="15"/>
  <c r="C529" i="15"/>
  <c r="C530" i="15"/>
  <c r="C531" i="15"/>
  <c r="C532" i="15"/>
  <c r="C533" i="15"/>
  <c r="C534" i="15"/>
  <c r="C535" i="15"/>
  <c r="C536" i="15"/>
  <c r="C537" i="15"/>
  <c r="C538" i="15"/>
  <c r="B2" i="15"/>
  <c r="B3" i="15"/>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5" i="15"/>
  <c r="B296" i="15"/>
  <c r="B297" i="15"/>
  <c r="B298" i="15"/>
  <c r="B299" i="15"/>
  <c r="B300" i="15"/>
  <c r="B301" i="15"/>
  <c r="B302" i="15"/>
  <c r="B303" i="15"/>
  <c r="B304" i="15"/>
  <c r="B305" i="15"/>
  <c r="B306" i="15"/>
  <c r="B307" i="15"/>
  <c r="B308" i="15"/>
  <c r="B309" i="15"/>
  <c r="B310" i="15"/>
  <c r="B311" i="15"/>
  <c r="B312" i="15"/>
  <c r="B313" i="15"/>
  <c r="B314"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6" i="15"/>
  <c r="B507" i="15"/>
  <c r="B508" i="15"/>
  <c r="B509" i="15"/>
  <c r="B510" i="15"/>
  <c r="B511" i="15"/>
  <c r="B512" i="15"/>
  <c r="B513" i="15"/>
  <c r="B514" i="15"/>
  <c r="B515" i="15"/>
  <c r="B516" i="15"/>
  <c r="B517" i="15"/>
  <c r="B518" i="15"/>
  <c r="B519" i="15"/>
  <c r="B520" i="15"/>
  <c r="B521" i="15"/>
  <c r="B522" i="15"/>
  <c r="B523" i="15"/>
  <c r="B524" i="15"/>
  <c r="B525" i="15"/>
  <c r="B526" i="15"/>
  <c r="B527" i="15"/>
  <c r="B528" i="15"/>
  <c r="B529" i="15"/>
  <c r="B530" i="15"/>
  <c r="B531" i="15"/>
  <c r="B532" i="15"/>
  <c r="B533" i="15"/>
  <c r="B534" i="15"/>
  <c r="B535" i="15"/>
  <c r="B536" i="15"/>
  <c r="B537" i="15"/>
  <c r="B538" i="15"/>
  <c r="C913" i="2"/>
  <c r="B913" i="2"/>
  <c r="C912" i="2"/>
  <c r="B912" i="2"/>
  <c r="C911" i="2"/>
  <c r="B911" i="2"/>
  <c r="C910" i="2"/>
  <c r="B910" i="2"/>
  <c r="C909" i="2"/>
  <c r="B909" i="2"/>
  <c r="C908" i="2"/>
  <c r="B908" i="2"/>
  <c r="C907" i="2"/>
  <c r="B907" i="2"/>
  <c r="C906" i="2"/>
  <c r="B906" i="2"/>
  <c r="C905" i="2"/>
  <c r="B905" i="2"/>
  <c r="C904" i="2"/>
  <c r="B904" i="2"/>
  <c r="C903" i="2"/>
  <c r="B903" i="2"/>
  <c r="C902" i="2"/>
  <c r="B902" i="2"/>
  <c r="C901" i="2"/>
  <c r="B901" i="2"/>
  <c r="C900" i="2"/>
  <c r="B900" i="2"/>
  <c r="C899" i="2"/>
  <c r="B899" i="2"/>
  <c r="C898" i="2"/>
  <c r="B898" i="2"/>
  <c r="C897" i="2"/>
  <c r="B897" i="2"/>
  <c r="C896" i="2"/>
  <c r="B896" i="2"/>
  <c r="C895" i="2"/>
  <c r="B895" i="2"/>
  <c r="C894" i="2"/>
  <c r="B894" i="2"/>
  <c r="C893" i="2"/>
  <c r="B893" i="2"/>
  <c r="C892" i="2"/>
  <c r="B892" i="2"/>
  <c r="C891" i="2"/>
  <c r="B891" i="2"/>
  <c r="C890" i="2"/>
  <c r="B890" i="2"/>
  <c r="C889" i="2"/>
  <c r="B889" i="2"/>
  <c r="C888" i="2"/>
  <c r="B888" i="2"/>
  <c r="C887" i="2"/>
  <c r="B887" i="2"/>
  <c r="C886" i="2"/>
  <c r="B886" i="2"/>
  <c r="C885" i="2"/>
  <c r="B885" i="2"/>
  <c r="C884" i="2"/>
  <c r="B884" i="2"/>
  <c r="C883" i="2"/>
  <c r="B883" i="2"/>
  <c r="C882" i="2"/>
  <c r="B882" i="2"/>
  <c r="C881" i="2"/>
  <c r="B881" i="2"/>
  <c r="C880" i="2"/>
  <c r="B880" i="2"/>
  <c r="C879" i="2"/>
  <c r="B879" i="2"/>
  <c r="C878" i="2"/>
  <c r="B878" i="2"/>
  <c r="C877" i="2"/>
  <c r="B877" i="2"/>
  <c r="C876" i="2"/>
  <c r="B876" i="2"/>
  <c r="C875" i="2"/>
  <c r="B875" i="2"/>
  <c r="C874" i="2"/>
  <c r="B874" i="2"/>
  <c r="C873" i="2"/>
  <c r="B873" i="2"/>
  <c r="C872" i="2"/>
  <c r="B872" i="2"/>
  <c r="C871" i="2"/>
  <c r="B871" i="2"/>
  <c r="C870" i="2"/>
  <c r="B870" i="2"/>
  <c r="C869" i="2"/>
  <c r="B869" i="2"/>
  <c r="C868" i="2"/>
  <c r="B868" i="2"/>
  <c r="C867" i="2"/>
  <c r="B867" i="2"/>
  <c r="C866" i="2"/>
  <c r="B866" i="2"/>
  <c r="C865" i="2"/>
  <c r="B865" i="2"/>
  <c r="C864" i="2"/>
  <c r="B864" i="2"/>
  <c r="C863" i="2"/>
  <c r="B863" i="2"/>
  <c r="C862" i="2"/>
  <c r="B862" i="2"/>
  <c r="C861" i="2"/>
  <c r="B861" i="2"/>
  <c r="C860" i="2"/>
  <c r="B860" i="2"/>
  <c r="C859" i="2"/>
  <c r="B859" i="2"/>
  <c r="C858" i="2"/>
  <c r="B858" i="2"/>
  <c r="C857" i="2"/>
  <c r="B857" i="2"/>
  <c r="C856" i="2"/>
  <c r="B856" i="2"/>
  <c r="C855" i="2"/>
  <c r="B855" i="2"/>
  <c r="C854" i="2"/>
  <c r="B854" i="2"/>
  <c r="C853" i="2"/>
  <c r="B853" i="2"/>
  <c r="C852" i="2"/>
  <c r="B852" i="2"/>
  <c r="C851" i="2"/>
  <c r="B851" i="2"/>
  <c r="C850" i="2"/>
  <c r="B850" i="2"/>
  <c r="C849" i="2"/>
  <c r="B849" i="2"/>
  <c r="C848" i="2"/>
  <c r="B848" i="2"/>
  <c r="C847" i="2"/>
  <c r="B847" i="2"/>
  <c r="C846" i="2"/>
  <c r="B846" i="2"/>
  <c r="C845" i="2"/>
  <c r="B845" i="2"/>
  <c r="C844" i="2"/>
  <c r="B844" i="2"/>
  <c r="C843" i="2"/>
  <c r="B843" i="2"/>
  <c r="C842" i="2"/>
  <c r="B842" i="2"/>
  <c r="C841" i="2"/>
  <c r="B841" i="2"/>
  <c r="C840" i="2"/>
  <c r="B840" i="2"/>
  <c r="C839" i="2"/>
  <c r="B839" i="2"/>
  <c r="C838" i="2"/>
  <c r="B838" i="2"/>
  <c r="C837" i="2"/>
  <c r="B837" i="2"/>
  <c r="C836" i="2"/>
  <c r="B836" i="2"/>
  <c r="C835" i="2"/>
  <c r="B835" i="2"/>
  <c r="C834" i="2"/>
  <c r="B834" i="2"/>
  <c r="C833" i="2"/>
  <c r="B833" i="2"/>
  <c r="C832" i="2"/>
  <c r="B832" i="2"/>
  <c r="C831" i="2"/>
  <c r="B831" i="2"/>
  <c r="C830" i="2"/>
  <c r="B830" i="2"/>
  <c r="C829" i="2"/>
  <c r="B829" i="2"/>
  <c r="C828" i="2"/>
  <c r="B828" i="2"/>
  <c r="C827" i="2"/>
  <c r="B827" i="2"/>
  <c r="C826" i="2"/>
  <c r="B826" i="2"/>
  <c r="C825" i="2"/>
  <c r="B825" i="2"/>
  <c r="C824" i="2"/>
  <c r="B824" i="2"/>
  <c r="C823" i="2"/>
  <c r="B823" i="2"/>
  <c r="C822" i="2"/>
  <c r="B822" i="2"/>
  <c r="C821" i="2"/>
  <c r="B821" i="2"/>
  <c r="C820" i="2"/>
  <c r="B820" i="2"/>
  <c r="C819" i="2"/>
  <c r="B819" i="2"/>
  <c r="C818" i="2"/>
  <c r="B818" i="2"/>
  <c r="C817" i="2"/>
  <c r="B817" i="2"/>
  <c r="C816" i="2"/>
  <c r="B816" i="2"/>
  <c r="C815" i="2"/>
  <c r="B815" i="2"/>
  <c r="C814" i="2"/>
  <c r="B814" i="2"/>
  <c r="C813" i="2"/>
  <c r="B813" i="2"/>
  <c r="C812" i="2"/>
  <c r="B812" i="2"/>
  <c r="C811" i="2"/>
  <c r="B811" i="2"/>
  <c r="C810" i="2"/>
  <c r="B810" i="2"/>
  <c r="C809" i="2"/>
  <c r="B809" i="2"/>
  <c r="C808" i="2"/>
  <c r="B808" i="2"/>
  <c r="C807" i="2"/>
  <c r="B807" i="2"/>
  <c r="C806" i="2"/>
  <c r="B806" i="2"/>
  <c r="C805" i="2"/>
  <c r="B805" i="2"/>
  <c r="C804" i="2"/>
  <c r="B804" i="2"/>
  <c r="C803" i="2"/>
  <c r="B803" i="2"/>
  <c r="C802" i="2"/>
  <c r="B802" i="2"/>
  <c r="C801" i="2"/>
  <c r="B801" i="2"/>
  <c r="C800" i="2"/>
  <c r="B800" i="2"/>
  <c r="C799" i="2"/>
  <c r="B799" i="2"/>
  <c r="C798" i="2"/>
  <c r="B798" i="2"/>
  <c r="C797" i="2"/>
  <c r="B797" i="2"/>
  <c r="C796" i="2"/>
  <c r="B796" i="2"/>
  <c r="C795" i="2"/>
  <c r="B795" i="2"/>
  <c r="C794" i="2"/>
  <c r="B794" i="2"/>
  <c r="C793" i="2"/>
  <c r="B793" i="2"/>
  <c r="C792" i="2"/>
  <c r="B792" i="2"/>
  <c r="C791" i="2"/>
  <c r="B791" i="2"/>
  <c r="C790" i="2"/>
  <c r="B790" i="2"/>
  <c r="C789" i="2"/>
  <c r="B789" i="2"/>
  <c r="C788" i="2"/>
  <c r="B788" i="2"/>
  <c r="C787" i="2"/>
  <c r="B787" i="2"/>
  <c r="C786" i="2"/>
  <c r="B786" i="2"/>
  <c r="C785" i="2"/>
  <c r="B785" i="2"/>
  <c r="C784" i="2"/>
  <c r="B784" i="2"/>
  <c r="C783" i="2"/>
  <c r="B783" i="2"/>
  <c r="C782" i="2"/>
  <c r="B782" i="2"/>
  <c r="C781" i="2"/>
  <c r="B781" i="2"/>
  <c r="C780" i="2"/>
  <c r="B780" i="2"/>
  <c r="C779" i="2"/>
  <c r="B779" i="2"/>
  <c r="C778" i="2"/>
  <c r="B778" i="2"/>
  <c r="C777" i="2"/>
  <c r="B777" i="2"/>
  <c r="C776" i="2"/>
  <c r="B776" i="2"/>
  <c r="C775" i="2"/>
  <c r="B775" i="2"/>
  <c r="C774" i="2"/>
  <c r="B774" i="2"/>
  <c r="C773" i="2"/>
  <c r="B773" i="2"/>
  <c r="C772" i="2"/>
  <c r="B772" i="2"/>
  <c r="C771" i="2"/>
  <c r="B771" i="2"/>
  <c r="C770" i="2"/>
  <c r="B770" i="2"/>
  <c r="C769" i="2"/>
  <c r="B769" i="2"/>
  <c r="C768" i="2"/>
  <c r="B768" i="2"/>
  <c r="C767" i="2"/>
  <c r="B767" i="2"/>
  <c r="C766" i="2"/>
  <c r="B766" i="2"/>
  <c r="C765" i="2"/>
  <c r="B765" i="2"/>
  <c r="C764" i="2"/>
  <c r="B764" i="2"/>
  <c r="C763" i="2"/>
  <c r="B763" i="2"/>
  <c r="C762" i="2"/>
  <c r="B762" i="2"/>
  <c r="C761" i="2"/>
  <c r="B761" i="2"/>
  <c r="C760" i="2"/>
  <c r="B760" i="2"/>
  <c r="C759" i="2"/>
  <c r="B759" i="2"/>
  <c r="C758" i="2"/>
  <c r="B758" i="2"/>
  <c r="C757" i="2"/>
  <c r="B757" i="2"/>
  <c r="C756" i="2"/>
  <c r="B756" i="2"/>
  <c r="C755" i="2"/>
  <c r="B755" i="2"/>
  <c r="C754" i="2"/>
  <c r="B754" i="2"/>
  <c r="C753" i="2"/>
  <c r="B753" i="2"/>
  <c r="C752" i="2"/>
  <c r="B752" i="2"/>
  <c r="C751" i="2"/>
  <c r="B751" i="2"/>
  <c r="C750" i="2"/>
  <c r="B750" i="2"/>
  <c r="C749" i="2"/>
  <c r="B749" i="2"/>
  <c r="C748" i="2"/>
  <c r="B748" i="2"/>
  <c r="C747" i="2"/>
  <c r="B747" i="2"/>
  <c r="C746" i="2"/>
  <c r="B746" i="2"/>
  <c r="C745" i="2"/>
  <c r="B745" i="2"/>
  <c r="C744" i="2"/>
  <c r="B744" i="2"/>
  <c r="C743" i="2"/>
  <c r="B743" i="2"/>
  <c r="C742" i="2"/>
  <c r="B742" i="2"/>
  <c r="C741" i="2"/>
  <c r="B741" i="2"/>
  <c r="C740" i="2"/>
  <c r="B740" i="2"/>
  <c r="C739" i="2"/>
  <c r="B739" i="2"/>
  <c r="C738" i="2"/>
  <c r="B738" i="2"/>
  <c r="C737" i="2"/>
  <c r="B737" i="2"/>
  <c r="C736" i="2"/>
  <c r="B736" i="2"/>
  <c r="C735" i="2"/>
  <c r="B735" i="2"/>
  <c r="C734" i="2"/>
  <c r="B734" i="2"/>
  <c r="C733" i="2"/>
  <c r="B733" i="2"/>
  <c r="C732" i="2"/>
  <c r="B732" i="2"/>
  <c r="C731" i="2"/>
  <c r="B731" i="2"/>
  <c r="C730" i="2"/>
  <c r="B730" i="2"/>
  <c r="C729" i="2"/>
  <c r="B729" i="2"/>
  <c r="C728" i="2"/>
  <c r="B728" i="2"/>
  <c r="C727" i="2"/>
  <c r="B727" i="2"/>
  <c r="C726" i="2"/>
  <c r="B726" i="2"/>
  <c r="C725" i="2"/>
  <c r="B725" i="2"/>
  <c r="C724" i="2"/>
  <c r="B724" i="2"/>
  <c r="C723" i="2"/>
  <c r="B723" i="2"/>
  <c r="C722" i="2"/>
  <c r="B722" i="2"/>
  <c r="C721" i="2"/>
  <c r="B721" i="2"/>
  <c r="C720" i="2"/>
  <c r="B720" i="2"/>
  <c r="C719" i="2"/>
  <c r="B719" i="2"/>
  <c r="C718" i="2"/>
  <c r="B718" i="2"/>
  <c r="C717" i="2"/>
  <c r="B717" i="2"/>
  <c r="C716" i="2"/>
  <c r="B716" i="2"/>
  <c r="C715" i="2"/>
  <c r="B715" i="2"/>
  <c r="C714" i="2"/>
  <c r="B714" i="2"/>
  <c r="C713" i="2"/>
  <c r="B713" i="2"/>
  <c r="C712" i="2"/>
  <c r="B712" i="2"/>
  <c r="C711" i="2"/>
  <c r="B711" i="2"/>
  <c r="C710" i="2"/>
  <c r="B710" i="2"/>
  <c r="C709" i="2"/>
  <c r="B709" i="2"/>
  <c r="C708" i="2"/>
  <c r="B708" i="2"/>
  <c r="C707" i="2"/>
  <c r="B707" i="2"/>
  <c r="C706" i="2"/>
  <c r="B706" i="2"/>
  <c r="C705" i="2"/>
  <c r="B705" i="2"/>
  <c r="C704" i="2"/>
  <c r="B704" i="2"/>
  <c r="C703" i="2"/>
  <c r="B703" i="2"/>
  <c r="C702" i="2"/>
  <c r="B702" i="2"/>
  <c r="C701" i="2"/>
  <c r="B701" i="2"/>
  <c r="C700" i="2"/>
  <c r="B700" i="2"/>
  <c r="C699" i="2"/>
  <c r="B699" i="2"/>
  <c r="C698" i="2"/>
  <c r="B698" i="2"/>
  <c r="C697" i="2"/>
  <c r="B697" i="2"/>
  <c r="C696" i="2"/>
  <c r="B696" i="2"/>
  <c r="C695" i="2"/>
  <c r="B695" i="2"/>
  <c r="C694" i="2"/>
  <c r="B694" i="2"/>
  <c r="C693" i="2"/>
  <c r="B693" i="2"/>
  <c r="C692" i="2"/>
  <c r="B692" i="2"/>
  <c r="C691" i="2"/>
  <c r="B691" i="2"/>
  <c r="C690" i="2"/>
  <c r="B690" i="2"/>
  <c r="C689" i="2"/>
  <c r="B689" i="2"/>
  <c r="C688" i="2"/>
  <c r="B688" i="2"/>
  <c r="C687" i="2"/>
  <c r="B687" i="2"/>
  <c r="C686" i="2"/>
  <c r="B686" i="2"/>
  <c r="C685" i="2"/>
  <c r="B685" i="2"/>
  <c r="C684" i="2"/>
  <c r="B684" i="2"/>
  <c r="C683" i="2"/>
  <c r="B683" i="2"/>
  <c r="C682" i="2"/>
  <c r="B682" i="2"/>
  <c r="C681" i="2"/>
  <c r="B681" i="2"/>
  <c r="C680" i="2"/>
  <c r="B680" i="2"/>
  <c r="C679" i="2"/>
  <c r="B679" i="2"/>
  <c r="C678" i="2"/>
  <c r="B678" i="2"/>
  <c r="C677" i="2"/>
  <c r="B677" i="2"/>
  <c r="C676" i="2"/>
  <c r="B676" i="2"/>
  <c r="C675" i="2"/>
  <c r="B675" i="2"/>
  <c r="C674" i="2"/>
  <c r="B674" i="2"/>
  <c r="C673" i="2"/>
  <c r="B673" i="2"/>
  <c r="C672" i="2"/>
  <c r="B672" i="2"/>
  <c r="C671" i="2"/>
  <c r="B671" i="2"/>
  <c r="C670" i="2"/>
  <c r="B670" i="2"/>
  <c r="C669" i="2"/>
  <c r="B669" i="2"/>
  <c r="C668" i="2"/>
  <c r="B668" i="2"/>
  <c r="C667" i="2"/>
  <c r="B667" i="2"/>
  <c r="C666" i="2"/>
  <c r="B666" i="2"/>
  <c r="C665" i="2"/>
  <c r="B665" i="2"/>
  <c r="C664" i="2"/>
  <c r="B664" i="2"/>
  <c r="C663" i="2"/>
  <c r="B663" i="2"/>
  <c r="C662" i="2"/>
  <c r="B662" i="2"/>
  <c r="C661" i="2"/>
  <c r="B661" i="2"/>
  <c r="C660" i="2"/>
  <c r="B660" i="2"/>
  <c r="C659" i="2"/>
  <c r="B659" i="2"/>
  <c r="C658" i="2"/>
  <c r="B658" i="2"/>
  <c r="C657" i="2"/>
  <c r="B657" i="2"/>
  <c r="C656" i="2"/>
  <c r="B656" i="2"/>
  <c r="C655" i="2"/>
  <c r="B655" i="2"/>
  <c r="C654" i="2"/>
  <c r="B654" i="2"/>
  <c r="C653" i="2"/>
  <c r="B653" i="2"/>
  <c r="C652" i="2"/>
  <c r="B652" i="2"/>
  <c r="C651" i="2"/>
  <c r="B651" i="2"/>
  <c r="C650" i="2"/>
  <c r="B650" i="2"/>
  <c r="C649" i="2"/>
  <c r="B649" i="2"/>
  <c r="C648" i="2"/>
  <c r="B648" i="2"/>
  <c r="C647" i="2"/>
  <c r="B647" i="2"/>
  <c r="C646" i="2"/>
  <c r="B646" i="2"/>
  <c r="C645" i="2"/>
  <c r="B645" i="2"/>
  <c r="C644" i="2"/>
  <c r="B644" i="2"/>
  <c r="C643" i="2"/>
  <c r="B643" i="2"/>
  <c r="C642" i="2"/>
  <c r="B642" i="2"/>
  <c r="C641" i="2"/>
  <c r="B641" i="2"/>
  <c r="C640" i="2"/>
  <c r="B640" i="2"/>
  <c r="C639" i="2"/>
  <c r="B639" i="2"/>
  <c r="C638" i="2"/>
  <c r="B638" i="2"/>
  <c r="C637" i="2"/>
  <c r="B637" i="2"/>
  <c r="C636" i="2"/>
  <c r="B636" i="2"/>
  <c r="C635" i="2"/>
  <c r="B635" i="2"/>
  <c r="C634" i="2"/>
  <c r="B634" i="2"/>
  <c r="C633" i="2"/>
  <c r="B633" i="2"/>
  <c r="C632" i="2"/>
  <c r="B632" i="2"/>
  <c r="C631" i="2"/>
  <c r="B631" i="2"/>
  <c r="C630" i="2"/>
  <c r="B630" i="2"/>
  <c r="C629" i="2"/>
  <c r="B629" i="2"/>
  <c r="C628" i="2"/>
  <c r="B628" i="2"/>
  <c r="C627" i="2"/>
  <c r="B627" i="2"/>
  <c r="C626" i="2"/>
  <c r="B626" i="2"/>
  <c r="C625" i="2"/>
  <c r="B625" i="2"/>
  <c r="C624" i="2"/>
  <c r="B624" i="2"/>
  <c r="C623" i="2"/>
  <c r="B623" i="2"/>
  <c r="C622" i="2"/>
  <c r="B622" i="2"/>
  <c r="C621" i="2"/>
  <c r="B621" i="2"/>
  <c r="C620" i="2"/>
  <c r="B620" i="2"/>
  <c r="C619" i="2"/>
  <c r="B619" i="2"/>
  <c r="C618" i="2"/>
  <c r="B618" i="2"/>
  <c r="C617" i="2"/>
  <c r="B617" i="2"/>
  <c r="C616" i="2"/>
  <c r="B616" i="2"/>
  <c r="C615" i="2"/>
  <c r="B615" i="2"/>
  <c r="C614" i="2"/>
  <c r="B614" i="2"/>
  <c r="C613" i="2"/>
  <c r="B613" i="2"/>
  <c r="C612" i="2"/>
  <c r="B612" i="2"/>
  <c r="C611" i="2"/>
  <c r="B611" i="2"/>
  <c r="C610" i="2"/>
  <c r="B610" i="2"/>
  <c r="C609" i="2"/>
  <c r="B609" i="2"/>
  <c r="C608" i="2"/>
  <c r="B608" i="2"/>
  <c r="C607" i="2"/>
  <c r="B607" i="2"/>
  <c r="C606" i="2"/>
  <c r="B606" i="2"/>
  <c r="C605" i="2"/>
  <c r="B605" i="2"/>
  <c r="C604" i="2"/>
  <c r="B604" i="2"/>
  <c r="C603" i="2"/>
  <c r="B603" i="2"/>
  <c r="C602" i="2"/>
  <c r="B602" i="2"/>
  <c r="C601" i="2"/>
  <c r="B601" i="2"/>
  <c r="C600" i="2"/>
  <c r="B600" i="2"/>
  <c r="C599" i="2"/>
  <c r="B599" i="2"/>
  <c r="C598" i="2"/>
  <c r="B598" i="2"/>
  <c r="C597" i="2"/>
  <c r="B597" i="2"/>
  <c r="C596" i="2"/>
  <c r="B596" i="2"/>
  <c r="C595" i="2"/>
  <c r="B595" i="2"/>
  <c r="C594" i="2"/>
  <c r="B594" i="2"/>
  <c r="C593" i="2"/>
  <c r="B593" i="2"/>
  <c r="C592" i="2"/>
  <c r="B592" i="2"/>
  <c r="C591" i="2"/>
  <c r="B591" i="2"/>
  <c r="C590" i="2"/>
  <c r="B590" i="2"/>
  <c r="C589" i="2"/>
  <c r="B589" i="2"/>
  <c r="C588" i="2"/>
  <c r="B588" i="2"/>
  <c r="C587" i="2"/>
  <c r="B587" i="2"/>
  <c r="C586" i="2"/>
  <c r="B586" i="2"/>
  <c r="C585" i="2"/>
  <c r="B585" i="2"/>
  <c r="C584" i="2"/>
  <c r="B584" i="2"/>
  <c r="C583" i="2"/>
  <c r="B583" i="2"/>
  <c r="C582" i="2"/>
  <c r="B582" i="2"/>
  <c r="C581" i="2"/>
  <c r="B581" i="2"/>
  <c r="C580" i="2"/>
  <c r="B580" i="2"/>
  <c r="C579" i="2"/>
  <c r="B579" i="2"/>
  <c r="C578" i="2"/>
  <c r="B578" i="2"/>
  <c r="C577" i="2"/>
  <c r="B577" i="2"/>
  <c r="C576" i="2"/>
  <c r="B576" i="2"/>
  <c r="C575" i="2"/>
  <c r="B575" i="2"/>
  <c r="C574" i="2"/>
  <c r="B574" i="2"/>
  <c r="C573" i="2"/>
  <c r="B573" i="2"/>
  <c r="C572" i="2"/>
  <c r="B572" i="2"/>
  <c r="C571" i="2"/>
  <c r="B571" i="2"/>
  <c r="C570" i="2"/>
  <c r="B570" i="2"/>
  <c r="C569" i="2"/>
  <c r="B569" i="2"/>
  <c r="C568" i="2"/>
  <c r="B568" i="2"/>
  <c r="C567" i="2"/>
  <c r="B567" i="2"/>
  <c r="C566" i="2"/>
  <c r="B566" i="2"/>
  <c r="C565" i="2"/>
  <c r="B565" i="2"/>
  <c r="C564" i="2"/>
  <c r="B564" i="2"/>
  <c r="C563" i="2"/>
  <c r="B563" i="2"/>
  <c r="C562" i="2"/>
  <c r="B562" i="2"/>
  <c r="C561" i="2"/>
  <c r="B561" i="2"/>
  <c r="C560" i="2"/>
  <c r="B560" i="2"/>
  <c r="C559" i="2"/>
  <c r="B559" i="2"/>
  <c r="C558" i="2"/>
  <c r="B558" i="2"/>
  <c r="C557" i="2"/>
  <c r="B557" i="2"/>
  <c r="C556" i="2"/>
  <c r="B556" i="2"/>
  <c r="C555" i="2"/>
  <c r="B555" i="2"/>
  <c r="C554" i="2"/>
  <c r="B554" i="2"/>
  <c r="C553" i="2"/>
  <c r="B553" i="2"/>
  <c r="C552" i="2"/>
  <c r="B552" i="2"/>
  <c r="C551" i="2"/>
  <c r="B551" i="2"/>
  <c r="C550" i="2"/>
  <c r="B550" i="2"/>
  <c r="C549" i="2"/>
  <c r="B549" i="2"/>
  <c r="C548" i="2"/>
  <c r="B548" i="2"/>
  <c r="C547" i="2"/>
  <c r="B547" i="2"/>
  <c r="C546" i="2"/>
  <c r="B546" i="2"/>
  <c r="C545" i="2"/>
  <c r="B545" i="2"/>
  <c r="C544" i="2"/>
  <c r="B544" i="2"/>
  <c r="C543" i="2"/>
  <c r="B543" i="2"/>
  <c r="C542" i="2"/>
  <c r="B542" i="2"/>
  <c r="C541" i="2"/>
  <c r="B541" i="2"/>
  <c r="C540" i="2"/>
  <c r="B540" i="2"/>
  <c r="C539" i="2"/>
  <c r="B539" i="2"/>
  <c r="C538" i="2"/>
  <c r="B538" i="2"/>
  <c r="C537" i="2"/>
  <c r="B537" i="2"/>
  <c r="C536" i="2"/>
  <c r="B536" i="2"/>
  <c r="C535" i="2"/>
  <c r="B535" i="2"/>
  <c r="C534" i="2"/>
  <c r="B534" i="2"/>
  <c r="C533" i="2"/>
  <c r="B533" i="2"/>
  <c r="C532" i="2"/>
  <c r="B532" i="2"/>
  <c r="C531" i="2"/>
  <c r="B531" i="2"/>
  <c r="C530" i="2"/>
  <c r="B530" i="2"/>
  <c r="C529" i="2"/>
  <c r="B529" i="2"/>
  <c r="C528" i="2"/>
  <c r="B528" i="2"/>
  <c r="C527" i="2"/>
  <c r="B527" i="2"/>
  <c r="C526" i="2"/>
  <c r="B526" i="2"/>
  <c r="C525" i="2"/>
  <c r="B525" i="2"/>
  <c r="C524" i="2"/>
  <c r="B524" i="2"/>
  <c r="C523" i="2"/>
  <c r="B523" i="2"/>
  <c r="C522" i="2"/>
  <c r="B522" i="2"/>
  <c r="C521" i="2"/>
  <c r="B521" i="2"/>
  <c r="C520" i="2"/>
  <c r="B520" i="2"/>
  <c r="C519" i="2"/>
  <c r="B519" i="2"/>
  <c r="C518" i="2"/>
  <c r="B518" i="2"/>
  <c r="C517" i="2"/>
  <c r="B517" i="2"/>
  <c r="C516" i="2"/>
  <c r="B516" i="2"/>
  <c r="C515" i="2"/>
  <c r="B515" i="2"/>
  <c r="C514" i="2"/>
  <c r="B514" i="2"/>
  <c r="C513" i="2"/>
  <c r="B513" i="2"/>
  <c r="C512" i="2"/>
  <c r="B512" i="2"/>
  <c r="C511" i="2"/>
  <c r="B511" i="2"/>
  <c r="C510" i="2"/>
  <c r="B510" i="2"/>
  <c r="C509" i="2"/>
  <c r="B509" i="2"/>
  <c r="C508" i="2"/>
  <c r="B508" i="2"/>
  <c r="C507" i="2"/>
  <c r="B507" i="2"/>
  <c r="C506" i="2"/>
  <c r="B506" i="2"/>
  <c r="C505" i="2"/>
  <c r="B505" i="2"/>
  <c r="C504" i="2"/>
  <c r="B504" i="2"/>
  <c r="C503" i="2"/>
  <c r="B503" i="2"/>
  <c r="C502" i="2"/>
  <c r="B502" i="2"/>
  <c r="C501" i="2"/>
  <c r="B501" i="2"/>
  <c r="C500" i="2"/>
  <c r="B500" i="2"/>
  <c r="C499" i="2"/>
  <c r="B499" i="2"/>
  <c r="C498" i="2"/>
  <c r="B498" i="2"/>
  <c r="C497" i="2"/>
  <c r="B497" i="2"/>
  <c r="C496" i="2"/>
  <c r="B496" i="2"/>
  <c r="C495" i="2"/>
  <c r="B495" i="2"/>
  <c r="C494" i="2"/>
  <c r="B494" i="2"/>
  <c r="C493" i="2"/>
  <c r="B493" i="2"/>
  <c r="C492" i="2"/>
  <c r="B492" i="2"/>
  <c r="C491" i="2"/>
  <c r="B491" i="2"/>
  <c r="C490" i="2"/>
  <c r="B490" i="2"/>
  <c r="C489" i="2"/>
  <c r="B489" i="2"/>
  <c r="C488" i="2"/>
  <c r="B488" i="2"/>
  <c r="C487" i="2"/>
  <c r="B487" i="2"/>
  <c r="C486" i="2"/>
  <c r="B486" i="2"/>
  <c r="C485" i="2"/>
  <c r="B485" i="2"/>
  <c r="C484" i="2"/>
  <c r="B484" i="2"/>
  <c r="C483" i="2"/>
  <c r="B483" i="2"/>
  <c r="C482" i="2"/>
  <c r="B482" i="2"/>
  <c r="C481" i="2"/>
  <c r="B481" i="2"/>
  <c r="C480" i="2"/>
  <c r="B480" i="2"/>
  <c r="C479" i="2"/>
  <c r="B479" i="2"/>
  <c r="C478" i="2"/>
  <c r="B478" i="2"/>
  <c r="C477" i="2"/>
  <c r="B477" i="2"/>
  <c r="C476" i="2"/>
  <c r="B476" i="2"/>
  <c r="C475" i="2"/>
  <c r="B475" i="2"/>
  <c r="C474" i="2"/>
  <c r="B474" i="2"/>
  <c r="C473" i="2"/>
  <c r="B473" i="2"/>
  <c r="C472" i="2"/>
  <c r="B472" i="2"/>
  <c r="C471" i="2"/>
  <c r="B471" i="2"/>
  <c r="C470" i="2"/>
  <c r="B470" i="2"/>
  <c r="C469" i="2"/>
  <c r="B469" i="2"/>
  <c r="C468" i="2"/>
  <c r="B468" i="2"/>
  <c r="C467" i="2"/>
  <c r="B467" i="2"/>
  <c r="C466" i="2"/>
  <c r="B466" i="2"/>
  <c r="C465" i="2"/>
  <c r="B465" i="2"/>
  <c r="C464" i="2"/>
  <c r="B464" i="2"/>
  <c r="C463" i="2"/>
  <c r="B463" i="2"/>
  <c r="C462" i="2"/>
  <c r="B462" i="2"/>
  <c r="C461" i="2"/>
  <c r="B461" i="2"/>
  <c r="C460" i="2"/>
  <c r="B460" i="2"/>
  <c r="C459" i="2"/>
  <c r="B459" i="2"/>
  <c r="C458" i="2"/>
  <c r="B458" i="2"/>
  <c r="C457" i="2"/>
  <c r="B457" i="2"/>
  <c r="C456" i="2"/>
  <c r="B456" i="2"/>
  <c r="C455" i="2"/>
  <c r="B455" i="2"/>
  <c r="C454" i="2"/>
  <c r="B454" i="2"/>
  <c r="C453" i="2"/>
  <c r="B453" i="2"/>
  <c r="C452" i="2"/>
  <c r="B452" i="2"/>
  <c r="C451" i="2"/>
  <c r="B451" i="2"/>
  <c r="C450" i="2"/>
  <c r="B450" i="2"/>
  <c r="C449" i="2"/>
  <c r="B449" i="2"/>
  <c r="C448" i="2"/>
  <c r="B448" i="2"/>
  <c r="C447" i="2"/>
  <c r="B447" i="2"/>
  <c r="C446" i="2"/>
  <c r="B446" i="2"/>
  <c r="C445" i="2"/>
  <c r="B445" i="2"/>
  <c r="C444" i="2"/>
  <c r="B444" i="2"/>
  <c r="C443" i="2"/>
  <c r="B443" i="2"/>
  <c r="C442" i="2"/>
  <c r="B442" i="2"/>
  <c r="C441" i="2"/>
  <c r="B441" i="2"/>
  <c r="C440" i="2"/>
  <c r="B440" i="2"/>
  <c r="C439" i="2"/>
  <c r="B439" i="2"/>
  <c r="C438" i="2"/>
  <c r="B438" i="2"/>
  <c r="C437" i="2"/>
  <c r="B437" i="2"/>
  <c r="C436" i="2"/>
  <c r="B436" i="2"/>
  <c r="C435" i="2"/>
  <c r="B435" i="2"/>
  <c r="C434" i="2"/>
  <c r="B434" i="2"/>
  <c r="C433" i="2"/>
  <c r="B433" i="2"/>
  <c r="C432" i="2"/>
  <c r="B432" i="2"/>
  <c r="C431" i="2"/>
  <c r="B431" i="2"/>
  <c r="C430" i="2"/>
  <c r="B430" i="2"/>
  <c r="C429" i="2"/>
  <c r="B429" i="2"/>
  <c r="C428" i="2"/>
  <c r="B428" i="2"/>
  <c r="C427" i="2"/>
  <c r="B427" i="2"/>
  <c r="C426" i="2"/>
  <c r="B426" i="2"/>
  <c r="C425" i="2"/>
  <c r="B425" i="2"/>
  <c r="C424" i="2"/>
  <c r="B424" i="2"/>
  <c r="C423" i="2"/>
  <c r="B423" i="2"/>
  <c r="C422" i="2"/>
  <c r="B422" i="2"/>
  <c r="C421" i="2"/>
  <c r="B421" i="2"/>
  <c r="C420" i="2"/>
  <c r="B420" i="2"/>
  <c r="C419" i="2"/>
  <c r="B419" i="2"/>
  <c r="C418" i="2"/>
  <c r="B418" i="2"/>
  <c r="C417" i="2"/>
  <c r="B417" i="2"/>
  <c r="C416" i="2"/>
  <c r="B416" i="2"/>
  <c r="C415" i="2"/>
  <c r="B415" i="2"/>
  <c r="C414" i="2"/>
  <c r="B414" i="2"/>
  <c r="C413" i="2"/>
  <c r="B413" i="2"/>
  <c r="C412" i="2"/>
  <c r="B412" i="2"/>
  <c r="C411" i="2"/>
  <c r="B411" i="2"/>
  <c r="C410" i="2"/>
  <c r="B410" i="2"/>
  <c r="C409" i="2"/>
  <c r="B409" i="2"/>
  <c r="C408" i="2"/>
  <c r="B408" i="2"/>
  <c r="C407" i="2"/>
  <c r="B407" i="2"/>
  <c r="C406" i="2"/>
  <c r="B406" i="2"/>
  <c r="C405" i="2"/>
  <c r="B405" i="2"/>
  <c r="C404" i="2"/>
  <c r="B404" i="2"/>
  <c r="C403" i="2"/>
  <c r="B403" i="2"/>
  <c r="C402" i="2"/>
  <c r="B402" i="2"/>
  <c r="C401" i="2"/>
  <c r="B401" i="2"/>
  <c r="C400" i="2"/>
  <c r="B400" i="2"/>
  <c r="C399" i="2"/>
  <c r="B399" i="2"/>
  <c r="C398" i="2"/>
  <c r="B398" i="2"/>
  <c r="C397" i="2"/>
  <c r="B397" i="2"/>
  <c r="C396" i="2"/>
  <c r="B396" i="2"/>
  <c r="C395" i="2"/>
  <c r="B395" i="2"/>
  <c r="C394" i="2"/>
  <c r="B394" i="2"/>
  <c r="C393" i="2"/>
  <c r="B393" i="2"/>
  <c r="C392" i="2"/>
  <c r="B392" i="2"/>
  <c r="C391" i="2"/>
  <c r="B391" i="2"/>
  <c r="C390" i="2"/>
  <c r="B390" i="2"/>
  <c r="C389" i="2"/>
  <c r="B389" i="2"/>
  <c r="C388" i="2"/>
  <c r="B388" i="2"/>
  <c r="C387" i="2"/>
  <c r="B387" i="2"/>
  <c r="C386" i="2"/>
  <c r="B386" i="2"/>
  <c r="C385" i="2"/>
  <c r="B385" i="2"/>
  <c r="C384" i="2"/>
  <c r="B384" i="2"/>
  <c r="C383" i="2"/>
  <c r="B383" i="2"/>
  <c r="C382" i="2"/>
  <c r="B382" i="2"/>
  <c r="C381" i="2"/>
  <c r="B381" i="2"/>
  <c r="C380" i="2"/>
  <c r="B380" i="2"/>
  <c r="C379" i="2"/>
  <c r="B379" i="2"/>
  <c r="C378" i="2"/>
  <c r="B378" i="2"/>
  <c r="C377" i="2"/>
  <c r="B377" i="2"/>
  <c r="C376" i="2"/>
  <c r="B376" i="2"/>
  <c r="C375" i="2"/>
  <c r="B375" i="2"/>
  <c r="C374" i="2"/>
  <c r="B374" i="2"/>
  <c r="C373" i="2"/>
  <c r="B373" i="2"/>
  <c r="C372" i="2"/>
  <c r="B372" i="2"/>
  <c r="C371" i="2"/>
  <c r="B371" i="2"/>
  <c r="C370" i="2"/>
  <c r="B370" i="2"/>
  <c r="C369" i="2"/>
  <c r="B369" i="2"/>
  <c r="C368" i="2"/>
  <c r="B368" i="2"/>
  <c r="C367" i="2"/>
  <c r="B367" i="2"/>
  <c r="C366" i="2"/>
  <c r="B366" i="2"/>
  <c r="C365" i="2"/>
  <c r="B365" i="2"/>
  <c r="C364" i="2"/>
  <c r="B364" i="2"/>
  <c r="C363" i="2"/>
  <c r="B363" i="2"/>
  <c r="C362" i="2"/>
  <c r="B362" i="2"/>
  <c r="C361" i="2"/>
  <c r="B361" i="2"/>
  <c r="C360" i="2"/>
  <c r="B360" i="2"/>
  <c r="C359" i="2"/>
  <c r="B359" i="2"/>
  <c r="C358" i="2"/>
  <c r="B358" i="2"/>
  <c r="C357" i="2"/>
  <c r="B357" i="2"/>
  <c r="C356" i="2"/>
  <c r="B356" i="2"/>
  <c r="C355" i="2"/>
  <c r="B355" i="2"/>
  <c r="C354" i="2"/>
  <c r="B354" i="2"/>
  <c r="C353" i="2"/>
  <c r="B353" i="2"/>
  <c r="C352" i="2"/>
  <c r="B352" i="2"/>
  <c r="C351" i="2"/>
  <c r="B351" i="2"/>
  <c r="C350" i="2"/>
  <c r="B350" i="2"/>
  <c r="C349" i="2"/>
  <c r="B349" i="2"/>
  <c r="C348" i="2"/>
  <c r="B348" i="2"/>
  <c r="C347" i="2"/>
  <c r="B347" i="2"/>
  <c r="C346" i="2"/>
  <c r="B346" i="2"/>
  <c r="C345" i="2"/>
  <c r="B345" i="2"/>
  <c r="C344" i="2"/>
  <c r="B344" i="2"/>
  <c r="C343" i="2"/>
  <c r="B343" i="2"/>
  <c r="C342" i="2"/>
  <c r="B342" i="2"/>
  <c r="C341" i="2"/>
  <c r="B341" i="2"/>
  <c r="C340" i="2"/>
  <c r="B340" i="2"/>
  <c r="C339" i="2"/>
  <c r="B339" i="2"/>
  <c r="C338" i="2"/>
  <c r="B338" i="2"/>
  <c r="C337" i="2"/>
  <c r="B337" i="2"/>
  <c r="C336" i="2"/>
  <c r="B336" i="2"/>
  <c r="C335" i="2"/>
  <c r="B335" i="2"/>
  <c r="C334" i="2"/>
  <c r="B334" i="2"/>
  <c r="C333" i="2"/>
  <c r="B333" i="2"/>
  <c r="C332" i="2"/>
  <c r="B332" i="2"/>
  <c r="C331" i="2"/>
  <c r="B331" i="2"/>
  <c r="C330" i="2"/>
  <c r="B330" i="2"/>
  <c r="C329" i="2"/>
  <c r="B329" i="2"/>
  <c r="C328" i="2"/>
  <c r="B328" i="2"/>
  <c r="C327" i="2"/>
  <c r="B327" i="2"/>
  <c r="C326" i="2"/>
  <c r="B326" i="2"/>
  <c r="C325" i="2"/>
  <c r="B325" i="2"/>
  <c r="C324" i="2"/>
  <c r="B324" i="2"/>
  <c r="C323" i="2"/>
  <c r="B323" i="2"/>
  <c r="C322" i="2"/>
  <c r="B322" i="2"/>
  <c r="C321" i="2"/>
  <c r="B321" i="2"/>
  <c r="C320" i="2"/>
  <c r="B320" i="2"/>
  <c r="C319" i="2"/>
  <c r="B319" i="2"/>
  <c r="C318" i="2"/>
  <c r="B318" i="2"/>
  <c r="C317" i="2"/>
  <c r="B317" i="2"/>
  <c r="C316" i="2"/>
  <c r="B316" i="2"/>
  <c r="C315" i="2"/>
  <c r="B315" i="2"/>
  <c r="C314" i="2"/>
  <c r="B314" i="2"/>
  <c r="C313" i="2"/>
  <c r="B313" i="2"/>
  <c r="C312" i="2"/>
  <c r="B312" i="2"/>
  <c r="C311" i="2"/>
  <c r="B311" i="2"/>
  <c r="C310" i="2"/>
  <c r="B310" i="2"/>
  <c r="C309" i="2"/>
  <c r="B309" i="2"/>
  <c r="C308" i="2"/>
  <c r="B308" i="2"/>
  <c r="C307" i="2"/>
  <c r="B307" i="2"/>
  <c r="C306" i="2"/>
  <c r="B306" i="2"/>
  <c r="C305" i="2"/>
  <c r="B305" i="2"/>
  <c r="C304" i="2"/>
  <c r="B304" i="2"/>
  <c r="C303" i="2"/>
  <c r="B303" i="2"/>
  <c r="C302" i="2"/>
  <c r="B302" i="2"/>
  <c r="C301" i="2"/>
  <c r="B301" i="2"/>
  <c r="C300" i="2"/>
  <c r="B300" i="2"/>
  <c r="C299" i="2"/>
  <c r="B299" i="2"/>
  <c r="C298" i="2"/>
  <c r="B298" i="2"/>
  <c r="C297" i="2"/>
  <c r="B297" i="2"/>
  <c r="C296" i="2"/>
  <c r="B296" i="2"/>
  <c r="C295" i="2"/>
  <c r="B295" i="2"/>
  <c r="C294" i="2"/>
  <c r="B294" i="2"/>
  <c r="C293" i="2"/>
  <c r="B293" i="2"/>
  <c r="C292" i="2"/>
  <c r="B292" i="2"/>
  <c r="C291" i="2"/>
  <c r="B291" i="2"/>
  <c r="C290" i="2"/>
  <c r="B290" i="2"/>
  <c r="C289" i="2"/>
  <c r="B289" i="2"/>
  <c r="C288" i="2"/>
  <c r="B288" i="2"/>
  <c r="C287" i="2"/>
  <c r="B287" i="2"/>
  <c r="C286" i="2"/>
  <c r="B286" i="2"/>
  <c r="C285" i="2"/>
  <c r="B285" i="2"/>
  <c r="C284" i="2"/>
  <c r="B284" i="2"/>
  <c r="C283" i="2"/>
  <c r="B283" i="2"/>
  <c r="C282" i="2"/>
  <c r="B282" i="2"/>
  <c r="C281" i="2"/>
  <c r="B281" i="2"/>
  <c r="C280" i="2"/>
  <c r="B280" i="2"/>
  <c r="C279" i="2"/>
  <c r="B279" i="2"/>
  <c r="C278" i="2"/>
  <c r="B278" i="2"/>
  <c r="C277" i="2"/>
  <c r="B277" i="2"/>
  <c r="C276" i="2"/>
  <c r="B276" i="2"/>
  <c r="C275" i="2"/>
  <c r="B275" i="2"/>
  <c r="C274" i="2"/>
  <c r="B274" i="2"/>
  <c r="C273" i="2"/>
  <c r="B273" i="2"/>
  <c r="C272" i="2"/>
  <c r="B272" i="2"/>
  <c r="C271" i="2"/>
  <c r="B271" i="2"/>
  <c r="C270" i="2"/>
  <c r="B270" i="2"/>
  <c r="C269" i="2"/>
  <c r="B269" i="2"/>
  <c r="C268" i="2"/>
  <c r="B268" i="2"/>
  <c r="C267" i="2"/>
  <c r="B267" i="2"/>
  <c r="C266" i="2"/>
  <c r="B266" i="2"/>
  <c r="C265" i="2"/>
  <c r="B265" i="2"/>
  <c r="C264" i="2"/>
  <c r="B264" i="2"/>
  <c r="C263" i="2"/>
  <c r="B263" i="2"/>
  <c r="C262" i="2"/>
  <c r="B262" i="2"/>
  <c r="C261" i="2"/>
  <c r="B261" i="2"/>
  <c r="C260" i="2"/>
  <c r="B260" i="2"/>
  <c r="C259" i="2"/>
  <c r="B259" i="2"/>
  <c r="C258" i="2"/>
  <c r="B258" i="2"/>
  <c r="C257" i="2"/>
  <c r="B257" i="2"/>
  <c r="C256" i="2"/>
  <c r="B256" i="2"/>
  <c r="C255" i="2"/>
  <c r="B255" i="2"/>
  <c r="C254" i="2"/>
  <c r="B254" i="2"/>
  <c r="C253" i="2"/>
  <c r="B253" i="2"/>
  <c r="C252" i="2"/>
  <c r="B252" i="2"/>
  <c r="C251" i="2"/>
  <c r="B251" i="2"/>
  <c r="C250" i="2"/>
  <c r="B250" i="2"/>
  <c r="C249" i="2"/>
  <c r="B249" i="2"/>
  <c r="C248" i="2"/>
  <c r="B248" i="2"/>
  <c r="C247" i="2"/>
  <c r="B247" i="2"/>
  <c r="C246" i="2"/>
  <c r="B246" i="2"/>
  <c r="C245" i="2"/>
  <c r="B245" i="2"/>
  <c r="C244" i="2"/>
  <c r="B244" i="2"/>
  <c r="C243" i="2"/>
  <c r="B243" i="2"/>
  <c r="C242" i="2"/>
  <c r="B242" i="2"/>
  <c r="C241" i="2"/>
  <c r="B241" i="2"/>
  <c r="C240" i="2"/>
  <c r="B240" i="2"/>
  <c r="C239" i="2"/>
  <c r="B239" i="2"/>
  <c r="C238" i="2"/>
  <c r="B238" i="2"/>
  <c r="C237" i="2"/>
  <c r="B237" i="2"/>
  <c r="C236" i="2"/>
  <c r="B236" i="2"/>
  <c r="C235" i="2"/>
  <c r="B235" i="2"/>
  <c r="C234" i="2"/>
  <c r="B234" i="2"/>
  <c r="C233" i="2"/>
  <c r="B233" i="2"/>
  <c r="C232" i="2"/>
  <c r="B232" i="2"/>
  <c r="C231" i="2"/>
  <c r="B231" i="2"/>
  <c r="C230" i="2"/>
  <c r="B230" i="2"/>
  <c r="C229" i="2"/>
  <c r="B229" i="2"/>
  <c r="C228" i="2"/>
  <c r="B228" i="2"/>
  <c r="C227" i="2"/>
  <c r="B227" i="2"/>
  <c r="C226" i="2"/>
  <c r="B226" i="2"/>
  <c r="C225" i="2"/>
  <c r="B225" i="2"/>
  <c r="C224" i="2"/>
  <c r="B224" i="2"/>
  <c r="C223" i="2"/>
  <c r="B223" i="2"/>
  <c r="C222" i="2"/>
  <c r="B222" i="2"/>
  <c r="C221" i="2"/>
  <c r="B221" i="2"/>
  <c r="C220" i="2"/>
  <c r="B220" i="2"/>
  <c r="C219" i="2"/>
  <c r="B219" i="2"/>
  <c r="C218" i="2"/>
  <c r="B218" i="2"/>
  <c r="C217" i="2"/>
  <c r="B217" i="2"/>
  <c r="C216" i="2"/>
  <c r="B216" i="2"/>
  <c r="C215" i="2"/>
  <c r="B215" i="2"/>
  <c r="C214" i="2"/>
  <c r="B214" i="2"/>
  <c r="C213" i="2"/>
  <c r="B213" i="2"/>
  <c r="C212" i="2"/>
  <c r="B212" i="2"/>
  <c r="C211" i="2"/>
  <c r="B211" i="2"/>
  <c r="C210" i="2"/>
  <c r="B210" i="2"/>
  <c r="C209" i="2"/>
  <c r="B209" i="2"/>
  <c r="C208" i="2"/>
  <c r="B208" i="2"/>
  <c r="C207" i="2"/>
  <c r="B207" i="2"/>
  <c r="C206" i="2"/>
  <c r="B206" i="2"/>
  <c r="C205" i="2"/>
  <c r="B205" i="2"/>
  <c r="C204" i="2"/>
  <c r="B204" i="2"/>
  <c r="C203" i="2"/>
  <c r="B203" i="2"/>
  <c r="C202" i="2"/>
  <c r="B202" i="2"/>
  <c r="C201" i="2"/>
  <c r="B201" i="2"/>
  <c r="C200" i="2"/>
  <c r="B200" i="2"/>
  <c r="C199" i="2"/>
  <c r="B199" i="2"/>
  <c r="C198" i="2"/>
  <c r="B198" i="2"/>
  <c r="C197" i="2"/>
  <c r="B197" i="2"/>
  <c r="C196" i="2"/>
  <c r="B196" i="2"/>
  <c r="C195" i="2"/>
  <c r="B195" i="2"/>
  <c r="C194" i="2"/>
  <c r="B194" i="2"/>
  <c r="C193" i="2"/>
  <c r="B193" i="2"/>
  <c r="C192" i="2"/>
  <c r="B192" i="2"/>
  <c r="C191" i="2"/>
  <c r="B191" i="2"/>
  <c r="C190" i="2"/>
  <c r="B190" i="2"/>
  <c r="C189" i="2"/>
  <c r="B189" i="2"/>
  <c r="C188" i="2"/>
  <c r="B188" i="2"/>
  <c r="C187" i="2"/>
  <c r="B187" i="2"/>
  <c r="C186" i="2"/>
  <c r="B186" i="2"/>
  <c r="C185" i="2"/>
  <c r="B185" i="2"/>
  <c r="C184" i="2"/>
  <c r="B184" i="2"/>
  <c r="C183" i="2"/>
  <c r="B183" i="2"/>
  <c r="C182" i="2"/>
  <c r="B182" i="2"/>
  <c r="C181" i="2"/>
  <c r="B181" i="2"/>
  <c r="C180" i="2"/>
  <c r="B180" i="2"/>
  <c r="C179" i="2"/>
  <c r="B179" i="2"/>
  <c r="C178" i="2"/>
  <c r="B178" i="2"/>
  <c r="C177" i="2"/>
  <c r="B177" i="2"/>
  <c r="C176" i="2"/>
  <c r="B176" i="2"/>
  <c r="C175" i="2"/>
  <c r="B175" i="2"/>
  <c r="C174" i="2"/>
  <c r="B174" i="2"/>
  <c r="C173" i="2"/>
  <c r="B173" i="2"/>
  <c r="C172" i="2"/>
  <c r="B172" i="2"/>
  <c r="C171" i="2"/>
  <c r="B171" i="2"/>
  <c r="C170" i="2"/>
  <c r="B170" i="2"/>
  <c r="C169" i="2"/>
  <c r="B169" i="2"/>
  <c r="C168" i="2"/>
  <c r="B168" i="2"/>
  <c r="C167" i="2"/>
  <c r="B167" i="2"/>
  <c r="C166" i="2"/>
  <c r="B166" i="2"/>
  <c r="C165" i="2"/>
  <c r="B165" i="2"/>
  <c r="C164" i="2"/>
  <c r="B164" i="2"/>
  <c r="C163" i="2"/>
  <c r="B163" i="2"/>
  <c r="C162" i="2"/>
  <c r="B162" i="2"/>
  <c r="C161" i="2"/>
  <c r="B161" i="2"/>
  <c r="C160" i="2"/>
  <c r="B160" i="2"/>
  <c r="C159" i="2"/>
  <c r="B159" i="2"/>
  <c r="C158" i="2"/>
  <c r="B158" i="2"/>
  <c r="C157" i="2"/>
  <c r="B157" i="2"/>
  <c r="C156" i="2"/>
  <c r="B156" i="2"/>
  <c r="C155" i="2"/>
  <c r="B155" i="2"/>
  <c r="C154" i="2"/>
  <c r="B154" i="2"/>
  <c r="C153" i="2"/>
  <c r="B153" i="2"/>
  <c r="C152" i="2"/>
  <c r="B152" i="2"/>
  <c r="C151" i="2"/>
  <c r="B151" i="2"/>
  <c r="C150" i="2"/>
  <c r="B150" i="2"/>
  <c r="C149" i="2"/>
  <c r="B149" i="2"/>
  <c r="C148" i="2"/>
  <c r="B148" i="2"/>
  <c r="C147" i="2"/>
  <c r="B147" i="2"/>
  <c r="C146" i="2"/>
  <c r="B146" i="2"/>
  <c r="C145" i="2"/>
  <c r="B145" i="2"/>
  <c r="C144" i="2"/>
  <c r="B144" i="2"/>
  <c r="C143" i="2"/>
  <c r="B143" i="2"/>
  <c r="C142" i="2"/>
  <c r="B142" i="2"/>
  <c r="C141" i="2"/>
  <c r="B141" i="2"/>
  <c r="C140" i="2"/>
  <c r="B140" i="2"/>
  <c r="C139" i="2"/>
  <c r="B139" i="2"/>
  <c r="C138" i="2"/>
  <c r="B138" i="2"/>
  <c r="C137" i="2"/>
  <c r="B137" i="2"/>
  <c r="C136" i="2"/>
  <c r="B136" i="2"/>
  <c r="C135" i="2"/>
  <c r="B135" i="2"/>
  <c r="C134" i="2"/>
  <c r="B134" i="2"/>
  <c r="C133" i="2"/>
  <c r="B133" i="2"/>
  <c r="C132" i="2"/>
  <c r="B132" i="2"/>
  <c r="C131" i="2"/>
  <c r="B131" i="2"/>
  <c r="C130" i="2"/>
  <c r="B130" i="2"/>
  <c r="C129" i="2"/>
  <c r="B129" i="2"/>
  <c r="C128" i="2"/>
  <c r="B128" i="2"/>
  <c r="C127" i="2"/>
  <c r="B127" i="2"/>
  <c r="C126" i="2"/>
  <c r="B126" i="2"/>
  <c r="C125" i="2"/>
  <c r="B125" i="2"/>
  <c r="C124" i="2"/>
  <c r="B124" i="2"/>
  <c r="C123" i="2"/>
  <c r="B123" i="2"/>
  <c r="C122" i="2"/>
  <c r="B122" i="2"/>
  <c r="C121" i="2"/>
  <c r="B121" i="2"/>
  <c r="C120" i="2"/>
  <c r="B120" i="2"/>
  <c r="C119" i="2"/>
  <c r="B119" i="2"/>
  <c r="C118" i="2"/>
  <c r="B118" i="2"/>
  <c r="C117" i="2"/>
  <c r="B117" i="2"/>
  <c r="C116" i="2"/>
  <c r="B116" i="2"/>
  <c r="C115" i="2"/>
  <c r="B115" i="2"/>
  <c r="C114" i="2"/>
  <c r="B114" i="2"/>
  <c r="C113" i="2"/>
  <c r="B113" i="2"/>
  <c r="C112" i="2"/>
  <c r="B112" i="2"/>
  <c r="C111" i="2"/>
  <c r="B111" i="2"/>
  <c r="C110" i="2"/>
  <c r="B110" i="2"/>
  <c r="C109" i="2"/>
  <c r="B109" i="2"/>
  <c r="C108" i="2"/>
  <c r="B108" i="2"/>
  <c r="C107" i="2"/>
  <c r="B107" i="2"/>
  <c r="C106" i="2"/>
  <c r="B106" i="2"/>
  <c r="C105" i="2"/>
  <c r="B105" i="2"/>
  <c r="C104" i="2"/>
  <c r="B104" i="2"/>
  <c r="C103" i="2"/>
  <c r="B103" i="2"/>
  <c r="C102" i="2"/>
  <c r="B102" i="2"/>
  <c r="C101" i="2"/>
  <c r="B101" i="2"/>
  <c r="C100" i="2"/>
  <c r="B100" i="2"/>
  <c r="C99" i="2"/>
  <c r="B99" i="2"/>
  <c r="C98" i="2"/>
  <c r="B98" i="2"/>
  <c r="C97" i="2"/>
  <c r="B97" i="2"/>
  <c r="C96" i="2"/>
  <c r="B96" i="2"/>
  <c r="C95" i="2"/>
  <c r="B95" i="2"/>
  <c r="C94" i="2"/>
  <c r="B94" i="2"/>
  <c r="C93" i="2"/>
  <c r="B93" i="2"/>
  <c r="C92" i="2"/>
  <c r="B92" i="2"/>
  <c r="C91" i="2"/>
  <c r="B91" i="2"/>
  <c r="C90" i="2"/>
  <c r="B90" i="2"/>
  <c r="C89" i="2"/>
  <c r="B89" i="2"/>
  <c r="C88" i="2"/>
  <c r="B88" i="2"/>
  <c r="C87" i="2"/>
  <c r="B87" i="2"/>
  <c r="C86" i="2"/>
  <c r="B86" i="2"/>
  <c r="C85" i="2"/>
  <c r="B85" i="2"/>
  <c r="C84" i="2"/>
  <c r="B84" i="2"/>
  <c r="C83" i="2"/>
  <c r="B83" i="2"/>
  <c r="C82" i="2"/>
  <c r="B82" i="2"/>
  <c r="C81" i="2"/>
  <c r="B81" i="2"/>
  <c r="C80" i="2"/>
  <c r="B80" i="2"/>
  <c r="C79" i="2"/>
  <c r="B79" i="2"/>
  <c r="C78" i="2"/>
  <c r="B78" i="2"/>
  <c r="C77" i="2"/>
  <c r="B77" i="2"/>
  <c r="C76" i="2"/>
  <c r="B76" i="2"/>
  <c r="C75" i="2"/>
  <c r="B75" i="2"/>
  <c r="C74" i="2"/>
  <c r="B74" i="2"/>
  <c r="C73" i="2"/>
  <c r="B73" i="2"/>
  <c r="C72" i="2"/>
  <c r="B72" i="2"/>
  <c r="C71" i="2"/>
  <c r="B71" i="2"/>
  <c r="C70" i="2"/>
  <c r="B70" i="2"/>
  <c r="C69" i="2"/>
  <c r="B69" i="2"/>
  <c r="C68" i="2"/>
  <c r="B68" i="2"/>
  <c r="C67" i="2"/>
  <c r="B67" i="2"/>
  <c r="C66" i="2"/>
  <c r="B66" i="2"/>
  <c r="C65" i="2"/>
  <c r="B65" i="2"/>
  <c r="C64" i="2"/>
  <c r="B64" i="2"/>
  <c r="C63" i="2"/>
  <c r="B63" i="2"/>
  <c r="C62" i="2"/>
  <c r="B62" i="2"/>
  <c r="C61" i="2"/>
  <c r="B61" i="2"/>
  <c r="C60" i="2"/>
  <c r="B60" i="2"/>
  <c r="C59" i="2"/>
  <c r="B59" i="2"/>
  <c r="C58" i="2"/>
  <c r="B58" i="2"/>
  <c r="C57" i="2"/>
  <c r="B57" i="2"/>
  <c r="C56" i="2"/>
  <c r="B56" i="2"/>
  <c r="C55" i="2"/>
  <c r="B55" i="2"/>
  <c r="C54" i="2"/>
  <c r="B54" i="2"/>
  <c r="C53" i="2"/>
  <c r="B53" i="2"/>
  <c r="C52" i="2"/>
  <c r="B52" i="2"/>
  <c r="C51" i="2"/>
  <c r="B51" i="2"/>
  <c r="C50" i="2"/>
  <c r="B50" i="2"/>
  <c r="C49" i="2"/>
  <c r="B49" i="2"/>
  <c r="C48" i="2"/>
  <c r="B48" i="2"/>
  <c r="C47" i="2"/>
  <c r="B47" i="2"/>
  <c r="C46" i="2"/>
  <c r="B46" i="2"/>
  <c r="C45" i="2"/>
  <c r="B45" i="2"/>
  <c r="C44" i="2"/>
  <c r="B44" i="2"/>
  <c r="C43" i="2"/>
  <c r="B43" i="2"/>
  <c r="C42" i="2"/>
  <c r="B42" i="2"/>
  <c r="C41" i="2"/>
  <c r="B41" i="2"/>
  <c r="C40" i="2"/>
  <c r="B40" i="2"/>
  <c r="C39" i="2"/>
  <c r="B39" i="2"/>
  <c r="C38" i="2"/>
  <c r="B38" i="2"/>
  <c r="C37" i="2"/>
  <c r="B37" i="2"/>
  <c r="C36" i="2"/>
  <c r="B36" i="2"/>
  <c r="C35" i="2"/>
  <c r="B35" i="2"/>
  <c r="C34" i="2"/>
  <c r="B34" i="2"/>
  <c r="C33" i="2"/>
  <c r="B33" i="2"/>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 r="J5" i="14"/>
  <c r="B5" i="14"/>
  <c r="F5" i="14"/>
  <c r="V5" i="14" l="1"/>
  <c r="N5" i="14"/>
  <c r="R5" i="1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731EF6-0599-46C8-A752-E2311B16F21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507581F-647A-4A54-8642-FC22E51C9E17}" name="WorksheetConnection_Book3!Expenditure" type="102" refreshedVersion="7" minRefreshableVersion="5">
    <extLst>
      <ext xmlns:x15="http://schemas.microsoft.com/office/spreadsheetml/2010/11/main" uri="{DE250136-89BD-433C-8126-D09CA5730AF9}">
        <x15:connection id="Expenditure" autoDelete="1">
          <x15:rangePr sourceName="_xlcn.WorksheetConnection_Book3Expenditure1"/>
        </x15:connection>
      </ext>
    </extLst>
  </connection>
  <connection id="3" xr16:uid="{AD5C2127-C46E-46A7-9C49-CC2951532769}" name="WorksheetConnection_Book3!Income" type="102" refreshedVersion="7" minRefreshableVersion="5">
    <extLst>
      <ext xmlns:x15="http://schemas.microsoft.com/office/spreadsheetml/2010/11/main" uri="{DE250136-89BD-433C-8126-D09CA5730AF9}">
        <x15:connection id="Income" autoDelete="1">
          <x15:rangePr sourceName="_xlcn.WorksheetConnection_Book3Income1"/>
        </x15:connection>
      </ext>
    </extLst>
  </connection>
  <connection id="4" xr16:uid="{7DBCC7DD-18A9-4802-B579-8C30FF74EBE4}" name="WorksheetConnection_Personal_FinanceData.xlsx!Dates" type="102" refreshedVersion="7" minRefreshableVersion="5">
    <extLst>
      <ext xmlns:x15="http://schemas.microsoft.com/office/spreadsheetml/2010/11/main" uri="{DE250136-89BD-433C-8126-D09CA5730AF9}">
        <x15:connection id="Dates">
          <x15:rangePr sourceName="_xlcn.WorksheetConnection_Personal_FinanceData.xlsxDates1"/>
        </x15:connection>
      </ext>
    </extLst>
  </connection>
</connections>
</file>

<file path=xl/sharedStrings.xml><?xml version="1.0" encoding="utf-8"?>
<sst xmlns="http://schemas.openxmlformats.org/spreadsheetml/2006/main" count="3872" uniqueCount="1021">
  <si>
    <t>Date</t>
  </si>
  <si>
    <t>Month</t>
  </si>
  <si>
    <t>Year</t>
  </si>
  <si>
    <t>Description</t>
  </si>
  <si>
    <t>Category</t>
  </si>
  <si>
    <t>Amount</t>
  </si>
  <si>
    <t>Payment Method</t>
  </si>
  <si>
    <t>Account</t>
  </si>
  <si>
    <t>Monthly Salary</t>
  </si>
  <si>
    <t>Income</t>
  </si>
  <si>
    <t>Bank Transfer</t>
  </si>
  <si>
    <t>GB00INCOME01</t>
  </si>
  <si>
    <t>GB00INCOME02</t>
  </si>
  <si>
    <t>GB00INCOME03</t>
  </si>
  <si>
    <t>GB00INCOME04</t>
  </si>
  <si>
    <t>GB00INCOME05</t>
  </si>
  <si>
    <t>GB00INCOME06</t>
  </si>
  <si>
    <t>GB00INCOME07</t>
  </si>
  <si>
    <t>GB00INCOME08</t>
  </si>
  <si>
    <t>GB00INCOME09</t>
  </si>
  <si>
    <t>GB00INCOME10</t>
  </si>
  <si>
    <t>GB00INCOME11</t>
  </si>
  <si>
    <t>GB00INCOME12</t>
  </si>
  <si>
    <t>GB00INCOME13</t>
  </si>
  <si>
    <t>GB00INCOME14</t>
  </si>
  <si>
    <t>GB00INCOME15</t>
  </si>
  <si>
    <t>GB00INCOME16</t>
  </si>
  <si>
    <t>GB00INCOME17</t>
  </si>
  <si>
    <t>GB00INCOME18</t>
  </si>
  <si>
    <t>GB00INCOME19</t>
  </si>
  <si>
    <t>GB00INCOME20</t>
  </si>
  <si>
    <t>GB00INCOME21</t>
  </si>
  <si>
    <t>GB00INCOME22</t>
  </si>
  <si>
    <t>GB00INCOME23</t>
  </si>
  <si>
    <t>GB00INCOME24</t>
  </si>
  <si>
    <t>Netflix</t>
  </si>
  <si>
    <t>Entertainment</t>
  </si>
  <si>
    <t>Cash</t>
  </si>
  <si>
    <t>GB77MHGQ00</t>
  </si>
  <si>
    <t>Car Insurance</t>
  </si>
  <si>
    <t>Insurance</t>
  </si>
  <si>
    <t>UPI</t>
  </si>
  <si>
    <t>GB86UEYQ55</t>
  </si>
  <si>
    <t>Doctor Visit</t>
  </si>
  <si>
    <t>Healthcare</t>
  </si>
  <si>
    <t>Credit Card</t>
  </si>
  <si>
    <t>GB93INQW15</t>
  </si>
  <si>
    <t>Dental Clinic</t>
  </si>
  <si>
    <t>Debit Card</t>
  </si>
  <si>
    <t>GB13PBFL34</t>
  </si>
  <si>
    <t>Health Checkup</t>
  </si>
  <si>
    <t>GB17FDGF48</t>
  </si>
  <si>
    <t>Subway</t>
  </si>
  <si>
    <t>Dining Out</t>
  </si>
  <si>
    <t>GB59VELM90</t>
  </si>
  <si>
    <t>One-time Expense</t>
  </si>
  <si>
    <t>Miscellaneous</t>
  </si>
  <si>
    <t>Online Transfer</t>
  </si>
  <si>
    <t>GB69VFIM16</t>
  </si>
  <si>
    <t>Lyft</t>
  </si>
  <si>
    <t>Transport</t>
  </si>
  <si>
    <t>GB83ZWAG12</t>
  </si>
  <si>
    <t>Pharmacy - CVS</t>
  </si>
  <si>
    <t>GB48GMKY74</t>
  </si>
  <si>
    <t>Pizza Hut</t>
  </si>
  <si>
    <t>GB27EVWJ26</t>
  </si>
  <si>
    <t>Gift Purchase</t>
  </si>
  <si>
    <t>GB11RHEL74</t>
  </si>
  <si>
    <t>Local Diner</t>
  </si>
  <si>
    <t>GB45VXJN14</t>
  </si>
  <si>
    <t>Fuel - Shell</t>
  </si>
  <si>
    <t>GB73JQNQ58</t>
  </si>
  <si>
    <t>Whole Foods</t>
  </si>
  <si>
    <t>Groceries</t>
  </si>
  <si>
    <t>GB93RJCK85</t>
  </si>
  <si>
    <t>Starbucks</t>
  </si>
  <si>
    <t>GB44KDER13</t>
  </si>
  <si>
    <t>Life Insurance</t>
  </si>
  <si>
    <t>GB21MPCG24</t>
  </si>
  <si>
    <t>Parking Fee</t>
  </si>
  <si>
    <t>GB71SWLI62</t>
  </si>
  <si>
    <t>Movie Theater</t>
  </si>
  <si>
    <t>GB28KPDV50</t>
  </si>
  <si>
    <t>Concert Ticket</t>
  </si>
  <si>
    <t>GB21BNTH89</t>
  </si>
  <si>
    <t>Rent Payment</t>
  </si>
  <si>
    <t>Rent</t>
  </si>
  <si>
    <t>GB67GOAI19</t>
  </si>
  <si>
    <t>Investment - Mutual Fund</t>
  </si>
  <si>
    <t>GB10JIVY60</t>
  </si>
  <si>
    <t>Water Bill</t>
  </si>
  <si>
    <t>Utilities</t>
  </si>
  <si>
    <t>GB42NWAP60</t>
  </si>
  <si>
    <t>Electricity Bill</t>
  </si>
  <si>
    <t>GB17CDKQ54</t>
  </si>
  <si>
    <t>Trader Joe's</t>
  </si>
  <si>
    <t>GB78ZBAU10</t>
  </si>
  <si>
    <t>Walmart</t>
  </si>
  <si>
    <t>GB29SWLW96</t>
  </si>
  <si>
    <t>Charity</t>
  </si>
  <si>
    <t>GB71LGBJ73</t>
  </si>
  <si>
    <t>Uber</t>
  </si>
  <si>
    <t>GB45WKRV51</t>
  </si>
  <si>
    <t>McDonald's</t>
  </si>
  <si>
    <t>GB37ZLPO20</t>
  </si>
  <si>
    <t>Gas Bill</t>
  </si>
  <si>
    <t>GB04XRMH64</t>
  </si>
  <si>
    <t>Stationery</t>
  </si>
  <si>
    <t>GB18CXRE68</t>
  </si>
  <si>
    <t>Internet - Comcast</t>
  </si>
  <si>
    <t>GB64GIIR59</t>
  </si>
  <si>
    <t>Target</t>
  </si>
  <si>
    <t>GB39ZTXE36</t>
  </si>
  <si>
    <t>Metro Pass</t>
  </si>
  <si>
    <t>GB25YZDJ48</t>
  </si>
  <si>
    <t>Monthly Savings Transfer</t>
  </si>
  <si>
    <t>GB78KASL64</t>
  </si>
  <si>
    <t>Health Insurance</t>
  </si>
  <si>
    <t>GB76QDPF39</t>
  </si>
  <si>
    <t>Costco</t>
  </si>
  <si>
    <t>GB77SJYL38</t>
  </si>
  <si>
    <t>Spotify</t>
  </si>
  <si>
    <t>GB96CAWR08</t>
  </si>
  <si>
    <t>Emergency Fund Transfer</t>
  </si>
  <si>
    <t>GB37HXEX52</t>
  </si>
  <si>
    <t>GB61ZWVP34</t>
  </si>
  <si>
    <t>GB39DSUH67</t>
  </si>
  <si>
    <t>GB30BVMM80</t>
  </si>
  <si>
    <t>GB10UJLO91</t>
  </si>
  <si>
    <t>GB66OKJH18</t>
  </si>
  <si>
    <t>GB97RQHU64</t>
  </si>
  <si>
    <t>GB65BOEM58</t>
  </si>
  <si>
    <t>GB68EFDW86</t>
  </si>
  <si>
    <t>GB16XGEL38</t>
  </si>
  <si>
    <t>GB54RFSZ26</t>
  </si>
  <si>
    <t>GB47QGRD91</t>
  </si>
  <si>
    <t>GB67AVWE36</t>
  </si>
  <si>
    <t>GB98KHVJ63</t>
  </si>
  <si>
    <t>GB10RJFU15</t>
  </si>
  <si>
    <t>GB08FVOF04</t>
  </si>
  <si>
    <t>GB57EYZR73</t>
  </si>
  <si>
    <t>GB43CCSV01</t>
  </si>
  <si>
    <t>GB37EGQZ34</t>
  </si>
  <si>
    <t>GB32EKHR53</t>
  </si>
  <si>
    <t>GB57UXTV26</t>
  </si>
  <si>
    <t>GB57XGHJ51</t>
  </si>
  <si>
    <t>GB71STOS58</t>
  </si>
  <si>
    <t>GB41OEZH74</t>
  </si>
  <si>
    <t>GB19ZHCG27</t>
  </si>
  <si>
    <t>GB04ZVXP08</t>
  </si>
  <si>
    <t>GB23JWSX43</t>
  </si>
  <si>
    <t>GB25QWDT69</t>
  </si>
  <si>
    <t>GB44ABAJ72</t>
  </si>
  <si>
    <t>GB23SJWF68</t>
  </si>
  <si>
    <t>GB81INDI27</t>
  </si>
  <si>
    <t>GB02XZKJ63</t>
  </si>
  <si>
    <t>GB96ECQC69</t>
  </si>
  <si>
    <t>GB89WFBK46</t>
  </si>
  <si>
    <t>GB38JOPZ28</t>
  </si>
  <si>
    <t>GB71VMXN91</t>
  </si>
  <si>
    <t>GB03FIAT09</t>
  </si>
  <si>
    <t>GB91EOAN18</t>
  </si>
  <si>
    <t>GB05CGCL81</t>
  </si>
  <si>
    <t>GB84NQQR46</t>
  </si>
  <si>
    <t>GB44IGOQ33</t>
  </si>
  <si>
    <t>GB08DVST42</t>
  </si>
  <si>
    <t>GB35SXMK37</t>
  </si>
  <si>
    <t>GB88SLQX68</t>
  </si>
  <si>
    <t>GB63AWOO88</t>
  </si>
  <si>
    <t>GB57FIEH38</t>
  </si>
  <si>
    <t>GB76NSJT47</t>
  </si>
  <si>
    <t>GB94FIGH90</t>
  </si>
  <si>
    <t>GB36WQWW47</t>
  </si>
  <si>
    <t>GB44IVEY40</t>
  </si>
  <si>
    <t>GB34TDVR26</t>
  </si>
  <si>
    <t>GB56MQUR34</t>
  </si>
  <si>
    <t>GB66SEYX74</t>
  </si>
  <si>
    <t>GB46ZTOB55</t>
  </si>
  <si>
    <t>GB54BIOG94</t>
  </si>
  <si>
    <t>GB75PMQD43</t>
  </si>
  <si>
    <t>GB26GQKY00</t>
  </si>
  <si>
    <t>GB87HKDY74</t>
  </si>
  <si>
    <t>GB49HDZA82</t>
  </si>
  <si>
    <t>GB76RCGG64</t>
  </si>
  <si>
    <t>GB85STTG14</t>
  </si>
  <si>
    <t>GB72AEFY52</t>
  </si>
  <si>
    <t>GB95JQCZ93</t>
  </si>
  <si>
    <t>GB49QPUH94</t>
  </si>
  <si>
    <t>GB57QEZU33</t>
  </si>
  <si>
    <t>GB76GKER97</t>
  </si>
  <si>
    <t>GB36OQZC85</t>
  </si>
  <si>
    <t>GB55FWLQ50</t>
  </si>
  <si>
    <t>GB34FJER79</t>
  </si>
  <si>
    <t>GB11KUJS54</t>
  </si>
  <si>
    <t>GB52TMCS71</t>
  </si>
  <si>
    <t>GB36ONFT30</t>
  </si>
  <si>
    <t>GB56YQCM34</t>
  </si>
  <si>
    <t>GB49IKOI95</t>
  </si>
  <si>
    <t>GB16KQAP16</t>
  </si>
  <si>
    <t>GB06FJUL20</t>
  </si>
  <si>
    <t>GB60LNIX12</t>
  </si>
  <si>
    <t>GB25CAEQ50</t>
  </si>
  <si>
    <t>GB32KHOA42</t>
  </si>
  <si>
    <t>GB75TSCI10</t>
  </si>
  <si>
    <t>GB97HQDA59</t>
  </si>
  <si>
    <t>GB80EIKJ41</t>
  </si>
  <si>
    <t>GB44WBFV31</t>
  </si>
  <si>
    <t>GB56OBND02</t>
  </si>
  <si>
    <t>GB30XILA62</t>
  </si>
  <si>
    <t>GB60VMAG07</t>
  </si>
  <si>
    <t>GB72SAUT41</t>
  </si>
  <si>
    <t>GB32KNNP75</t>
  </si>
  <si>
    <t>GB41EICL34</t>
  </si>
  <si>
    <t>GB74LCZA14</t>
  </si>
  <si>
    <t>GB65KCGK49</t>
  </si>
  <si>
    <t>GB76MARS40</t>
  </si>
  <si>
    <t>GB21KRDP78</t>
  </si>
  <si>
    <t>GB31FETZ66</t>
  </si>
  <si>
    <t>GB67BCJL17</t>
  </si>
  <si>
    <t>GB27GCNV86</t>
  </si>
  <si>
    <t>GB95JHCE14</t>
  </si>
  <si>
    <t>GB37SVKL14</t>
  </si>
  <si>
    <t>GB97OCVK17</t>
  </si>
  <si>
    <t>GB80XTLT41</t>
  </si>
  <si>
    <t>GB46URSR62</t>
  </si>
  <si>
    <t>GB76SQYX25</t>
  </si>
  <si>
    <t>GB57GZKO17</t>
  </si>
  <si>
    <t>GB68XGVC96</t>
  </si>
  <si>
    <t>GB45VLLN56</t>
  </si>
  <si>
    <t>GB39ZLKE40</t>
  </si>
  <si>
    <t>GB20SMWD17</t>
  </si>
  <si>
    <t>GB21DVNR69</t>
  </si>
  <si>
    <t>GB73EPTZ23</t>
  </si>
  <si>
    <t>GB56XUBX56</t>
  </si>
  <si>
    <t>GB50IPCH12</t>
  </si>
  <si>
    <t>GB98WYPJ85</t>
  </si>
  <si>
    <t>GB89PYMU16</t>
  </si>
  <si>
    <t>GB87KEZE81</t>
  </si>
  <si>
    <t>GB71WPWY37</t>
  </si>
  <si>
    <t>GB68CDVG64</t>
  </si>
  <si>
    <t>GB95VHCL80</t>
  </si>
  <si>
    <t>GB24EROP57</t>
  </si>
  <si>
    <t>GB17VSME32</t>
  </si>
  <si>
    <t>GB55EDNO61</t>
  </si>
  <si>
    <t>GB53OIHU28</t>
  </si>
  <si>
    <t>GB52QXAQ86</t>
  </si>
  <si>
    <t>GB78HPNX07</t>
  </si>
  <si>
    <t>GB35XYZA23</t>
  </si>
  <si>
    <t>GB89QKLV34</t>
  </si>
  <si>
    <t>GB11NXHQ41</t>
  </si>
  <si>
    <t>GB25KCDK77</t>
  </si>
  <si>
    <t>GB29XVVQ51</t>
  </si>
  <si>
    <t>GB02AQKY88</t>
  </si>
  <si>
    <t>GB49YNFQ43</t>
  </si>
  <si>
    <t>GB41WDAB25</t>
  </si>
  <si>
    <t>GB95QJME38</t>
  </si>
  <si>
    <t>GB15IOTI22</t>
  </si>
  <si>
    <t>GB61ELSF84</t>
  </si>
  <si>
    <t>GB88XILZ26</t>
  </si>
  <si>
    <t>GB51DHWS44</t>
  </si>
  <si>
    <t>GB62JKQQ97</t>
  </si>
  <si>
    <t>GB69HIUK52</t>
  </si>
  <si>
    <t>GB80BRCY77</t>
  </si>
  <si>
    <t>GB96ZLFF68</t>
  </si>
  <si>
    <t>GB89PGFX60</t>
  </si>
  <si>
    <t>GB18NOEQ48</t>
  </si>
  <si>
    <t>GB62VQNJ17</t>
  </si>
  <si>
    <t>GB71TZGW90</t>
  </si>
  <si>
    <t>GB02FCJA41</t>
  </si>
  <si>
    <t>GB38TTWY72</t>
  </si>
  <si>
    <t>GB22YCHV55</t>
  </si>
  <si>
    <t>GB84JNQM69</t>
  </si>
  <si>
    <t>GB82YEKJ96</t>
  </si>
  <si>
    <t>GB74QAZR06</t>
  </si>
  <si>
    <t>GB08PQVB22</t>
  </si>
  <si>
    <t>GB15VSBW16</t>
  </si>
  <si>
    <t>GB02LFOG22</t>
  </si>
  <si>
    <t>GB79BLSY21</t>
  </si>
  <si>
    <t>GB40IRVP77</t>
  </si>
  <si>
    <t>GB38WIPW83</t>
  </si>
  <si>
    <t>GB67MORC77</t>
  </si>
  <si>
    <t>GB59GEED47</t>
  </si>
  <si>
    <t>GB66WPAA85</t>
  </si>
  <si>
    <t>GB90HMZM67</t>
  </si>
  <si>
    <t>GB35RCWX20</t>
  </si>
  <si>
    <t>GB92BUNR01</t>
  </si>
  <si>
    <t>GB06WQYB03</t>
  </si>
  <si>
    <t>GB20YSIZ25</t>
  </si>
  <si>
    <t>GB23LJFS78</t>
  </si>
  <si>
    <t>GB45TWXM54</t>
  </si>
  <si>
    <t>GB81OOBO66</t>
  </si>
  <si>
    <t>GB09JDOD94</t>
  </si>
  <si>
    <t>GB38YXWE80</t>
  </si>
  <si>
    <t>GB03DUHP09</t>
  </si>
  <si>
    <t>GB90VIYN59</t>
  </si>
  <si>
    <t>GB15UORV65</t>
  </si>
  <si>
    <t>GB96BSUK29</t>
  </si>
  <si>
    <t>GB60FGJY86</t>
  </si>
  <si>
    <t>GB50OFNR01</t>
  </si>
  <si>
    <t>GB85VLSO11</t>
  </si>
  <si>
    <t>GB96XBPU01</t>
  </si>
  <si>
    <t>GB73NVOF07</t>
  </si>
  <si>
    <t>GB42JZAV36</t>
  </si>
  <si>
    <t>GB88FKBI56</t>
  </si>
  <si>
    <t>GB62GSZZ11</t>
  </si>
  <si>
    <t>GB25ARPP04</t>
  </si>
  <si>
    <t>GB71QWMS56</t>
  </si>
  <si>
    <t>GB41TWYF14</t>
  </si>
  <si>
    <t>GB98XPOA74</t>
  </si>
  <si>
    <t>GB94STDJ45</t>
  </si>
  <si>
    <t>GB75EPOL59</t>
  </si>
  <si>
    <t>GB13XJAZ81</t>
  </si>
  <si>
    <t>GB41ZVBF55</t>
  </si>
  <si>
    <t>GB28XKLN87</t>
  </si>
  <si>
    <t>GB57MSJP00</t>
  </si>
  <si>
    <t>GB61TWEV49</t>
  </si>
  <si>
    <t>GB63MBPE60</t>
  </si>
  <si>
    <t>GB49ZINH56</t>
  </si>
  <si>
    <t>GB03FUNW76</t>
  </si>
  <si>
    <t>GB85BJTA83</t>
  </si>
  <si>
    <t>GB19HIVC57</t>
  </si>
  <si>
    <t>GB56GIPB08</t>
  </si>
  <si>
    <t>GB73PEEB30</t>
  </si>
  <si>
    <t>GB40JZMA39</t>
  </si>
  <si>
    <t>GB15NPTC92</t>
  </si>
  <si>
    <t>GB06OYQO45</t>
  </si>
  <si>
    <t>GB95ZIIH94</t>
  </si>
  <si>
    <t>GB40HVOO70</t>
  </si>
  <si>
    <t>GB36ZMLF57</t>
  </si>
  <si>
    <t>GB89TGFW43</t>
  </si>
  <si>
    <t>GB65RWIH40</t>
  </si>
  <si>
    <t>GB11LRFY88</t>
  </si>
  <si>
    <t>GB25VNQI92</t>
  </si>
  <si>
    <t>GB02BRLB57</t>
  </si>
  <si>
    <t>GB95OWXV52</t>
  </si>
  <si>
    <t>GB95MIXW18</t>
  </si>
  <si>
    <t>GB58EJRE26</t>
  </si>
  <si>
    <t>GB80REEF91</t>
  </si>
  <si>
    <t>GB05CAXL63</t>
  </si>
  <si>
    <t>GB28XUQV44</t>
  </si>
  <si>
    <t>GB54KJLG69</t>
  </si>
  <si>
    <t>GB81LQOX13</t>
  </si>
  <si>
    <t>GB46EZVN59</t>
  </si>
  <si>
    <t>GB81MIHH50</t>
  </si>
  <si>
    <t>GB68BMDZ41</t>
  </si>
  <si>
    <t>GB89TYPD50</t>
  </si>
  <si>
    <t>GB89CAQH76</t>
  </si>
  <si>
    <t>GB60FDPV87</t>
  </si>
  <si>
    <t>GB10JQQN57</t>
  </si>
  <si>
    <t>GB59GCYJ82</t>
  </si>
  <si>
    <t>GB61STYO43</t>
  </si>
  <si>
    <t>GB13YUST07</t>
  </si>
  <si>
    <t>GB53PEGM12</t>
  </si>
  <si>
    <t>GB82YHRO80</t>
  </si>
  <si>
    <t>GB43WDUU80</t>
  </si>
  <si>
    <t>GB78HHVU72</t>
  </si>
  <si>
    <t>GB74HOZD41</t>
  </si>
  <si>
    <t>GB50VZDK58</t>
  </si>
  <si>
    <t>GB05NORU35</t>
  </si>
  <si>
    <t>GB66TLAZ96</t>
  </si>
  <si>
    <t>GB49WPFD35</t>
  </si>
  <si>
    <t>GB87GFYH40</t>
  </si>
  <si>
    <t>GB11OWCW41</t>
  </si>
  <si>
    <t>GB27RSFT65</t>
  </si>
  <si>
    <t>GB40DKRE88</t>
  </si>
  <si>
    <t>GB41BSSO82</t>
  </si>
  <si>
    <t>GB19NYVA03</t>
  </si>
  <si>
    <t>GB84SHWX60</t>
  </si>
  <si>
    <t>GB23FPOY87</t>
  </si>
  <si>
    <t>GB97RQJV75</t>
  </si>
  <si>
    <t>GB03HIBH19</t>
  </si>
  <si>
    <t>GB85RPOE19</t>
  </si>
  <si>
    <t>GB86SPJQ61</t>
  </si>
  <si>
    <t>GB30ABJB40</t>
  </si>
  <si>
    <t>GB79GMDL79</t>
  </si>
  <si>
    <t>GB85ABCU06</t>
  </si>
  <si>
    <t>GB54PNCJ42</t>
  </si>
  <si>
    <t>GB02AKKV56</t>
  </si>
  <si>
    <t>GB11MKIC69</t>
  </si>
  <si>
    <t>GB62NURG81</t>
  </si>
  <si>
    <t>GB69WMBB94</t>
  </si>
  <si>
    <t>GB55GTQN95</t>
  </si>
  <si>
    <t>GB69JYZM32</t>
  </si>
  <si>
    <t>GB56IFVI89</t>
  </si>
  <si>
    <t>GB89RURL05</t>
  </si>
  <si>
    <t>GB79RLUT78</t>
  </si>
  <si>
    <t>GB19ZBCE08</t>
  </si>
  <si>
    <t>GB24NZIM79</t>
  </si>
  <si>
    <t>GB74OFDG49</t>
  </si>
  <si>
    <t>GB27IBKR76</t>
  </si>
  <si>
    <t>GB81QFEI82</t>
  </si>
  <si>
    <t>GB52WMUS12</t>
  </si>
  <si>
    <t>GB02OTMT43</t>
  </si>
  <si>
    <t>GB15LGZX97</t>
  </si>
  <si>
    <t>GB05IMAG08</t>
  </si>
  <si>
    <t>GB66UJPB04</t>
  </si>
  <si>
    <t>GB28JQBK37</t>
  </si>
  <si>
    <t>GB40FROB41</t>
  </si>
  <si>
    <t>GB83EOQE74</t>
  </si>
  <si>
    <t>GB04JEGQ66</t>
  </si>
  <si>
    <t>GB69CMIC23</t>
  </si>
  <si>
    <t>GB69FJJS01</t>
  </si>
  <si>
    <t>GB53ULJW90</t>
  </si>
  <si>
    <t>GB41BCOX70</t>
  </si>
  <si>
    <t>GB66XFVL25</t>
  </si>
  <si>
    <t>GB16FXCM50</t>
  </si>
  <si>
    <t>GB82HJON56</t>
  </si>
  <si>
    <t>GB12BWTY44</t>
  </si>
  <si>
    <t>GB09TKYS33</t>
  </si>
  <si>
    <t>GB95SHNO68</t>
  </si>
  <si>
    <t>GB68OQKZ88</t>
  </si>
  <si>
    <t>GB06BVZV61</t>
  </si>
  <si>
    <t>GB69MLYD55</t>
  </si>
  <si>
    <t>GB68PQDG99</t>
  </si>
  <si>
    <t>GB38WTIB52</t>
  </si>
  <si>
    <t>GB31PEQM72</t>
  </si>
  <si>
    <t>GB10MAFC12</t>
  </si>
  <si>
    <t>GB29NHTR35</t>
  </si>
  <si>
    <t>GB82CLWG79</t>
  </si>
  <si>
    <t>GB61QIGR19</t>
  </si>
  <si>
    <t>GB16CJOC01</t>
  </si>
  <si>
    <t>GB76ITEL19</t>
  </si>
  <si>
    <t>GB14YELA01</t>
  </si>
  <si>
    <t>GB03AVHD61</t>
  </si>
  <si>
    <t>GB70VKXF06</t>
  </si>
  <si>
    <t>GB51KALZ10</t>
  </si>
  <si>
    <t>GB34UBER91</t>
  </si>
  <si>
    <t>GB16PAMG22</t>
  </si>
  <si>
    <t>GB72WSDR97</t>
  </si>
  <si>
    <t>GB66EPJF17</t>
  </si>
  <si>
    <t>GB65IUFF02</t>
  </si>
  <si>
    <t>GB19SSGG19</t>
  </si>
  <si>
    <t>GB78UXAI61</t>
  </si>
  <si>
    <t>GB20BRSB45</t>
  </si>
  <si>
    <t>GB18WDJY30</t>
  </si>
  <si>
    <t>GB59QEKL40</t>
  </si>
  <si>
    <t>GB95UTEF46</t>
  </si>
  <si>
    <t>GB38JDHJ27</t>
  </si>
  <si>
    <t>GB20HDSH00</t>
  </si>
  <si>
    <t>GB93JKAB33</t>
  </si>
  <si>
    <t>GB88CHFQ33</t>
  </si>
  <si>
    <t>GB92EQLM94</t>
  </si>
  <si>
    <t>GB72EROL77</t>
  </si>
  <si>
    <t>GB10EAEL37</t>
  </si>
  <si>
    <t>GB68PSYK28</t>
  </si>
  <si>
    <t>GB49SWMQ66</t>
  </si>
  <si>
    <t>GB24TPEN80</t>
  </si>
  <si>
    <t>GB33GHSL37</t>
  </si>
  <si>
    <t>GB80BKKL47</t>
  </si>
  <si>
    <t>GB72YULM51</t>
  </si>
  <si>
    <t>GB20PIAE75</t>
  </si>
  <si>
    <t>GB97EQOJ61</t>
  </si>
  <si>
    <t>GB16GLLP57</t>
  </si>
  <si>
    <t>GB58WIZK44</t>
  </si>
  <si>
    <t>GB79XKLR14</t>
  </si>
  <si>
    <t>GB44SPZX19</t>
  </si>
  <si>
    <t>GB13EHUH20</t>
  </si>
  <si>
    <t>GB24UXJD83</t>
  </si>
  <si>
    <t>GB58IOUV76</t>
  </si>
  <si>
    <t>GB71FCAQ25</t>
  </si>
  <si>
    <t>GB65FQKZ96</t>
  </si>
  <si>
    <t>GB20DKWS10</t>
  </si>
  <si>
    <t>GB19ZKBB96</t>
  </si>
  <si>
    <t>GB16VQZD39</t>
  </si>
  <si>
    <t>GB76TAQT56</t>
  </si>
  <si>
    <t>GB88WSQN81</t>
  </si>
  <si>
    <t>GB56YZFV49</t>
  </si>
  <si>
    <t>GB05WKEA00</t>
  </si>
  <si>
    <t>GB91FXMQ94</t>
  </si>
  <si>
    <t>GB81YHIU16</t>
  </si>
  <si>
    <t>GB65ZZBX56</t>
  </si>
  <si>
    <t>GB29NHEP92</t>
  </si>
  <si>
    <t>GB74JSFD34</t>
  </si>
  <si>
    <t>GB23UTXZ57</t>
  </si>
  <si>
    <t>GB40RZHN44</t>
  </si>
  <si>
    <t>GB13KCJW13</t>
  </si>
  <si>
    <t>GB95SVYX46</t>
  </si>
  <si>
    <t>GB97WHQY27</t>
  </si>
  <si>
    <t>GB31AUWU79</t>
  </si>
  <si>
    <t>GB47TKFE24</t>
  </si>
  <si>
    <t>GB79WMLJ00</t>
  </si>
  <si>
    <t>GB15IDPG51</t>
  </si>
  <si>
    <t>GB80HHSO67</t>
  </si>
  <si>
    <t>GB88XDJU95</t>
  </si>
  <si>
    <t>GB08PMGF82</t>
  </si>
  <si>
    <t>GB34YLLQ18</t>
  </si>
  <si>
    <t>GB44FMBC22</t>
  </si>
  <si>
    <t>GB47JRVV41</t>
  </si>
  <si>
    <t>GB29FFIV74</t>
  </si>
  <si>
    <t>GB49JQTN70</t>
  </si>
  <si>
    <t>GB77PNNU47</t>
  </si>
  <si>
    <t>GB35FSNQ58</t>
  </si>
  <si>
    <t>GB26FPNA32</t>
  </si>
  <si>
    <t>GB70NMUX60</t>
  </si>
  <si>
    <t>GB05YBWF24</t>
  </si>
  <si>
    <t>GB25RWJL38</t>
  </si>
  <si>
    <t>GB41YOHM76</t>
  </si>
  <si>
    <t>GB41YURB33</t>
  </si>
  <si>
    <t>GB47KEXT79</t>
  </si>
  <si>
    <t>GB08AXMX69</t>
  </si>
  <si>
    <t>GB20QXFZ16</t>
  </si>
  <si>
    <t>GB36FHCY90</t>
  </si>
  <si>
    <t>GB35FCOY49</t>
  </si>
  <si>
    <t>GB89UYYE66</t>
  </si>
  <si>
    <t>GB03NSZS08</t>
  </si>
  <si>
    <t>GB33JHYG46</t>
  </si>
  <si>
    <t>GB19IZDN78</t>
  </si>
  <si>
    <t>GB47FWFK07</t>
  </si>
  <si>
    <t>GB34ZTGZ70</t>
  </si>
  <si>
    <t>GB35QXIJ87</t>
  </si>
  <si>
    <t>GB90JLIX00</t>
  </si>
  <si>
    <t>GB38NLNG23</t>
  </si>
  <si>
    <t>GB75YOIB84</t>
  </si>
  <si>
    <t>GB23ZOAX89</t>
  </si>
  <si>
    <t>GB45VFGC88</t>
  </si>
  <si>
    <t>GB88VGXE25</t>
  </si>
  <si>
    <t>GB47QQZR03</t>
  </si>
  <si>
    <t>GB82ADGJ23</t>
  </si>
  <si>
    <t>GB14KUQA44</t>
  </si>
  <si>
    <t>GB32AGKF43</t>
  </si>
  <si>
    <t>GB27KOZF80</t>
  </si>
  <si>
    <t>GB63QUSX08</t>
  </si>
  <si>
    <t>GB17ZJON90</t>
  </si>
  <si>
    <t>GB06NOYK75</t>
  </si>
  <si>
    <t>GB56WBLQ44</t>
  </si>
  <si>
    <t>GB09TTMT65</t>
  </si>
  <si>
    <t>GB44GOXX07</t>
  </si>
  <si>
    <t>GB05WRBJ37</t>
  </si>
  <si>
    <t>GB79YPDL27</t>
  </si>
  <si>
    <t>GB11EBYO51</t>
  </si>
  <si>
    <t>GB32AJKX24</t>
  </si>
  <si>
    <t>GB73RKMT79</t>
  </si>
  <si>
    <t>GB25WZVR65</t>
  </si>
  <si>
    <t>GB36SCKQ56</t>
  </si>
  <si>
    <t>GB37RCCM81</t>
  </si>
  <si>
    <t>GB08JWBK87</t>
  </si>
  <si>
    <t>GB23SAWQ78</t>
  </si>
  <si>
    <t>GB09FMET02</t>
  </si>
  <si>
    <t>GB84HDRW16</t>
  </si>
  <si>
    <t>GB87ZWLC41</t>
  </si>
  <si>
    <t>GB10CBKN52</t>
  </si>
  <si>
    <t>GB56WUYY38</t>
  </si>
  <si>
    <t>GB10HTVH93</t>
  </si>
  <si>
    <t>GB15IMKU10</t>
  </si>
  <si>
    <t>GB95NDFD93</t>
  </si>
  <si>
    <t>GB48NTLI71</t>
  </si>
  <si>
    <t>GB85JSZV62</t>
  </si>
  <si>
    <t>GB23RTHJ71</t>
  </si>
  <si>
    <t>GB40MWDQ26</t>
  </si>
  <si>
    <t>GB80KGBA15</t>
  </si>
  <si>
    <t>GB88PVOD54</t>
  </si>
  <si>
    <t>GB71OTTH87</t>
  </si>
  <si>
    <t>GB11PVXM41</t>
  </si>
  <si>
    <t>GB65BDTK79</t>
  </si>
  <si>
    <t>GB06HAEP31</t>
  </si>
  <si>
    <t>GB60GOKW10</t>
  </si>
  <si>
    <t>GB77DYYJ69</t>
  </si>
  <si>
    <t>GB11RWVQ70</t>
  </si>
  <si>
    <t>GB66CJPY52</t>
  </si>
  <si>
    <t>GB05ATXE09</t>
  </si>
  <si>
    <t>GB38PRYG99</t>
  </si>
  <si>
    <t>GB10GGUF33</t>
  </si>
  <si>
    <t>GB57LCFW15</t>
  </si>
  <si>
    <t>GB50KUFW31</t>
  </si>
  <si>
    <t>GB68UJPI44</t>
  </si>
  <si>
    <t>GB06SZZP34</t>
  </si>
  <si>
    <t>GB97GNND67</t>
  </si>
  <si>
    <t>GB05WVYC47</t>
  </si>
  <si>
    <t>GB76JBFY49</t>
  </si>
  <si>
    <t>GB53QGLA08</t>
  </si>
  <si>
    <t>GB20VTHM49</t>
  </si>
  <si>
    <t>GB12DRJW31</t>
  </si>
  <si>
    <t>GB36ABBV69</t>
  </si>
  <si>
    <t>GB68QHEG17</t>
  </si>
  <si>
    <t>GB69ARWA06</t>
  </si>
  <si>
    <t>GB26FXQD15</t>
  </si>
  <si>
    <t>GB52SPXD52</t>
  </si>
  <si>
    <t>GB86AQGW25</t>
  </si>
  <si>
    <t>GB26TZAJ91</t>
  </si>
  <si>
    <t>GB51WJSA86</t>
  </si>
  <si>
    <t>GB58BHEZ55</t>
  </si>
  <si>
    <t>GB32WPFM35</t>
  </si>
  <si>
    <t>GB76TGCJ17</t>
  </si>
  <si>
    <t>GB12HLVI77</t>
  </si>
  <si>
    <t>GB29BZBD40</t>
  </si>
  <si>
    <t>GB82SHWF89</t>
  </si>
  <si>
    <t>GB49SYNE52</t>
  </si>
  <si>
    <t>GB78EUOD90</t>
  </si>
  <si>
    <t>GB55STSC81</t>
  </si>
  <si>
    <t>GB89LCDK10</t>
  </si>
  <si>
    <t>GB27OFBG54</t>
  </si>
  <si>
    <t>GB79GGAE65</t>
  </si>
  <si>
    <t>GB76VUVH58</t>
  </si>
  <si>
    <t>GB91TANI28</t>
  </si>
  <si>
    <t>GB77YWRN53</t>
  </si>
  <si>
    <t>GB47XDPB24</t>
  </si>
  <si>
    <t>GB52ILRM33</t>
  </si>
  <si>
    <t>GB75TAPC74</t>
  </si>
  <si>
    <t>GB47ZLLX07</t>
  </si>
  <si>
    <t>GB20RZSD48</t>
  </si>
  <si>
    <t>GB44SHES60</t>
  </si>
  <si>
    <t>GB93YAAY48</t>
  </si>
  <si>
    <t>GB22UBCR21</t>
  </si>
  <si>
    <t>GB15OKIM48</t>
  </si>
  <si>
    <t>GB77LGRW29</t>
  </si>
  <si>
    <t>GB37GXCW33</t>
  </si>
  <si>
    <t>GB06KFJO69</t>
  </si>
  <si>
    <t>GB66VUXK93</t>
  </si>
  <si>
    <t>GB08FTQQ15</t>
  </si>
  <si>
    <t>GB67LCCQ31</t>
  </si>
  <si>
    <t>GB04JEKX41</t>
  </si>
  <si>
    <t>GB88YPQK47</t>
  </si>
  <si>
    <t>GB11NFMB45</t>
  </si>
  <si>
    <t>GB36FYWX74</t>
  </si>
  <si>
    <t>GB06QWBM92</t>
  </si>
  <si>
    <t>GB14QTGX27</t>
  </si>
  <si>
    <t>GB27CPIZ53</t>
  </si>
  <si>
    <t>GB94DQHH01</t>
  </si>
  <si>
    <t>GB92MOXN30</t>
  </si>
  <si>
    <t>GB70UEVZ68</t>
  </si>
  <si>
    <t>GB34FHPX67</t>
  </si>
  <si>
    <t>GB04CFNW14</t>
  </si>
  <si>
    <t>GB91NOAH62</t>
  </si>
  <si>
    <t>GB66JVNR18</t>
  </si>
  <si>
    <t>GB30ANDA96</t>
  </si>
  <si>
    <t>GB39NQEN87</t>
  </si>
  <si>
    <t>GB38DPRU45</t>
  </si>
  <si>
    <t>GB90ICBH56</t>
  </si>
  <si>
    <t>GB93THVI89</t>
  </si>
  <si>
    <t>GB20YNKY24</t>
  </si>
  <si>
    <t>GB89IAUT98</t>
  </si>
  <si>
    <t>GB06HIUE33</t>
  </si>
  <si>
    <t>GB08JAGU09</t>
  </si>
  <si>
    <t>GB77YDOB20</t>
  </si>
  <si>
    <t>GB27YJUR89</t>
  </si>
  <si>
    <t>GB31KPQG86</t>
  </si>
  <si>
    <t>GB60ZEPU02</t>
  </si>
  <si>
    <t>GB44ZPWC68</t>
  </si>
  <si>
    <t>GB70OINK04</t>
  </si>
  <si>
    <t>GB62IUPH64</t>
  </si>
  <si>
    <t>GB85HLMV01</t>
  </si>
  <si>
    <t>GB12CVIW67</t>
  </si>
  <si>
    <t>GB81DKQR28</t>
  </si>
  <si>
    <t>GB59GENT36</t>
  </si>
  <si>
    <t>GB29SIDG78</t>
  </si>
  <si>
    <t>GB59CSLX84</t>
  </si>
  <si>
    <t>GB09KFFW57</t>
  </si>
  <si>
    <t>GB43BHZI12</t>
  </si>
  <si>
    <t>GB77QGSR64</t>
  </si>
  <si>
    <t>GB11QPED19</t>
  </si>
  <si>
    <t>GB79JBYN00</t>
  </si>
  <si>
    <t>GB41SMWT15</t>
  </si>
  <si>
    <t>GB48BRHM00</t>
  </si>
  <si>
    <t>GB68MCXI72</t>
  </si>
  <si>
    <t>GB36UBYQ59</t>
  </si>
  <si>
    <t>GB37IRUO21</t>
  </si>
  <si>
    <t>GB08CMSZ84</t>
  </si>
  <si>
    <t>GB28LPEO42</t>
  </si>
  <si>
    <t>GB27CDWY34</t>
  </si>
  <si>
    <t>GB07BGGI30</t>
  </si>
  <si>
    <t>GB27JVED20</t>
  </si>
  <si>
    <t>GB84YVXC30</t>
  </si>
  <si>
    <t>GB95YGZA88</t>
  </si>
  <si>
    <t>GB29BCBJ09</t>
  </si>
  <si>
    <t>GB38XFDT88</t>
  </si>
  <si>
    <t>GB89JKYM72</t>
  </si>
  <si>
    <t>GB28ETTH33</t>
  </si>
  <si>
    <t>GB49WQSQ07</t>
  </si>
  <si>
    <t>GB78OHKH36</t>
  </si>
  <si>
    <t>GB18KJVY90</t>
  </si>
  <si>
    <t>GB29BMCW43</t>
  </si>
  <si>
    <t>GB98ITHU18</t>
  </si>
  <si>
    <t>GB36TFEG61</t>
  </si>
  <si>
    <t>GB62KMSZ18</t>
  </si>
  <si>
    <t>GB87REEI39</t>
  </si>
  <si>
    <t>GB50EHCK00</t>
  </si>
  <si>
    <t>GB97UTJF06</t>
  </si>
  <si>
    <t>GB36SDTB52</t>
  </si>
  <si>
    <t>GB87JEAA57</t>
  </si>
  <si>
    <t>GB18NABP94</t>
  </si>
  <si>
    <t>GB15OGJW94</t>
  </si>
  <si>
    <t>GB53PYFV83</t>
  </si>
  <si>
    <t>GB06TUCD58</t>
  </si>
  <si>
    <t>GB91INXH56</t>
  </si>
  <si>
    <t>GB84WEBT03</t>
  </si>
  <si>
    <t>GB77JOEZ25</t>
  </si>
  <si>
    <t>GB39XRIF85</t>
  </si>
  <si>
    <t>GB78KQAH45</t>
  </si>
  <si>
    <t>GB34CBZV57</t>
  </si>
  <si>
    <t>GB74SKTE73</t>
  </si>
  <si>
    <t>GB74QRCI33</t>
  </si>
  <si>
    <t>GB51DBLT98</t>
  </si>
  <si>
    <t>GB24SGIE84</t>
  </si>
  <si>
    <t>GB36XYPL04</t>
  </si>
  <si>
    <t>GB82AYYC57</t>
  </si>
  <si>
    <t>GB78HXJR09</t>
  </si>
  <si>
    <t>GB97ZJHK72</t>
  </si>
  <si>
    <t>GB71BVBC88</t>
  </si>
  <si>
    <t>GB13SIKN69</t>
  </si>
  <si>
    <t>GB24JYTD00</t>
  </si>
  <si>
    <t>GB40GDUW71</t>
  </si>
  <si>
    <t>GB06JQEC87</t>
  </si>
  <si>
    <t>GB97RLUW70</t>
  </si>
  <si>
    <t>GB20NOFS99</t>
  </si>
  <si>
    <t>GB64UPHZ70</t>
  </si>
  <si>
    <t>GB31FHGD62</t>
  </si>
  <si>
    <t>GB13NELL08</t>
  </si>
  <si>
    <t>GB54JGOU00</t>
  </si>
  <si>
    <t>GB64KVRZ50</t>
  </si>
  <si>
    <t>GB52FPCO91</t>
  </si>
  <si>
    <t>GB13NGRS75</t>
  </si>
  <si>
    <t>GB20DKOV45</t>
  </si>
  <si>
    <t>GB93DIUT63</t>
  </si>
  <si>
    <t>GB73PRSB07</t>
  </si>
  <si>
    <t>GB75YVUB99</t>
  </si>
  <si>
    <t>GB03HQDE05</t>
  </si>
  <si>
    <t>GB19BVWB11</t>
  </si>
  <si>
    <t>GB04QEYC52</t>
  </si>
  <si>
    <t>GB73AYEV08</t>
  </si>
  <si>
    <t>GB53YNWD80</t>
  </si>
  <si>
    <t>GB41DIMA95</t>
  </si>
  <si>
    <t>GB41PFRW37</t>
  </si>
  <si>
    <t>GB56HITF63</t>
  </si>
  <si>
    <t>GB26YTDY31</t>
  </si>
  <si>
    <t>GB86IYGT56</t>
  </si>
  <si>
    <t>GB39NUCA58</t>
  </si>
  <si>
    <t>GB06KOSS51</t>
  </si>
  <si>
    <t>GB92RWFZ85</t>
  </si>
  <si>
    <t>GB67AVYT78</t>
  </si>
  <si>
    <t>GB21CPWR06</t>
  </si>
  <si>
    <t>GB55XHVK60</t>
  </si>
  <si>
    <t>GB75AJAI23</t>
  </si>
  <si>
    <t>GB51HSBJ56</t>
  </si>
  <si>
    <t>GB48OHYE85</t>
  </si>
  <si>
    <t>GB20KQBE98</t>
  </si>
  <si>
    <t>GB91YVFZ67</t>
  </si>
  <si>
    <t>GB54WSZN14</t>
  </si>
  <si>
    <t>GB17HGIL34</t>
  </si>
  <si>
    <t>GB61JOUV53</t>
  </si>
  <si>
    <t>GB45ETJK10</t>
  </si>
  <si>
    <t>GB06AUQC71</t>
  </si>
  <si>
    <t>GB98XDXY09</t>
  </si>
  <si>
    <t>GB22YOCM20</t>
  </si>
  <si>
    <t>GB13DZJS06</t>
  </si>
  <si>
    <t>GB71UJZN22</t>
  </si>
  <si>
    <t>GB59MZJZ21</t>
  </si>
  <si>
    <t>GB61AEWL91</t>
  </si>
  <si>
    <t>GB65EZMR69</t>
  </si>
  <si>
    <t>GB39TYOE44</t>
  </si>
  <si>
    <t>GB65MSVM44</t>
  </si>
  <si>
    <t>GB23ATCX59</t>
  </si>
  <si>
    <t>GB16YDGP34</t>
  </si>
  <si>
    <t>GB83EDGW98</t>
  </si>
  <si>
    <t>GB84YJUT47</t>
  </si>
  <si>
    <t>GB42IYTV62</t>
  </si>
  <si>
    <t>GB97DKRO38</t>
  </si>
  <si>
    <t>GB87PUTE87</t>
  </si>
  <si>
    <t>GB58TZEI79</t>
  </si>
  <si>
    <t>GB15EUDA86</t>
  </si>
  <si>
    <t>GB07BNDL74</t>
  </si>
  <si>
    <t>GB55FBUC49</t>
  </si>
  <si>
    <t>GB07BSAE54</t>
  </si>
  <si>
    <t>GB28TFUU46</t>
  </si>
  <si>
    <t>GB68ZVCC92</t>
  </si>
  <si>
    <t>GB72KXIM95</t>
  </si>
  <si>
    <t>GB27KOAX05</t>
  </si>
  <si>
    <t>GB16IUPC33</t>
  </si>
  <si>
    <t>GB81AILH20</t>
  </si>
  <si>
    <t>GB02TZYZ25</t>
  </si>
  <si>
    <t>GB80KHSL07</t>
  </si>
  <si>
    <t>GB40DBTV59</t>
  </si>
  <si>
    <t>GB48AXHF26</t>
  </si>
  <si>
    <t>GB21CTZK97</t>
  </si>
  <si>
    <t>GB44KBWP66</t>
  </si>
  <si>
    <t>GB38QFHL09</t>
  </si>
  <si>
    <t>GB53RNXR77</t>
  </si>
  <si>
    <t>GB52MXAT74</t>
  </si>
  <si>
    <t>GB89IUUE10</t>
  </si>
  <si>
    <t>GB13QQSG82</t>
  </si>
  <si>
    <t>GB92MWCA73</t>
  </si>
  <si>
    <t>GB66XUAD19</t>
  </si>
  <si>
    <t>GB25ZDHW77</t>
  </si>
  <si>
    <t>GB72OFPA22</t>
  </si>
  <si>
    <t>GB20DECF73</t>
  </si>
  <si>
    <t>GB57ZKCS98</t>
  </si>
  <si>
    <t>GB83HJEZ89</t>
  </si>
  <si>
    <t>GB76VKTJ02</t>
  </si>
  <si>
    <t>GB90XKFO04</t>
  </si>
  <si>
    <t>GB36FCFB83</t>
  </si>
  <si>
    <t>GB45WQDA18</t>
  </si>
  <si>
    <t>GB88TANF49</t>
  </si>
  <si>
    <t>GB63IMID66</t>
  </si>
  <si>
    <t>GB65PRMY25</t>
  </si>
  <si>
    <t>GB90SWIY36</t>
  </si>
  <si>
    <t>GB57KDPH41</t>
  </si>
  <si>
    <t>GB02NSAV82</t>
  </si>
  <si>
    <t>GB57DZAK25</t>
  </si>
  <si>
    <t>GB50QBIY93</t>
  </si>
  <si>
    <t>GB49UWTC80</t>
  </si>
  <si>
    <t>GB85RBFY97</t>
  </si>
  <si>
    <t>GB03MEXV03</t>
  </si>
  <si>
    <t>GB64RNSC30</t>
  </si>
  <si>
    <t>GB70YZIV42</t>
  </si>
  <si>
    <t>GB41SNVP67</t>
  </si>
  <si>
    <t>GB23PENM01</t>
  </si>
  <si>
    <t>GB69FMEB19</t>
  </si>
  <si>
    <t>GB13TGFI33</t>
  </si>
  <si>
    <t>GB35KURX96</t>
  </si>
  <si>
    <t>GB07MUFD35</t>
  </si>
  <si>
    <t>GB33FESM14</t>
  </si>
  <si>
    <t>GB81HIKX55</t>
  </si>
  <si>
    <t>GB73GWPL88</t>
  </si>
  <si>
    <t>GB33EEDB67</t>
  </si>
  <si>
    <t>GB98OWTM79</t>
  </si>
  <si>
    <t>GB77LDEX03</t>
  </si>
  <si>
    <t>GB64YNCD08</t>
  </si>
  <si>
    <t>GB40LMEY08</t>
  </si>
  <si>
    <t>GB65AXEN63</t>
  </si>
  <si>
    <t>GB27DKEB68</t>
  </si>
  <si>
    <t>GB47WJGH68</t>
  </si>
  <si>
    <t>GB41GVZI62</t>
  </si>
  <si>
    <t>GB78MSWS10</t>
  </si>
  <si>
    <t>GB19FEGB23</t>
  </si>
  <si>
    <t>GB31XYHJ08</t>
  </si>
  <si>
    <t>GB19VOHF46</t>
  </si>
  <si>
    <t>GB81IFGN58</t>
  </si>
  <si>
    <t>GB51QBZH39</t>
  </si>
  <si>
    <t>GB80HJKZ08</t>
  </si>
  <si>
    <t>GB37BMLG81</t>
  </si>
  <si>
    <t>GB23ZFKB62</t>
  </si>
  <si>
    <t>GB56JKIT30</t>
  </si>
  <si>
    <t>GB60MKSU74</t>
  </si>
  <si>
    <t>GB06HGDM75</t>
  </si>
  <si>
    <t>GB52KZVM47</t>
  </si>
  <si>
    <t>GB56ZUWL49</t>
  </si>
  <si>
    <t>GB36HJHN48</t>
  </si>
  <si>
    <t>GB42NKUK65</t>
  </si>
  <si>
    <t>GB96GZIX75</t>
  </si>
  <si>
    <t>GB25MMAY17</t>
  </si>
  <si>
    <t>GB90CMBB50</t>
  </si>
  <si>
    <t>GB56MIWR12</t>
  </si>
  <si>
    <t>GB19WTFU31</t>
  </si>
  <si>
    <t>GB92HJZQ65</t>
  </si>
  <si>
    <t>GB28SRDY79</t>
  </si>
  <si>
    <t>GB24VPNV92</t>
  </si>
  <si>
    <t>GB59VASL44</t>
  </si>
  <si>
    <t>GB54KJGB75</t>
  </si>
  <si>
    <t>GB20CEVK46</t>
  </si>
  <si>
    <t>GB42SNJU06</t>
  </si>
  <si>
    <t>GB44NANT52</t>
  </si>
  <si>
    <t>GB59RTMR93</t>
  </si>
  <si>
    <t>GB12ULSM88</t>
  </si>
  <si>
    <t>GB28XZAY45</t>
  </si>
  <si>
    <t>GB33EAFP73</t>
  </si>
  <si>
    <t>GB08WXGR77</t>
  </si>
  <si>
    <t>GB72RMWT48</t>
  </si>
  <si>
    <t>GB95QMZD49</t>
  </si>
  <si>
    <t>GB04JLMN33</t>
  </si>
  <si>
    <t>GB68VBZI97</t>
  </si>
  <si>
    <t>GB65NQDR09</t>
  </si>
  <si>
    <t>GB28FUKU87</t>
  </si>
  <si>
    <t>GB27GJFH83</t>
  </si>
  <si>
    <t>GB84CSPX77</t>
  </si>
  <si>
    <t>GB31YDCQ55</t>
  </si>
  <si>
    <t>GB16BBHR33</t>
  </si>
  <si>
    <t>GB62ASCF45</t>
  </si>
  <si>
    <t>GB50UTEN33</t>
  </si>
  <si>
    <t>GB67RAKF09</t>
  </si>
  <si>
    <t>GB63ACMK03</t>
  </si>
  <si>
    <t>GB95EEYT99</t>
  </si>
  <si>
    <t>GB61JSAP51</t>
  </si>
  <si>
    <t>GB75UDWM56</t>
  </si>
  <si>
    <t>GB97FJKA93</t>
  </si>
  <si>
    <t>GB59EZVW03</t>
  </si>
  <si>
    <t>GB87JHEK79</t>
  </si>
  <si>
    <t>GB60LJCN96</t>
  </si>
  <si>
    <t>GB28HTBH27</t>
  </si>
  <si>
    <t>GB95BMRX94</t>
  </si>
  <si>
    <t>GB53RHQI25</t>
  </si>
  <si>
    <t>GB80ZOFK44</t>
  </si>
  <si>
    <t>GB98AGSX58</t>
  </si>
  <si>
    <t>GB39OIND75</t>
  </si>
  <si>
    <t>GB83LYIZ13</t>
  </si>
  <si>
    <t>GB78RBOR79</t>
  </si>
  <si>
    <t>GB42UUCI57</t>
  </si>
  <si>
    <t>GB19WFPB77</t>
  </si>
  <si>
    <t>GB17EBOL18</t>
  </si>
  <si>
    <t>GB50ILIT85</t>
  </si>
  <si>
    <t>GB73PBCO05</t>
  </si>
  <si>
    <t>GB95FJZB07</t>
  </si>
  <si>
    <t>GB74HLQX18</t>
  </si>
  <si>
    <t>GB14USAU63</t>
  </si>
  <si>
    <t>GB25CNBZ04</t>
  </si>
  <si>
    <t>GB08BRDL84</t>
  </si>
  <si>
    <t>GB66URBI03</t>
  </si>
  <si>
    <t>GB79SAMR54</t>
  </si>
  <si>
    <t>GB83BDBO33</t>
  </si>
  <si>
    <t>GB26NUFM09</t>
  </si>
  <si>
    <t>GB08VGCU29</t>
  </si>
  <si>
    <t>GB92AOGG47</t>
  </si>
  <si>
    <t>GB90MIFC61</t>
  </si>
  <si>
    <t>GB69GMXO28</t>
  </si>
  <si>
    <t>GB45BRBM52</t>
  </si>
  <si>
    <t>GB36BGSP41</t>
  </si>
  <si>
    <t>GB02OLTN66</t>
  </si>
  <si>
    <t>GB92UJXI00</t>
  </si>
  <si>
    <t>GB51ECNE76</t>
  </si>
  <si>
    <t>GB34TOBD62</t>
  </si>
  <si>
    <t>GB84DQOC04</t>
  </si>
  <si>
    <t>GB64WUEB82</t>
  </si>
  <si>
    <t>GB60QKAJ98</t>
  </si>
  <si>
    <t>GB05CPDX30</t>
  </si>
  <si>
    <t>GB71WRWZ73</t>
  </si>
  <si>
    <t>GB07MROS31</t>
  </si>
  <si>
    <t>GB95XZKZ41</t>
  </si>
  <si>
    <t>GB24ZXRE99</t>
  </si>
  <si>
    <t>GB03HEYL29</t>
  </si>
  <si>
    <t>GB03FHOZ21</t>
  </si>
  <si>
    <t>GB61WJLJ22</t>
  </si>
  <si>
    <t>GB23VAGW10</t>
  </si>
  <si>
    <t>GB07JDUT61</t>
  </si>
  <si>
    <t>GB12ERPD36</t>
  </si>
  <si>
    <t>GB67UJYU13</t>
  </si>
  <si>
    <t>GB17LJDX47</t>
  </si>
  <si>
    <t>GB08NLLS44</t>
  </si>
  <si>
    <t>GB30WNGY05</t>
  </si>
  <si>
    <t>GB09EYJJ18</t>
  </si>
  <si>
    <t>GB08SYHS46</t>
  </si>
  <si>
    <t>GB85GYEE47</t>
  </si>
  <si>
    <t>GB83BYSD55</t>
  </si>
  <si>
    <t>GB36JNLL93</t>
  </si>
  <si>
    <t>GB59TEUS23</t>
  </si>
  <si>
    <t>GB58FCJN18</t>
  </si>
  <si>
    <t>GB57JEQB78</t>
  </si>
  <si>
    <t>GB76HEOY50</t>
  </si>
  <si>
    <t>GB74DMIY33</t>
  </si>
  <si>
    <t>GB67TUAJ56</t>
  </si>
  <si>
    <t>GB36UILH01</t>
  </si>
  <si>
    <t>GB52UAHN38</t>
  </si>
  <si>
    <t>GB22PXVO53</t>
  </si>
  <si>
    <t>GB71PWSZ87</t>
  </si>
  <si>
    <t>GB90WDRW47</t>
  </si>
  <si>
    <t>GB60BXEP81</t>
  </si>
  <si>
    <t>GB93DONX72</t>
  </si>
  <si>
    <t>GB44XCAH17</t>
  </si>
  <si>
    <t>GB06EKRF49</t>
  </si>
  <si>
    <t>GB47GNNO40</t>
  </si>
  <si>
    <t>GB52GHNL84</t>
  </si>
  <si>
    <t>GB83NJIM64</t>
  </si>
  <si>
    <t>GB91JZEL23</t>
  </si>
  <si>
    <t>GB09SRKE18</t>
  </si>
  <si>
    <t>GB24WXAP78</t>
  </si>
  <si>
    <t>GB75CKJL39</t>
  </si>
  <si>
    <t>GB58JFEQ61</t>
  </si>
  <si>
    <t>GB09XCKZ33</t>
  </si>
  <si>
    <t>GB76NCLM74</t>
  </si>
  <si>
    <t>GB14ASSR66</t>
  </si>
  <si>
    <t>GB46RKBG85</t>
  </si>
  <si>
    <t>GB56MJQZ14</t>
  </si>
  <si>
    <t>GB33ULUO02</t>
  </si>
  <si>
    <t>GB72KESD77</t>
  </si>
  <si>
    <t>GB05JVAM81</t>
  </si>
  <si>
    <t>GB28WFCE98</t>
  </si>
  <si>
    <t>GB56DZWU53</t>
  </si>
  <si>
    <t>GB30AQCI64</t>
  </si>
  <si>
    <t>GB90XXIV10</t>
  </si>
  <si>
    <t>GB28IJDP57</t>
  </si>
  <si>
    <t>GB38WXCK49</t>
  </si>
  <si>
    <t>GB65RLVB20</t>
  </si>
  <si>
    <t>GB75NPNH99</t>
  </si>
  <si>
    <t>GB08UVRU83</t>
  </si>
  <si>
    <t>GB12XLEP40</t>
  </si>
  <si>
    <t>GB68VCJY46</t>
  </si>
  <si>
    <t>GB52FIJR75</t>
  </si>
  <si>
    <t>GB46DIEC42</t>
  </si>
  <si>
    <t>GB14LCMS06</t>
  </si>
  <si>
    <t>GB73UQWC65</t>
  </si>
  <si>
    <t>GB78XOSZ71</t>
  </si>
  <si>
    <t>GB19RNYT47</t>
  </si>
  <si>
    <t>GB09JZJR08</t>
  </si>
  <si>
    <t>GB12YVNP30</t>
  </si>
  <si>
    <t>GB18CKHC37</t>
  </si>
  <si>
    <t>GB91IYTH70</t>
  </si>
  <si>
    <t>GB63JLDY08</t>
  </si>
  <si>
    <t>GB49ARAB27</t>
  </si>
  <si>
    <t>GB78UXUK69</t>
  </si>
  <si>
    <t>GB22CBZO84</t>
  </si>
  <si>
    <t>GB62TSFI37</t>
  </si>
  <si>
    <t>GB85NAPJ41</t>
  </si>
  <si>
    <t>GB38AQGC50</t>
  </si>
  <si>
    <t>GB79LZOT04</t>
  </si>
  <si>
    <t>GB75PBHY64</t>
  </si>
  <si>
    <t>GB09TLFC98</t>
  </si>
  <si>
    <t>GB62XIQA48</t>
  </si>
  <si>
    <t>GB52BQIE83</t>
  </si>
  <si>
    <t>GB12PCCJ42</t>
  </si>
  <si>
    <t>GB97GZYC10</t>
  </si>
  <si>
    <t>GB59HBBA92</t>
  </si>
  <si>
    <t>GB69ULFK23</t>
  </si>
  <si>
    <t>2023</t>
  </si>
  <si>
    <t>Apr</t>
  </si>
  <si>
    <t>Aug</t>
  </si>
  <si>
    <t>Dec</t>
  </si>
  <si>
    <t>Feb</t>
  </si>
  <si>
    <t>Jan</t>
  </si>
  <si>
    <t>Jul</t>
  </si>
  <si>
    <t>Jun</t>
  </si>
  <si>
    <t>Mar</t>
  </si>
  <si>
    <t>May</t>
  </si>
  <si>
    <t>Nov</t>
  </si>
  <si>
    <t>Oct</t>
  </si>
  <si>
    <t>Sep</t>
  </si>
  <si>
    <t>Total Income</t>
  </si>
  <si>
    <t>Expenditure</t>
  </si>
  <si>
    <t>Total Expenditure</t>
  </si>
  <si>
    <t>Payment_Type</t>
  </si>
  <si>
    <t>Categories</t>
  </si>
  <si>
    <t>Personal Finance Dashboard</t>
  </si>
  <si>
    <t>2024</t>
  </si>
  <si>
    <t>Avg Expenditure</t>
  </si>
  <si>
    <t>Investing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</si>
</sst>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0.0000"/>
  </numFmts>
  <fonts count="8" x14ac:knownFonts="1">
    <font>
      <sz val="11"/>
      <color theme="1"/>
      <name val="Calibri"/>
      <family val="2"/>
      <scheme val="minor"/>
    </font>
    <font>
      <b/>
      <sz val="14"/>
      <name val="Times New Roman"/>
      <family val="1"/>
    </font>
    <font>
      <sz val="12"/>
      <color theme="1"/>
      <name val="Times New Roman"/>
      <family val="1"/>
    </font>
    <font>
      <sz val="12"/>
      <color theme="1"/>
      <name val="Calibri"/>
      <family val="2"/>
      <scheme val="minor"/>
    </font>
    <font>
      <b/>
      <sz val="12"/>
      <color theme="1"/>
      <name val="Times New Roman"/>
      <family val="1"/>
    </font>
    <font>
      <b/>
      <sz val="14"/>
      <color theme="1"/>
      <name val="Times New Roman"/>
      <family val="1"/>
    </font>
    <font>
      <sz val="14"/>
      <color theme="1"/>
      <name val="Times New Roman"/>
      <family val="1"/>
    </font>
    <font>
      <sz val="36"/>
      <color theme="1"/>
      <name val="Times New Roman"/>
      <family val="1"/>
    </font>
  </fonts>
  <fills count="8">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5" tint="-0.249977111117893"/>
        <bgColor indexed="64"/>
      </patternFill>
    </fill>
    <fill>
      <patternFill patternType="solid">
        <fgColor theme="5" tint="0.39997558519241921"/>
        <bgColor indexed="64"/>
      </patternFill>
    </fill>
    <fill>
      <patternFill patternType="solid">
        <fgColor theme="5" tint="0.79998168889431442"/>
        <bgColor indexed="64"/>
      </patternFill>
    </fill>
  </fills>
  <borders count="16">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47">
    <xf numFmtId="0" fontId="0" fillId="0" borderId="0" xfId="0"/>
    <xf numFmtId="0" fontId="1" fillId="0" borderId="0" xfId="0" applyFont="1" applyAlignment="1">
      <alignment horizontal="center" vertical="center" wrapText="1"/>
    </xf>
    <xf numFmtId="14" fontId="2" fillId="0" borderId="0" xfId="0" applyNumberFormat="1" applyFont="1"/>
    <xf numFmtId="0" fontId="3" fillId="0" borderId="0" xfId="0" applyFont="1"/>
    <xf numFmtId="0" fontId="2" fillId="0" borderId="0" xfId="0" applyFont="1"/>
    <xf numFmtId="164" fontId="2" fillId="0" borderId="0" xfId="0" applyNumberFormat="1" applyFont="1"/>
    <xf numFmtId="14" fontId="1" fillId="0" borderId="0" xfId="0" applyNumberFormat="1" applyFont="1" applyAlignment="1">
      <alignment horizontal="center" vertical="top"/>
    </xf>
    <xf numFmtId="0" fontId="1" fillId="0" borderId="0" xfId="0" applyFont="1" applyAlignment="1">
      <alignment horizontal="center" vertical="top"/>
    </xf>
    <xf numFmtId="164" fontId="1" fillId="0" borderId="0" xfId="0" applyNumberFormat="1" applyFont="1" applyAlignment="1">
      <alignment horizontal="center" vertical="top"/>
    </xf>
    <xf numFmtId="0" fontId="5" fillId="5" borderId="7" xfId="0" applyFont="1" applyFill="1" applyBorder="1"/>
    <xf numFmtId="0" fontId="5" fillId="5" borderId="7" xfId="0" applyFont="1" applyFill="1" applyBorder="1" applyAlignment="1">
      <alignment horizontal="left"/>
    </xf>
    <xf numFmtId="0" fontId="5" fillId="5" borderId="7" xfId="0" applyFont="1" applyFill="1" applyBorder="1" applyAlignment="1">
      <alignment horizontal="left" indent="1"/>
    </xf>
    <xf numFmtId="164" fontId="4" fillId="5" borderId="7" xfId="0" applyNumberFormat="1" applyFont="1" applyFill="1" applyBorder="1"/>
    <xf numFmtId="164" fontId="4" fillId="6" borderId="7" xfId="0" applyNumberFormat="1" applyFont="1" applyFill="1" applyBorder="1"/>
    <xf numFmtId="164" fontId="5" fillId="5" borderId="7" xfId="0" applyNumberFormat="1" applyFont="1" applyFill="1" applyBorder="1"/>
    <xf numFmtId="0" fontId="5" fillId="6" borderId="7" xfId="0" applyFont="1" applyFill="1" applyBorder="1" applyAlignment="1">
      <alignment horizontal="left"/>
    </xf>
    <xf numFmtId="0" fontId="0" fillId="5" borderId="7" xfId="0" applyFill="1" applyBorder="1"/>
    <xf numFmtId="0" fontId="6" fillId="5" borderId="7" xfId="0" applyFont="1" applyFill="1" applyBorder="1"/>
    <xf numFmtId="0" fontId="6" fillId="6" borderId="7" xfId="0" applyFont="1" applyFill="1" applyBorder="1"/>
    <xf numFmtId="164" fontId="5" fillId="5" borderId="7" xfId="0" applyNumberFormat="1" applyFont="1" applyFill="1" applyBorder="1" applyAlignment="1">
      <alignment horizontal="left"/>
    </xf>
    <xf numFmtId="14" fontId="1" fillId="2" borderId="1" xfId="0" applyNumberFormat="1" applyFont="1" applyFill="1" applyBorder="1" applyAlignment="1">
      <alignment horizontal="center" vertical="top"/>
    </xf>
    <xf numFmtId="14" fontId="1" fillId="2" borderId="2" xfId="0" applyNumberFormat="1" applyFont="1" applyFill="1" applyBorder="1" applyAlignment="1">
      <alignment horizontal="center" vertical="top"/>
    </xf>
    <xf numFmtId="14" fontId="2" fillId="3" borderId="4" xfId="0" applyNumberFormat="1" applyFont="1" applyFill="1" applyBorder="1"/>
    <xf numFmtId="14" fontId="2" fillId="3" borderId="5" xfId="0" applyNumberFormat="1" applyFont="1" applyFill="1" applyBorder="1"/>
    <xf numFmtId="14" fontId="2" fillId="4" borderId="4" xfId="0" applyNumberFormat="1" applyFont="1" applyFill="1" applyBorder="1"/>
    <xf numFmtId="14" fontId="2" fillId="4" borderId="5" xfId="0" applyNumberFormat="1" applyFont="1" applyFill="1" applyBorder="1"/>
    <xf numFmtId="14" fontId="1" fillId="2" borderId="3" xfId="0" applyNumberFormat="1" applyFont="1" applyFill="1" applyBorder="1" applyAlignment="1">
      <alignment horizontal="center" vertical="top"/>
    </xf>
    <xf numFmtId="14" fontId="2" fillId="3" borderId="6" xfId="0" applyNumberFormat="1" applyFont="1" applyFill="1" applyBorder="1"/>
    <xf numFmtId="14" fontId="2" fillId="4" borderId="6" xfId="0" applyNumberFormat="1" applyFont="1" applyFill="1" applyBorder="1"/>
    <xf numFmtId="0" fontId="5" fillId="6" borderId="7" xfId="0" applyFont="1" applyFill="1" applyBorder="1"/>
    <xf numFmtId="0" fontId="4" fillId="0" borderId="7" xfId="0" applyNumberFormat="1" applyFont="1" applyBorder="1"/>
    <xf numFmtId="0" fontId="2" fillId="0" borderId="7" xfId="0" applyNumberFormat="1" applyFont="1" applyBorder="1"/>
    <xf numFmtId="0" fontId="0" fillId="7" borderId="0" xfId="0" applyFill="1" applyBorder="1"/>
    <xf numFmtId="0" fontId="0" fillId="7" borderId="0" xfId="0" applyFill="1" applyBorder="1" applyAlignment="1">
      <alignment horizontal="center"/>
    </xf>
    <xf numFmtId="164" fontId="5" fillId="7" borderId="0" xfId="0" applyNumberFormat="1" applyFont="1" applyFill="1" applyBorder="1" applyAlignment="1">
      <alignment horizontal="center" vertical="center"/>
    </xf>
    <xf numFmtId="10" fontId="5" fillId="7" borderId="0" xfId="0" applyNumberFormat="1" applyFont="1" applyFill="1" applyBorder="1" applyAlignment="1">
      <alignment horizontal="center" vertical="center"/>
    </xf>
    <xf numFmtId="169" fontId="5" fillId="7" borderId="0" xfId="0" applyNumberFormat="1" applyFont="1" applyFill="1" applyBorder="1" applyAlignment="1">
      <alignment horizontal="center" vertical="center"/>
    </xf>
    <xf numFmtId="0" fontId="7" fillId="5" borderId="8" xfId="0" applyFont="1" applyFill="1" applyBorder="1" applyAlignment="1">
      <alignment horizontal="center"/>
    </xf>
    <xf numFmtId="0" fontId="7" fillId="5" borderId="9" xfId="0" applyFont="1" applyFill="1" applyBorder="1" applyAlignment="1">
      <alignment horizontal="center"/>
    </xf>
    <xf numFmtId="0" fontId="7" fillId="5" borderId="10" xfId="0" applyFont="1" applyFill="1" applyBorder="1" applyAlignment="1">
      <alignment horizontal="center"/>
    </xf>
    <xf numFmtId="0" fontId="0" fillId="7" borderId="11" xfId="0" applyFill="1" applyBorder="1"/>
    <xf numFmtId="0" fontId="0" fillId="7" borderId="12" xfId="0" applyFill="1" applyBorder="1"/>
    <xf numFmtId="0" fontId="0" fillId="7" borderId="11" xfId="0" applyFill="1" applyBorder="1" applyAlignment="1">
      <alignment horizontal="center"/>
    </xf>
    <xf numFmtId="164" fontId="5" fillId="7" borderId="11" xfId="0" applyNumberFormat="1" applyFont="1" applyFill="1" applyBorder="1" applyAlignment="1">
      <alignment horizontal="center" vertical="center"/>
    </xf>
    <xf numFmtId="0" fontId="0" fillId="7" borderId="13" xfId="0" applyFill="1" applyBorder="1"/>
    <xf numFmtId="0" fontId="0" fillId="7" borderId="14" xfId="0" applyFill="1" applyBorder="1"/>
    <xf numFmtId="0" fontId="0" fillId="7" borderId="15" xfId="0" applyFill="1" applyBorder="1"/>
  </cellXfs>
  <cellStyles count="1">
    <cellStyle name="Normal" xfId="0" builtinId="0"/>
  </cellStyles>
  <dxfs count="7378">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numFmt numFmtId="164" formatCode="&quot;$&quot;#,##0.00"/>
    </dxf>
    <dxf>
      <numFmt numFmtId="164" formatCode="&quot;$&quot;#,##0.00"/>
    </dxf>
    <dxf>
      <numFmt numFmtId="164" formatCode="&quot;$&quot;#,##0.00"/>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39997558519241921"/>
        </patternFill>
      </fill>
    </dxf>
    <dxf>
      <fill>
        <patternFill patternType="solid">
          <bgColor theme="5" tint="0.39997558519241921"/>
        </patternFill>
      </fill>
    </dxf>
    <dxf>
      <fill>
        <patternFill patternType="solid">
          <bgColor theme="5" tint="-0.249977111117893"/>
        </patternFill>
      </fill>
    </dxf>
    <dxf>
      <fill>
        <patternFill>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name val="Times New Roman"/>
        <family val="1"/>
        <scheme val="none"/>
      </font>
    </dxf>
    <dxf>
      <font>
        <name val="Times New Roman"/>
        <family val="1"/>
        <scheme val="none"/>
      </font>
    </dxf>
    <dxf>
      <font>
        <sz val="14"/>
      </font>
    </dxf>
    <dxf>
      <font>
        <sz val="14"/>
      </font>
    </dxf>
    <dxf>
      <fill>
        <patternFill patternType="solid">
          <bgColor theme="5" tint="-0.249977111117893"/>
        </patternFill>
      </fill>
    </dxf>
    <dxf>
      <font>
        <name val="Times New Roman"/>
        <family val="1"/>
        <scheme val="none"/>
      </font>
    </dxf>
    <dxf>
      <font>
        <sz val="14"/>
      </font>
    </dxf>
    <dxf>
      <fill>
        <patternFill patternType="solid">
          <bgColor theme="5" tint="-0.249977111117893"/>
        </patternFill>
      </fill>
    </dxf>
    <dxf>
      <fill>
        <patternFill patternType="solid">
          <bgColor theme="5" tint="-0.249977111117893"/>
        </patternFill>
      </fill>
    </dxf>
    <dxf>
      <font>
        <b/>
      </font>
    </dxf>
    <dxf>
      <font>
        <name val="Times New Roman"/>
        <family val="1"/>
        <scheme val="none"/>
      </font>
    </dxf>
    <dxf>
      <font>
        <sz val="14"/>
      </font>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sz val="12"/>
      </font>
    </dxf>
    <dxf>
      <font>
        <sz val="12"/>
      </font>
    </dxf>
    <dxf>
      <font>
        <sz val="12"/>
      </font>
    </dxf>
    <dxf>
      <font>
        <sz val="12"/>
      </font>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ill>
        <patternFill>
          <bgColor theme="5" tint="-0.249977111117893"/>
        </patternFill>
      </fill>
    </dxf>
    <dxf>
      <font>
        <sz val="14"/>
      </font>
    </dxf>
    <dxf>
      <fill>
        <patternFill>
          <bgColor theme="5" tint="-0.249977111117893"/>
        </patternFill>
      </fill>
    </dxf>
    <dxf>
      <fill>
        <patternFill>
          <bgColor theme="5" tint="-0.249977111117893"/>
        </patternFill>
      </fill>
    </dxf>
    <dxf>
      <fill>
        <patternFill>
          <bgColor theme="5" tint="-0.249977111117893"/>
        </patternFill>
      </fill>
    </dxf>
    <dxf>
      <font>
        <sz val="14"/>
      </font>
    </dxf>
    <dxf>
      <font>
        <sz val="14"/>
      </font>
    </dxf>
    <dxf>
      <font>
        <sz val="14"/>
      </font>
    </dxf>
    <dxf>
      <font>
        <sz val="14"/>
      </font>
    </dxf>
    <dxf>
      <numFmt numFmtId="164" formatCode="&quot;$&quot;#,##0.00"/>
    </dxf>
    <dxf>
      <font>
        <sz val="14"/>
      </font>
    </dxf>
    <dxf>
      <font>
        <sz val="14"/>
      </font>
    </dxf>
    <dxf>
      <font>
        <b/>
      </font>
    </dxf>
    <dxf>
      <font>
        <b/>
      </font>
    </dxf>
    <dxf>
      <font>
        <name val="Times New Roman"/>
        <family val="1"/>
        <scheme val="none"/>
      </font>
    </dxf>
    <dxf>
      <font>
        <name val="Times New Roman"/>
        <family val="1"/>
        <scheme val="none"/>
      </font>
    </dxf>
    <dxf>
      <fill>
        <patternFill patternType="solid">
          <bgColor theme="5" tint="-0.249977111117893"/>
        </patternFill>
      </fill>
    </dxf>
    <dxf>
      <fill>
        <patternFill patternType="solid">
          <bgColor theme="5" tint="-0.249977111117893"/>
        </patternFill>
      </fill>
    </dxf>
    <dxf>
      <font>
        <b/>
      </font>
    </dxf>
    <dxf>
      <font>
        <sz val="14"/>
      </font>
    </dxf>
    <dxf>
      <fill>
        <patternFill patternType="solid">
          <bgColor theme="5" tint="-0.249977111117893"/>
        </patternFill>
      </fill>
    </dxf>
    <dxf>
      <font>
        <name val="Times New Roman"/>
        <family val="1"/>
        <scheme val="none"/>
      </font>
    </dxf>
    <dxf>
      <numFmt numFmtId="164" formatCode="&quot;$&quot;#,##0.00"/>
    </dxf>
    <dxf>
      <fill>
        <patternFill patternType="solid">
          <bgColor theme="5" tint="-0.249977111117893"/>
        </patternFill>
      </fill>
    </dxf>
    <dxf>
      <font>
        <name val="Times New Roman"/>
        <family val="1"/>
        <scheme val="none"/>
      </font>
    </dxf>
    <dxf>
      <font>
        <sz val="14"/>
      </font>
    </dxf>
    <dxf>
      <font>
        <b/>
      </font>
    </dxf>
    <dxf>
      <font>
        <name val="Times New Roman"/>
        <family val="1"/>
        <scheme val="none"/>
      </font>
    </dxf>
    <dxf>
      <font>
        <sz val="14"/>
      </font>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sz val="14"/>
      </font>
    </dxf>
    <dxf>
      <font>
        <sz val="14"/>
      </font>
    </dxf>
    <dxf>
      <numFmt numFmtId="164" formatCode="&quot;$&quot;#,##0.00"/>
    </dxf>
    <dxf>
      <numFmt numFmtId="164" formatCode="&quot;$&quot;#,##0.00"/>
    </dxf>
    <dxf>
      <numFmt numFmtId="164" formatCode="&quot;$&quot;#,##0.00"/>
    </dxf>
    <dxf>
      <numFmt numFmtId="164" formatCode="&quot;$&quot;#,##0.00"/>
    </dxf>
    <dxf>
      <font>
        <b/>
      </font>
    </dxf>
    <dxf>
      <font>
        <b/>
      </font>
    </dxf>
    <dxf>
      <font>
        <b/>
      </font>
    </dxf>
    <dxf>
      <font>
        <b/>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sz val="14"/>
      </font>
    </dxf>
    <dxf>
      <font>
        <sz val="14"/>
      </font>
    </dxf>
    <dxf>
      <font>
        <sz val="14"/>
      </font>
    </dxf>
    <dxf>
      <font>
        <sz val="14"/>
      </font>
    </dxf>
    <dxf>
      <fill>
        <patternFill>
          <bgColor theme="5" tint="-0.249977111117893"/>
        </patternFill>
      </fill>
    </dxf>
    <dxf>
      <font>
        <b/>
      </font>
    </dxf>
    <dxf>
      <font>
        <b/>
      </font>
    </dxf>
    <dxf>
      <font>
        <b/>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numFmt numFmtId="164" formatCode="&quot;$&quot;#,##0.00"/>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numFmt numFmtId="19" formatCode="m/d/yyyy"/>
    </dxf>
    <dxf>
      <font>
        <strike val="0"/>
        <outline val="0"/>
        <shadow val="0"/>
        <u val="none"/>
        <vertAlign val="baseline"/>
        <sz val="12"/>
        <color theme="1"/>
        <name val="Times New Roman"/>
        <family val="1"/>
        <scheme val="none"/>
      </font>
      <numFmt numFmtId="19" formatCode="m/d/yyyy"/>
    </dxf>
    <dxf>
      <font>
        <strike val="0"/>
        <outline val="0"/>
        <shadow val="0"/>
        <u val="none"/>
        <vertAlign val="baseline"/>
        <sz val="12"/>
        <color theme="1"/>
        <name val="Times New Roman"/>
        <family val="1"/>
        <scheme val="none"/>
      </font>
      <numFmt numFmtId="19" formatCode="m/d/yyyy"/>
    </dxf>
    <dxf>
      <font>
        <strike val="0"/>
        <outline val="0"/>
        <shadow val="0"/>
        <u val="none"/>
        <vertAlign val="baseline"/>
        <sz val="12"/>
        <color theme="1"/>
        <name val="Times New Roman"/>
        <family val="1"/>
        <scheme val="none"/>
      </font>
    </dxf>
    <dxf>
      <font>
        <b/>
        <i val="0"/>
        <strike val="0"/>
        <condense val="0"/>
        <extend val="0"/>
        <outline val="0"/>
        <shadow val="0"/>
        <u val="none"/>
        <vertAlign val="baseline"/>
        <sz val="14"/>
        <color auto="1"/>
        <name val="Times New Roman"/>
        <family val="1"/>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numFmt numFmtId="164" formatCode="&quot;$&quot;#,##0.0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numFmt numFmtId="19" formatCode="m/d/yyyy"/>
    </dxf>
    <dxf>
      <font>
        <b val="0"/>
        <i val="0"/>
        <strike val="0"/>
        <condense val="0"/>
        <extend val="0"/>
        <outline val="0"/>
        <shadow val="0"/>
        <u val="none"/>
        <vertAlign val="baseline"/>
        <sz val="12"/>
        <color theme="1"/>
        <name val="Times New Roman"/>
        <family val="1"/>
        <scheme val="none"/>
      </font>
      <numFmt numFmtId="19" formatCode="m/d/yyyy"/>
    </dxf>
    <dxf>
      <font>
        <b val="0"/>
        <i val="0"/>
        <strike val="0"/>
        <condense val="0"/>
        <extend val="0"/>
        <outline val="0"/>
        <shadow val="0"/>
        <u val="none"/>
        <vertAlign val="baseline"/>
        <sz val="12"/>
        <color theme="1"/>
        <name val="Times New Roman"/>
        <family val="1"/>
        <scheme val="none"/>
      </font>
      <numFmt numFmtId="19" formatCode="m/d/yyyy"/>
    </dxf>
    <dxf>
      <font>
        <b val="0"/>
        <i val="0"/>
        <strike val="0"/>
        <condense val="0"/>
        <extend val="0"/>
        <outline val="0"/>
        <shadow val="0"/>
        <u val="none"/>
        <vertAlign val="baseline"/>
        <sz val="12"/>
        <color theme="1"/>
        <name val="Times New Roman"/>
        <family val="1"/>
        <scheme val="none"/>
      </font>
    </dxf>
    <dxf>
      <font>
        <strike val="0"/>
        <outline val="0"/>
        <shadow val="0"/>
        <u val="none"/>
        <vertAlign val="baseline"/>
        <sz val="14"/>
        <color auto="1"/>
        <name val="Times New Roman"/>
        <family val="1"/>
        <scheme val="none"/>
      </font>
    </dxf>
    <dxf>
      <font>
        <b val="0"/>
        <i val="0"/>
        <strike val="0"/>
        <condense val="0"/>
        <extend val="0"/>
        <outline val="0"/>
        <shadow val="0"/>
        <u val="none"/>
        <vertAlign val="baseline"/>
        <sz val="12"/>
        <color theme="1"/>
        <name val="Times New Roman"/>
        <family val="1"/>
        <scheme val="none"/>
      </font>
      <numFmt numFmtId="19" formatCode="m/d/yyyy"/>
      <fill>
        <patternFill patternType="solid">
          <fgColor theme="4" tint="0.79998168889431442"/>
          <bgColor theme="4" tint="0.79998168889431442"/>
        </patternFill>
      </fill>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2"/>
        <color theme="1"/>
        <name val="Times New Roman"/>
        <family val="1"/>
        <scheme val="none"/>
      </font>
      <numFmt numFmtId="19" formatCode="m/d/yyyy"/>
      <fill>
        <patternFill patternType="solid">
          <fgColor theme="4" tint="0.79998168889431442"/>
          <bgColor theme="4" tint="0.79998168889431442"/>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1"/>
        <name val="Times New Roman"/>
        <family val="1"/>
        <scheme val="none"/>
      </font>
      <numFmt numFmtId="19" formatCode="m/d/yyyy"/>
      <fill>
        <patternFill patternType="solid">
          <fgColor theme="4" tint="0.79998168889431442"/>
          <bgColor theme="4" tint="0.79998168889431442"/>
        </patternFill>
      </fill>
      <border diagonalUp="0" diagonalDown="0" outline="0">
        <left/>
        <right style="thin">
          <color theme="0"/>
        </right>
        <top style="thin">
          <color theme="0"/>
        </top>
        <bottom style="thin">
          <color theme="0"/>
        </bottom>
      </border>
    </dxf>
    <dxf>
      <border outline="0">
        <top style="thin">
          <color theme="0"/>
        </top>
      </border>
    </dxf>
    <dxf>
      <border outline="0">
        <right style="thin">
          <color theme="0"/>
        </right>
      </border>
    </dxf>
    <dxf>
      <font>
        <strike val="0"/>
        <outline val="0"/>
        <shadow val="0"/>
        <u val="none"/>
        <vertAlign val="baseline"/>
        <sz val="12"/>
        <name val="Times New Roman"/>
        <family val="1"/>
        <scheme val="none"/>
      </font>
      <numFmt numFmtId="19" formatCode="m/d/yyyy"/>
    </dxf>
    <dxf>
      <border outline="0">
        <bottom style="thick">
          <color theme="0"/>
        </bottom>
      </border>
    </dxf>
    <dxf>
      <font>
        <b/>
        <i val="0"/>
        <strike val="0"/>
        <condense val="0"/>
        <extend val="0"/>
        <outline val="0"/>
        <shadow val="0"/>
        <u val="none"/>
        <vertAlign val="baseline"/>
        <sz val="14"/>
        <color auto="1"/>
        <name val="Times New Roman"/>
        <family val="1"/>
        <scheme val="none"/>
      </font>
      <numFmt numFmtId="19" formatCode="m/d/yyyy"/>
      <fill>
        <patternFill patternType="solid">
          <fgColor theme="4"/>
          <bgColor theme="4"/>
        </patternFill>
      </fill>
      <alignment horizontal="center" vertical="top"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[Personal_FinanceData.xlsx]Monthly_Income!Income_Pivot</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rPr>
              <a:t>Month</a:t>
            </a:r>
            <a:r>
              <a:rPr lang="en-US" b="1" baseline="0">
                <a:solidFill>
                  <a:sysClr val="windowText" lastClr="000000"/>
                </a:solidFill>
              </a:rPr>
              <a:t> | Income</a:t>
            </a:r>
            <a:endParaRPr lang="en-US" b="1">
              <a:solidFill>
                <a:sysClr val="windowText" lastClr="000000"/>
              </a:solidFill>
            </a:endParaRPr>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Monthly_Income!$B$3</c:f>
              <c:strCache>
                <c:ptCount val="1"/>
                <c:pt idx="0">
                  <c:v>Total</c:v>
                </c:pt>
              </c:strCache>
            </c:strRef>
          </c:tx>
          <c:spPr>
            <a:solidFill>
              <a:srgbClr val="002060"/>
            </a:solidFill>
            <a:ln>
              <a:noFill/>
            </a:ln>
            <a:effectLst/>
          </c:spPr>
          <c:invertIfNegative val="0"/>
          <c:cat>
            <c:multiLvlStrRef>
              <c:f>Monthly_Income!$A$4:$A$30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Monthly_Income!$B$4:$B$30</c:f>
              <c:numCache>
                <c:formatCode>"$"#,##0.00</c:formatCode>
                <c:ptCount val="24"/>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numCache>
            </c:numRef>
          </c:val>
          <c:extLst>
            <c:ext xmlns:c16="http://schemas.microsoft.com/office/drawing/2014/chart" uri="{C3380CC4-5D6E-409C-BE32-E72D297353CC}">
              <c16:uniqueId val="{00000000-1534-4746-B761-FCE0551800DB}"/>
            </c:ext>
          </c:extLst>
        </c:ser>
        <c:dLbls>
          <c:showLegendKey val="0"/>
          <c:showVal val="0"/>
          <c:showCatName val="0"/>
          <c:showSerName val="0"/>
          <c:showPercent val="0"/>
          <c:showBubbleSize val="0"/>
        </c:dLbls>
        <c:gapWidth val="219"/>
        <c:overlap val="-27"/>
        <c:axId val="724085328"/>
        <c:axId val="724085744"/>
      </c:barChart>
      <c:catAx>
        <c:axId val="7240853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24085744"/>
        <c:crosses val="autoZero"/>
        <c:auto val="1"/>
        <c:lblAlgn val="ctr"/>
        <c:lblOffset val="100"/>
        <c:noMultiLvlLbl val="0"/>
      </c:catAx>
      <c:valAx>
        <c:axId val="724085744"/>
        <c:scaling>
          <c:orientation val="minMax"/>
          <c:max val="10000"/>
        </c:scaling>
        <c:delete val="0"/>
        <c:axPos val="l"/>
        <c:majorGridlines>
          <c:spPr>
            <a:ln w="9525" cap="flat" cmpd="sng" algn="ctr">
              <a:solidFill>
                <a:schemeClr val="bg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24085328"/>
        <c:crosses val="autoZero"/>
        <c:crossBetween val="between"/>
        <c:majorUnit val="2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[Personal_FinanceData.xlsx]Monthly_Expenditure!Expenses_Pivot</c:name>
    <c:fmtId val="8"/>
  </c:pivotSource>
  <c:chart>
    <c:title>
      <c:tx>
        <c:rich>
          <a:bodyPr rot="0" spcFirstLastPara="1" vertOverflow="ellipsis" vert="horz" wrap="square" anchor="ctr" anchorCtr="1"/>
          <a:lstStyle/>
          <a:p>
            <a:pPr>
              <a:defRPr lang="en-US"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400"/>
              <a:t>Month | Expenditure</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Monthly_Expenditure!$B$3</c:f>
              <c:strCache>
                <c:ptCount val="1"/>
                <c:pt idx="0">
                  <c:v>Expenditure</c:v>
                </c:pt>
              </c:strCache>
            </c:strRef>
          </c:tx>
          <c:spPr>
            <a:solidFill>
              <a:srgbClr val="002060"/>
            </a:solidFill>
            <a:ln>
              <a:noFill/>
            </a:ln>
            <a:effectLst/>
          </c:spPr>
          <c:invertIfNegative val="0"/>
          <c:cat>
            <c:multiLvlStrRef>
              <c:f>Monthly_Expenditure!$A$4:$A$30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Monthly_Expenditure!$B$4:$B$30</c:f>
              <c:numCache>
                <c:formatCode>"$"#,##0.00</c:formatCode>
                <c:ptCount val="24"/>
                <c:pt idx="0">
                  <c:v>10270.39</c:v>
                </c:pt>
                <c:pt idx="1">
                  <c:v>8586.81</c:v>
                </c:pt>
                <c:pt idx="2">
                  <c:v>9587.43</c:v>
                </c:pt>
                <c:pt idx="3">
                  <c:v>9705.2900000000009</c:v>
                </c:pt>
                <c:pt idx="4">
                  <c:v>12141.95</c:v>
                </c:pt>
                <c:pt idx="5">
                  <c:v>9825.91</c:v>
                </c:pt>
                <c:pt idx="6">
                  <c:v>8504.25</c:v>
                </c:pt>
                <c:pt idx="7">
                  <c:v>9895.0300000000007</c:v>
                </c:pt>
                <c:pt idx="8">
                  <c:v>9412.41</c:v>
                </c:pt>
                <c:pt idx="9">
                  <c:v>9308.35</c:v>
                </c:pt>
                <c:pt idx="10">
                  <c:v>8648.85</c:v>
                </c:pt>
                <c:pt idx="11">
                  <c:v>10140.18</c:v>
                </c:pt>
                <c:pt idx="12">
                  <c:v>9829.64</c:v>
                </c:pt>
                <c:pt idx="13">
                  <c:v>9613.11</c:v>
                </c:pt>
                <c:pt idx="14">
                  <c:v>8728.66</c:v>
                </c:pt>
                <c:pt idx="15">
                  <c:v>10236.17</c:v>
                </c:pt>
                <c:pt idx="16">
                  <c:v>8997.06</c:v>
                </c:pt>
                <c:pt idx="17">
                  <c:v>10077.469999999999</c:v>
                </c:pt>
                <c:pt idx="18">
                  <c:v>9650.76</c:v>
                </c:pt>
                <c:pt idx="19">
                  <c:v>10369.879999999999</c:v>
                </c:pt>
                <c:pt idx="20">
                  <c:v>8225.11</c:v>
                </c:pt>
                <c:pt idx="21">
                  <c:v>9601.11</c:v>
                </c:pt>
                <c:pt idx="22">
                  <c:v>9307.5400000000009</c:v>
                </c:pt>
                <c:pt idx="23">
                  <c:v>10263.14</c:v>
                </c:pt>
              </c:numCache>
            </c:numRef>
          </c:val>
          <c:extLst>
            <c:ext xmlns:c16="http://schemas.microsoft.com/office/drawing/2014/chart" uri="{C3380CC4-5D6E-409C-BE32-E72D297353CC}">
              <c16:uniqueId val="{00000000-F78F-420E-B6DE-E8F6CD51CD52}"/>
            </c:ext>
          </c:extLst>
        </c:ser>
        <c:ser>
          <c:idx val="1"/>
          <c:order val="1"/>
          <c:tx>
            <c:strRef>
              <c:f>Monthly_Expenditure!$C$3</c:f>
              <c:strCache>
                <c:ptCount val="1"/>
                <c:pt idx="0">
                  <c:v>Avg Expenditure</c:v>
                </c:pt>
              </c:strCache>
            </c:strRef>
          </c:tx>
          <c:spPr>
            <a:solidFill>
              <a:srgbClr val="FF0000"/>
            </a:solidFill>
            <a:ln>
              <a:noFill/>
            </a:ln>
            <a:effectLst/>
          </c:spPr>
          <c:invertIfNegative val="0"/>
          <c:cat>
            <c:multiLvlStrRef>
              <c:f>Monthly_Expenditure!$A$4:$A$30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Monthly_Expenditure!$C$4:$C$30</c:f>
              <c:numCache>
                <c:formatCode>"$"#,##0.00</c:formatCode>
                <c:ptCount val="24"/>
                <c:pt idx="0">
                  <c:v>270.27342105263159</c:v>
                </c:pt>
                <c:pt idx="1">
                  <c:v>225.96868421052631</c:v>
                </c:pt>
                <c:pt idx="2">
                  <c:v>252.3007894736842</c:v>
                </c:pt>
                <c:pt idx="3">
                  <c:v>255.40236842105264</c:v>
                </c:pt>
                <c:pt idx="4">
                  <c:v>319.52500000000003</c:v>
                </c:pt>
                <c:pt idx="5">
                  <c:v>258.57657894736843</c:v>
                </c:pt>
                <c:pt idx="6">
                  <c:v>223.79605263157896</c:v>
                </c:pt>
                <c:pt idx="7">
                  <c:v>260.39552631578948</c:v>
                </c:pt>
                <c:pt idx="8">
                  <c:v>247.69499999999999</c:v>
                </c:pt>
                <c:pt idx="9">
                  <c:v>244.95657894736843</c:v>
                </c:pt>
                <c:pt idx="10">
                  <c:v>227.60131578947369</c:v>
                </c:pt>
                <c:pt idx="11">
                  <c:v>266.84684210526319</c:v>
                </c:pt>
                <c:pt idx="12">
                  <c:v>258.67473684210523</c:v>
                </c:pt>
                <c:pt idx="13">
                  <c:v>252.97657894736844</c:v>
                </c:pt>
                <c:pt idx="14">
                  <c:v>229.7015789473684</c:v>
                </c:pt>
                <c:pt idx="15">
                  <c:v>269.37289473684211</c:v>
                </c:pt>
                <c:pt idx="16">
                  <c:v>236.76473684210524</c:v>
                </c:pt>
                <c:pt idx="17">
                  <c:v>265.19657894736838</c:v>
                </c:pt>
                <c:pt idx="18">
                  <c:v>253.96736842105264</c:v>
                </c:pt>
                <c:pt idx="19">
                  <c:v>272.89157894736837</c:v>
                </c:pt>
                <c:pt idx="20">
                  <c:v>216.45026315789474</c:v>
                </c:pt>
                <c:pt idx="21">
                  <c:v>252.66078947368422</c:v>
                </c:pt>
                <c:pt idx="22">
                  <c:v>244.93526315789475</c:v>
                </c:pt>
                <c:pt idx="23">
                  <c:v>270.08263157894737</c:v>
                </c:pt>
              </c:numCache>
            </c:numRef>
          </c:val>
          <c:extLst>
            <c:ext xmlns:c16="http://schemas.microsoft.com/office/drawing/2014/chart" uri="{C3380CC4-5D6E-409C-BE32-E72D297353CC}">
              <c16:uniqueId val="{00000001-F78F-420E-B6DE-E8F6CD51CD52}"/>
            </c:ext>
          </c:extLst>
        </c:ser>
        <c:dLbls>
          <c:showLegendKey val="0"/>
          <c:showVal val="0"/>
          <c:showCatName val="0"/>
          <c:showSerName val="0"/>
          <c:showPercent val="0"/>
          <c:showBubbleSize val="0"/>
        </c:dLbls>
        <c:gapWidth val="219"/>
        <c:overlap val="-27"/>
        <c:axId val="593007727"/>
        <c:axId val="593020207"/>
      </c:barChart>
      <c:catAx>
        <c:axId val="5930077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93020207"/>
        <c:crosses val="autoZero"/>
        <c:auto val="1"/>
        <c:lblAlgn val="ctr"/>
        <c:lblOffset val="100"/>
        <c:noMultiLvlLbl val="0"/>
      </c:catAx>
      <c:valAx>
        <c:axId val="593020207"/>
        <c:scaling>
          <c:orientation val="minMax"/>
          <c:max val="13500"/>
          <c:min val="0"/>
        </c:scaling>
        <c:delete val="0"/>
        <c:axPos val="l"/>
        <c:majorGridlines>
          <c:spPr>
            <a:ln w="9525" cap="flat" cmpd="sng" algn="ctr">
              <a:solidFill>
                <a:schemeClr val="bg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93007727"/>
        <c:crosses val="autoZero"/>
        <c:crossBetween val="between"/>
        <c:majorUnit val="3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bg1"/>
      </a:solidFill>
      <a:round/>
    </a:ln>
    <a:effectLst/>
  </c:spPr>
  <c:txPr>
    <a:bodyPr/>
    <a:lstStyle/>
    <a:p>
      <a:pPr>
        <a:defRPr lang="en-US"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[Personal_FinanceData.xlsx]Payment_Type!Payment_Type_Pivot</c:name>
    <c:fmtId val="2"/>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a:solidFill>
                  <a:sysClr val="windowText" lastClr="000000"/>
                </a:solidFill>
              </a:rPr>
              <a:t>Expenditure | Payment_Method</a:t>
            </a: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pivotFmt>
      <c:pivotFmt>
        <c:idx val="38"/>
      </c:pivotFmt>
      <c:pivotFmt>
        <c:idx val="39"/>
      </c:pivotFmt>
      <c:pivotFmt>
        <c:idx val="40"/>
      </c:pivotFmt>
      <c:pivotFmt>
        <c:idx val="41"/>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pivotFmt>
      <c:pivotFmt>
        <c:idx val="44"/>
      </c:pivotFmt>
      <c:pivotFmt>
        <c:idx val="45"/>
      </c:pivotFmt>
      <c:pivotFmt>
        <c:idx val="46"/>
      </c:pivotFmt>
      <c:pivotFmt>
        <c:idx val="47"/>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pivotFmt>
      <c:pivotFmt>
        <c:idx val="50"/>
      </c:pivotFmt>
      <c:pivotFmt>
        <c:idx val="51"/>
      </c:pivotFmt>
      <c:pivotFmt>
        <c:idx val="52"/>
      </c:pivotFmt>
      <c:pivotFmt>
        <c:idx val="53"/>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pivotFmt>
      <c:pivotFmt>
        <c:idx val="56"/>
      </c:pivotFmt>
      <c:pivotFmt>
        <c:idx val="57"/>
      </c:pivotFmt>
      <c:pivotFmt>
        <c:idx val="58"/>
      </c:pivotFmt>
      <c:pivotFmt>
        <c:idx val="59"/>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pivotFmt>
      <c:pivotFmt>
        <c:idx val="62"/>
      </c:pivotFmt>
      <c:pivotFmt>
        <c:idx val="63"/>
      </c:pivotFmt>
      <c:pivotFmt>
        <c:idx val="64"/>
      </c:pivotFmt>
      <c:pivotFmt>
        <c:idx val="65"/>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pivotFmt>
      <c:pivotFmt>
        <c:idx val="68"/>
      </c:pivotFmt>
      <c:pivotFmt>
        <c:idx val="69"/>
      </c:pivotFmt>
      <c:pivotFmt>
        <c:idx val="70"/>
      </c:pivotFmt>
      <c:pivotFmt>
        <c:idx val="71"/>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pivotFmt>
      <c:pivotFmt>
        <c:idx val="74"/>
      </c:pivotFmt>
      <c:pivotFmt>
        <c:idx val="75"/>
      </c:pivotFmt>
      <c:pivotFmt>
        <c:idx val="76"/>
      </c:pivotFmt>
      <c:pivotFmt>
        <c:idx val="77"/>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pivotFmt>
      <c:pivotFmt>
        <c:idx val="80"/>
      </c:pivotFmt>
      <c:pivotFmt>
        <c:idx val="81"/>
      </c:pivotFmt>
      <c:pivotFmt>
        <c:idx val="82"/>
      </c:pivotFmt>
      <c:pivotFmt>
        <c:idx val="83"/>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pivotFmt>
      <c:pivotFmt>
        <c:idx val="86"/>
      </c:pivotFmt>
      <c:pivotFmt>
        <c:idx val="87"/>
      </c:pivotFmt>
      <c:pivotFmt>
        <c:idx val="88"/>
      </c:pivotFmt>
      <c:pivotFmt>
        <c:idx val="89"/>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pivotFmt>
      <c:pivotFmt>
        <c:idx val="92"/>
      </c:pivotFmt>
      <c:pivotFmt>
        <c:idx val="93"/>
      </c:pivotFmt>
      <c:pivotFmt>
        <c:idx val="94"/>
      </c:pivotFmt>
      <c:pivotFmt>
        <c:idx val="95"/>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pivotFmt>
      <c:pivotFmt>
        <c:idx val="98"/>
      </c:pivotFmt>
      <c:pivotFmt>
        <c:idx val="99"/>
      </c:pivotFmt>
      <c:pivotFmt>
        <c:idx val="100"/>
      </c:pivotFmt>
      <c:pivotFmt>
        <c:idx val="101"/>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pivotFmt>
      <c:pivotFmt>
        <c:idx val="104"/>
      </c:pivotFmt>
      <c:pivotFmt>
        <c:idx val="105"/>
      </c:pivotFmt>
      <c:pivotFmt>
        <c:idx val="106"/>
      </c:pivotFmt>
      <c:pivotFmt>
        <c:idx val="107"/>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pivotFmt>
      <c:pivotFmt>
        <c:idx val="110"/>
      </c:pivotFmt>
      <c:pivotFmt>
        <c:idx val="111"/>
      </c:pivotFmt>
      <c:pivotFmt>
        <c:idx val="112"/>
      </c:pivotFmt>
      <c:pivotFmt>
        <c:idx val="113"/>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pivotFmt>
      <c:pivotFmt>
        <c:idx val="116"/>
      </c:pivotFmt>
      <c:pivotFmt>
        <c:idx val="117"/>
      </c:pivotFmt>
      <c:pivotFmt>
        <c:idx val="118"/>
      </c:pivotFmt>
      <c:pivotFmt>
        <c:idx val="119"/>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pivotFmt>
      <c:pivotFmt>
        <c:idx val="122"/>
      </c:pivotFmt>
      <c:pivotFmt>
        <c:idx val="123"/>
      </c:pivotFmt>
      <c:pivotFmt>
        <c:idx val="124"/>
      </c:pivotFmt>
      <c:pivotFmt>
        <c:idx val="125"/>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pivotFmt>
      <c:pivotFmt>
        <c:idx val="128"/>
      </c:pivotFmt>
      <c:pivotFmt>
        <c:idx val="129"/>
      </c:pivotFmt>
      <c:pivotFmt>
        <c:idx val="130"/>
      </c:pivotFmt>
      <c:pivotFmt>
        <c:idx val="131"/>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pivotFmt>
      <c:pivotFmt>
        <c:idx val="134"/>
      </c:pivotFmt>
      <c:pivotFmt>
        <c:idx val="135"/>
      </c:pivotFmt>
      <c:pivotFmt>
        <c:idx val="136"/>
      </c:pivotFmt>
      <c:pivotFmt>
        <c:idx val="137"/>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pivotFmt>
      <c:pivotFmt>
        <c:idx val="140"/>
      </c:pivotFmt>
      <c:pivotFmt>
        <c:idx val="141"/>
      </c:pivotFmt>
      <c:pivotFmt>
        <c:idx val="142"/>
      </c:pivotFmt>
      <c:pivotFmt>
        <c:idx val="143"/>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pivotFmt>
      <c:pivotFmt>
        <c:idx val="146"/>
      </c:pivotFmt>
      <c:pivotFmt>
        <c:idx val="147"/>
      </c:pivotFmt>
      <c:pivotFmt>
        <c:idx val="148"/>
      </c:pivotFmt>
      <c:pivotFmt>
        <c:idx val="149"/>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pivotFmt>
      <c:pivotFmt>
        <c:idx val="152"/>
      </c:pivotFmt>
      <c:pivotFmt>
        <c:idx val="153"/>
      </c:pivotFmt>
      <c:pivotFmt>
        <c:idx val="154"/>
      </c:pivotFmt>
      <c:pivotFmt>
        <c:idx val="155"/>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pivotFmt>
      <c:pivotFmt>
        <c:idx val="158"/>
      </c:pivotFmt>
      <c:pivotFmt>
        <c:idx val="159"/>
      </c:pivotFmt>
      <c:pivotFmt>
        <c:idx val="160"/>
      </c:pivotFmt>
      <c:pivotFmt>
        <c:idx val="161"/>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pivotFmt>
      <c:pivotFmt>
        <c:idx val="164"/>
      </c:pivotFmt>
      <c:pivotFmt>
        <c:idx val="165"/>
      </c:pivotFmt>
      <c:pivotFmt>
        <c:idx val="166"/>
      </c:pivotFmt>
      <c:pivotFmt>
        <c:idx val="167"/>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535657264325299E-2"/>
              <c:y val="0"/>
            </c:manualLayout>
          </c:layout>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3.3808763524337301E-2"/>
              <c:y val="-0.20730270906949352"/>
            </c:manualLayout>
          </c:layout>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Payment_Type!$B$3:$B$5</c:f>
              <c:strCache>
                <c:ptCount val="1"/>
                <c:pt idx="0">
                  <c:v>2023 - Jan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7E0-48EF-B948-B22DC23289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7E0-48EF-B948-B22DC232896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7E0-48EF-B948-B22DC232896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A7E0-48EF-B948-B22DC232896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A7E0-48EF-B948-B22DC232896D}"/>
              </c:ext>
            </c:extLst>
          </c:dPt>
          <c:dLbls>
            <c:dLbl>
              <c:idx val="2"/>
              <c:layout>
                <c:manualLayout>
                  <c:x val="-2.535657264325299E-2"/>
                  <c:y val="0"/>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7E0-48EF-B948-B22DC232896D}"/>
                </c:ext>
              </c:extLst>
            </c:dLbl>
            <c:dLbl>
              <c:idx val="3"/>
              <c:layout>
                <c:manualLayout>
                  <c:x val="-3.3808763524337301E-2"/>
                  <c:y val="-0.2073027090694935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A7E0-48EF-B948-B22DC232896D}"/>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1"/>
            <c:showSerName val="0"/>
            <c:showPercent val="1"/>
            <c:showBubbleSize val="0"/>
            <c:separator>
</c:separator>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Payment_Type!$B$6:$B$11</c:f>
              <c:numCache>
                <c:formatCode>"$"#,##0.00</c:formatCode>
                <c:ptCount val="5"/>
                <c:pt idx="0">
                  <c:v>2457.4699999999998</c:v>
                </c:pt>
                <c:pt idx="1">
                  <c:v>2674.6</c:v>
                </c:pt>
                <c:pt idx="2">
                  <c:v>705.36</c:v>
                </c:pt>
                <c:pt idx="3">
                  <c:v>1133.53</c:v>
                </c:pt>
                <c:pt idx="4">
                  <c:v>3299.43</c:v>
                </c:pt>
              </c:numCache>
            </c:numRef>
          </c:val>
          <c:extLst>
            <c:ext xmlns:c16="http://schemas.microsoft.com/office/drawing/2014/chart" uri="{C3380CC4-5D6E-409C-BE32-E72D297353CC}">
              <c16:uniqueId val="{0000000A-A7E0-48EF-B948-B22DC232896D}"/>
            </c:ext>
          </c:extLst>
        </c:ser>
        <c:ser>
          <c:idx val="1"/>
          <c:order val="1"/>
          <c:tx>
            <c:strRef>
              <c:f>Payment_Type!$C$3:$C$5</c:f>
              <c:strCache>
                <c:ptCount val="1"/>
                <c:pt idx="0">
                  <c:v>2023 - Feb</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Payment_Type!$C$6:$C$11</c:f>
              <c:numCache>
                <c:formatCode>"$"#,##0.00</c:formatCode>
                <c:ptCount val="5"/>
                <c:pt idx="0">
                  <c:v>749.33</c:v>
                </c:pt>
                <c:pt idx="1">
                  <c:v>3304.91</c:v>
                </c:pt>
                <c:pt idx="2">
                  <c:v>1501.27</c:v>
                </c:pt>
                <c:pt idx="3">
                  <c:v>1587.5</c:v>
                </c:pt>
                <c:pt idx="4">
                  <c:v>1443.8</c:v>
                </c:pt>
              </c:numCache>
            </c:numRef>
          </c:val>
          <c:extLst>
            <c:ext xmlns:c16="http://schemas.microsoft.com/office/drawing/2014/chart" uri="{C3380CC4-5D6E-409C-BE32-E72D297353CC}">
              <c16:uniqueId val="{00000165-7AF1-41D5-AE15-12236C5056EA}"/>
            </c:ext>
          </c:extLst>
        </c:ser>
        <c:ser>
          <c:idx val="2"/>
          <c:order val="2"/>
          <c:tx>
            <c:strRef>
              <c:f>Payment_Type!$D$3:$D$5</c:f>
              <c:strCache>
                <c:ptCount val="1"/>
                <c:pt idx="0">
                  <c:v>2023 - Mar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Payment_Type!$D$6:$D$11</c:f>
              <c:numCache>
                <c:formatCode>"$"#,##0.00</c:formatCode>
                <c:ptCount val="5"/>
                <c:pt idx="0">
                  <c:v>2940.41</c:v>
                </c:pt>
                <c:pt idx="1">
                  <c:v>1506.84</c:v>
                </c:pt>
                <c:pt idx="2">
                  <c:v>2825.16</c:v>
                </c:pt>
                <c:pt idx="3">
                  <c:v>1564</c:v>
                </c:pt>
                <c:pt idx="4">
                  <c:v>751.02</c:v>
                </c:pt>
              </c:numCache>
            </c:numRef>
          </c:val>
          <c:extLst>
            <c:ext xmlns:c16="http://schemas.microsoft.com/office/drawing/2014/chart" uri="{C3380CC4-5D6E-409C-BE32-E72D297353CC}">
              <c16:uniqueId val="{00000166-7AF1-41D5-AE15-12236C5056EA}"/>
            </c:ext>
          </c:extLst>
        </c:ser>
        <c:ser>
          <c:idx val="3"/>
          <c:order val="3"/>
          <c:tx>
            <c:strRef>
              <c:f>Payment_Type!$E$3:$E$5</c:f>
              <c:strCache>
                <c:ptCount val="1"/>
                <c:pt idx="0">
                  <c:v>2023 - Apr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Payment_Type!$E$6:$E$11</c:f>
              <c:numCache>
                <c:formatCode>"$"#,##0.00</c:formatCode>
                <c:ptCount val="5"/>
                <c:pt idx="0">
                  <c:v>1234.0899999999999</c:v>
                </c:pt>
                <c:pt idx="1">
                  <c:v>652.95000000000005</c:v>
                </c:pt>
                <c:pt idx="2">
                  <c:v>2492.7399999999998</c:v>
                </c:pt>
                <c:pt idx="3">
                  <c:v>2465.69</c:v>
                </c:pt>
                <c:pt idx="4">
                  <c:v>2859.82</c:v>
                </c:pt>
              </c:numCache>
            </c:numRef>
          </c:val>
          <c:extLst>
            <c:ext xmlns:c16="http://schemas.microsoft.com/office/drawing/2014/chart" uri="{C3380CC4-5D6E-409C-BE32-E72D297353CC}">
              <c16:uniqueId val="{00000167-7AF1-41D5-AE15-12236C5056EA}"/>
            </c:ext>
          </c:extLst>
        </c:ser>
        <c:ser>
          <c:idx val="4"/>
          <c:order val="4"/>
          <c:tx>
            <c:strRef>
              <c:f>Payment_Type!$F$3:$F$5</c:f>
              <c:strCache>
                <c:ptCount val="1"/>
                <c:pt idx="0">
                  <c:v>2023 - May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Payment_Type!$F$6:$F$11</c:f>
              <c:numCache>
                <c:formatCode>"$"#,##0.00</c:formatCode>
                <c:ptCount val="5"/>
                <c:pt idx="0">
                  <c:v>3581.5</c:v>
                </c:pt>
                <c:pt idx="1">
                  <c:v>2792.69</c:v>
                </c:pt>
                <c:pt idx="2">
                  <c:v>2233.5500000000002</c:v>
                </c:pt>
                <c:pt idx="3">
                  <c:v>2473.6999999999998</c:v>
                </c:pt>
                <c:pt idx="4">
                  <c:v>1060.51</c:v>
                </c:pt>
              </c:numCache>
            </c:numRef>
          </c:val>
          <c:extLst>
            <c:ext xmlns:c16="http://schemas.microsoft.com/office/drawing/2014/chart" uri="{C3380CC4-5D6E-409C-BE32-E72D297353CC}">
              <c16:uniqueId val="{00000168-7AF1-41D5-AE15-12236C5056EA}"/>
            </c:ext>
          </c:extLst>
        </c:ser>
        <c:ser>
          <c:idx val="5"/>
          <c:order val="5"/>
          <c:tx>
            <c:strRef>
              <c:f>Payment_Type!$G$3:$G$5</c:f>
              <c:strCache>
                <c:ptCount val="1"/>
                <c:pt idx="0">
                  <c:v>2023 - Jun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Payment_Type!$G$6:$G$11</c:f>
              <c:numCache>
                <c:formatCode>"$"#,##0.00</c:formatCode>
                <c:ptCount val="5"/>
                <c:pt idx="0">
                  <c:v>1616.08</c:v>
                </c:pt>
                <c:pt idx="1">
                  <c:v>1894.87</c:v>
                </c:pt>
                <c:pt idx="2">
                  <c:v>1611.42</c:v>
                </c:pt>
                <c:pt idx="3">
                  <c:v>2639.99</c:v>
                </c:pt>
                <c:pt idx="4">
                  <c:v>2063.5500000000002</c:v>
                </c:pt>
              </c:numCache>
            </c:numRef>
          </c:val>
          <c:extLst>
            <c:ext xmlns:c16="http://schemas.microsoft.com/office/drawing/2014/chart" uri="{C3380CC4-5D6E-409C-BE32-E72D297353CC}">
              <c16:uniqueId val="{00000169-7AF1-41D5-AE15-12236C5056EA}"/>
            </c:ext>
          </c:extLst>
        </c:ser>
        <c:ser>
          <c:idx val="6"/>
          <c:order val="6"/>
          <c:tx>
            <c:strRef>
              <c:f>Payment_Type!$H$3:$H$5</c:f>
              <c:strCache>
                <c:ptCount val="1"/>
                <c:pt idx="0">
                  <c:v>2023 - Jul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Payment_Type!$H$6:$H$11</c:f>
              <c:numCache>
                <c:formatCode>"$"#,##0.00</c:formatCode>
                <c:ptCount val="5"/>
                <c:pt idx="0">
                  <c:v>926.42</c:v>
                </c:pt>
                <c:pt idx="1">
                  <c:v>1080.05</c:v>
                </c:pt>
                <c:pt idx="2">
                  <c:v>1529.15</c:v>
                </c:pt>
                <c:pt idx="3">
                  <c:v>3523.17</c:v>
                </c:pt>
                <c:pt idx="4">
                  <c:v>1445.46</c:v>
                </c:pt>
              </c:numCache>
            </c:numRef>
          </c:val>
          <c:extLst>
            <c:ext xmlns:c16="http://schemas.microsoft.com/office/drawing/2014/chart" uri="{C3380CC4-5D6E-409C-BE32-E72D297353CC}">
              <c16:uniqueId val="{0000016A-7AF1-41D5-AE15-12236C5056EA}"/>
            </c:ext>
          </c:extLst>
        </c:ser>
        <c:ser>
          <c:idx val="7"/>
          <c:order val="7"/>
          <c:tx>
            <c:strRef>
              <c:f>Payment_Type!$I$3:$I$5</c:f>
              <c:strCache>
                <c:ptCount val="1"/>
                <c:pt idx="0">
                  <c:v>2023 - Aug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Payment_Type!$I$6:$I$11</c:f>
              <c:numCache>
                <c:formatCode>"$"#,##0.00</c:formatCode>
                <c:ptCount val="5"/>
                <c:pt idx="0">
                  <c:v>2871.1</c:v>
                </c:pt>
                <c:pt idx="1">
                  <c:v>1245.81</c:v>
                </c:pt>
                <c:pt idx="2">
                  <c:v>1783.11</c:v>
                </c:pt>
                <c:pt idx="3">
                  <c:v>2467.16</c:v>
                </c:pt>
                <c:pt idx="4">
                  <c:v>1527.85</c:v>
                </c:pt>
              </c:numCache>
            </c:numRef>
          </c:val>
          <c:extLst>
            <c:ext xmlns:c16="http://schemas.microsoft.com/office/drawing/2014/chart" uri="{C3380CC4-5D6E-409C-BE32-E72D297353CC}">
              <c16:uniqueId val="{0000016B-7AF1-41D5-AE15-12236C5056EA}"/>
            </c:ext>
          </c:extLst>
        </c:ser>
        <c:ser>
          <c:idx val="8"/>
          <c:order val="8"/>
          <c:tx>
            <c:strRef>
              <c:f>Payment_Type!$J$3:$J$5</c:f>
              <c:strCache>
                <c:ptCount val="1"/>
                <c:pt idx="0">
                  <c:v>2023 - Sep</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Payment_Type!$J$6:$J$11</c:f>
              <c:numCache>
                <c:formatCode>"$"#,##0.00</c:formatCode>
                <c:ptCount val="5"/>
                <c:pt idx="0">
                  <c:v>1800.21</c:v>
                </c:pt>
                <c:pt idx="1">
                  <c:v>1597.87</c:v>
                </c:pt>
                <c:pt idx="2">
                  <c:v>1879.42</c:v>
                </c:pt>
                <c:pt idx="3">
                  <c:v>2166.8000000000002</c:v>
                </c:pt>
                <c:pt idx="4">
                  <c:v>1968.11</c:v>
                </c:pt>
              </c:numCache>
            </c:numRef>
          </c:val>
          <c:extLst>
            <c:ext xmlns:c16="http://schemas.microsoft.com/office/drawing/2014/chart" uri="{C3380CC4-5D6E-409C-BE32-E72D297353CC}">
              <c16:uniqueId val="{0000016C-7AF1-41D5-AE15-12236C5056EA}"/>
            </c:ext>
          </c:extLst>
        </c:ser>
        <c:ser>
          <c:idx val="9"/>
          <c:order val="9"/>
          <c:tx>
            <c:strRef>
              <c:f>Payment_Type!$K$3:$K$5</c:f>
              <c:strCache>
                <c:ptCount val="1"/>
                <c:pt idx="0">
                  <c:v>2023 - Oct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Payment_Type!$K$6:$K$11</c:f>
              <c:numCache>
                <c:formatCode>"$"#,##0.00</c:formatCode>
                <c:ptCount val="5"/>
                <c:pt idx="0">
                  <c:v>2415.5</c:v>
                </c:pt>
                <c:pt idx="1">
                  <c:v>2051.48</c:v>
                </c:pt>
                <c:pt idx="2">
                  <c:v>1482.44</c:v>
                </c:pt>
                <c:pt idx="3">
                  <c:v>901.07</c:v>
                </c:pt>
                <c:pt idx="4">
                  <c:v>2457.86</c:v>
                </c:pt>
              </c:numCache>
            </c:numRef>
          </c:val>
          <c:extLst>
            <c:ext xmlns:c16="http://schemas.microsoft.com/office/drawing/2014/chart" uri="{C3380CC4-5D6E-409C-BE32-E72D297353CC}">
              <c16:uniqueId val="{0000016D-7AF1-41D5-AE15-12236C5056EA}"/>
            </c:ext>
          </c:extLst>
        </c:ser>
        <c:ser>
          <c:idx val="10"/>
          <c:order val="10"/>
          <c:tx>
            <c:strRef>
              <c:f>Payment_Type!$L$3:$L$5</c:f>
              <c:strCache>
                <c:ptCount val="1"/>
                <c:pt idx="0">
                  <c:v>2023 - Nov</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Payment_Type!$L$6:$L$11</c:f>
              <c:numCache>
                <c:formatCode>"$"#,##0.00</c:formatCode>
                <c:ptCount val="5"/>
                <c:pt idx="0">
                  <c:v>2455.81</c:v>
                </c:pt>
                <c:pt idx="1">
                  <c:v>1550.93</c:v>
                </c:pt>
                <c:pt idx="2">
                  <c:v>502.67</c:v>
                </c:pt>
                <c:pt idx="3">
                  <c:v>1504.58</c:v>
                </c:pt>
                <c:pt idx="4">
                  <c:v>2634.86</c:v>
                </c:pt>
              </c:numCache>
            </c:numRef>
          </c:val>
          <c:extLst>
            <c:ext xmlns:c16="http://schemas.microsoft.com/office/drawing/2014/chart" uri="{C3380CC4-5D6E-409C-BE32-E72D297353CC}">
              <c16:uniqueId val="{0000016E-7AF1-41D5-AE15-12236C5056EA}"/>
            </c:ext>
          </c:extLst>
        </c:ser>
        <c:ser>
          <c:idx val="11"/>
          <c:order val="11"/>
          <c:tx>
            <c:strRef>
              <c:f>Payment_Type!$M$3:$M$5</c:f>
              <c:strCache>
                <c:ptCount val="1"/>
                <c:pt idx="0">
                  <c:v>2023 - Dec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Payment_Type!$M$6:$M$11</c:f>
              <c:numCache>
                <c:formatCode>"$"#,##0.00</c:formatCode>
                <c:ptCount val="5"/>
                <c:pt idx="0">
                  <c:v>2229.5</c:v>
                </c:pt>
                <c:pt idx="1">
                  <c:v>1081.97</c:v>
                </c:pt>
                <c:pt idx="2">
                  <c:v>1758.51</c:v>
                </c:pt>
                <c:pt idx="3">
                  <c:v>3279.08</c:v>
                </c:pt>
                <c:pt idx="4">
                  <c:v>1791.12</c:v>
                </c:pt>
              </c:numCache>
            </c:numRef>
          </c:val>
          <c:extLst>
            <c:ext xmlns:c16="http://schemas.microsoft.com/office/drawing/2014/chart" uri="{C3380CC4-5D6E-409C-BE32-E72D297353CC}">
              <c16:uniqueId val="{0000016F-7AF1-41D5-AE15-12236C5056EA}"/>
            </c:ext>
          </c:extLst>
        </c:ser>
        <c:ser>
          <c:idx val="12"/>
          <c:order val="12"/>
          <c:tx>
            <c:strRef>
              <c:f>Payment_Type!$N$3:$N$5</c:f>
              <c:strCache>
                <c:ptCount val="1"/>
                <c:pt idx="0">
                  <c:v>2024 - Jan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1"/>
            <c:showSerName val="0"/>
            <c:showPercent val="1"/>
            <c:showBubbleSize val="0"/>
            <c:separator>
</c:separator>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Payment_Type!$N$6:$N$11</c:f>
              <c:numCache>
                <c:formatCode>"$"#,##0.00</c:formatCode>
                <c:ptCount val="5"/>
                <c:pt idx="0">
                  <c:v>2071.77</c:v>
                </c:pt>
                <c:pt idx="1">
                  <c:v>1610.91</c:v>
                </c:pt>
                <c:pt idx="2">
                  <c:v>1167.73</c:v>
                </c:pt>
                <c:pt idx="3">
                  <c:v>3143.58</c:v>
                </c:pt>
                <c:pt idx="4">
                  <c:v>1835.65</c:v>
                </c:pt>
              </c:numCache>
            </c:numRef>
          </c:val>
          <c:extLst>
            <c:ext xmlns:c16="http://schemas.microsoft.com/office/drawing/2014/chart" uri="{C3380CC4-5D6E-409C-BE32-E72D297353CC}">
              <c16:uniqueId val="{00000188-7AF1-41D5-AE15-12236C5056EA}"/>
            </c:ext>
          </c:extLst>
        </c:ser>
        <c:ser>
          <c:idx val="13"/>
          <c:order val="13"/>
          <c:tx>
            <c:strRef>
              <c:f>Payment_Type!$O$3:$O$5</c:f>
              <c:strCache>
                <c:ptCount val="1"/>
                <c:pt idx="0">
                  <c:v>2024 - Feb</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Payment_Type!$O$6:$O$11</c:f>
              <c:numCache>
                <c:formatCode>"$"#,##0.00</c:formatCode>
                <c:ptCount val="5"/>
                <c:pt idx="0">
                  <c:v>2791.04</c:v>
                </c:pt>
                <c:pt idx="1">
                  <c:v>2270.5300000000002</c:v>
                </c:pt>
                <c:pt idx="2">
                  <c:v>651.99</c:v>
                </c:pt>
                <c:pt idx="3">
                  <c:v>1038.21</c:v>
                </c:pt>
                <c:pt idx="4">
                  <c:v>2861.34</c:v>
                </c:pt>
              </c:numCache>
            </c:numRef>
          </c:val>
          <c:extLst>
            <c:ext xmlns:c16="http://schemas.microsoft.com/office/drawing/2014/chart" uri="{C3380CC4-5D6E-409C-BE32-E72D297353CC}">
              <c16:uniqueId val="{00000189-7AF1-41D5-AE15-12236C5056EA}"/>
            </c:ext>
          </c:extLst>
        </c:ser>
        <c:ser>
          <c:idx val="14"/>
          <c:order val="14"/>
          <c:tx>
            <c:strRef>
              <c:f>Payment_Type!$P$3:$P$5</c:f>
              <c:strCache>
                <c:ptCount val="1"/>
                <c:pt idx="0">
                  <c:v>2024 - Mar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Payment_Type!$P$6:$P$11</c:f>
              <c:numCache>
                <c:formatCode>"$"#,##0.00</c:formatCode>
                <c:ptCount val="5"/>
                <c:pt idx="0">
                  <c:v>1927.11</c:v>
                </c:pt>
                <c:pt idx="1">
                  <c:v>1576.99</c:v>
                </c:pt>
                <c:pt idx="2">
                  <c:v>2145.16</c:v>
                </c:pt>
                <c:pt idx="3">
                  <c:v>1385.58</c:v>
                </c:pt>
                <c:pt idx="4">
                  <c:v>1693.82</c:v>
                </c:pt>
              </c:numCache>
            </c:numRef>
          </c:val>
          <c:extLst>
            <c:ext xmlns:c16="http://schemas.microsoft.com/office/drawing/2014/chart" uri="{C3380CC4-5D6E-409C-BE32-E72D297353CC}">
              <c16:uniqueId val="{0000018A-7AF1-41D5-AE15-12236C5056EA}"/>
            </c:ext>
          </c:extLst>
        </c:ser>
        <c:ser>
          <c:idx val="15"/>
          <c:order val="15"/>
          <c:tx>
            <c:strRef>
              <c:f>Payment_Type!$Q$3:$Q$5</c:f>
              <c:strCache>
                <c:ptCount val="1"/>
                <c:pt idx="0">
                  <c:v>2024 - Apr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Payment_Type!$Q$6:$Q$11</c:f>
              <c:numCache>
                <c:formatCode>"$"#,##0.00</c:formatCode>
                <c:ptCount val="5"/>
                <c:pt idx="0">
                  <c:v>2988.68</c:v>
                </c:pt>
                <c:pt idx="1">
                  <c:v>2089.63</c:v>
                </c:pt>
                <c:pt idx="2">
                  <c:v>1596.9</c:v>
                </c:pt>
                <c:pt idx="3">
                  <c:v>2350.4899999999998</c:v>
                </c:pt>
                <c:pt idx="4">
                  <c:v>1210.47</c:v>
                </c:pt>
              </c:numCache>
            </c:numRef>
          </c:val>
          <c:extLst>
            <c:ext xmlns:c16="http://schemas.microsoft.com/office/drawing/2014/chart" uri="{C3380CC4-5D6E-409C-BE32-E72D297353CC}">
              <c16:uniqueId val="{0000018B-7AF1-41D5-AE15-12236C5056EA}"/>
            </c:ext>
          </c:extLst>
        </c:ser>
        <c:ser>
          <c:idx val="16"/>
          <c:order val="16"/>
          <c:tx>
            <c:strRef>
              <c:f>Payment_Type!$R$3:$R$5</c:f>
              <c:strCache>
                <c:ptCount val="1"/>
                <c:pt idx="0">
                  <c:v>2024 - May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Payment_Type!$R$6:$R$11</c:f>
              <c:numCache>
                <c:formatCode>"$"#,##0.00</c:formatCode>
                <c:ptCount val="5"/>
                <c:pt idx="0">
                  <c:v>1466.26</c:v>
                </c:pt>
                <c:pt idx="1">
                  <c:v>2400.83</c:v>
                </c:pt>
                <c:pt idx="2">
                  <c:v>1144.05</c:v>
                </c:pt>
                <c:pt idx="3">
                  <c:v>2406.21</c:v>
                </c:pt>
                <c:pt idx="4">
                  <c:v>1579.71</c:v>
                </c:pt>
              </c:numCache>
            </c:numRef>
          </c:val>
          <c:extLst>
            <c:ext xmlns:c16="http://schemas.microsoft.com/office/drawing/2014/chart" uri="{C3380CC4-5D6E-409C-BE32-E72D297353CC}">
              <c16:uniqueId val="{0000018C-7AF1-41D5-AE15-12236C5056EA}"/>
            </c:ext>
          </c:extLst>
        </c:ser>
        <c:ser>
          <c:idx val="17"/>
          <c:order val="17"/>
          <c:tx>
            <c:strRef>
              <c:f>Payment_Type!$S$3:$S$5</c:f>
              <c:strCache>
                <c:ptCount val="1"/>
                <c:pt idx="0">
                  <c:v>2024 - Jun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Payment_Type!$S$6:$S$11</c:f>
              <c:numCache>
                <c:formatCode>"$"#,##0.00</c:formatCode>
                <c:ptCount val="5"/>
                <c:pt idx="0">
                  <c:v>1718.63</c:v>
                </c:pt>
                <c:pt idx="1">
                  <c:v>2494.4</c:v>
                </c:pt>
                <c:pt idx="2">
                  <c:v>2029.35</c:v>
                </c:pt>
                <c:pt idx="3">
                  <c:v>1940.23</c:v>
                </c:pt>
                <c:pt idx="4">
                  <c:v>1894.86</c:v>
                </c:pt>
              </c:numCache>
            </c:numRef>
          </c:val>
          <c:extLst>
            <c:ext xmlns:c16="http://schemas.microsoft.com/office/drawing/2014/chart" uri="{C3380CC4-5D6E-409C-BE32-E72D297353CC}">
              <c16:uniqueId val="{0000018D-7AF1-41D5-AE15-12236C5056EA}"/>
            </c:ext>
          </c:extLst>
        </c:ser>
        <c:ser>
          <c:idx val="18"/>
          <c:order val="18"/>
          <c:tx>
            <c:strRef>
              <c:f>Payment_Type!$T$3:$T$5</c:f>
              <c:strCache>
                <c:ptCount val="1"/>
                <c:pt idx="0">
                  <c:v>2024 - Jul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Payment_Type!$T$6:$T$11</c:f>
              <c:numCache>
                <c:formatCode>"$"#,##0.00</c:formatCode>
                <c:ptCount val="5"/>
                <c:pt idx="0">
                  <c:v>2345.73</c:v>
                </c:pt>
                <c:pt idx="1">
                  <c:v>2885.14</c:v>
                </c:pt>
                <c:pt idx="2">
                  <c:v>1568.22</c:v>
                </c:pt>
                <c:pt idx="3">
                  <c:v>1582.26</c:v>
                </c:pt>
                <c:pt idx="4">
                  <c:v>1269.4100000000001</c:v>
                </c:pt>
              </c:numCache>
            </c:numRef>
          </c:val>
          <c:extLst>
            <c:ext xmlns:c16="http://schemas.microsoft.com/office/drawing/2014/chart" uri="{C3380CC4-5D6E-409C-BE32-E72D297353CC}">
              <c16:uniqueId val="{0000018E-7AF1-41D5-AE15-12236C5056EA}"/>
            </c:ext>
          </c:extLst>
        </c:ser>
        <c:ser>
          <c:idx val="19"/>
          <c:order val="19"/>
          <c:tx>
            <c:strRef>
              <c:f>Payment_Type!$U$3:$U$5</c:f>
              <c:strCache>
                <c:ptCount val="1"/>
                <c:pt idx="0">
                  <c:v>2024 - Aug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Payment_Type!$U$6:$U$11</c:f>
              <c:numCache>
                <c:formatCode>"$"#,##0.00</c:formatCode>
                <c:ptCount val="5"/>
                <c:pt idx="0">
                  <c:v>923.94</c:v>
                </c:pt>
                <c:pt idx="1">
                  <c:v>897.17</c:v>
                </c:pt>
                <c:pt idx="2">
                  <c:v>420.14</c:v>
                </c:pt>
                <c:pt idx="3">
                  <c:v>4834.17</c:v>
                </c:pt>
                <c:pt idx="4">
                  <c:v>3294.46</c:v>
                </c:pt>
              </c:numCache>
            </c:numRef>
          </c:val>
          <c:extLst>
            <c:ext xmlns:c16="http://schemas.microsoft.com/office/drawing/2014/chart" uri="{C3380CC4-5D6E-409C-BE32-E72D297353CC}">
              <c16:uniqueId val="{0000018F-7AF1-41D5-AE15-12236C5056EA}"/>
            </c:ext>
          </c:extLst>
        </c:ser>
        <c:ser>
          <c:idx val="20"/>
          <c:order val="20"/>
          <c:tx>
            <c:strRef>
              <c:f>Payment_Type!$V$3:$V$5</c:f>
              <c:strCache>
                <c:ptCount val="1"/>
                <c:pt idx="0">
                  <c:v>2024 - Sep</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Payment_Type!$V$6:$V$11</c:f>
              <c:numCache>
                <c:formatCode>"$"#,##0.00</c:formatCode>
                <c:ptCount val="5"/>
                <c:pt idx="0">
                  <c:v>1002.24</c:v>
                </c:pt>
                <c:pt idx="1">
                  <c:v>523.25</c:v>
                </c:pt>
                <c:pt idx="2">
                  <c:v>2562.79</c:v>
                </c:pt>
                <c:pt idx="3">
                  <c:v>2437.29</c:v>
                </c:pt>
                <c:pt idx="4">
                  <c:v>1699.54</c:v>
                </c:pt>
              </c:numCache>
            </c:numRef>
          </c:val>
          <c:extLst>
            <c:ext xmlns:c16="http://schemas.microsoft.com/office/drawing/2014/chart" uri="{C3380CC4-5D6E-409C-BE32-E72D297353CC}">
              <c16:uniqueId val="{00000190-7AF1-41D5-AE15-12236C5056EA}"/>
            </c:ext>
          </c:extLst>
        </c:ser>
        <c:ser>
          <c:idx val="21"/>
          <c:order val="21"/>
          <c:tx>
            <c:strRef>
              <c:f>Payment_Type!$W$3:$W$5</c:f>
              <c:strCache>
                <c:ptCount val="1"/>
                <c:pt idx="0">
                  <c:v>2024 - Oct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Payment_Type!$W$6:$W$11</c:f>
              <c:numCache>
                <c:formatCode>"$"#,##0.00</c:formatCode>
                <c:ptCount val="5"/>
                <c:pt idx="0">
                  <c:v>3644.47</c:v>
                </c:pt>
                <c:pt idx="1">
                  <c:v>1849.47</c:v>
                </c:pt>
                <c:pt idx="2">
                  <c:v>1975.12</c:v>
                </c:pt>
                <c:pt idx="3">
                  <c:v>1217.25</c:v>
                </c:pt>
                <c:pt idx="4">
                  <c:v>914.8</c:v>
                </c:pt>
              </c:numCache>
            </c:numRef>
          </c:val>
          <c:extLst>
            <c:ext xmlns:c16="http://schemas.microsoft.com/office/drawing/2014/chart" uri="{C3380CC4-5D6E-409C-BE32-E72D297353CC}">
              <c16:uniqueId val="{00000191-7AF1-41D5-AE15-12236C5056EA}"/>
            </c:ext>
          </c:extLst>
        </c:ser>
        <c:ser>
          <c:idx val="22"/>
          <c:order val="22"/>
          <c:tx>
            <c:strRef>
              <c:f>Payment_Type!$X$3:$X$5</c:f>
              <c:strCache>
                <c:ptCount val="1"/>
                <c:pt idx="0">
                  <c:v>2024 - Nov</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Payment_Type!$X$6:$X$11</c:f>
              <c:numCache>
                <c:formatCode>"$"#,##0.00</c:formatCode>
                <c:ptCount val="5"/>
                <c:pt idx="0">
                  <c:v>2639.26</c:v>
                </c:pt>
                <c:pt idx="1">
                  <c:v>2893.51</c:v>
                </c:pt>
                <c:pt idx="2">
                  <c:v>1659.5</c:v>
                </c:pt>
                <c:pt idx="3">
                  <c:v>537.54</c:v>
                </c:pt>
                <c:pt idx="4">
                  <c:v>1577.73</c:v>
                </c:pt>
              </c:numCache>
            </c:numRef>
          </c:val>
          <c:extLst>
            <c:ext xmlns:c16="http://schemas.microsoft.com/office/drawing/2014/chart" uri="{C3380CC4-5D6E-409C-BE32-E72D297353CC}">
              <c16:uniqueId val="{00000192-7AF1-41D5-AE15-12236C5056EA}"/>
            </c:ext>
          </c:extLst>
        </c:ser>
        <c:ser>
          <c:idx val="23"/>
          <c:order val="23"/>
          <c:tx>
            <c:strRef>
              <c:f>Payment_Type!$Y$3:$Y$5</c:f>
              <c:strCache>
                <c:ptCount val="1"/>
                <c:pt idx="0">
                  <c:v>2024 - Dec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Payment_Type!$A$6:$A$11</c:f>
              <c:strCache>
                <c:ptCount val="5"/>
                <c:pt idx="0">
                  <c:v>Cash</c:v>
                </c:pt>
                <c:pt idx="1">
                  <c:v>Credit Card</c:v>
                </c:pt>
                <c:pt idx="2">
                  <c:v>Debit Card</c:v>
                </c:pt>
                <c:pt idx="3">
                  <c:v>Online Transfer</c:v>
                </c:pt>
                <c:pt idx="4">
                  <c:v>UPI</c:v>
                </c:pt>
              </c:strCache>
            </c:strRef>
          </c:cat>
          <c:val>
            <c:numRef>
              <c:f>Payment_Type!$Y$6:$Y$11</c:f>
              <c:numCache>
                <c:formatCode>"$"#,##0.00</c:formatCode>
                <c:ptCount val="5"/>
                <c:pt idx="0">
                  <c:v>2305.66</c:v>
                </c:pt>
                <c:pt idx="1">
                  <c:v>3480.92</c:v>
                </c:pt>
                <c:pt idx="2">
                  <c:v>2538.6799999999998</c:v>
                </c:pt>
                <c:pt idx="3">
                  <c:v>522.36</c:v>
                </c:pt>
                <c:pt idx="4">
                  <c:v>1415.52</c:v>
                </c:pt>
              </c:numCache>
            </c:numRef>
          </c:val>
          <c:extLst>
            <c:ext xmlns:c16="http://schemas.microsoft.com/office/drawing/2014/chart" uri="{C3380CC4-5D6E-409C-BE32-E72D297353CC}">
              <c16:uniqueId val="{00000193-7AF1-41D5-AE15-12236C5056E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2">
          <a:lumMod val="15000"/>
          <a:lumOff val="85000"/>
        </a:schemeClr>
      </a:solidFill>
      <a:round/>
    </a:ln>
    <a:effectLst/>
  </c:spPr>
  <c:txPr>
    <a:bodyPr/>
    <a:lstStyle/>
    <a:p>
      <a:pPr>
        <a:defRPr sz="1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[Personal_FinanceData.xlsx]Categories!Categories_Pivot</c:name>
    <c:fmtId val="2"/>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solidFill>
                  <a:sysClr val="windowText" lastClr="000000"/>
                </a:solidFill>
              </a:rPr>
              <a:t>Expenditure</a:t>
            </a:r>
            <a:r>
              <a:rPr lang="en-US" baseline="0">
                <a:solidFill>
                  <a:sysClr val="windowText" lastClr="000000"/>
                </a:solidFill>
              </a:rPr>
              <a:t> | Category</a:t>
            </a:r>
            <a:endParaRPr lang="en-US">
              <a:solidFill>
                <a:sysClr val="windowText" lastClr="000000"/>
              </a:solidFill>
            </a:endParaRPr>
          </a:p>
        </c:rich>
      </c:tx>
      <c:layout>
        <c:manualLayout>
          <c:xMode val="edge"/>
          <c:yMode val="edge"/>
          <c:x val="0.31270572207043967"/>
          <c:y val="2.6095225379799323E-3"/>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Categories!$B$3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79F3-4A5A-8D2D-C95D1E79AFB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79F3-4A5A-8D2D-C95D1E79AFB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79F3-4A5A-8D2D-C95D1E79AFB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79F3-4A5A-8D2D-C95D1E79AFB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79F3-4A5A-8D2D-C95D1E79AFB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79F3-4A5A-8D2D-C95D1E79AFB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79F3-4A5A-8D2D-C95D1E79AFB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79F3-4A5A-8D2D-C95D1E79AFB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79F3-4A5A-8D2D-C95D1E79AFB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79F3-4A5A-8D2D-C95D1E79AFB1}"/>
              </c:ext>
            </c:extLst>
          </c:dPt>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1"/>
            <c:showSerName val="0"/>
            <c:showPercent val="1"/>
            <c:showBubbleSize val="0"/>
            <c:separator>
</c:separator>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Categories!$A$4:$A$14</c:f>
              <c:strCache>
                <c:ptCount val="10"/>
                <c:pt idx="0">
                  <c:v>Dining Out</c:v>
                </c:pt>
                <c:pt idx="1">
                  <c:v>Entertainment</c:v>
                </c:pt>
                <c:pt idx="2">
                  <c:v>Groceries</c:v>
                </c:pt>
                <c:pt idx="3">
                  <c:v>Healthcare</c:v>
                </c:pt>
                <c:pt idx="4">
                  <c:v>Insurance</c:v>
                </c:pt>
                <c:pt idx="5">
                  <c:v>Investing</c:v>
                </c:pt>
                <c:pt idx="6">
                  <c:v>Miscellaneous</c:v>
                </c:pt>
                <c:pt idx="7">
                  <c:v>Rent</c:v>
                </c:pt>
                <c:pt idx="8">
                  <c:v>Transport</c:v>
                </c:pt>
                <c:pt idx="9">
                  <c:v>Utilities</c:v>
                </c:pt>
              </c:strCache>
            </c:strRef>
          </c:cat>
          <c:val>
            <c:numRef>
              <c:f>Categories!$B$4:$B$14</c:f>
              <c:numCache>
                <c:formatCode>"$"#,##0.00</c:formatCode>
                <c:ptCount val="10"/>
                <c:pt idx="0">
                  <c:v>30087.82</c:v>
                </c:pt>
                <c:pt idx="1">
                  <c:v>24929.89</c:v>
                </c:pt>
                <c:pt idx="2">
                  <c:v>31323.16</c:v>
                </c:pt>
                <c:pt idx="3">
                  <c:v>24466.71</c:v>
                </c:pt>
                <c:pt idx="4">
                  <c:v>19350.46</c:v>
                </c:pt>
                <c:pt idx="5">
                  <c:v>17978.490000000002</c:v>
                </c:pt>
                <c:pt idx="6">
                  <c:v>24310.36</c:v>
                </c:pt>
                <c:pt idx="7">
                  <c:v>6023.57</c:v>
                </c:pt>
                <c:pt idx="8">
                  <c:v>28250.799999999999</c:v>
                </c:pt>
                <c:pt idx="9">
                  <c:v>24205.24</c:v>
                </c:pt>
              </c:numCache>
            </c:numRef>
          </c:val>
          <c:extLst>
            <c:ext xmlns:c16="http://schemas.microsoft.com/office/drawing/2014/chart" uri="{C3380CC4-5D6E-409C-BE32-E72D297353CC}">
              <c16:uniqueId val="{00000014-79F3-4A5A-8D2D-C95D1E79AFB1}"/>
            </c:ext>
          </c:extLst>
        </c:ser>
        <c:dLbls>
          <c:dLblPos val="bestFit"/>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2">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24</xdr:col>
      <xdr:colOff>84666</xdr:colOff>
      <xdr:row>5</xdr:row>
      <xdr:rowOff>42333</xdr:rowOff>
    </xdr:from>
    <xdr:to>
      <xdr:col>25</xdr:col>
      <xdr:colOff>592667</xdr:colOff>
      <xdr:row>10</xdr:row>
      <xdr:rowOff>42333</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CD394C44-EE62-43FC-BDB6-1E71826D469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816666" y="1439333"/>
              <a:ext cx="112183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84668</xdr:colOff>
      <xdr:row>10</xdr:row>
      <xdr:rowOff>105833</xdr:rowOff>
    </xdr:from>
    <xdr:to>
      <xdr:col>25</xdr:col>
      <xdr:colOff>592668</xdr:colOff>
      <xdr:row>30</xdr:row>
      <xdr:rowOff>84665</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B7E77B25-D52D-4D4C-AE5B-7B652C0DDA2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4816668" y="2455333"/>
              <a:ext cx="1121833" cy="3788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19050</xdr:colOff>
      <xdr:row>2</xdr:row>
      <xdr:rowOff>9526</xdr:rowOff>
    </xdr:from>
    <xdr:to>
      <xdr:col>4</xdr:col>
      <xdr:colOff>0</xdr:colOff>
      <xdr:row>3</xdr:row>
      <xdr:rowOff>180975</xdr:rowOff>
    </xdr:to>
    <xdr:sp macro="" textlink="">
      <xdr:nvSpPr>
        <xdr:cNvPr id="5" name="Rectangle: Rounded Corners 4">
          <a:extLst>
            <a:ext uri="{FF2B5EF4-FFF2-40B4-BE49-F238E27FC236}">
              <a16:creationId xmlns:a16="http://schemas.microsoft.com/office/drawing/2014/main" id="{D7C9DFCD-CF94-4C15-B850-02CA9FB8D9C7}"/>
            </a:ext>
          </a:extLst>
        </xdr:cNvPr>
        <xdr:cNvSpPr/>
      </xdr:nvSpPr>
      <xdr:spPr>
        <a:xfrm>
          <a:off x="19050" y="590551"/>
          <a:ext cx="1809750" cy="361949"/>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marL="0" indent="0" algn="ctr"/>
          <a:r>
            <a:rPr lang="en-US" sz="1400" b="1">
              <a:solidFill>
                <a:sysClr val="windowText" lastClr="000000"/>
              </a:solidFill>
              <a:latin typeface="Times New Roman" panose="02020603050405020304" pitchFamily="18" charset="0"/>
              <a:ea typeface="+mn-ea"/>
              <a:cs typeface="Times New Roman" panose="02020603050405020304" pitchFamily="18" charset="0"/>
            </a:rPr>
            <a:t>Total_Income</a:t>
          </a:r>
        </a:p>
      </xdr:txBody>
    </xdr:sp>
    <xdr:clientData/>
  </xdr:twoCellAnchor>
  <xdr:twoCellAnchor>
    <xdr:from>
      <xdr:col>5</xdr:col>
      <xdr:colOff>9525</xdr:colOff>
      <xdr:row>2</xdr:row>
      <xdr:rowOff>9525</xdr:rowOff>
    </xdr:from>
    <xdr:to>
      <xdr:col>7</xdr:col>
      <xdr:colOff>600075</xdr:colOff>
      <xdr:row>3</xdr:row>
      <xdr:rowOff>180974</xdr:rowOff>
    </xdr:to>
    <xdr:sp macro="" textlink="">
      <xdr:nvSpPr>
        <xdr:cNvPr id="13" name="Rectangle: Rounded Corners 12">
          <a:extLst>
            <a:ext uri="{FF2B5EF4-FFF2-40B4-BE49-F238E27FC236}">
              <a16:creationId xmlns:a16="http://schemas.microsoft.com/office/drawing/2014/main" id="{34F33A60-8411-4AED-9193-A965D2686656}"/>
            </a:ext>
          </a:extLst>
        </xdr:cNvPr>
        <xdr:cNvSpPr/>
      </xdr:nvSpPr>
      <xdr:spPr>
        <a:xfrm>
          <a:off x="2447925" y="590550"/>
          <a:ext cx="1809750" cy="361949"/>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400" b="1">
              <a:solidFill>
                <a:sysClr val="windowText" lastClr="000000"/>
              </a:solidFill>
              <a:latin typeface="Times New Roman" panose="02020603050405020304" pitchFamily="18" charset="0"/>
              <a:ea typeface="+mn-ea"/>
              <a:cs typeface="Times New Roman" panose="02020603050405020304" pitchFamily="18" charset="0"/>
            </a:rPr>
            <a:t>Total_Expenditure</a:t>
          </a:r>
        </a:p>
      </xdr:txBody>
    </xdr:sp>
    <xdr:clientData/>
  </xdr:twoCellAnchor>
  <xdr:twoCellAnchor>
    <xdr:from>
      <xdr:col>9</xdr:col>
      <xdr:colOff>9525</xdr:colOff>
      <xdr:row>2</xdr:row>
      <xdr:rowOff>9525</xdr:rowOff>
    </xdr:from>
    <xdr:to>
      <xdr:col>11</xdr:col>
      <xdr:colOff>600075</xdr:colOff>
      <xdr:row>3</xdr:row>
      <xdr:rowOff>180974</xdr:rowOff>
    </xdr:to>
    <xdr:sp macro="" textlink="">
      <xdr:nvSpPr>
        <xdr:cNvPr id="14" name="Rectangle: Rounded Corners 13">
          <a:extLst>
            <a:ext uri="{FF2B5EF4-FFF2-40B4-BE49-F238E27FC236}">
              <a16:creationId xmlns:a16="http://schemas.microsoft.com/office/drawing/2014/main" id="{36D26AC4-F479-448B-B342-53C00DBBB403}"/>
            </a:ext>
          </a:extLst>
        </xdr:cNvPr>
        <xdr:cNvSpPr/>
      </xdr:nvSpPr>
      <xdr:spPr>
        <a:xfrm>
          <a:off x="4886325" y="590550"/>
          <a:ext cx="1809750" cy="361949"/>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solidFill>
                <a:sysClr val="windowText" lastClr="000000"/>
              </a:solidFill>
              <a:latin typeface="Times New Roman" panose="02020603050405020304" pitchFamily="18" charset="0"/>
              <a:ea typeface="+mn-ea"/>
              <a:cs typeface="Times New Roman" panose="02020603050405020304" pitchFamily="18" charset="0"/>
            </a:rPr>
            <a:t>Avg</a:t>
          </a:r>
          <a:r>
            <a:rPr lang="en-US" sz="1600" b="1">
              <a:solidFill>
                <a:sysClr val="windowText" lastClr="000000"/>
              </a:solidFill>
              <a:latin typeface="Times New Roman" panose="02020603050405020304" pitchFamily="18" charset="0"/>
              <a:cs typeface="Times New Roman" panose="02020603050405020304" pitchFamily="18" charset="0"/>
            </a:rPr>
            <a:t>_Expenditure</a:t>
          </a:r>
        </a:p>
      </xdr:txBody>
    </xdr:sp>
    <xdr:clientData/>
  </xdr:twoCellAnchor>
  <xdr:twoCellAnchor>
    <xdr:from>
      <xdr:col>13</xdr:col>
      <xdr:colOff>9525</xdr:colOff>
      <xdr:row>2</xdr:row>
      <xdr:rowOff>9525</xdr:rowOff>
    </xdr:from>
    <xdr:to>
      <xdr:col>15</xdr:col>
      <xdr:colOff>600075</xdr:colOff>
      <xdr:row>3</xdr:row>
      <xdr:rowOff>180974</xdr:rowOff>
    </xdr:to>
    <xdr:sp macro="" textlink="">
      <xdr:nvSpPr>
        <xdr:cNvPr id="15" name="Rectangle: Rounded Corners 14">
          <a:extLst>
            <a:ext uri="{FF2B5EF4-FFF2-40B4-BE49-F238E27FC236}">
              <a16:creationId xmlns:a16="http://schemas.microsoft.com/office/drawing/2014/main" id="{3BE684D9-5F09-4B69-88E8-7C705A6C5D55}"/>
            </a:ext>
          </a:extLst>
        </xdr:cNvPr>
        <xdr:cNvSpPr/>
      </xdr:nvSpPr>
      <xdr:spPr>
        <a:xfrm>
          <a:off x="7324725" y="590550"/>
          <a:ext cx="1809750" cy="361949"/>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600" b="1">
              <a:solidFill>
                <a:sysClr val="windowText" lastClr="000000"/>
              </a:solidFill>
              <a:latin typeface="Times New Roman" panose="02020603050405020304" pitchFamily="18" charset="0"/>
              <a:ea typeface="+mn-ea"/>
              <a:cs typeface="Times New Roman" panose="02020603050405020304" pitchFamily="18" charset="0"/>
            </a:rPr>
            <a:t>Net_Saving</a:t>
          </a:r>
          <a:endParaRPr lang="en-US" sz="1400" b="1">
            <a:solidFill>
              <a:sysClr val="windowText" lastClr="00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17</xdr:col>
      <xdr:colOff>9525</xdr:colOff>
      <xdr:row>2</xdr:row>
      <xdr:rowOff>9525</xdr:rowOff>
    </xdr:from>
    <xdr:to>
      <xdr:col>19</xdr:col>
      <xdr:colOff>600075</xdr:colOff>
      <xdr:row>3</xdr:row>
      <xdr:rowOff>180974</xdr:rowOff>
    </xdr:to>
    <xdr:sp macro="" textlink="">
      <xdr:nvSpPr>
        <xdr:cNvPr id="16" name="Rectangle: Rounded Corners 15">
          <a:extLst>
            <a:ext uri="{FF2B5EF4-FFF2-40B4-BE49-F238E27FC236}">
              <a16:creationId xmlns:a16="http://schemas.microsoft.com/office/drawing/2014/main" id="{3C892955-1588-4F6C-B274-5F94F1E3E701}"/>
            </a:ext>
          </a:extLst>
        </xdr:cNvPr>
        <xdr:cNvSpPr/>
      </xdr:nvSpPr>
      <xdr:spPr>
        <a:xfrm>
          <a:off x="9763125" y="590550"/>
          <a:ext cx="1809750" cy="361949"/>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400" b="1">
              <a:solidFill>
                <a:sysClr val="windowText" lastClr="000000"/>
              </a:solidFill>
              <a:latin typeface="Times New Roman" panose="02020603050405020304" pitchFamily="18" charset="0"/>
              <a:ea typeface="+mn-ea"/>
              <a:cs typeface="Times New Roman" panose="02020603050405020304" pitchFamily="18" charset="0"/>
            </a:rPr>
            <a:t>Saving %</a:t>
          </a:r>
        </a:p>
      </xdr:txBody>
    </xdr:sp>
    <xdr:clientData/>
  </xdr:twoCellAnchor>
  <xdr:twoCellAnchor>
    <xdr:from>
      <xdr:col>21</xdr:col>
      <xdr:colOff>9525</xdr:colOff>
      <xdr:row>2</xdr:row>
      <xdr:rowOff>9525</xdr:rowOff>
    </xdr:from>
    <xdr:to>
      <xdr:col>24</xdr:col>
      <xdr:colOff>603250</xdr:colOff>
      <xdr:row>3</xdr:row>
      <xdr:rowOff>180974</xdr:rowOff>
    </xdr:to>
    <xdr:sp macro="" textlink="">
      <xdr:nvSpPr>
        <xdr:cNvPr id="17" name="Rectangle: Rounded Corners 16">
          <a:extLst>
            <a:ext uri="{FF2B5EF4-FFF2-40B4-BE49-F238E27FC236}">
              <a16:creationId xmlns:a16="http://schemas.microsoft.com/office/drawing/2014/main" id="{F1B3EB74-6EBD-4F88-892D-A02045FD5C73}"/>
            </a:ext>
          </a:extLst>
        </xdr:cNvPr>
        <xdr:cNvSpPr/>
      </xdr:nvSpPr>
      <xdr:spPr>
        <a:xfrm>
          <a:off x="12900025" y="782108"/>
          <a:ext cx="2435225" cy="361949"/>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solidFill>
                <a:sysClr val="windowText" lastClr="000000"/>
              </a:solidFill>
              <a:latin typeface="Times New Roman" panose="02020603050405020304" pitchFamily="18" charset="0"/>
              <a:ea typeface="+mn-ea"/>
              <a:cs typeface="Times New Roman" panose="02020603050405020304" pitchFamily="18" charset="0"/>
            </a:rPr>
            <a:t>Expense-to-Income Ratio</a:t>
          </a:r>
        </a:p>
      </xdr:txBody>
    </xdr:sp>
    <xdr:clientData/>
  </xdr:twoCellAnchor>
  <xdr:twoCellAnchor>
    <xdr:from>
      <xdr:col>1</xdr:col>
      <xdr:colOff>47624</xdr:colOff>
      <xdr:row>23</xdr:row>
      <xdr:rowOff>31751</xdr:rowOff>
    </xdr:from>
    <xdr:to>
      <xdr:col>11</xdr:col>
      <xdr:colOff>603249</xdr:colOff>
      <xdr:row>36</xdr:row>
      <xdr:rowOff>161925</xdr:rowOff>
    </xdr:to>
    <xdr:graphicFrame macro="">
      <xdr:nvGraphicFramePr>
        <xdr:cNvPr id="19" name="Chart 18">
          <a:extLst>
            <a:ext uri="{FF2B5EF4-FFF2-40B4-BE49-F238E27FC236}">
              <a16:creationId xmlns:a16="http://schemas.microsoft.com/office/drawing/2014/main" id="{EA188EA6-DAB7-405C-B545-3F5ABC721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21168</xdr:colOff>
      <xdr:row>23</xdr:row>
      <xdr:rowOff>31750</xdr:rowOff>
    </xdr:from>
    <xdr:to>
      <xdr:col>23</xdr:col>
      <xdr:colOff>589492</xdr:colOff>
      <xdr:row>36</xdr:row>
      <xdr:rowOff>170391</xdr:rowOff>
    </xdr:to>
    <xdr:graphicFrame macro="">
      <xdr:nvGraphicFramePr>
        <xdr:cNvPr id="20" name="Chart 19">
          <a:extLst>
            <a:ext uri="{FF2B5EF4-FFF2-40B4-BE49-F238E27FC236}">
              <a16:creationId xmlns:a16="http://schemas.microsoft.com/office/drawing/2014/main" id="{8124993E-54DA-4725-8812-4B77BBB35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31750</xdr:colOff>
      <xdr:row>5</xdr:row>
      <xdr:rowOff>9525</xdr:rowOff>
    </xdr:from>
    <xdr:to>
      <xdr:col>11</xdr:col>
      <xdr:colOff>603250</xdr:colOff>
      <xdr:row>19</xdr:row>
      <xdr:rowOff>148166</xdr:rowOff>
    </xdr:to>
    <xdr:graphicFrame macro="">
      <xdr:nvGraphicFramePr>
        <xdr:cNvPr id="21" name="Chart 20">
          <a:extLst>
            <a:ext uri="{FF2B5EF4-FFF2-40B4-BE49-F238E27FC236}">
              <a16:creationId xmlns:a16="http://schemas.microsoft.com/office/drawing/2014/main" id="{EA8DD821-36BC-47AE-9841-DB6C503F4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10584</xdr:colOff>
      <xdr:row>5</xdr:row>
      <xdr:rowOff>20109</xdr:rowOff>
    </xdr:from>
    <xdr:to>
      <xdr:col>23</xdr:col>
      <xdr:colOff>600077</xdr:colOff>
      <xdr:row>19</xdr:row>
      <xdr:rowOff>169333</xdr:rowOff>
    </xdr:to>
    <xdr:graphicFrame macro="">
      <xdr:nvGraphicFramePr>
        <xdr:cNvPr id="22" name="Chart 21">
          <a:extLst>
            <a:ext uri="{FF2B5EF4-FFF2-40B4-BE49-F238E27FC236}">
              <a16:creationId xmlns:a16="http://schemas.microsoft.com/office/drawing/2014/main" id="{D84748C8-374A-49A6-928B-124DD043A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0.644251273145" backgroundQuery="1" createdVersion="7" refreshedVersion="7" minRefreshableVersion="3" recordCount="0" supportSubquery="1" supportAdvancedDrill="1" xr:uid="{3B128237-9E80-421D-88E6-0355D9B051CA}">
  <cacheSource type="external" connectionId="1"/>
  <cacheFields count="6">
    <cacheField name="[Expenditure].[Year].[Year]" caption="Year" numFmtId="0" hierarchy="5" level="1">
      <sharedItems count="2">
        <s v="2024"/>
        <s v="2023" u="1"/>
      </sharedItems>
    </cacheField>
    <cacheField name="[Expenditure].[Month].[Month]" caption="Month" numFmtId="0" hierarchy="4" level="1">
      <sharedItems count="12">
        <s v="Apr"/>
        <s v="Aug"/>
        <s v="Dec"/>
        <s v="Feb"/>
        <s v="Jan"/>
        <s v="Jul"/>
        <s v="Jun"/>
        <s v="Mar"/>
        <s v="May"/>
        <s v="Nov"/>
        <s v="Oct"/>
        <s v="Sep"/>
      </sharedItems>
    </cacheField>
    <cacheField name="[Measures].[Sum of Amount 2]" caption="Sum of Amount 2" numFmtId="0" hierarchy="24" level="32767"/>
    <cacheField name="[Measures].[Average of Amount]" caption="Average of Amount" numFmtId="0" hierarchy="26" level="32767"/>
    <cacheField name="[Dates].[Year].[Year]" caption="Year" numFmtId="0" hierarchy="2" level="1">
      <sharedItems count="2">
        <s v="2023"/>
        <s v="2024"/>
      </sharedItems>
    </cacheField>
    <cacheField name="[Dates].[Month].[Month]" caption="Month" numFmtId="0" hierarchy="1" level="1">
      <sharedItems count="12">
        <s v="Apr"/>
        <s v="Aug"/>
        <s v="Dec"/>
        <s v="Feb"/>
        <s v="Jan"/>
        <s v="Jul"/>
        <s v="Jun"/>
        <s v="Mar"/>
        <s v="May"/>
        <s v="Nov"/>
        <s v="Oct"/>
        <s v="Sep"/>
      </sharedItems>
    </cacheField>
  </cacheFields>
  <cacheHierarchies count="27">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2" memberValueDatatype="130" unbalanced="0">
      <fieldsUsage count="2">
        <fieldUsage x="-1"/>
        <fieldUsage x="5"/>
      </fieldsUsage>
    </cacheHierarchy>
    <cacheHierarchy uniqueName="[Dates].[Year]" caption="Year" attribute="1" defaultMemberUniqueName="[Dates].[Year].[All]" allUniqueName="[Dates].[Year].[All]" dimensionUniqueName="[Dates]" displayFolder="" count="2" memberValueDatatype="130" unbalanced="0">
      <fieldsUsage count="2">
        <fieldUsage x="-1"/>
        <fieldUsage x="4"/>
      </fieldsUsage>
    </cacheHierarchy>
    <cacheHierarchy uniqueName="[Expenditure].[Date]" caption="Date" attribute="1" time="1" defaultMemberUniqueName="[Expenditure].[Date].[All]" allUniqueName="[Expenditure].[Date].[All]" dimensionUniqueName="[Expenditure]" displayFolder="" count="0" memberValueDatatype="7" unbalanced="0"/>
    <cacheHierarchy uniqueName="[Expenditure].[Month]" caption="Month" attribute="1" defaultMemberUniqueName="[Expenditure].[Month].[All]" allUniqueName="[Expenditure].[Month].[All]" dimensionUniqueName="[Expenditure]" displayFolder="" count="2" memberValueDatatype="130" unbalanced="0">
      <fieldsUsage count="2">
        <fieldUsage x="-1"/>
        <fieldUsage x="1"/>
      </fieldsUsage>
    </cacheHierarchy>
    <cacheHierarchy uniqueName="[Expenditure].[Year]" caption="Year" attribute="1" defaultMemberUniqueName="[Expenditure].[Year].[All]" allUniqueName="[Expenditure].[Year].[All]" dimensionUniqueName="[Expenditure]" displayFolder="" count="2" memberValueDatatype="130" unbalanced="0">
      <fieldsUsage count="2">
        <fieldUsage x="-1"/>
        <fieldUsage x="0"/>
      </fieldsUsage>
    </cacheHierarchy>
    <cacheHierarchy uniqueName="[Expenditure].[Description]" caption="Description" attribute="1" defaultMemberUniqueName="[Expenditure].[Description].[All]" allUniqueName="[Expenditure].[Description].[All]" dimensionUniqueName="[Expenditure]" displayFolder="" count="0" memberValueDatatype="130" unbalanced="0"/>
    <cacheHierarchy uniqueName="[Expenditure].[Category]" caption="Category" attribute="1" defaultMemberUniqueName="[Expenditure].[Category].[All]" allUniqueName="[Expenditure].[Category].[All]" dimensionUniqueName="[Expenditure]" displayFolder="" count="2" memberValueDatatype="130" unbalanced="0"/>
    <cacheHierarchy uniqueName="[Expenditure].[Amount]" caption="Amount" attribute="1" defaultMemberUniqueName="[Expenditure].[Amount].[All]" allUniqueName="[Expenditure].[Amount].[All]" dimensionUniqueName="[Expenditure]" displayFolder="" count="0" memberValueDatatype="5" unbalanced="0"/>
    <cacheHierarchy uniqueName="[Expenditure].[Payment Method]" caption="Payment Method" attribute="1" defaultMemberUniqueName="[Expenditure].[Payment Method].[All]" allUniqueName="[Expenditure].[Payment Method].[All]" dimensionUniqueName="[Expenditure]" displayFolder="" count="2" memberValueDatatype="130" unbalanced="0"/>
    <cacheHierarchy uniqueName="[Expenditure].[Account]" caption="Account" attribute="1" defaultMemberUniqueName="[Expenditure].[Account].[All]" allUniqueName="[Expenditure].[Account].[All]" dimensionUniqueName="[Expenditure]" displayFolder="" count="0" memberValueDatatype="130" unbalanced="0"/>
    <cacheHierarchy uniqueName="[Income].[Date]" caption="Date" attribute="1" time="1" defaultMemberUniqueName="[Income].[Date].[All]" allUniqueName="[Income].[Date].[All]" dimensionUniqueName="[Income]" displayFolder="" count="0" memberValueDatatype="7" unbalanced="0"/>
    <cacheHierarchy uniqueName="[Income].[Month]" caption="Month" attribute="1" defaultMemberUniqueName="[Income].[Month].[All]" allUniqueName="[Income].[Month].[All]" dimensionUniqueName="[Income]" displayFolder="" count="0" memberValueDatatype="130" unbalanced="0"/>
    <cacheHierarchy uniqueName="[Income].[Year]" caption="Year" attribute="1" defaultMemberUniqueName="[Income].[Year].[All]" allUniqueName="[Income].[Year].[All]" dimensionUniqueName="[Income]" displayFolder="" count="0" memberValueDatatype="130" unbalanced="0"/>
    <cacheHierarchy uniqueName="[Income].[Description]" caption="Description" attribute="1" defaultMemberUniqueName="[Income].[Description].[All]" allUniqueName="[Income].[Description].[All]" dimensionUniqueName="[Income]" displayFolder="" count="0" memberValueDatatype="130" unbalanced="0"/>
    <cacheHierarchy uniqueName="[Income].[Category]" caption="Category" attribute="1" defaultMemberUniqueName="[Income].[Category].[All]" allUniqueName="[Income].[Category].[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20" unbalanced="0"/>
    <cacheHierarchy uniqueName="[Income].[Payment Method]" caption="Payment Method" attribute="1" defaultMemberUniqueName="[Income].[Payment Method].[All]" allUniqueName="[Income].[Payment Method].[All]" dimensionUniqueName="[Income]" displayFolder="" count="0" memberValueDatatype="130" unbalanced="0"/>
    <cacheHierarchy uniqueName="[Income].[Account]" caption="Account" attribute="1" defaultMemberUniqueName="[Income].[Account].[All]" allUniqueName="[Income].[Account].[All]" dimensionUniqueName="[Income]" displayFolder="" count="0" memberValueDatatype="130" unbalanced="0"/>
    <cacheHierarchy uniqueName="[Measures].[__XL_Count Income]" caption="__XL_Count Income" measure="1" displayFolder="" measureGroup="Income" count="0" hidden="1"/>
    <cacheHierarchy uniqueName="[Measures].[__XL_Count Expenditure]" caption="__XL_Count Expenditure" measure="1" displayFolder="" measureGroup="Expenditure"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Amount]" caption="Sum of Amount" measure="1" displayFolder="" measureGroup="Income"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Expenditure"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Year]" caption="Count of Year" measure="1" displayFolder="" measureGroup="Expenditure"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Expenditure" count="0" oneField="1" hidden="1">
      <fieldsUsage count="1">
        <fieldUsage x="3"/>
      </fieldsUsage>
      <extLst>
        <ext xmlns:x15="http://schemas.microsoft.com/office/spreadsheetml/2010/11/main" uri="{B97F6D7D-B522-45F9-BDA1-12C45D357490}">
          <x15:cacheHierarchy aggregatedColumn="8"/>
        </ext>
      </extLst>
    </cacheHierarchy>
  </cacheHierarchies>
  <kpis count="0"/>
  <dimensions count="4">
    <dimension name="Dates" uniqueName="[Dates]" caption="Dates"/>
    <dimension name="Expenditure" uniqueName="[Expenditure]" caption="Expenditure"/>
    <dimension name="Income" uniqueName="[Income]" caption="Income"/>
    <dimension measure="1" name="Measures" uniqueName="[Measures]" caption="Measures"/>
  </dimensions>
  <measureGroups count="3">
    <measureGroup name="Dates" caption="Dates"/>
    <measureGroup name="Expenditure" caption="Expenditure"/>
    <measureGroup name="Income" caption="Income"/>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0.64425208333" backgroundQuery="1" createdVersion="7" refreshedVersion="7" minRefreshableVersion="3" recordCount="0" supportSubquery="1" supportAdvancedDrill="1" xr:uid="{27DDE9AF-AE75-4DC4-B14F-0461E43B041C}">
  <cacheSource type="external" connectionId="1"/>
  <cacheFields count="3">
    <cacheField name="[Expenditure].[Category].[Category]" caption="Category" numFmtId="0" hierarchy="7" level="1">
      <sharedItems count="10">
        <s v="Dining Out"/>
        <s v="Entertainment"/>
        <s v="Groceries"/>
        <s v="Healthcare"/>
        <s v="Insurance"/>
        <s v="Investing"/>
        <s v="Miscellaneous"/>
        <s v="Rent"/>
        <s v="Transport"/>
        <s v="Utilities"/>
      </sharedItems>
    </cacheField>
    <cacheField name="[Measures].[Sum of Amount 2]" caption="Sum of Amount 2" numFmtId="0" hierarchy="24" level="32767"/>
    <cacheField name="[Dates].[Year].[Year]" caption="Year" numFmtId="0" hierarchy="2" level="1">
      <sharedItems containsSemiMixedTypes="0" containsNonDate="0" containsString="0"/>
    </cacheField>
  </cacheFields>
  <cacheHierarchies count="27">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2" memberValueDatatype="130" unbalanced="0"/>
    <cacheHierarchy uniqueName="[Dates].[Year]" caption="Year" attribute="1" defaultMemberUniqueName="[Dates].[Year].[All]" allUniqueName="[Dates].[Year].[All]" dimensionUniqueName="[Dates]" displayFolder="" count="2" memberValueDatatype="130" unbalanced="0">
      <fieldsUsage count="2">
        <fieldUsage x="-1"/>
        <fieldUsage x="2"/>
      </fieldsUsage>
    </cacheHierarchy>
    <cacheHierarchy uniqueName="[Expenditure].[Date]" caption="Date" attribute="1" time="1" defaultMemberUniqueName="[Expenditure].[Date].[All]" allUniqueName="[Expenditure].[Date].[All]" dimensionUniqueName="[Expenditure]" displayFolder="" count="0" memberValueDatatype="7" unbalanced="0"/>
    <cacheHierarchy uniqueName="[Expenditure].[Month]" caption="Month" attribute="1" defaultMemberUniqueName="[Expenditure].[Month].[All]" allUniqueName="[Expenditure].[Month].[All]" dimensionUniqueName="[Expenditure]" displayFolder="" count="0" memberValueDatatype="130" unbalanced="0"/>
    <cacheHierarchy uniqueName="[Expenditure].[Year]" caption="Year" attribute="1" defaultMemberUniqueName="[Expenditure].[Year].[All]" allUniqueName="[Expenditure].[Year].[All]" dimensionUniqueName="[Expenditure]" displayFolder="" count="0" memberValueDatatype="130" unbalanced="0"/>
    <cacheHierarchy uniqueName="[Expenditure].[Description]" caption="Description" attribute="1" defaultMemberUniqueName="[Expenditure].[Description].[All]" allUniqueName="[Expenditure].[Description].[All]" dimensionUniqueName="[Expenditure]" displayFolder="" count="0" memberValueDatatype="130" unbalanced="0"/>
    <cacheHierarchy uniqueName="[Expenditure].[Category]" caption="Category" attribute="1" defaultMemberUniqueName="[Expenditure].[Category].[All]" allUniqueName="[Expenditure].[Category].[All]" dimensionUniqueName="[Expenditure]" displayFolder="" count="2" memberValueDatatype="130" unbalanced="0">
      <fieldsUsage count="2">
        <fieldUsage x="-1"/>
        <fieldUsage x="0"/>
      </fieldsUsage>
    </cacheHierarchy>
    <cacheHierarchy uniqueName="[Expenditure].[Amount]" caption="Amount" attribute="1" defaultMemberUniqueName="[Expenditure].[Amount].[All]" allUniqueName="[Expenditure].[Amount].[All]" dimensionUniqueName="[Expenditure]" displayFolder="" count="0" memberValueDatatype="5" unbalanced="0"/>
    <cacheHierarchy uniqueName="[Expenditure].[Payment Method]" caption="Payment Method" attribute="1" defaultMemberUniqueName="[Expenditure].[Payment Method].[All]" allUniqueName="[Expenditure].[Payment Method].[All]" dimensionUniqueName="[Expenditure]" displayFolder="" count="2" memberValueDatatype="130" unbalanced="0"/>
    <cacheHierarchy uniqueName="[Expenditure].[Account]" caption="Account" attribute="1" defaultMemberUniqueName="[Expenditure].[Account].[All]" allUniqueName="[Expenditure].[Account].[All]" dimensionUniqueName="[Expenditure]" displayFolder="" count="0" memberValueDatatype="130" unbalanced="0"/>
    <cacheHierarchy uniqueName="[Income].[Date]" caption="Date" attribute="1" time="1" defaultMemberUniqueName="[Income].[Date].[All]" allUniqueName="[Income].[Date].[All]" dimensionUniqueName="[Income]" displayFolder="" count="0" memberValueDatatype="7" unbalanced="0"/>
    <cacheHierarchy uniqueName="[Income].[Month]" caption="Month" attribute="1" defaultMemberUniqueName="[Income].[Month].[All]" allUniqueName="[Income].[Month].[All]" dimensionUniqueName="[Income]" displayFolder="" count="0" memberValueDatatype="130" unbalanced="0"/>
    <cacheHierarchy uniqueName="[Income].[Year]" caption="Year" attribute="1" defaultMemberUniqueName="[Income].[Year].[All]" allUniqueName="[Income].[Year].[All]" dimensionUniqueName="[Income]" displayFolder="" count="0" memberValueDatatype="130" unbalanced="0"/>
    <cacheHierarchy uniqueName="[Income].[Description]" caption="Description" attribute="1" defaultMemberUniqueName="[Income].[Description].[All]" allUniqueName="[Income].[Description].[All]" dimensionUniqueName="[Income]" displayFolder="" count="0" memberValueDatatype="130" unbalanced="0"/>
    <cacheHierarchy uniqueName="[Income].[Category]" caption="Category" attribute="1" defaultMemberUniqueName="[Income].[Category].[All]" allUniqueName="[Income].[Category].[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20" unbalanced="0"/>
    <cacheHierarchy uniqueName="[Income].[Payment Method]" caption="Payment Method" attribute="1" defaultMemberUniqueName="[Income].[Payment Method].[All]" allUniqueName="[Income].[Payment Method].[All]" dimensionUniqueName="[Income]" displayFolder="" count="0" memberValueDatatype="130" unbalanced="0"/>
    <cacheHierarchy uniqueName="[Income].[Account]" caption="Account" attribute="1" defaultMemberUniqueName="[Income].[Account].[All]" allUniqueName="[Income].[Account].[All]" dimensionUniqueName="[Income]" displayFolder="" count="0" memberValueDatatype="130" unbalanced="0"/>
    <cacheHierarchy uniqueName="[Measures].[__XL_Count Income]" caption="__XL_Count Income" measure="1" displayFolder="" measureGroup="Income" count="0" hidden="1"/>
    <cacheHierarchy uniqueName="[Measures].[__XL_Count Expenditure]" caption="__XL_Count Expenditure" measure="1" displayFolder="" measureGroup="Expenditure"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Amount]" caption="Sum of Amount" measure="1" displayFolder="" measureGroup="Income"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Expenditur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Year]" caption="Count of Year" measure="1" displayFolder="" measureGroup="Expenditure"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Expenditure" count="0" hidden="1">
      <extLst>
        <ext xmlns:x15="http://schemas.microsoft.com/office/spreadsheetml/2010/11/main" uri="{B97F6D7D-B522-45F9-BDA1-12C45D357490}">
          <x15:cacheHierarchy aggregatedColumn="8"/>
        </ext>
      </extLst>
    </cacheHierarchy>
  </cacheHierarchies>
  <kpis count="0"/>
  <dimensions count="4">
    <dimension name="Dates" uniqueName="[Dates]" caption="Dates"/>
    <dimension name="Expenditure" uniqueName="[Expenditure]" caption="Expenditure"/>
    <dimension name="Income" uniqueName="[Income]" caption="Income"/>
    <dimension measure="1" name="Measures" uniqueName="[Measures]" caption="Measures"/>
  </dimensions>
  <measureGroups count="3">
    <measureGroup name="Dates" caption="Dates"/>
    <measureGroup name="Expenditure" caption="Expenditure"/>
    <measureGroup name="Income" caption="Income"/>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0.644252777776" backgroundQuery="1" createdVersion="7" refreshedVersion="7" minRefreshableVersion="3" recordCount="0" supportSubquery="1" supportAdvancedDrill="1" xr:uid="{B6FE51CD-D4DE-4EE1-BC2D-7EDD485A7461}">
  <cacheSource type="external" connectionId="1"/>
  <cacheFields count="3">
    <cacheField name="[Measures].[Sum of Amount]" caption="Sum of Amount" numFmtId="0" hierarchy="23" level="32767"/>
    <cacheField name="[Dates].[Year].[Year]" caption="Year" numFmtId="0" hierarchy="2" level="1">
      <sharedItems count="2">
        <s v="2023"/>
        <s v="2024"/>
      </sharedItems>
    </cacheField>
    <cacheField name="[Dates].[Month].[Month]" caption="Month" numFmtId="0" hierarchy="1" level="1">
      <sharedItems count="12">
        <s v="Apr"/>
        <s v="Aug"/>
        <s v="Dec"/>
        <s v="Feb"/>
        <s v="Jan"/>
        <s v="Jul"/>
        <s v="Jun"/>
        <s v="Mar"/>
        <s v="May"/>
        <s v="Nov"/>
        <s v="Oct"/>
        <s v="Sep"/>
      </sharedItems>
    </cacheField>
  </cacheFields>
  <cacheHierarchies count="27">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2" memberValueDatatype="130" unbalanced="0">
      <fieldsUsage count="2">
        <fieldUsage x="-1"/>
        <fieldUsage x="2"/>
      </fieldsUsage>
    </cacheHierarchy>
    <cacheHierarchy uniqueName="[Dates].[Year]" caption="Year" attribute="1" defaultMemberUniqueName="[Dates].[Year].[All]" allUniqueName="[Dates].[Year].[All]" dimensionUniqueName="[Dates]" displayFolder="" count="2" memberValueDatatype="130" unbalanced="0">
      <fieldsUsage count="2">
        <fieldUsage x="-1"/>
        <fieldUsage x="1"/>
      </fieldsUsage>
    </cacheHierarchy>
    <cacheHierarchy uniqueName="[Expenditure].[Date]" caption="Date" attribute="1" time="1" defaultMemberUniqueName="[Expenditure].[Date].[All]" allUniqueName="[Expenditure].[Date].[All]" dimensionUniqueName="[Expenditure]" displayFolder="" count="0" memberValueDatatype="7" unbalanced="0"/>
    <cacheHierarchy uniqueName="[Expenditure].[Month]" caption="Month" attribute="1" defaultMemberUniqueName="[Expenditure].[Month].[All]" allUniqueName="[Expenditure].[Month].[All]" dimensionUniqueName="[Expenditure]" displayFolder="" count="0" memberValueDatatype="130" unbalanced="0"/>
    <cacheHierarchy uniqueName="[Expenditure].[Year]" caption="Year" attribute="1" defaultMemberUniqueName="[Expenditure].[Year].[All]" allUniqueName="[Expenditure].[Year].[All]" dimensionUniqueName="[Expenditure]" displayFolder="" count="0" memberValueDatatype="130" unbalanced="0"/>
    <cacheHierarchy uniqueName="[Expenditure].[Description]" caption="Description" attribute="1" defaultMemberUniqueName="[Expenditure].[Description].[All]" allUniqueName="[Expenditure].[Description].[All]" dimensionUniqueName="[Expenditure]" displayFolder="" count="0" memberValueDatatype="130" unbalanced="0"/>
    <cacheHierarchy uniqueName="[Expenditure].[Category]" caption="Category" attribute="1" defaultMemberUniqueName="[Expenditure].[Category].[All]" allUniqueName="[Expenditure].[Category].[All]" dimensionUniqueName="[Expenditure]" displayFolder="" count="2" memberValueDatatype="130" unbalanced="0"/>
    <cacheHierarchy uniqueName="[Expenditure].[Amount]" caption="Amount" attribute="1" defaultMemberUniqueName="[Expenditure].[Amount].[All]" allUniqueName="[Expenditure].[Amount].[All]" dimensionUniqueName="[Expenditure]" displayFolder="" count="0" memberValueDatatype="5" unbalanced="0"/>
    <cacheHierarchy uniqueName="[Expenditure].[Payment Method]" caption="Payment Method" attribute="1" defaultMemberUniqueName="[Expenditure].[Payment Method].[All]" allUniqueName="[Expenditure].[Payment Method].[All]" dimensionUniqueName="[Expenditure]" displayFolder="" count="2" memberValueDatatype="130" unbalanced="0"/>
    <cacheHierarchy uniqueName="[Expenditure].[Account]" caption="Account" attribute="1" defaultMemberUniqueName="[Expenditure].[Account].[All]" allUniqueName="[Expenditure].[Account].[All]" dimensionUniqueName="[Expenditure]" displayFolder="" count="0" memberValueDatatype="130" unbalanced="0"/>
    <cacheHierarchy uniqueName="[Income].[Date]" caption="Date" attribute="1" time="1" defaultMemberUniqueName="[Income].[Date].[All]" allUniqueName="[Income].[Date].[All]" dimensionUniqueName="[Income]" displayFolder="" count="0" memberValueDatatype="7" unbalanced="0"/>
    <cacheHierarchy uniqueName="[Income].[Month]" caption="Month" attribute="1" defaultMemberUniqueName="[Income].[Month].[All]" allUniqueName="[Income].[Month].[All]" dimensionUniqueName="[Income]" displayFolder="" count="0" memberValueDatatype="130" unbalanced="0"/>
    <cacheHierarchy uniqueName="[Income].[Year]" caption="Year" attribute="1" defaultMemberUniqueName="[Income].[Year].[All]" allUniqueName="[Income].[Year].[All]" dimensionUniqueName="[Income]" displayFolder="" count="0" memberValueDatatype="130" unbalanced="0"/>
    <cacheHierarchy uniqueName="[Income].[Description]" caption="Description" attribute="1" defaultMemberUniqueName="[Income].[Description].[All]" allUniqueName="[Income].[Description].[All]" dimensionUniqueName="[Income]" displayFolder="" count="0" memberValueDatatype="130" unbalanced="0"/>
    <cacheHierarchy uniqueName="[Income].[Category]" caption="Category" attribute="1" defaultMemberUniqueName="[Income].[Category].[All]" allUniqueName="[Income].[Category].[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20" unbalanced="0"/>
    <cacheHierarchy uniqueName="[Income].[Payment Method]" caption="Payment Method" attribute="1" defaultMemberUniqueName="[Income].[Payment Method].[All]" allUniqueName="[Income].[Payment Method].[All]" dimensionUniqueName="[Income]" displayFolder="" count="0" memberValueDatatype="130" unbalanced="0"/>
    <cacheHierarchy uniqueName="[Income].[Account]" caption="Account" attribute="1" defaultMemberUniqueName="[Income].[Account].[All]" allUniqueName="[Income].[Account].[All]" dimensionUniqueName="[Income]" displayFolder="" count="0" memberValueDatatype="130" unbalanced="0"/>
    <cacheHierarchy uniqueName="[Measures].[__XL_Count Income]" caption="__XL_Count Income" measure="1" displayFolder="" measureGroup="Income" count="0" hidden="1"/>
    <cacheHierarchy uniqueName="[Measures].[__XL_Count Expenditure]" caption="__XL_Count Expenditure" measure="1" displayFolder="" measureGroup="Expenditure"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Amount]" caption="Sum of Amount" measure="1" displayFolder="" measureGroup="Income"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Amount 2]" caption="Sum of Amount 2" measure="1" displayFolder="" measureGroup="Expenditure" count="0" hidden="1">
      <extLst>
        <ext xmlns:x15="http://schemas.microsoft.com/office/spreadsheetml/2010/11/main" uri="{B97F6D7D-B522-45F9-BDA1-12C45D357490}">
          <x15:cacheHierarchy aggregatedColumn="8"/>
        </ext>
      </extLst>
    </cacheHierarchy>
    <cacheHierarchy uniqueName="[Measures].[Count of Year]" caption="Count of Year" measure="1" displayFolder="" measureGroup="Expenditure"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Expenditure" count="0" hidden="1">
      <extLst>
        <ext xmlns:x15="http://schemas.microsoft.com/office/spreadsheetml/2010/11/main" uri="{B97F6D7D-B522-45F9-BDA1-12C45D357490}">
          <x15:cacheHierarchy aggregatedColumn="8"/>
        </ext>
      </extLst>
    </cacheHierarchy>
  </cacheHierarchies>
  <kpis count="0"/>
  <dimensions count="4">
    <dimension name="Dates" uniqueName="[Dates]" caption="Dates"/>
    <dimension name="Expenditure" uniqueName="[Expenditure]" caption="Expenditure"/>
    <dimension name="Income" uniqueName="[Income]" caption="Income"/>
    <dimension measure="1" name="Measures" uniqueName="[Measures]" caption="Measures"/>
  </dimensions>
  <measureGroups count="3">
    <measureGroup name="Dates" caption="Dates"/>
    <measureGroup name="Expenditure" caption="Expenditure"/>
    <measureGroup name="Income" caption="Income"/>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0.644253472223" backgroundQuery="1" createdVersion="7" refreshedVersion="7" minRefreshableVersion="3" recordCount="0" supportSubquery="1" supportAdvancedDrill="1" xr:uid="{E1724315-6775-455D-BB18-3E06DDF5307D}">
  <cacheSource type="external" connectionId="1"/>
  <cacheFields count="5">
    <cacheField name="[Expenditure].[Month].[Month]" caption="Month" numFmtId="0" hierarchy="4" level="1">
      <sharedItems count="12">
        <s v="Apr"/>
        <s v="Aug"/>
        <s v="Dec"/>
        <s v="Feb"/>
        <s v="Jan"/>
        <s v="Jul"/>
        <s v="Jun"/>
        <s v="Mar"/>
        <s v="May"/>
        <s v="Nov"/>
        <s v="Oct"/>
        <s v="Sep"/>
      </sharedItems>
    </cacheField>
    <cacheField name="[Expenditure].[Payment Method].[Payment Method]" caption="Payment Method" numFmtId="0" hierarchy="9" level="1">
      <sharedItems count="5">
        <s v="Cash"/>
        <s v="Credit Card"/>
        <s v="Debit Card"/>
        <s v="Online Transfer"/>
        <s v="UPI"/>
      </sharedItems>
    </cacheField>
    <cacheField name="[Measures].[Sum of Amount 2]" caption="Sum of Amount 2" numFmtId="0" hierarchy="24" level="32767"/>
    <cacheField name="[Dates].[Year].[Year]" caption="Year" numFmtId="0" hierarchy="2" level="1">
      <sharedItems count="2">
        <s v="2023"/>
        <s v="2024"/>
      </sharedItems>
    </cacheField>
    <cacheField name="[Dates].[Month].[Month]" caption="Month" numFmtId="0" hierarchy="1" level="1">
      <sharedItems count="12">
        <s v="Apr"/>
        <s v="Aug"/>
        <s v="Dec"/>
        <s v="Feb"/>
        <s v="Jan"/>
        <s v="Jul"/>
        <s v="Jun"/>
        <s v="Mar"/>
        <s v="May"/>
        <s v="Nov"/>
        <s v="Oct"/>
        <s v="Sep"/>
      </sharedItems>
    </cacheField>
  </cacheFields>
  <cacheHierarchies count="27">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2" memberValueDatatype="130" unbalanced="0">
      <fieldsUsage count="2">
        <fieldUsage x="-1"/>
        <fieldUsage x="4"/>
      </fieldsUsage>
    </cacheHierarchy>
    <cacheHierarchy uniqueName="[Dates].[Year]" caption="Year" attribute="1" defaultMemberUniqueName="[Dates].[Year].[All]" allUniqueName="[Dates].[Year].[All]" dimensionUniqueName="[Dates]" displayFolder="" count="2" memberValueDatatype="130" unbalanced="0">
      <fieldsUsage count="2">
        <fieldUsage x="-1"/>
        <fieldUsage x="3"/>
      </fieldsUsage>
    </cacheHierarchy>
    <cacheHierarchy uniqueName="[Expenditure].[Date]" caption="Date" attribute="1" time="1" defaultMemberUniqueName="[Expenditure].[Date].[All]" allUniqueName="[Expenditure].[Date].[All]" dimensionUniqueName="[Expenditure]" displayFolder="" count="0" memberValueDatatype="7" unbalanced="0"/>
    <cacheHierarchy uniqueName="[Expenditure].[Month]" caption="Month" attribute="1" defaultMemberUniqueName="[Expenditure].[Month].[All]" allUniqueName="[Expenditure].[Month].[All]" dimensionUniqueName="[Expenditure]" displayFolder="" count="2" memberValueDatatype="130" unbalanced="0">
      <fieldsUsage count="2">
        <fieldUsage x="-1"/>
        <fieldUsage x="0"/>
      </fieldsUsage>
    </cacheHierarchy>
    <cacheHierarchy uniqueName="[Expenditure].[Year]" caption="Year" attribute="1" defaultMemberUniqueName="[Expenditure].[Year].[All]" allUniqueName="[Expenditure].[Year].[All]" dimensionUniqueName="[Expenditure]" displayFolder="" count="0" memberValueDatatype="130" unbalanced="0"/>
    <cacheHierarchy uniqueName="[Expenditure].[Description]" caption="Description" attribute="1" defaultMemberUniqueName="[Expenditure].[Description].[All]" allUniqueName="[Expenditure].[Description].[All]" dimensionUniqueName="[Expenditure]" displayFolder="" count="0" memberValueDatatype="130" unbalanced="0"/>
    <cacheHierarchy uniqueName="[Expenditure].[Category]" caption="Category" attribute="1" defaultMemberUniqueName="[Expenditure].[Category].[All]" allUniqueName="[Expenditure].[Category].[All]" dimensionUniqueName="[Expenditure]" displayFolder="" count="2" memberValueDatatype="130" unbalanced="0"/>
    <cacheHierarchy uniqueName="[Expenditure].[Amount]" caption="Amount" attribute="1" defaultMemberUniqueName="[Expenditure].[Amount].[All]" allUniqueName="[Expenditure].[Amount].[All]" dimensionUniqueName="[Expenditure]" displayFolder="" count="0" memberValueDatatype="5" unbalanced="0"/>
    <cacheHierarchy uniqueName="[Expenditure].[Payment Method]" caption="Payment Method" attribute="1" defaultMemberUniqueName="[Expenditure].[Payment Method].[All]" allUniqueName="[Expenditure].[Payment Method].[All]" dimensionUniqueName="[Expenditure]" displayFolder="" count="2" memberValueDatatype="130" unbalanced="0">
      <fieldsUsage count="2">
        <fieldUsage x="-1"/>
        <fieldUsage x="1"/>
      </fieldsUsage>
    </cacheHierarchy>
    <cacheHierarchy uniqueName="[Expenditure].[Account]" caption="Account" attribute="1" defaultMemberUniqueName="[Expenditure].[Account].[All]" allUniqueName="[Expenditure].[Account].[All]" dimensionUniqueName="[Expenditure]" displayFolder="" count="0" memberValueDatatype="130" unbalanced="0"/>
    <cacheHierarchy uniqueName="[Income].[Date]" caption="Date" attribute="1" time="1" defaultMemberUniqueName="[Income].[Date].[All]" allUniqueName="[Income].[Date].[All]" dimensionUniqueName="[Income]" displayFolder="" count="0" memberValueDatatype="7" unbalanced="0"/>
    <cacheHierarchy uniqueName="[Income].[Month]" caption="Month" attribute="1" defaultMemberUniqueName="[Income].[Month].[All]" allUniqueName="[Income].[Month].[All]" dimensionUniqueName="[Income]" displayFolder="" count="0" memberValueDatatype="130" unbalanced="0"/>
    <cacheHierarchy uniqueName="[Income].[Year]" caption="Year" attribute="1" defaultMemberUniqueName="[Income].[Year].[All]" allUniqueName="[Income].[Year].[All]" dimensionUniqueName="[Income]" displayFolder="" count="0" memberValueDatatype="130" unbalanced="0"/>
    <cacheHierarchy uniqueName="[Income].[Description]" caption="Description" attribute="1" defaultMemberUniqueName="[Income].[Description].[All]" allUniqueName="[Income].[Description].[All]" dimensionUniqueName="[Income]" displayFolder="" count="0" memberValueDatatype="130" unbalanced="0"/>
    <cacheHierarchy uniqueName="[Income].[Category]" caption="Category" attribute="1" defaultMemberUniqueName="[Income].[Category].[All]" allUniqueName="[Income].[Category].[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20" unbalanced="0"/>
    <cacheHierarchy uniqueName="[Income].[Payment Method]" caption="Payment Method" attribute="1" defaultMemberUniqueName="[Income].[Payment Method].[All]" allUniqueName="[Income].[Payment Method].[All]" dimensionUniqueName="[Income]" displayFolder="" count="0" memberValueDatatype="130" unbalanced="0"/>
    <cacheHierarchy uniqueName="[Income].[Account]" caption="Account" attribute="1" defaultMemberUniqueName="[Income].[Account].[All]" allUniqueName="[Income].[Account].[All]" dimensionUniqueName="[Income]" displayFolder="" count="0" memberValueDatatype="130" unbalanced="0"/>
    <cacheHierarchy uniqueName="[Measures].[__XL_Count Income]" caption="__XL_Count Income" measure="1" displayFolder="" measureGroup="Income" count="0" hidden="1"/>
    <cacheHierarchy uniqueName="[Measures].[__XL_Count Expenditure]" caption="__XL_Count Expenditure" measure="1" displayFolder="" measureGroup="Expenditure"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Amount]" caption="Sum of Amount" measure="1" displayFolder="" measureGroup="Income"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Expenditure"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Year]" caption="Count of Year" measure="1" displayFolder="" measureGroup="Expenditure"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Expenditure" count="0" hidden="1">
      <extLst>
        <ext xmlns:x15="http://schemas.microsoft.com/office/spreadsheetml/2010/11/main" uri="{B97F6D7D-B522-45F9-BDA1-12C45D357490}">
          <x15:cacheHierarchy aggregatedColumn="8"/>
        </ext>
      </extLst>
    </cacheHierarchy>
  </cacheHierarchies>
  <kpis count="0"/>
  <dimensions count="4">
    <dimension name="Dates" uniqueName="[Dates]" caption="Dates"/>
    <dimension name="Expenditure" uniqueName="[Expenditure]" caption="Expenditure"/>
    <dimension name="Income" uniqueName="[Income]" caption="Income"/>
    <dimension measure="1" name="Measures" uniqueName="[Measures]" caption="Measures"/>
  </dimensions>
  <measureGroups count="3">
    <measureGroup name="Dates" caption="Dates"/>
    <measureGroup name="Expenditure" caption="Expenditure"/>
    <measureGroup name="Income" caption="Income"/>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0.492163310184" backgroundQuery="1" createdVersion="3" refreshedVersion="7" minRefreshableVersion="3" recordCount="0" supportSubquery="1" supportAdvancedDrill="1" xr:uid="{C08A1F23-9A25-4848-95BA-56641DEE3314}">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2" memberValueDatatype="130" unbalanced="0"/>
    <cacheHierarchy uniqueName="[Dates].[Year]" caption="Year" attribute="1" defaultMemberUniqueName="[Dates].[Year].[All]" allUniqueName="[Dates].[Year].[All]" dimensionUniqueName="[Dates]" displayFolder="" count="2" memberValueDatatype="130" unbalanced="0"/>
    <cacheHierarchy uniqueName="[Expenditure].[Date]" caption="Date" attribute="1" time="1" defaultMemberUniqueName="[Expenditure].[Date].[All]" allUniqueName="[Expenditure].[Date].[All]" dimensionUniqueName="[Expenditure]" displayFolder="" count="0" memberValueDatatype="7" unbalanced="0"/>
    <cacheHierarchy uniqueName="[Expenditure].[Month]" caption="Month" attribute="1" defaultMemberUniqueName="[Expenditure].[Month].[All]" allUniqueName="[Expenditure].[Month].[All]" dimensionUniqueName="[Expenditure]" displayFolder="" count="0" memberValueDatatype="130" unbalanced="0"/>
    <cacheHierarchy uniqueName="[Expenditure].[Year]" caption="Year" attribute="1" defaultMemberUniqueName="[Expenditure].[Year].[All]" allUniqueName="[Expenditure].[Year].[All]" dimensionUniqueName="[Expenditure]" displayFolder="" count="0" memberValueDatatype="130" unbalanced="0"/>
    <cacheHierarchy uniqueName="[Expenditure].[Description]" caption="Description" attribute="1" defaultMemberUniqueName="[Expenditure].[Description].[All]" allUniqueName="[Expenditure].[Description].[All]" dimensionUniqueName="[Expenditure]" displayFolder="" count="0" memberValueDatatype="130" unbalanced="0"/>
    <cacheHierarchy uniqueName="[Expenditure].[Category]" caption="Category" attribute="1" defaultMemberUniqueName="[Expenditure].[Category].[All]" allUniqueName="[Expenditure].[Category].[All]" dimensionUniqueName="[Expenditure]" displayFolder="" count="2" memberValueDatatype="130" unbalanced="0"/>
    <cacheHierarchy uniqueName="[Expenditure].[Amount]" caption="Amount" attribute="1" defaultMemberUniqueName="[Expenditure].[Amount].[All]" allUniqueName="[Expenditure].[Amount].[All]" dimensionUniqueName="[Expenditure]" displayFolder="" count="0" memberValueDatatype="5" unbalanced="0"/>
    <cacheHierarchy uniqueName="[Expenditure].[Payment Method]" caption="Payment Method" attribute="1" defaultMemberUniqueName="[Expenditure].[Payment Method].[All]" allUniqueName="[Expenditure].[Payment Method].[All]" dimensionUniqueName="[Expenditure]" displayFolder="" count="2" memberValueDatatype="130" unbalanced="0"/>
    <cacheHierarchy uniqueName="[Expenditure].[Account]" caption="Account" attribute="1" defaultMemberUniqueName="[Expenditure].[Account].[All]" allUniqueName="[Expenditure].[Account].[All]" dimensionUniqueName="[Expenditure]" displayFolder="" count="0" memberValueDatatype="130" unbalanced="0"/>
    <cacheHierarchy uniqueName="[Income].[Date]" caption="Date" attribute="1" time="1" defaultMemberUniqueName="[Income].[Date].[All]" allUniqueName="[Income].[Date].[All]" dimensionUniqueName="[Income]" displayFolder="" count="0" memberValueDatatype="7" unbalanced="0"/>
    <cacheHierarchy uniqueName="[Income].[Month]" caption="Month" attribute="1" defaultMemberUniqueName="[Income].[Month].[All]" allUniqueName="[Income].[Month].[All]" dimensionUniqueName="[Income]" displayFolder="" count="0" memberValueDatatype="130" unbalanced="0"/>
    <cacheHierarchy uniqueName="[Income].[Year]" caption="Year" attribute="1" defaultMemberUniqueName="[Income].[Year].[All]" allUniqueName="[Income].[Year].[All]" dimensionUniqueName="[Income]" displayFolder="" count="0" memberValueDatatype="130" unbalanced="0"/>
    <cacheHierarchy uniqueName="[Income].[Description]" caption="Description" attribute="1" defaultMemberUniqueName="[Income].[Description].[All]" allUniqueName="[Income].[Description].[All]" dimensionUniqueName="[Income]" displayFolder="" count="0" memberValueDatatype="130" unbalanced="0"/>
    <cacheHierarchy uniqueName="[Income].[Category]" caption="Category" attribute="1" defaultMemberUniqueName="[Income].[Category].[All]" allUniqueName="[Income].[Category].[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20" unbalanced="0"/>
    <cacheHierarchy uniqueName="[Income].[Payment Method]" caption="Payment Method" attribute="1" defaultMemberUniqueName="[Income].[Payment Method].[All]" allUniqueName="[Income].[Payment Method].[All]" dimensionUniqueName="[Income]" displayFolder="" count="0" memberValueDatatype="130" unbalanced="0"/>
    <cacheHierarchy uniqueName="[Income].[Account]" caption="Account" attribute="1" defaultMemberUniqueName="[Income].[Account].[All]" allUniqueName="[Income].[Account].[All]" dimensionUniqueName="[Income]" displayFolder="" count="0" memberValueDatatype="130" unbalanced="0"/>
    <cacheHierarchy uniqueName="[Measures].[__XL_Count Income]" caption="__XL_Count Income" measure="1" displayFolder="" measureGroup="Income" count="0" hidden="1"/>
    <cacheHierarchy uniqueName="[Measures].[__XL_Count Expenditure]" caption="__XL_Count Expenditure" measure="1" displayFolder="" measureGroup="Expenditure"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Amount]" caption="Sum of Amount" measure="1" displayFolder="" measureGroup="Income"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Expenditure" count="0" hidden="1">
      <extLst>
        <ext xmlns:x15="http://schemas.microsoft.com/office/spreadsheetml/2010/11/main" uri="{B97F6D7D-B522-45F9-BDA1-12C45D357490}">
          <x15:cacheHierarchy aggregatedColumn="8"/>
        </ext>
      </extLst>
    </cacheHierarchy>
    <cacheHierarchy uniqueName="[Measures].[Count of Year]" caption="Count of Year" measure="1" displayFolder="" measureGroup="Expenditure"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Expenditur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2061645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1F0835-5BA8-44A2-A538-EE37B672BDAB}" name="Income_Pivot" cacheId="773" applyNumberFormats="0" applyBorderFormats="0" applyFontFormats="0" applyPatternFormats="0" applyAlignmentFormats="0" applyWidthHeightFormats="1" dataCaption="Values" grandTotalCaption="Total Income" tag="6c43933f-a9bd-4ed1-8eac-249fd8d5ec98" updatedVersion="7" minRefreshableVersion="3" useAutoFormatting="1" subtotalHiddenItems="1" itemPrintTitles="1" createdVersion="7" indent="0" outline="1" outlineData="1" multipleFieldFilters="0" chartFormat="5" rowHeaderCaption="Month">
  <location ref="A3:B30"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sortType="ascending" defaultSubtotal="0" defaultAttributeDrillState="1">
      <items count="12">
        <item x="4"/>
        <item x="3"/>
        <item x="7"/>
        <item x="0"/>
        <item x="8"/>
        <item x="6"/>
        <item x="5"/>
        <item x="1"/>
        <item x="11"/>
        <item x="10"/>
        <item x="9"/>
        <item x="2"/>
      </items>
    </pivotField>
  </pivotFields>
  <rowFields count="2">
    <field x="1"/>
    <field x="2"/>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Income" fld="0" baseField="0" baseItem="0"/>
  </dataFields>
  <formats count="40">
    <format dxfId="2580">
      <pivotArea type="all" dataOnly="0" outline="0" fieldPosition="0"/>
    </format>
    <format dxfId="2581">
      <pivotArea outline="0" collapsedLevelsAreSubtotals="1" fieldPosition="0"/>
    </format>
    <format dxfId="2582">
      <pivotArea dataOnly="0" labelOnly="1" grandRow="1" outline="0" fieldPosition="0"/>
    </format>
    <format dxfId="2583">
      <pivotArea dataOnly="0" labelOnly="1" outline="0" axis="axisValues" fieldPosition="0"/>
    </format>
    <format dxfId="2584">
      <pivotArea type="all" dataOnly="0" outline="0" fieldPosition="0"/>
    </format>
    <format dxfId="2585">
      <pivotArea outline="0" collapsedLevelsAreSubtotals="1" fieldPosition="0"/>
    </format>
    <format dxfId="2586">
      <pivotArea dataOnly="0" labelOnly="1" grandRow="1" outline="0" fieldPosition="0"/>
    </format>
    <format dxfId="2587">
      <pivotArea dataOnly="0" labelOnly="1" outline="0" axis="axisValues" fieldPosition="0"/>
    </format>
    <format dxfId="2588">
      <pivotArea type="all" dataOnly="0" outline="0" fieldPosition="0"/>
    </format>
    <format dxfId="2589">
      <pivotArea outline="0" collapsedLevelsAreSubtotals="1" fieldPosition="0"/>
    </format>
    <format dxfId="2590">
      <pivotArea dataOnly="0" labelOnly="1" grandRow="1" outline="0" fieldPosition="0"/>
    </format>
    <format dxfId="2591">
      <pivotArea dataOnly="0" labelOnly="1" outline="0" axis="axisValues" fieldPosition="0"/>
    </format>
    <format dxfId="2592">
      <pivotArea grandRow="1" outline="0" collapsedLevelsAreSubtotals="1" fieldPosition="0"/>
    </format>
    <format dxfId="2593">
      <pivotArea type="all" dataOnly="0" outline="0" fieldPosition="0"/>
    </format>
    <format dxfId="2594">
      <pivotArea outline="0" collapsedLevelsAreSubtotals="1" fieldPosition="0"/>
    </format>
    <format dxfId="2595">
      <pivotArea dataOnly="0" labelOnly="1" grandRow="1" outline="0" fieldPosition="0"/>
    </format>
    <format dxfId="2596">
      <pivotArea dataOnly="0" labelOnly="1" outline="0" axis="axisValues" fieldPosition="0"/>
    </format>
    <format dxfId="2597">
      <pivotArea dataOnly="0" labelOnly="1" grandRow="1" outline="0" fieldPosition="0"/>
    </format>
    <format dxfId="2598">
      <pivotArea dataOnly="0" labelOnly="1" grandRow="1" outline="0" fieldPosition="0"/>
    </format>
    <format dxfId="2599">
      <pivotArea dataOnly="0" labelOnly="1" outline="0" axis="axisValues" fieldPosition="0"/>
    </format>
    <format dxfId="2600">
      <pivotArea grandRow="1" outline="0" collapsedLevelsAreSubtotals="1" fieldPosition="0"/>
    </format>
    <format dxfId="2601">
      <pivotArea dataOnly="0" labelOnly="1" outline="0" axis="axisValues" fieldPosition="0"/>
    </format>
    <format dxfId="2602">
      <pivotArea grandRow="1" outline="0" collapsedLevelsAreSubtotals="1" fieldPosition="0"/>
    </format>
    <format dxfId="2603">
      <pivotArea collapsedLevelsAreSubtotals="1" fieldPosition="0">
        <references count="2">
          <reference field="1" count="1" selected="0">
            <x v="0"/>
          </reference>
          <reference field="2" count="0"/>
        </references>
      </pivotArea>
    </format>
    <format dxfId="2604">
      <pivotArea collapsedLevelsAreSubtotals="1" fieldPosition="0">
        <references count="1">
          <reference field="1" count="1">
            <x v="1"/>
          </reference>
        </references>
      </pivotArea>
    </format>
    <format dxfId="2605">
      <pivotArea collapsedLevelsAreSubtotals="1" fieldPosition="0">
        <references count="2">
          <reference field="1" count="1" selected="0">
            <x v="1"/>
          </reference>
          <reference field="2" count="0"/>
        </references>
      </pivotArea>
    </format>
    <format dxfId="2606">
      <pivotArea field="1" type="button" dataOnly="0" labelOnly="1" outline="0" axis="axisRow" fieldPosition="0"/>
    </format>
    <format dxfId="2607">
      <pivotArea collapsedLevelsAreSubtotals="1" fieldPosition="0">
        <references count="1">
          <reference field="1" count="1">
            <x v="0"/>
          </reference>
        </references>
      </pivotArea>
    </format>
    <format dxfId="2608">
      <pivotArea collapsedLevelsAreSubtotals="1" fieldPosition="0">
        <references count="2">
          <reference field="1" count="1" selected="0">
            <x v="0"/>
          </reference>
          <reference field="2" count="0"/>
        </references>
      </pivotArea>
    </format>
    <format dxfId="2609">
      <pivotArea collapsedLevelsAreSubtotals="1" fieldPosition="0">
        <references count="1">
          <reference field="1" count="1">
            <x v="1"/>
          </reference>
        </references>
      </pivotArea>
    </format>
    <format dxfId="2610">
      <pivotArea collapsedLevelsAreSubtotals="1" fieldPosition="0">
        <references count="2">
          <reference field="1" count="1" selected="0">
            <x v="1"/>
          </reference>
          <reference field="2" count="0"/>
        </references>
      </pivotArea>
    </format>
    <format dxfId="2611">
      <pivotArea dataOnly="0" labelOnly="1" fieldPosition="0">
        <references count="2">
          <reference field="1" count="1" selected="0">
            <x v="0"/>
          </reference>
          <reference field="2" count="0"/>
        </references>
      </pivotArea>
    </format>
    <format dxfId="2612">
      <pivotArea dataOnly="0" labelOnly="1" fieldPosition="0">
        <references count="2">
          <reference field="1" count="1" selected="0">
            <x v="1"/>
          </reference>
          <reference field="2" count="0"/>
        </references>
      </pivotArea>
    </format>
    <format dxfId="2613">
      <pivotArea dataOnly="0" labelOnly="1" fieldPosition="0">
        <references count="1">
          <reference field="1" count="1">
            <x v="1"/>
          </reference>
        </references>
      </pivotArea>
    </format>
    <format dxfId="2614">
      <pivotArea dataOnly="0" labelOnly="1" fieldPosition="0">
        <references count="1">
          <reference field="1" count="1">
            <x v="0"/>
          </reference>
        </references>
      </pivotArea>
    </format>
    <format dxfId="2615">
      <pivotArea dataOnly="0" labelOnly="1" fieldPosition="0">
        <references count="1">
          <reference field="1" count="0"/>
        </references>
      </pivotArea>
    </format>
    <format dxfId="2616">
      <pivotArea dataOnly="0" labelOnly="1" grandRow="1" outline="0" fieldPosition="0"/>
    </format>
    <format dxfId="2617">
      <pivotArea dataOnly="0" labelOnly="1" fieldPosition="0">
        <references count="2">
          <reference field="1" count="1" selected="0">
            <x v="0"/>
          </reference>
          <reference field="2" count="0"/>
        </references>
      </pivotArea>
    </format>
    <format dxfId="2618">
      <pivotArea dataOnly="0" labelOnly="1" fieldPosition="0">
        <references count="2">
          <reference field="1" count="1" selected="0">
            <x v="1"/>
          </reference>
          <reference field="2" count="0"/>
        </references>
      </pivotArea>
    </format>
    <format dxfId="2619">
      <pivotArea field="1" type="button" dataOnly="0" labelOnly="1" outline="0" axis="axisRow"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come"/>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
        <x15:activeTabTopLevelEntity name="[Expenditure]"/>
        <x15:activeTabTopLevelEntity name="[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D771CD-C6CD-4C63-8B00-28F7AB675CDD}" name="Expenses_Pivot" cacheId="767" applyNumberFormats="0" applyBorderFormats="0" applyFontFormats="0" applyPatternFormats="0" applyAlignmentFormats="0" applyWidthHeightFormats="1" dataCaption="Values" grandTotalCaption="Total Expenditure" tag="5341efed-fc37-439f-8a13-200f271bc34d" updatedVersion="7" minRefreshableVersion="3" useAutoFormatting="1" subtotalHiddenItems="1" itemPrintTitles="1" createdVersion="7" indent="0" outline="1" outlineData="1" multipleFieldFilters="0" chartFormat="9" rowHeaderCaption="Month">
  <location ref="A3:C30" firstHeaderRow="0" firstDataRow="1" firstDataCol="1"/>
  <pivotFields count="6">
    <pivotField allDrilled="1" showAll="0" dataSourceSort="1" defaultAttributeDrillState="1">
      <items count="3">
        <item n="2024" x="0"/>
        <item x="1"/>
        <item t="default"/>
      </items>
    </pivotField>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sortType="ascending" defaultSubtotal="0" defaultAttributeDrillState="1">
      <items count="12">
        <item x="4"/>
        <item x="3"/>
        <item x="7"/>
        <item x="0"/>
        <item x="8"/>
        <item x="6"/>
        <item x="5"/>
        <item x="1"/>
        <item x="11"/>
        <item x="10"/>
        <item x="9"/>
        <item x="2"/>
      </items>
    </pivotField>
  </pivotFields>
  <rowFields count="2">
    <field x="4"/>
    <field x="5"/>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2"/>
  </colFields>
  <colItems count="2">
    <i>
      <x/>
    </i>
    <i i="1">
      <x v="1"/>
    </i>
  </colItems>
  <dataFields count="2">
    <dataField name="Expenditure" fld="2" baseField="0" baseItem="0"/>
    <dataField name="Avg Expenditure" fld="3" subtotal="average" baseField="4" baseItem="0"/>
  </dataFields>
  <formats count="69">
    <format dxfId="2661">
      <pivotArea field="0" type="button" dataOnly="0" labelOnly="1" outline="0"/>
    </format>
    <format dxfId="2662">
      <pivotArea dataOnly="0" labelOnly="1" grandRow="1" outline="0" fieldPosition="0"/>
    </format>
    <format dxfId="2663">
      <pivotArea field="0" type="button" dataOnly="0" labelOnly="1" outline="0"/>
    </format>
    <format dxfId="2664">
      <pivotArea dataOnly="0" labelOnly="1" grandRow="1" outline="0" fieldPosition="0"/>
    </format>
    <format dxfId="2665">
      <pivotArea field="0" type="button" dataOnly="0" labelOnly="1" outline="0"/>
    </format>
    <format dxfId="2666">
      <pivotArea dataOnly="0" labelOnly="1" grandRow="1" outline="0" fieldPosition="0"/>
    </format>
    <format dxfId="2667">
      <pivotArea field="0" type="button" dataOnly="0" labelOnly="1" outline="0"/>
    </format>
    <format dxfId="2668">
      <pivotArea dataOnly="0" labelOnly="1" grandRow="1" outline="0" fieldPosition="0"/>
    </format>
    <format dxfId="2669">
      <pivotArea dataOnly="0" labelOnly="1" outline="0" axis="axisValues" fieldPosition="0"/>
    </format>
    <format dxfId="2670">
      <pivotArea dataOnly="0" labelOnly="1" outline="0" axis="axisValues" fieldPosition="0"/>
    </format>
    <format dxfId="2671">
      <pivotArea dataOnly="0" labelOnly="1" outline="0" axis="axisValues" fieldPosition="0"/>
    </format>
    <format dxfId="2672">
      <pivotArea dataOnly="0" labelOnly="1" outline="0" axis="axisValues" fieldPosition="0"/>
    </format>
    <format dxfId="2673">
      <pivotArea grandRow="1" outline="0" collapsedLevelsAreSubtotals="1" fieldPosition="0"/>
    </format>
    <format dxfId="2674">
      <pivotArea grandRow="1" outline="0" collapsedLevelsAreSubtotals="1" fieldPosition="0"/>
    </format>
    <format dxfId="2675">
      <pivotArea grandRow="1" outline="0" collapsedLevelsAreSubtotals="1" fieldPosition="0"/>
    </format>
    <format dxfId="2676">
      <pivotArea grandRow="1" outline="0" collapsedLevelsAreSubtotals="1" fieldPosition="0"/>
    </format>
    <format dxfId="2677">
      <pivotArea dataOnly="0" labelOnly="1" outline="0" fieldPosition="0">
        <references count="1">
          <reference field="4294967294" count="2">
            <x v="0"/>
            <x v="1"/>
          </reference>
        </references>
      </pivotArea>
    </format>
    <format dxfId="2678">
      <pivotArea dataOnly="0" labelOnly="1" outline="0" fieldPosition="0">
        <references count="1">
          <reference field="4294967294" count="2">
            <x v="0"/>
            <x v="1"/>
          </reference>
        </references>
      </pivotArea>
    </format>
    <format dxfId="2679">
      <pivotArea dataOnly="0" labelOnly="1" outline="0" fieldPosition="0">
        <references count="1">
          <reference field="4294967294" count="2">
            <x v="0"/>
            <x v="1"/>
          </reference>
        </references>
      </pivotArea>
    </format>
    <format dxfId="2680">
      <pivotArea dataOnly="0" labelOnly="1" outline="0" fieldPosition="0">
        <references count="1">
          <reference field="4294967294" count="2">
            <x v="0"/>
            <x v="1"/>
          </reference>
        </references>
      </pivotArea>
    </format>
    <format dxfId="2681">
      <pivotArea type="all" dataOnly="0" outline="0" fieldPosition="0"/>
    </format>
    <format dxfId="2682">
      <pivotArea outline="0" collapsedLevelsAreSubtotals="1" fieldPosition="0"/>
    </format>
    <format dxfId="2683">
      <pivotArea field="4" type="button" dataOnly="0" labelOnly="1" outline="0" axis="axisRow" fieldPosition="0"/>
    </format>
    <format dxfId="2684">
      <pivotArea dataOnly="0" labelOnly="1" fieldPosition="0">
        <references count="1">
          <reference field="4" count="0"/>
        </references>
      </pivotArea>
    </format>
    <format dxfId="2685">
      <pivotArea dataOnly="0" labelOnly="1" grandRow="1" outline="0" fieldPosition="0"/>
    </format>
    <format dxfId="2686">
      <pivotArea dataOnly="0" labelOnly="1" fieldPosition="0">
        <references count="2">
          <reference field="4" count="1" selected="0">
            <x v="0"/>
          </reference>
          <reference field="5" count="0"/>
        </references>
      </pivotArea>
    </format>
    <format dxfId="2687">
      <pivotArea dataOnly="0" labelOnly="1" fieldPosition="0">
        <references count="2">
          <reference field="4" count="1" selected="0">
            <x v="1"/>
          </reference>
          <reference field="5" count="0"/>
        </references>
      </pivotArea>
    </format>
    <format dxfId="2688">
      <pivotArea dataOnly="0" labelOnly="1" outline="0" fieldPosition="0">
        <references count="1">
          <reference field="4294967294" count="2">
            <x v="0"/>
            <x v="1"/>
          </reference>
        </references>
      </pivotArea>
    </format>
    <format dxfId="2689">
      <pivotArea type="all" dataOnly="0" outline="0" fieldPosition="0"/>
    </format>
    <format dxfId="2690">
      <pivotArea outline="0" collapsedLevelsAreSubtotals="1" fieldPosition="0"/>
    </format>
    <format dxfId="2691">
      <pivotArea field="4" type="button" dataOnly="0" labelOnly="1" outline="0" axis="axisRow" fieldPosition="0"/>
    </format>
    <format dxfId="2692">
      <pivotArea dataOnly="0" labelOnly="1" fieldPosition="0">
        <references count="1">
          <reference field="4" count="0"/>
        </references>
      </pivotArea>
    </format>
    <format dxfId="2693">
      <pivotArea dataOnly="0" labelOnly="1" grandRow="1" outline="0" fieldPosition="0"/>
    </format>
    <format dxfId="2694">
      <pivotArea dataOnly="0" labelOnly="1" fieldPosition="0">
        <references count="2">
          <reference field="4" count="1" selected="0">
            <x v="0"/>
          </reference>
          <reference field="5" count="0"/>
        </references>
      </pivotArea>
    </format>
    <format dxfId="2695">
      <pivotArea dataOnly="0" labelOnly="1" fieldPosition="0">
        <references count="2">
          <reference field="4" count="1" selected="0">
            <x v="1"/>
          </reference>
          <reference field="5" count="0"/>
        </references>
      </pivotArea>
    </format>
    <format dxfId="2696">
      <pivotArea dataOnly="0" labelOnly="1" outline="0" fieldPosition="0">
        <references count="1">
          <reference field="4294967294" count="2">
            <x v="0"/>
            <x v="1"/>
          </reference>
        </references>
      </pivotArea>
    </format>
    <format dxfId="2697">
      <pivotArea type="all" dataOnly="0" outline="0" fieldPosition="0"/>
    </format>
    <format dxfId="2698">
      <pivotArea outline="0" collapsedLevelsAreSubtotals="1" fieldPosition="0"/>
    </format>
    <format dxfId="2699">
      <pivotArea field="4" type="button" dataOnly="0" labelOnly="1" outline="0" axis="axisRow" fieldPosition="0"/>
    </format>
    <format dxfId="2700">
      <pivotArea dataOnly="0" labelOnly="1" fieldPosition="0">
        <references count="1">
          <reference field="4" count="0"/>
        </references>
      </pivotArea>
    </format>
    <format dxfId="2701">
      <pivotArea dataOnly="0" labelOnly="1" fieldPosition="0">
        <references count="2">
          <reference field="4" count="1" selected="0">
            <x v="0"/>
          </reference>
          <reference field="5" count="0"/>
        </references>
      </pivotArea>
    </format>
    <format dxfId="2702">
      <pivotArea dataOnly="0" labelOnly="1" fieldPosition="0">
        <references count="2">
          <reference field="4" count="1" selected="0">
            <x v="1"/>
          </reference>
          <reference field="5" count="0"/>
        </references>
      </pivotArea>
    </format>
    <format dxfId="2703">
      <pivotArea field="4" type="button" dataOnly="0" labelOnly="1" outline="0" axis="axisRow" fieldPosition="0"/>
    </format>
    <format dxfId="2704">
      <pivotArea dataOnly="0" labelOnly="1" fieldPosition="0">
        <references count="1">
          <reference field="4" count="0"/>
        </references>
      </pivotArea>
    </format>
    <format dxfId="2705">
      <pivotArea dataOnly="0" labelOnly="1" fieldPosition="0">
        <references count="2">
          <reference field="4" count="1" selected="0">
            <x v="0"/>
          </reference>
          <reference field="5" count="0"/>
        </references>
      </pivotArea>
    </format>
    <format dxfId="2706">
      <pivotArea dataOnly="0" labelOnly="1" fieldPosition="0">
        <references count="2">
          <reference field="4" count="1" selected="0">
            <x v="1"/>
          </reference>
          <reference field="5" count="0"/>
        </references>
      </pivotArea>
    </format>
    <format dxfId="2707">
      <pivotArea field="4" type="button" dataOnly="0" labelOnly="1" outline="0" axis="axisRow" fieldPosition="0"/>
    </format>
    <format dxfId="2708">
      <pivotArea dataOnly="0" labelOnly="1" outline="0" fieldPosition="0">
        <references count="1">
          <reference field="4294967294" count="2">
            <x v="0"/>
            <x v="1"/>
          </reference>
        </references>
      </pivotArea>
    </format>
    <format dxfId="2709">
      <pivotArea collapsedLevelsAreSubtotals="1" fieldPosition="0">
        <references count="2">
          <reference field="4" count="1" selected="0">
            <x v="0"/>
          </reference>
          <reference field="5" count="0"/>
        </references>
      </pivotArea>
    </format>
    <format dxfId="2710">
      <pivotArea collapsedLevelsAreSubtotals="1" fieldPosition="0">
        <references count="1">
          <reference field="4" count="1">
            <x v="1"/>
          </reference>
        </references>
      </pivotArea>
    </format>
    <format dxfId="2711">
      <pivotArea collapsedLevelsAreSubtotals="1" fieldPosition="0">
        <references count="2">
          <reference field="4" count="1" selected="0">
            <x v="1"/>
          </reference>
          <reference field="5" count="0"/>
        </references>
      </pivotArea>
    </format>
    <format dxfId="2712">
      <pivotArea grandRow="1" outline="0" collapsedLevelsAreSubtotals="1" fieldPosition="0"/>
    </format>
    <format dxfId="2713">
      <pivotArea collapsedLevelsAreSubtotals="1" fieldPosition="0">
        <references count="2">
          <reference field="4" count="1" selected="0">
            <x v="0"/>
          </reference>
          <reference field="5" count="0"/>
        </references>
      </pivotArea>
    </format>
    <format dxfId="2714">
      <pivotArea collapsedLevelsAreSubtotals="1" fieldPosition="0">
        <references count="1">
          <reference field="4" count="1">
            <x v="1"/>
          </reference>
        </references>
      </pivotArea>
    </format>
    <format dxfId="2715">
      <pivotArea collapsedLevelsAreSubtotals="1" fieldPosition="0">
        <references count="2">
          <reference field="4" count="1" selected="0">
            <x v="1"/>
          </reference>
          <reference field="5" count="0"/>
        </references>
      </pivotArea>
    </format>
    <format dxfId="2716">
      <pivotArea grandRow="1" outline="0" collapsedLevelsAreSubtotals="1" fieldPosition="0"/>
    </format>
    <format dxfId="2717">
      <pivotArea collapsedLevelsAreSubtotals="1" fieldPosition="0">
        <references count="2">
          <reference field="4" count="1" selected="0">
            <x v="0"/>
          </reference>
          <reference field="5" count="0"/>
        </references>
      </pivotArea>
    </format>
    <format dxfId="2718">
      <pivotArea collapsedLevelsAreSubtotals="1" fieldPosition="0">
        <references count="1">
          <reference field="4" count="1">
            <x v="1"/>
          </reference>
        </references>
      </pivotArea>
    </format>
    <format dxfId="2719">
      <pivotArea collapsedLevelsAreSubtotals="1" fieldPosition="0">
        <references count="2">
          <reference field="4" count="1" selected="0">
            <x v="1"/>
          </reference>
          <reference field="5" count="0"/>
        </references>
      </pivotArea>
    </format>
    <format dxfId="2720">
      <pivotArea dataOnly="0" labelOnly="1" fieldPosition="0">
        <references count="1">
          <reference field="4" count="1">
            <x v="0"/>
          </reference>
        </references>
      </pivotArea>
    </format>
    <format dxfId="2721">
      <pivotArea dataOnly="0" labelOnly="1" fieldPosition="0">
        <references count="1">
          <reference field="4" count="1">
            <x v="1"/>
          </reference>
        </references>
      </pivotArea>
    </format>
    <format dxfId="2722">
      <pivotArea dataOnly="0" labelOnly="1" fieldPosition="0">
        <references count="1">
          <reference field="4" count="0"/>
        </references>
      </pivotArea>
    </format>
    <format dxfId="2723">
      <pivotArea dataOnly="0" labelOnly="1" grandRow="1" outline="0" fieldPosition="0"/>
    </format>
    <format dxfId="2724">
      <pivotArea dataOnly="0" labelOnly="1" fieldPosition="0">
        <references count="2">
          <reference field="4" count="1" selected="0">
            <x v="0"/>
          </reference>
          <reference field="5" count="0"/>
        </references>
      </pivotArea>
    </format>
    <format dxfId="2725">
      <pivotArea dataOnly="0" labelOnly="1" fieldPosition="0">
        <references count="2">
          <reference field="4" count="1" selected="0">
            <x v="1"/>
          </reference>
          <reference field="5" count="0"/>
        </references>
      </pivotArea>
    </format>
    <format dxfId="2726">
      <pivotArea grandRow="1" outline="0" collapsedLevelsAreSubtotals="1" fieldPosition="0"/>
    </format>
    <format dxfId="2727">
      <pivotArea dataOnly="0" labelOnly="1" fieldPosition="0">
        <references count="1">
          <reference field="4" count="0"/>
        </references>
      </pivotArea>
    </format>
    <format dxfId="2728">
      <pivotArea dataOnly="0" labelOnly="1" fieldPosition="0">
        <references count="2">
          <reference field="4" count="1" selected="0">
            <x v="0"/>
          </reference>
          <reference field="5" count="0"/>
        </references>
      </pivotArea>
    </format>
    <format dxfId="2729">
      <pivotArea dataOnly="0" labelOnly="1" fieldPosition="0">
        <references count="2">
          <reference field="4" count="1" selected="0">
            <x v="1"/>
          </reference>
          <reference field="5" count="0"/>
        </references>
      </pivotArea>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27">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Expenditure"/>
  </pivotHierarchies>
  <pivotTableStyleInfo name="PivotStyleLight16" showRowHeaders="1" showColHeaders="1" showRowStripes="0" showColStripes="0" showLastColumn="1"/>
  <rowHierarchiesUsage count="2">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xpenditure]"/>
        <x15:activeTabTopLevelEntity name="[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48F9D9-E052-4839-811A-B7F23E162F9F}" name="Payment_Type_Pivot" cacheId="776" applyNumberFormats="0" applyBorderFormats="0" applyFontFormats="0" applyPatternFormats="0" applyAlignmentFormats="0" applyWidthHeightFormats="1" dataCaption="Values" grandTotalCaption="Total Expenditure" tag="242b6e19-7cdd-4124-9844-37c02ecfbfb5" updatedVersion="7" minRefreshableVersion="3" useAutoFormatting="1" subtotalHiddenItems="1" itemPrintTitles="1" createdVersion="7" indent="0" outline="1" outlineData="1" multipleFieldFilters="0" chartFormat="3" rowHeaderCaption="Payment_Type" colHeaderCaption="Month">
  <location ref="A3:Z11" firstHeaderRow="1" firstDataRow="3"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xis="axisCol"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6">
    <i>
      <x/>
    </i>
    <i>
      <x v="1"/>
    </i>
    <i>
      <x v="2"/>
    </i>
    <i>
      <x v="3"/>
    </i>
    <i>
      <x v="4"/>
    </i>
    <i t="grand">
      <x/>
    </i>
  </rowItems>
  <colFields count="2">
    <field x="3"/>
    <field x="4"/>
  </colFields>
  <colItems count="25">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t="grand">
      <x/>
    </i>
  </colItems>
  <dataFields count="1">
    <dataField name="Expenditure" fld="2" baseField="0" baseItem="0" numFmtId="164"/>
  </dataFields>
  <formats count="60">
    <format dxfId="2520">
      <pivotArea outline="0" collapsedLevelsAreSubtotals="1" fieldPosition="0"/>
    </format>
    <format dxfId="2521">
      <pivotArea dataOnly="0" labelOnly="1" fieldPosition="0">
        <references count="1">
          <reference field="1" count="0"/>
        </references>
      </pivotArea>
    </format>
    <format dxfId="2522">
      <pivotArea dataOnly="0" labelOnly="1" grandRow="1" outline="0" fieldPosition="0"/>
    </format>
    <format dxfId="2523">
      <pivotArea outline="0" collapsedLevelsAreSubtotals="1" fieldPosition="0"/>
    </format>
    <format dxfId="2524">
      <pivotArea dataOnly="0" labelOnly="1" fieldPosition="0">
        <references count="1">
          <reference field="1" count="0"/>
        </references>
      </pivotArea>
    </format>
    <format dxfId="2525">
      <pivotArea dataOnly="0" labelOnly="1" grandRow="1" outline="0" fieldPosition="0"/>
    </format>
    <format dxfId="2526">
      <pivotArea outline="0" collapsedLevelsAreSubtotals="1" fieldPosition="0"/>
    </format>
    <format dxfId="2527">
      <pivotArea dataOnly="0" labelOnly="1" fieldPosition="0">
        <references count="1">
          <reference field="1" count="0"/>
        </references>
      </pivotArea>
    </format>
    <format dxfId="2528">
      <pivotArea dataOnly="0" labelOnly="1" grandRow="1" outline="0" fieldPosition="0"/>
    </format>
    <format dxfId="2529">
      <pivotArea outline="0" collapsedLevelsAreSubtotals="1" fieldPosition="0"/>
    </format>
    <format dxfId="2530">
      <pivotArea dataOnly="0" labelOnly="1" fieldPosition="0">
        <references count="1">
          <reference field="1" count="0"/>
        </references>
      </pivotArea>
    </format>
    <format dxfId="2531">
      <pivotArea dataOnly="0" labelOnly="1" grandRow="1" outline="0" fieldPosition="0"/>
    </format>
    <format dxfId="2532">
      <pivotArea type="all" dataOnly="0" outline="0" fieldPosition="0"/>
    </format>
    <format dxfId="2533">
      <pivotArea type="origin" dataOnly="0" labelOnly="1" outline="0" fieldPosition="0"/>
    </format>
    <format dxfId="2534">
      <pivotArea field="1" type="button" dataOnly="0" labelOnly="1" outline="0" axis="axisRow" fieldPosition="0"/>
    </format>
    <format dxfId="2535">
      <pivotArea dataOnly="0" labelOnly="1" fieldPosition="0">
        <references count="1">
          <reference field="1" count="0"/>
        </references>
      </pivotArea>
    </format>
    <format dxfId="2536">
      <pivotArea dataOnly="0" labelOnly="1" grandRow="1" outline="0" fieldPosition="0"/>
    </format>
    <format dxfId="2537">
      <pivotArea grandRow="1" outline="0" collapsedLevelsAreSubtotals="1" fieldPosition="0"/>
    </format>
    <format dxfId="2538">
      <pivotArea field="1" grandCol="1" collapsedLevelsAreSubtotals="1" axis="axisRow" fieldPosition="0">
        <references count="1">
          <reference field="1" count="0"/>
        </references>
      </pivotArea>
    </format>
    <format dxfId="2539">
      <pivotArea field="0" type="button" dataOnly="0" labelOnly="1" outline="0"/>
    </format>
    <format dxfId="2540">
      <pivotArea type="topRight" dataOnly="0" labelOnly="1" outline="0" fieldPosition="0"/>
    </format>
    <format dxfId="2541">
      <pivotArea type="origin" dataOnly="0" labelOnly="1" outline="0" offset="A2" fieldPosition="0"/>
    </format>
    <format dxfId="2542">
      <pivotArea dataOnly="0" labelOnly="1" grandCol="1" outline="0" offset="IV256" fieldPosition="0"/>
    </format>
    <format dxfId="2543">
      <pivotArea dataOnly="0" labelOnly="1" grandCol="1" outline="0" offset="IV1" fieldPosition="0"/>
    </format>
    <format dxfId="2544">
      <pivotArea field="1" type="button" dataOnly="0" labelOnly="1" outline="0" axis="axisRow" fieldPosition="0"/>
    </format>
    <format dxfId="2545">
      <pivotArea type="origin" dataOnly="0" labelOnly="1" outline="0" fieldPosition="0"/>
    </format>
    <format dxfId="2546">
      <pivotArea field="1" type="button" dataOnly="0" labelOnly="1" outline="0" axis="axisRow" fieldPosition="0"/>
    </format>
    <format dxfId="2547">
      <pivotArea dataOnly="0" labelOnly="1" fieldPosition="0">
        <references count="1">
          <reference field="1" count="0"/>
        </references>
      </pivotArea>
    </format>
    <format dxfId="2548">
      <pivotArea dataOnly="0" labelOnly="1" grandRow="1" outline="0" fieldPosition="0"/>
    </format>
    <format dxfId="2549">
      <pivotArea type="origin" dataOnly="0" labelOnly="1" outline="0" fieldPosition="0"/>
    </format>
    <format dxfId="2550">
      <pivotArea field="1" type="button" dataOnly="0" labelOnly="1" outline="0" axis="axisRow" fieldPosition="0"/>
    </format>
    <format dxfId="2551">
      <pivotArea dataOnly="0" labelOnly="1" fieldPosition="0">
        <references count="1">
          <reference field="1" count="0"/>
        </references>
      </pivotArea>
    </format>
    <format dxfId="2552">
      <pivotArea dataOnly="0" labelOnly="1" grandRow="1" outline="0" fieldPosition="0"/>
    </format>
    <format dxfId="2553">
      <pivotArea field="0" type="button" dataOnly="0" labelOnly="1" outline="0"/>
    </format>
    <format dxfId="2554">
      <pivotArea type="topRight" dataOnly="0" labelOnly="1" outline="0" fieldPosition="0"/>
    </format>
    <format dxfId="2555">
      <pivotArea dataOnly="0" labelOnly="1" grandCol="1" outline="0" fieldPosition="0"/>
    </format>
    <format dxfId="2556">
      <pivotArea field="0" type="button" dataOnly="0" labelOnly="1" outline="0"/>
    </format>
    <format dxfId="2557">
      <pivotArea type="topRight" dataOnly="0" labelOnly="1" outline="0" fieldPosition="0"/>
    </format>
    <format dxfId="2558">
      <pivotArea dataOnly="0" labelOnly="1" grandCol="1" outline="0" fieldPosition="0"/>
    </format>
    <format dxfId="2559">
      <pivotArea grandRow="1" outline="0" collapsedLevelsAreSubtotals="1" fieldPosition="0"/>
    </format>
    <format dxfId="2560">
      <pivotArea field="3" type="button" dataOnly="0" labelOnly="1" outline="0" axis="axisCol" fieldPosition="0"/>
    </format>
    <format dxfId="2561">
      <pivotArea field="3" type="button" dataOnly="0" labelOnly="1" outline="0" axis="axisCol" fieldPosition="0"/>
    </format>
    <format dxfId="2562">
      <pivotArea dataOnly="0" labelOnly="1" fieldPosition="0">
        <references count="2">
          <reference field="3" count="1" selected="0">
            <x v="0"/>
          </reference>
          <reference field="4" count="0"/>
        </references>
      </pivotArea>
    </format>
    <format dxfId="2563">
      <pivotArea dataOnly="0" labelOnly="1" fieldPosition="0">
        <references count="2">
          <reference field="3" count="1" selected="0">
            <x v="1"/>
          </reference>
          <reference field="4" count="0"/>
        </references>
      </pivotArea>
    </format>
    <format dxfId="2564">
      <pivotArea dataOnly="0" labelOnly="1" fieldPosition="0">
        <references count="2">
          <reference field="3" count="1" selected="0">
            <x v="0"/>
          </reference>
          <reference field="4" count="0"/>
        </references>
      </pivotArea>
    </format>
    <format dxfId="2565">
      <pivotArea dataOnly="0" labelOnly="1" fieldPosition="0">
        <references count="2">
          <reference field="3" count="1" selected="0">
            <x v="1"/>
          </reference>
          <reference field="4" count="0"/>
        </references>
      </pivotArea>
    </format>
    <format dxfId="2566">
      <pivotArea dataOnly="0" labelOnly="1" fieldPosition="0">
        <references count="2">
          <reference field="3" count="1" selected="0">
            <x v="0"/>
          </reference>
          <reference field="4" count="0"/>
        </references>
      </pivotArea>
    </format>
    <format dxfId="2567">
      <pivotArea dataOnly="0" labelOnly="1" fieldPosition="0">
        <references count="2">
          <reference field="3" count="1" selected="0">
            <x v="1"/>
          </reference>
          <reference field="4" count="0"/>
        </references>
      </pivotArea>
    </format>
    <format dxfId="2568">
      <pivotArea dataOnly="0" labelOnly="1" offset="A256" fieldPosition="0">
        <references count="1">
          <reference field="3" count="1">
            <x v="0"/>
          </reference>
        </references>
      </pivotArea>
    </format>
    <format dxfId="2569">
      <pivotArea dataOnly="0" labelOnly="1" fieldPosition="0">
        <references count="1">
          <reference field="3" count="1">
            <x v="0"/>
          </reference>
        </references>
      </pivotArea>
    </format>
    <format dxfId="2570">
      <pivotArea dataOnly="0" labelOnly="1" fieldPosition="0">
        <references count="1">
          <reference field="3" count="1">
            <x v="0"/>
          </reference>
        </references>
      </pivotArea>
    </format>
    <format dxfId="2571">
      <pivotArea field="3" type="button" dataOnly="0" labelOnly="1" outline="0" axis="axisCol" fieldPosition="0"/>
    </format>
    <format dxfId="2572">
      <pivotArea field="4" type="button" dataOnly="0" labelOnly="1" outline="0" axis="axisCol" fieldPosition="1"/>
    </format>
    <format dxfId="2573">
      <pivotArea dataOnly="0" labelOnly="1" fieldPosition="0">
        <references count="1">
          <reference field="3" count="1">
            <x v="1"/>
          </reference>
        </references>
      </pivotArea>
    </format>
    <format dxfId="2574">
      <pivotArea dataOnly="0" labelOnly="1" fieldPosition="0">
        <references count="1">
          <reference field="3" count="1">
            <x v="1"/>
          </reference>
        </references>
      </pivotArea>
    </format>
    <format dxfId="2575">
      <pivotArea dataOnly="0" labelOnly="1" fieldPosition="0">
        <references count="1">
          <reference field="3" count="1">
            <x v="1"/>
          </reference>
        </references>
      </pivotArea>
    </format>
    <format dxfId="2576">
      <pivotArea dataOnly="0" labelOnly="1" offset="A256" fieldPosition="0">
        <references count="1">
          <reference field="3" count="1">
            <x v="1"/>
          </reference>
        </references>
      </pivotArea>
    </format>
    <format dxfId="2577">
      <pivotArea dataOnly="0" labelOnly="1" offset="B256:IV256" fieldPosition="0">
        <references count="1">
          <reference field="3" count="1">
            <x v="0"/>
          </reference>
        </references>
      </pivotArea>
    </format>
    <format dxfId="2578">
      <pivotArea dataOnly="0" labelOnly="1" offset="B256:IV256" fieldPosition="0">
        <references count="1">
          <reference field="3" count="1">
            <x v="1"/>
          </reference>
        </references>
      </pivotArea>
    </format>
    <format dxfId="2579">
      <pivotArea collapsedLevelsAreSubtotals="1" fieldPosition="0">
        <references count="3">
          <reference field="1" count="0"/>
          <reference field="3" count="0" selected="0"/>
          <reference field="4" count="0" selected="0"/>
        </references>
      </pivotArea>
    </format>
  </formats>
  <chartFormats count="144">
    <chartFormat chart="2" format="168" series="1">
      <pivotArea type="data" outline="0" fieldPosition="0">
        <references count="3">
          <reference field="4294967294" count="1" selected="0">
            <x v="0"/>
          </reference>
          <reference field="3" count="1" selected="0">
            <x v="0"/>
          </reference>
          <reference field="4" count="1" selected="0">
            <x v="0"/>
          </reference>
        </references>
      </pivotArea>
    </chartFormat>
    <chartFormat chart="2" format="169">
      <pivotArea type="data" outline="0" fieldPosition="0">
        <references count="4">
          <reference field="4294967294" count="1" selected="0">
            <x v="0"/>
          </reference>
          <reference field="1" count="1" selected="0">
            <x v="0"/>
          </reference>
          <reference field="3" count="1" selected="0">
            <x v="0"/>
          </reference>
          <reference field="4" count="1" selected="0">
            <x v="0"/>
          </reference>
        </references>
      </pivotArea>
    </chartFormat>
    <chartFormat chart="2" format="170">
      <pivotArea type="data" outline="0" fieldPosition="0">
        <references count="4">
          <reference field="4294967294" count="1" selected="0">
            <x v="0"/>
          </reference>
          <reference field="1" count="1" selected="0">
            <x v="1"/>
          </reference>
          <reference field="3" count="1" selected="0">
            <x v="0"/>
          </reference>
          <reference field="4" count="1" selected="0">
            <x v="0"/>
          </reference>
        </references>
      </pivotArea>
    </chartFormat>
    <chartFormat chart="2" format="171">
      <pivotArea type="data" outline="0" fieldPosition="0">
        <references count="4">
          <reference field="4294967294" count="1" selected="0">
            <x v="0"/>
          </reference>
          <reference field="1" count="1" selected="0">
            <x v="2"/>
          </reference>
          <reference field="3" count="1" selected="0">
            <x v="0"/>
          </reference>
          <reference field="4" count="1" selected="0">
            <x v="0"/>
          </reference>
        </references>
      </pivotArea>
    </chartFormat>
    <chartFormat chart="2" format="172">
      <pivotArea type="data" outline="0" fieldPosition="0">
        <references count="4">
          <reference field="4294967294" count="1" selected="0">
            <x v="0"/>
          </reference>
          <reference field="1" count="1" selected="0">
            <x v="3"/>
          </reference>
          <reference field="3" count="1" selected="0">
            <x v="0"/>
          </reference>
          <reference field="4" count="1" selected="0">
            <x v="0"/>
          </reference>
        </references>
      </pivotArea>
    </chartFormat>
    <chartFormat chart="2" format="173">
      <pivotArea type="data" outline="0" fieldPosition="0">
        <references count="4">
          <reference field="4294967294" count="1" selected="0">
            <x v="0"/>
          </reference>
          <reference field="1" count="1" selected="0">
            <x v="4"/>
          </reference>
          <reference field="3" count="1" selected="0">
            <x v="0"/>
          </reference>
          <reference field="4" count="1" selected="0">
            <x v="0"/>
          </reference>
        </references>
      </pivotArea>
    </chartFormat>
    <chartFormat chart="2" format="174" series="1">
      <pivotArea type="data" outline="0" fieldPosition="0">
        <references count="3">
          <reference field="4294967294" count="1" selected="0">
            <x v="0"/>
          </reference>
          <reference field="3" count="1" selected="0">
            <x v="0"/>
          </reference>
          <reference field="4" count="1" selected="0">
            <x v="1"/>
          </reference>
        </references>
      </pivotArea>
    </chartFormat>
    <chartFormat chart="2" format="175">
      <pivotArea type="data" outline="0" fieldPosition="0">
        <references count="4">
          <reference field="4294967294" count="1" selected="0">
            <x v="0"/>
          </reference>
          <reference field="1" count="1" selected="0">
            <x v="0"/>
          </reference>
          <reference field="3" count="1" selected="0">
            <x v="0"/>
          </reference>
          <reference field="4" count="1" selected="0">
            <x v="1"/>
          </reference>
        </references>
      </pivotArea>
    </chartFormat>
    <chartFormat chart="2" format="176">
      <pivotArea type="data" outline="0" fieldPosition="0">
        <references count="4">
          <reference field="4294967294" count="1" selected="0">
            <x v="0"/>
          </reference>
          <reference field="1" count="1" selected="0">
            <x v="1"/>
          </reference>
          <reference field="3" count="1" selected="0">
            <x v="0"/>
          </reference>
          <reference field="4" count="1" selected="0">
            <x v="1"/>
          </reference>
        </references>
      </pivotArea>
    </chartFormat>
    <chartFormat chart="2" format="177">
      <pivotArea type="data" outline="0" fieldPosition="0">
        <references count="4">
          <reference field="4294967294" count="1" selected="0">
            <x v="0"/>
          </reference>
          <reference field="1" count="1" selected="0">
            <x v="2"/>
          </reference>
          <reference field="3" count="1" selected="0">
            <x v="0"/>
          </reference>
          <reference field="4" count="1" selected="0">
            <x v="1"/>
          </reference>
        </references>
      </pivotArea>
    </chartFormat>
    <chartFormat chart="2" format="178">
      <pivotArea type="data" outline="0" fieldPosition="0">
        <references count="4">
          <reference field="4294967294" count="1" selected="0">
            <x v="0"/>
          </reference>
          <reference field="1" count="1" selected="0">
            <x v="3"/>
          </reference>
          <reference field="3" count="1" selected="0">
            <x v="0"/>
          </reference>
          <reference field="4" count="1" selected="0">
            <x v="1"/>
          </reference>
        </references>
      </pivotArea>
    </chartFormat>
    <chartFormat chart="2" format="179">
      <pivotArea type="data" outline="0" fieldPosition="0">
        <references count="4">
          <reference field="4294967294" count="1" selected="0">
            <x v="0"/>
          </reference>
          <reference field="1" count="1" selected="0">
            <x v="4"/>
          </reference>
          <reference field="3" count="1" selected="0">
            <x v="0"/>
          </reference>
          <reference field="4" count="1" selected="0">
            <x v="1"/>
          </reference>
        </references>
      </pivotArea>
    </chartFormat>
    <chartFormat chart="2" format="180" series="1">
      <pivotArea type="data" outline="0" fieldPosition="0">
        <references count="3">
          <reference field="4294967294" count="1" selected="0">
            <x v="0"/>
          </reference>
          <reference field="3" count="1" selected="0">
            <x v="0"/>
          </reference>
          <reference field="4" count="1" selected="0">
            <x v="2"/>
          </reference>
        </references>
      </pivotArea>
    </chartFormat>
    <chartFormat chart="2" format="181">
      <pivotArea type="data" outline="0" fieldPosition="0">
        <references count="4">
          <reference field="4294967294" count="1" selected="0">
            <x v="0"/>
          </reference>
          <reference field="1" count="1" selected="0">
            <x v="0"/>
          </reference>
          <reference field="3" count="1" selected="0">
            <x v="0"/>
          </reference>
          <reference field="4" count="1" selected="0">
            <x v="2"/>
          </reference>
        </references>
      </pivotArea>
    </chartFormat>
    <chartFormat chart="2" format="182">
      <pivotArea type="data" outline="0" fieldPosition="0">
        <references count="4">
          <reference field="4294967294" count="1" selected="0">
            <x v="0"/>
          </reference>
          <reference field="1" count="1" selected="0">
            <x v="1"/>
          </reference>
          <reference field="3" count="1" selected="0">
            <x v="0"/>
          </reference>
          <reference field="4" count="1" selected="0">
            <x v="2"/>
          </reference>
        </references>
      </pivotArea>
    </chartFormat>
    <chartFormat chart="2" format="183">
      <pivotArea type="data" outline="0" fieldPosition="0">
        <references count="4">
          <reference field="4294967294" count="1" selected="0">
            <x v="0"/>
          </reference>
          <reference field="1" count="1" selected="0">
            <x v="2"/>
          </reference>
          <reference field="3" count="1" selected="0">
            <x v="0"/>
          </reference>
          <reference field="4" count="1" selected="0">
            <x v="2"/>
          </reference>
        </references>
      </pivotArea>
    </chartFormat>
    <chartFormat chart="2" format="184">
      <pivotArea type="data" outline="0" fieldPosition="0">
        <references count="4">
          <reference field="4294967294" count="1" selected="0">
            <x v="0"/>
          </reference>
          <reference field="1" count="1" selected="0">
            <x v="3"/>
          </reference>
          <reference field="3" count="1" selected="0">
            <x v="0"/>
          </reference>
          <reference field="4" count="1" selected="0">
            <x v="2"/>
          </reference>
        </references>
      </pivotArea>
    </chartFormat>
    <chartFormat chart="2" format="185">
      <pivotArea type="data" outline="0" fieldPosition="0">
        <references count="4">
          <reference field="4294967294" count="1" selected="0">
            <x v="0"/>
          </reference>
          <reference field="1" count="1" selected="0">
            <x v="4"/>
          </reference>
          <reference field="3" count="1" selected="0">
            <x v="0"/>
          </reference>
          <reference field="4" count="1" selected="0">
            <x v="2"/>
          </reference>
        </references>
      </pivotArea>
    </chartFormat>
    <chartFormat chart="2" format="186" series="1">
      <pivotArea type="data" outline="0" fieldPosition="0">
        <references count="3">
          <reference field="4294967294" count="1" selected="0">
            <x v="0"/>
          </reference>
          <reference field="3" count="1" selected="0">
            <x v="0"/>
          </reference>
          <reference field="4" count="1" selected="0">
            <x v="3"/>
          </reference>
        </references>
      </pivotArea>
    </chartFormat>
    <chartFormat chart="2" format="187">
      <pivotArea type="data" outline="0" fieldPosition="0">
        <references count="4">
          <reference field="4294967294" count="1" selected="0">
            <x v="0"/>
          </reference>
          <reference field="1" count="1" selected="0">
            <x v="0"/>
          </reference>
          <reference field="3" count="1" selected="0">
            <x v="0"/>
          </reference>
          <reference field="4" count="1" selected="0">
            <x v="3"/>
          </reference>
        </references>
      </pivotArea>
    </chartFormat>
    <chartFormat chart="2" format="188">
      <pivotArea type="data" outline="0" fieldPosition="0">
        <references count="4">
          <reference field="4294967294" count="1" selected="0">
            <x v="0"/>
          </reference>
          <reference field="1" count="1" selected="0">
            <x v="1"/>
          </reference>
          <reference field="3" count="1" selected="0">
            <x v="0"/>
          </reference>
          <reference field="4" count="1" selected="0">
            <x v="3"/>
          </reference>
        </references>
      </pivotArea>
    </chartFormat>
    <chartFormat chart="2" format="189">
      <pivotArea type="data" outline="0" fieldPosition="0">
        <references count="4">
          <reference field="4294967294" count="1" selected="0">
            <x v="0"/>
          </reference>
          <reference field="1" count="1" selected="0">
            <x v="2"/>
          </reference>
          <reference field="3" count="1" selected="0">
            <x v="0"/>
          </reference>
          <reference field="4" count="1" selected="0">
            <x v="3"/>
          </reference>
        </references>
      </pivotArea>
    </chartFormat>
    <chartFormat chart="2" format="190">
      <pivotArea type="data" outline="0" fieldPosition="0">
        <references count="4">
          <reference field="4294967294" count="1" selected="0">
            <x v="0"/>
          </reference>
          <reference field="1" count="1" selected="0">
            <x v="3"/>
          </reference>
          <reference field="3" count="1" selected="0">
            <x v="0"/>
          </reference>
          <reference field="4" count="1" selected="0">
            <x v="3"/>
          </reference>
        </references>
      </pivotArea>
    </chartFormat>
    <chartFormat chart="2" format="191">
      <pivotArea type="data" outline="0" fieldPosition="0">
        <references count="4">
          <reference field="4294967294" count="1" selected="0">
            <x v="0"/>
          </reference>
          <reference field="1" count="1" selected="0">
            <x v="4"/>
          </reference>
          <reference field="3" count="1" selected="0">
            <x v="0"/>
          </reference>
          <reference field="4" count="1" selected="0">
            <x v="3"/>
          </reference>
        </references>
      </pivotArea>
    </chartFormat>
    <chartFormat chart="2" format="192" series="1">
      <pivotArea type="data" outline="0" fieldPosition="0">
        <references count="3">
          <reference field="4294967294" count="1" selected="0">
            <x v="0"/>
          </reference>
          <reference field="3" count="1" selected="0">
            <x v="0"/>
          </reference>
          <reference field="4" count="1" selected="0">
            <x v="4"/>
          </reference>
        </references>
      </pivotArea>
    </chartFormat>
    <chartFormat chart="2" format="193">
      <pivotArea type="data" outline="0" fieldPosition="0">
        <references count="4">
          <reference field="4294967294" count="1" selected="0">
            <x v="0"/>
          </reference>
          <reference field="1" count="1" selected="0">
            <x v="0"/>
          </reference>
          <reference field="3" count="1" selected="0">
            <x v="0"/>
          </reference>
          <reference field="4" count="1" selected="0">
            <x v="4"/>
          </reference>
        </references>
      </pivotArea>
    </chartFormat>
    <chartFormat chart="2" format="194">
      <pivotArea type="data" outline="0" fieldPosition="0">
        <references count="4">
          <reference field="4294967294" count="1" selected="0">
            <x v="0"/>
          </reference>
          <reference field="1" count="1" selected="0">
            <x v="1"/>
          </reference>
          <reference field="3" count="1" selected="0">
            <x v="0"/>
          </reference>
          <reference field="4" count="1" selected="0">
            <x v="4"/>
          </reference>
        </references>
      </pivotArea>
    </chartFormat>
    <chartFormat chart="2" format="195">
      <pivotArea type="data" outline="0" fieldPosition="0">
        <references count="4">
          <reference field="4294967294" count="1" selected="0">
            <x v="0"/>
          </reference>
          <reference field="1" count="1" selected="0">
            <x v="2"/>
          </reference>
          <reference field="3" count="1" selected="0">
            <x v="0"/>
          </reference>
          <reference field="4" count="1" selected="0">
            <x v="4"/>
          </reference>
        </references>
      </pivotArea>
    </chartFormat>
    <chartFormat chart="2" format="196">
      <pivotArea type="data" outline="0" fieldPosition="0">
        <references count="4">
          <reference field="4294967294" count="1" selected="0">
            <x v="0"/>
          </reference>
          <reference field="1" count="1" selected="0">
            <x v="3"/>
          </reference>
          <reference field="3" count="1" selected="0">
            <x v="0"/>
          </reference>
          <reference field="4" count="1" selected="0">
            <x v="4"/>
          </reference>
        </references>
      </pivotArea>
    </chartFormat>
    <chartFormat chart="2" format="197">
      <pivotArea type="data" outline="0" fieldPosition="0">
        <references count="4">
          <reference field="4294967294" count="1" selected="0">
            <x v="0"/>
          </reference>
          <reference field="1" count="1" selected="0">
            <x v="4"/>
          </reference>
          <reference field="3" count="1" selected="0">
            <x v="0"/>
          </reference>
          <reference field="4" count="1" selected="0">
            <x v="4"/>
          </reference>
        </references>
      </pivotArea>
    </chartFormat>
    <chartFormat chart="2" format="198" series="1">
      <pivotArea type="data" outline="0" fieldPosition="0">
        <references count="3">
          <reference field="4294967294" count="1" selected="0">
            <x v="0"/>
          </reference>
          <reference field="3" count="1" selected="0">
            <x v="0"/>
          </reference>
          <reference field="4" count="1" selected="0">
            <x v="5"/>
          </reference>
        </references>
      </pivotArea>
    </chartFormat>
    <chartFormat chart="2" format="199">
      <pivotArea type="data" outline="0" fieldPosition="0">
        <references count="4">
          <reference field="4294967294" count="1" selected="0">
            <x v="0"/>
          </reference>
          <reference field="1" count="1" selected="0">
            <x v="0"/>
          </reference>
          <reference field="3" count="1" selected="0">
            <x v="0"/>
          </reference>
          <reference field="4" count="1" selected="0">
            <x v="5"/>
          </reference>
        </references>
      </pivotArea>
    </chartFormat>
    <chartFormat chart="2" format="200">
      <pivotArea type="data" outline="0" fieldPosition="0">
        <references count="4">
          <reference field="4294967294" count="1" selected="0">
            <x v="0"/>
          </reference>
          <reference field="1" count="1" selected="0">
            <x v="1"/>
          </reference>
          <reference field="3" count="1" selected="0">
            <x v="0"/>
          </reference>
          <reference field="4" count="1" selected="0">
            <x v="5"/>
          </reference>
        </references>
      </pivotArea>
    </chartFormat>
    <chartFormat chart="2" format="201">
      <pivotArea type="data" outline="0" fieldPosition="0">
        <references count="4">
          <reference field="4294967294" count="1" selected="0">
            <x v="0"/>
          </reference>
          <reference field="1" count="1" selected="0">
            <x v="2"/>
          </reference>
          <reference field="3" count="1" selected="0">
            <x v="0"/>
          </reference>
          <reference field="4" count="1" selected="0">
            <x v="5"/>
          </reference>
        </references>
      </pivotArea>
    </chartFormat>
    <chartFormat chart="2" format="202">
      <pivotArea type="data" outline="0" fieldPosition="0">
        <references count="4">
          <reference field="4294967294" count="1" selected="0">
            <x v="0"/>
          </reference>
          <reference field="1" count="1" selected="0">
            <x v="3"/>
          </reference>
          <reference field="3" count="1" selected="0">
            <x v="0"/>
          </reference>
          <reference field="4" count="1" selected="0">
            <x v="5"/>
          </reference>
        </references>
      </pivotArea>
    </chartFormat>
    <chartFormat chart="2" format="203">
      <pivotArea type="data" outline="0" fieldPosition="0">
        <references count="4">
          <reference field="4294967294" count="1" selected="0">
            <x v="0"/>
          </reference>
          <reference field="1" count="1" selected="0">
            <x v="4"/>
          </reference>
          <reference field="3" count="1" selected="0">
            <x v="0"/>
          </reference>
          <reference field="4" count="1" selected="0">
            <x v="5"/>
          </reference>
        </references>
      </pivotArea>
    </chartFormat>
    <chartFormat chart="2" format="204" series="1">
      <pivotArea type="data" outline="0" fieldPosition="0">
        <references count="3">
          <reference field="4294967294" count="1" selected="0">
            <x v="0"/>
          </reference>
          <reference field="3" count="1" selected="0">
            <x v="0"/>
          </reference>
          <reference field="4" count="1" selected="0">
            <x v="6"/>
          </reference>
        </references>
      </pivotArea>
    </chartFormat>
    <chartFormat chart="2" format="205">
      <pivotArea type="data" outline="0" fieldPosition="0">
        <references count="4">
          <reference field="4294967294" count="1" selected="0">
            <x v="0"/>
          </reference>
          <reference field="1" count="1" selected="0">
            <x v="0"/>
          </reference>
          <reference field="3" count="1" selected="0">
            <x v="0"/>
          </reference>
          <reference field="4" count="1" selected="0">
            <x v="6"/>
          </reference>
        </references>
      </pivotArea>
    </chartFormat>
    <chartFormat chart="2" format="206">
      <pivotArea type="data" outline="0" fieldPosition="0">
        <references count="4">
          <reference field="4294967294" count="1" selected="0">
            <x v="0"/>
          </reference>
          <reference field="1" count="1" selected="0">
            <x v="1"/>
          </reference>
          <reference field="3" count="1" selected="0">
            <x v="0"/>
          </reference>
          <reference field="4" count="1" selected="0">
            <x v="6"/>
          </reference>
        </references>
      </pivotArea>
    </chartFormat>
    <chartFormat chart="2" format="207">
      <pivotArea type="data" outline="0" fieldPosition="0">
        <references count="4">
          <reference field="4294967294" count="1" selected="0">
            <x v="0"/>
          </reference>
          <reference field="1" count="1" selected="0">
            <x v="2"/>
          </reference>
          <reference field="3" count="1" selected="0">
            <x v="0"/>
          </reference>
          <reference field="4" count="1" selected="0">
            <x v="6"/>
          </reference>
        </references>
      </pivotArea>
    </chartFormat>
    <chartFormat chart="2" format="208">
      <pivotArea type="data" outline="0" fieldPosition="0">
        <references count="4">
          <reference field="4294967294" count="1" selected="0">
            <x v="0"/>
          </reference>
          <reference field="1" count="1" selected="0">
            <x v="3"/>
          </reference>
          <reference field="3" count="1" selected="0">
            <x v="0"/>
          </reference>
          <reference field="4" count="1" selected="0">
            <x v="6"/>
          </reference>
        </references>
      </pivotArea>
    </chartFormat>
    <chartFormat chart="2" format="209">
      <pivotArea type="data" outline="0" fieldPosition="0">
        <references count="4">
          <reference field="4294967294" count="1" selected="0">
            <x v="0"/>
          </reference>
          <reference field="1" count="1" selected="0">
            <x v="4"/>
          </reference>
          <reference field="3" count="1" selected="0">
            <x v="0"/>
          </reference>
          <reference field="4" count="1" selected="0">
            <x v="6"/>
          </reference>
        </references>
      </pivotArea>
    </chartFormat>
    <chartFormat chart="2" format="210" series="1">
      <pivotArea type="data" outline="0" fieldPosition="0">
        <references count="3">
          <reference field="4294967294" count="1" selected="0">
            <x v="0"/>
          </reference>
          <reference field="3" count="1" selected="0">
            <x v="0"/>
          </reference>
          <reference field="4" count="1" selected="0">
            <x v="7"/>
          </reference>
        </references>
      </pivotArea>
    </chartFormat>
    <chartFormat chart="2" format="211">
      <pivotArea type="data" outline="0" fieldPosition="0">
        <references count="4">
          <reference field="4294967294" count="1" selected="0">
            <x v="0"/>
          </reference>
          <reference field="1" count="1" selected="0">
            <x v="0"/>
          </reference>
          <reference field="3" count="1" selected="0">
            <x v="0"/>
          </reference>
          <reference field="4" count="1" selected="0">
            <x v="7"/>
          </reference>
        </references>
      </pivotArea>
    </chartFormat>
    <chartFormat chart="2" format="212">
      <pivotArea type="data" outline="0" fieldPosition="0">
        <references count="4">
          <reference field="4294967294" count="1" selected="0">
            <x v="0"/>
          </reference>
          <reference field="1" count="1" selected="0">
            <x v="1"/>
          </reference>
          <reference field="3" count="1" selected="0">
            <x v="0"/>
          </reference>
          <reference field="4" count="1" selected="0">
            <x v="7"/>
          </reference>
        </references>
      </pivotArea>
    </chartFormat>
    <chartFormat chart="2" format="213">
      <pivotArea type="data" outline="0" fieldPosition="0">
        <references count="4">
          <reference field="4294967294" count="1" selected="0">
            <x v="0"/>
          </reference>
          <reference field="1" count="1" selected="0">
            <x v="2"/>
          </reference>
          <reference field="3" count="1" selected="0">
            <x v="0"/>
          </reference>
          <reference field="4" count="1" selected="0">
            <x v="7"/>
          </reference>
        </references>
      </pivotArea>
    </chartFormat>
    <chartFormat chart="2" format="214">
      <pivotArea type="data" outline="0" fieldPosition="0">
        <references count="4">
          <reference field="4294967294" count="1" selected="0">
            <x v="0"/>
          </reference>
          <reference field="1" count="1" selected="0">
            <x v="3"/>
          </reference>
          <reference field="3" count="1" selected="0">
            <x v="0"/>
          </reference>
          <reference field="4" count="1" selected="0">
            <x v="7"/>
          </reference>
        </references>
      </pivotArea>
    </chartFormat>
    <chartFormat chart="2" format="215">
      <pivotArea type="data" outline="0" fieldPosition="0">
        <references count="4">
          <reference field="4294967294" count="1" selected="0">
            <x v="0"/>
          </reference>
          <reference field="1" count="1" selected="0">
            <x v="4"/>
          </reference>
          <reference field="3" count="1" selected="0">
            <x v="0"/>
          </reference>
          <reference field="4" count="1" selected="0">
            <x v="7"/>
          </reference>
        </references>
      </pivotArea>
    </chartFormat>
    <chartFormat chart="2" format="216" series="1">
      <pivotArea type="data" outline="0" fieldPosition="0">
        <references count="3">
          <reference field="4294967294" count="1" selected="0">
            <x v="0"/>
          </reference>
          <reference field="3" count="1" selected="0">
            <x v="0"/>
          </reference>
          <reference field="4" count="1" selected="0">
            <x v="8"/>
          </reference>
        </references>
      </pivotArea>
    </chartFormat>
    <chartFormat chart="2" format="217">
      <pivotArea type="data" outline="0" fieldPosition="0">
        <references count="4">
          <reference field="4294967294" count="1" selected="0">
            <x v="0"/>
          </reference>
          <reference field="1" count="1" selected="0">
            <x v="0"/>
          </reference>
          <reference field="3" count="1" selected="0">
            <x v="0"/>
          </reference>
          <reference field="4" count="1" selected="0">
            <x v="8"/>
          </reference>
        </references>
      </pivotArea>
    </chartFormat>
    <chartFormat chart="2" format="218">
      <pivotArea type="data" outline="0" fieldPosition="0">
        <references count="4">
          <reference field="4294967294" count="1" selected="0">
            <x v="0"/>
          </reference>
          <reference field="1" count="1" selected="0">
            <x v="1"/>
          </reference>
          <reference field="3" count="1" selected="0">
            <x v="0"/>
          </reference>
          <reference field="4" count="1" selected="0">
            <x v="8"/>
          </reference>
        </references>
      </pivotArea>
    </chartFormat>
    <chartFormat chart="2" format="219">
      <pivotArea type="data" outline="0" fieldPosition="0">
        <references count="4">
          <reference field="4294967294" count="1" selected="0">
            <x v="0"/>
          </reference>
          <reference field="1" count="1" selected="0">
            <x v="2"/>
          </reference>
          <reference field="3" count="1" selected="0">
            <x v="0"/>
          </reference>
          <reference field="4" count="1" selected="0">
            <x v="8"/>
          </reference>
        </references>
      </pivotArea>
    </chartFormat>
    <chartFormat chart="2" format="220">
      <pivotArea type="data" outline="0" fieldPosition="0">
        <references count="4">
          <reference field="4294967294" count="1" selected="0">
            <x v="0"/>
          </reference>
          <reference field="1" count="1" selected="0">
            <x v="3"/>
          </reference>
          <reference field="3" count="1" selected="0">
            <x v="0"/>
          </reference>
          <reference field="4" count="1" selected="0">
            <x v="8"/>
          </reference>
        </references>
      </pivotArea>
    </chartFormat>
    <chartFormat chart="2" format="221">
      <pivotArea type="data" outline="0" fieldPosition="0">
        <references count="4">
          <reference field="4294967294" count="1" selected="0">
            <x v="0"/>
          </reference>
          <reference field="1" count="1" selected="0">
            <x v="4"/>
          </reference>
          <reference field="3" count="1" selected="0">
            <x v="0"/>
          </reference>
          <reference field="4" count="1" selected="0">
            <x v="8"/>
          </reference>
        </references>
      </pivotArea>
    </chartFormat>
    <chartFormat chart="2" format="222" series="1">
      <pivotArea type="data" outline="0" fieldPosition="0">
        <references count="3">
          <reference field="4294967294" count="1" selected="0">
            <x v="0"/>
          </reference>
          <reference field="3" count="1" selected="0">
            <x v="0"/>
          </reference>
          <reference field="4" count="1" selected="0">
            <x v="9"/>
          </reference>
        </references>
      </pivotArea>
    </chartFormat>
    <chartFormat chart="2" format="223">
      <pivotArea type="data" outline="0" fieldPosition="0">
        <references count="4">
          <reference field="4294967294" count="1" selected="0">
            <x v="0"/>
          </reference>
          <reference field="1" count="1" selected="0">
            <x v="0"/>
          </reference>
          <reference field="3" count="1" selected="0">
            <x v="0"/>
          </reference>
          <reference field="4" count="1" selected="0">
            <x v="9"/>
          </reference>
        </references>
      </pivotArea>
    </chartFormat>
    <chartFormat chart="2" format="224">
      <pivotArea type="data" outline="0" fieldPosition="0">
        <references count="4">
          <reference field="4294967294" count="1" selected="0">
            <x v="0"/>
          </reference>
          <reference field="1" count="1" selected="0">
            <x v="1"/>
          </reference>
          <reference field="3" count="1" selected="0">
            <x v="0"/>
          </reference>
          <reference field="4" count="1" selected="0">
            <x v="9"/>
          </reference>
        </references>
      </pivotArea>
    </chartFormat>
    <chartFormat chart="2" format="225">
      <pivotArea type="data" outline="0" fieldPosition="0">
        <references count="4">
          <reference field="4294967294" count="1" selected="0">
            <x v="0"/>
          </reference>
          <reference field="1" count="1" selected="0">
            <x v="2"/>
          </reference>
          <reference field="3" count="1" selected="0">
            <x v="0"/>
          </reference>
          <reference field="4" count="1" selected="0">
            <x v="9"/>
          </reference>
        </references>
      </pivotArea>
    </chartFormat>
    <chartFormat chart="2" format="226">
      <pivotArea type="data" outline="0" fieldPosition="0">
        <references count="4">
          <reference field="4294967294" count="1" selected="0">
            <x v="0"/>
          </reference>
          <reference field="1" count="1" selected="0">
            <x v="3"/>
          </reference>
          <reference field="3" count="1" selected="0">
            <x v="0"/>
          </reference>
          <reference field="4" count="1" selected="0">
            <x v="9"/>
          </reference>
        </references>
      </pivotArea>
    </chartFormat>
    <chartFormat chart="2" format="227">
      <pivotArea type="data" outline="0" fieldPosition="0">
        <references count="4">
          <reference field="4294967294" count="1" selected="0">
            <x v="0"/>
          </reference>
          <reference field="1" count="1" selected="0">
            <x v="4"/>
          </reference>
          <reference field="3" count="1" selected="0">
            <x v="0"/>
          </reference>
          <reference field="4" count="1" selected="0">
            <x v="9"/>
          </reference>
        </references>
      </pivotArea>
    </chartFormat>
    <chartFormat chart="2" format="228" series="1">
      <pivotArea type="data" outline="0" fieldPosition="0">
        <references count="3">
          <reference field="4294967294" count="1" selected="0">
            <x v="0"/>
          </reference>
          <reference field="3" count="1" selected="0">
            <x v="0"/>
          </reference>
          <reference field="4" count="1" selected="0">
            <x v="10"/>
          </reference>
        </references>
      </pivotArea>
    </chartFormat>
    <chartFormat chart="2" format="229">
      <pivotArea type="data" outline="0" fieldPosition="0">
        <references count="4">
          <reference field="4294967294" count="1" selected="0">
            <x v="0"/>
          </reference>
          <reference field="1" count="1" selected="0">
            <x v="0"/>
          </reference>
          <reference field="3" count="1" selected="0">
            <x v="0"/>
          </reference>
          <reference field="4" count="1" selected="0">
            <x v="10"/>
          </reference>
        </references>
      </pivotArea>
    </chartFormat>
    <chartFormat chart="2" format="230">
      <pivotArea type="data" outline="0" fieldPosition="0">
        <references count="4">
          <reference field="4294967294" count="1" selected="0">
            <x v="0"/>
          </reference>
          <reference field="1" count="1" selected="0">
            <x v="1"/>
          </reference>
          <reference field="3" count="1" selected="0">
            <x v="0"/>
          </reference>
          <reference field="4" count="1" selected="0">
            <x v="10"/>
          </reference>
        </references>
      </pivotArea>
    </chartFormat>
    <chartFormat chart="2" format="231">
      <pivotArea type="data" outline="0" fieldPosition="0">
        <references count="4">
          <reference field="4294967294" count="1" selected="0">
            <x v="0"/>
          </reference>
          <reference field="1" count="1" selected="0">
            <x v="2"/>
          </reference>
          <reference field="3" count="1" selected="0">
            <x v="0"/>
          </reference>
          <reference field="4" count="1" selected="0">
            <x v="10"/>
          </reference>
        </references>
      </pivotArea>
    </chartFormat>
    <chartFormat chart="2" format="232">
      <pivotArea type="data" outline="0" fieldPosition="0">
        <references count="4">
          <reference field="4294967294" count="1" selected="0">
            <x v="0"/>
          </reference>
          <reference field="1" count="1" selected="0">
            <x v="3"/>
          </reference>
          <reference field="3" count="1" selected="0">
            <x v="0"/>
          </reference>
          <reference field="4" count="1" selected="0">
            <x v="10"/>
          </reference>
        </references>
      </pivotArea>
    </chartFormat>
    <chartFormat chart="2" format="233">
      <pivotArea type="data" outline="0" fieldPosition="0">
        <references count="4">
          <reference field="4294967294" count="1" selected="0">
            <x v="0"/>
          </reference>
          <reference field="1" count="1" selected="0">
            <x v="4"/>
          </reference>
          <reference field="3" count="1" selected="0">
            <x v="0"/>
          </reference>
          <reference field="4" count="1" selected="0">
            <x v="10"/>
          </reference>
        </references>
      </pivotArea>
    </chartFormat>
    <chartFormat chart="2" format="234" series="1">
      <pivotArea type="data" outline="0" fieldPosition="0">
        <references count="3">
          <reference field="4294967294" count="1" selected="0">
            <x v="0"/>
          </reference>
          <reference field="3" count="1" selected="0">
            <x v="0"/>
          </reference>
          <reference field="4" count="1" selected="0">
            <x v="11"/>
          </reference>
        </references>
      </pivotArea>
    </chartFormat>
    <chartFormat chart="2" format="235">
      <pivotArea type="data" outline="0" fieldPosition="0">
        <references count="4">
          <reference field="4294967294" count="1" selected="0">
            <x v="0"/>
          </reference>
          <reference field="1" count="1" selected="0">
            <x v="0"/>
          </reference>
          <reference field="3" count="1" selected="0">
            <x v="0"/>
          </reference>
          <reference field="4" count="1" selected="0">
            <x v="11"/>
          </reference>
        </references>
      </pivotArea>
    </chartFormat>
    <chartFormat chart="2" format="236">
      <pivotArea type="data" outline="0" fieldPosition="0">
        <references count="4">
          <reference field="4294967294" count="1" selected="0">
            <x v="0"/>
          </reference>
          <reference field="1" count="1" selected="0">
            <x v="1"/>
          </reference>
          <reference field="3" count="1" selected="0">
            <x v="0"/>
          </reference>
          <reference field="4" count="1" selected="0">
            <x v="11"/>
          </reference>
        </references>
      </pivotArea>
    </chartFormat>
    <chartFormat chart="2" format="237">
      <pivotArea type="data" outline="0" fieldPosition="0">
        <references count="4">
          <reference field="4294967294" count="1" selected="0">
            <x v="0"/>
          </reference>
          <reference field="1" count="1" selected="0">
            <x v="2"/>
          </reference>
          <reference field="3" count="1" selected="0">
            <x v="0"/>
          </reference>
          <reference field="4" count="1" selected="0">
            <x v="11"/>
          </reference>
        </references>
      </pivotArea>
    </chartFormat>
    <chartFormat chart="2" format="238">
      <pivotArea type="data" outline="0" fieldPosition="0">
        <references count="4">
          <reference field="4294967294" count="1" selected="0">
            <x v="0"/>
          </reference>
          <reference field="1" count="1" selected="0">
            <x v="3"/>
          </reference>
          <reference field="3" count="1" selected="0">
            <x v="0"/>
          </reference>
          <reference field="4" count="1" selected="0">
            <x v="11"/>
          </reference>
        </references>
      </pivotArea>
    </chartFormat>
    <chartFormat chart="2" format="239">
      <pivotArea type="data" outline="0" fieldPosition="0">
        <references count="4">
          <reference field="4294967294" count="1" selected="0">
            <x v="0"/>
          </reference>
          <reference field="1" count="1" selected="0">
            <x v="4"/>
          </reference>
          <reference field="3" count="1" selected="0">
            <x v="0"/>
          </reference>
          <reference field="4" count="1" selected="0">
            <x v="11"/>
          </reference>
        </references>
      </pivotArea>
    </chartFormat>
    <chartFormat chart="2" format="240" series="1">
      <pivotArea type="data" outline="0" fieldPosition="0">
        <references count="3">
          <reference field="4294967294" count="1" selected="0">
            <x v="0"/>
          </reference>
          <reference field="3" count="1" selected="0">
            <x v="1"/>
          </reference>
          <reference field="4" count="1" selected="0">
            <x v="0"/>
          </reference>
        </references>
      </pivotArea>
    </chartFormat>
    <chartFormat chart="2" format="241">
      <pivotArea type="data" outline="0" fieldPosition="0">
        <references count="4">
          <reference field="4294967294" count="1" selected="0">
            <x v="0"/>
          </reference>
          <reference field="1" count="1" selected="0">
            <x v="0"/>
          </reference>
          <reference field="3" count="1" selected="0">
            <x v="1"/>
          </reference>
          <reference field="4" count="1" selected="0">
            <x v="0"/>
          </reference>
        </references>
      </pivotArea>
    </chartFormat>
    <chartFormat chart="2" format="242">
      <pivotArea type="data" outline="0" fieldPosition="0">
        <references count="4">
          <reference field="4294967294" count="1" selected="0">
            <x v="0"/>
          </reference>
          <reference field="1" count="1" selected="0">
            <x v="1"/>
          </reference>
          <reference field="3" count="1" selected="0">
            <x v="1"/>
          </reference>
          <reference field="4" count="1" selected="0">
            <x v="0"/>
          </reference>
        </references>
      </pivotArea>
    </chartFormat>
    <chartFormat chart="2" format="243">
      <pivotArea type="data" outline="0" fieldPosition="0">
        <references count="4">
          <reference field="4294967294" count="1" selected="0">
            <x v="0"/>
          </reference>
          <reference field="1" count="1" selected="0">
            <x v="2"/>
          </reference>
          <reference field="3" count="1" selected="0">
            <x v="1"/>
          </reference>
          <reference field="4" count="1" selected="0">
            <x v="0"/>
          </reference>
        </references>
      </pivotArea>
    </chartFormat>
    <chartFormat chart="2" format="244">
      <pivotArea type="data" outline="0" fieldPosition="0">
        <references count="4">
          <reference field="4294967294" count="1" selected="0">
            <x v="0"/>
          </reference>
          <reference field="1" count="1" selected="0">
            <x v="3"/>
          </reference>
          <reference field="3" count="1" selected="0">
            <x v="1"/>
          </reference>
          <reference field="4" count="1" selected="0">
            <x v="0"/>
          </reference>
        </references>
      </pivotArea>
    </chartFormat>
    <chartFormat chart="2" format="245">
      <pivotArea type="data" outline="0" fieldPosition="0">
        <references count="4">
          <reference field="4294967294" count="1" selected="0">
            <x v="0"/>
          </reference>
          <reference field="1" count="1" selected="0">
            <x v="4"/>
          </reference>
          <reference field="3" count="1" selected="0">
            <x v="1"/>
          </reference>
          <reference field="4" count="1" selected="0">
            <x v="0"/>
          </reference>
        </references>
      </pivotArea>
    </chartFormat>
    <chartFormat chart="2" format="246" series="1">
      <pivotArea type="data" outline="0" fieldPosition="0">
        <references count="3">
          <reference field="4294967294" count="1" selected="0">
            <x v="0"/>
          </reference>
          <reference field="3" count="1" selected="0">
            <x v="1"/>
          </reference>
          <reference field="4" count="1" selected="0">
            <x v="1"/>
          </reference>
        </references>
      </pivotArea>
    </chartFormat>
    <chartFormat chart="2" format="247">
      <pivotArea type="data" outline="0" fieldPosition="0">
        <references count="4">
          <reference field="4294967294" count="1" selected="0">
            <x v="0"/>
          </reference>
          <reference field="1" count="1" selected="0">
            <x v="0"/>
          </reference>
          <reference field="3" count="1" selected="0">
            <x v="1"/>
          </reference>
          <reference field="4" count="1" selected="0">
            <x v="1"/>
          </reference>
        </references>
      </pivotArea>
    </chartFormat>
    <chartFormat chart="2" format="248">
      <pivotArea type="data" outline="0" fieldPosition="0">
        <references count="4">
          <reference field="4294967294" count="1" selected="0">
            <x v="0"/>
          </reference>
          <reference field="1" count="1" selected="0">
            <x v="1"/>
          </reference>
          <reference field="3" count="1" selected="0">
            <x v="1"/>
          </reference>
          <reference field="4" count="1" selected="0">
            <x v="1"/>
          </reference>
        </references>
      </pivotArea>
    </chartFormat>
    <chartFormat chart="2" format="249">
      <pivotArea type="data" outline="0" fieldPosition="0">
        <references count="4">
          <reference field="4294967294" count="1" selected="0">
            <x v="0"/>
          </reference>
          <reference field="1" count="1" selected="0">
            <x v="2"/>
          </reference>
          <reference field="3" count="1" selected="0">
            <x v="1"/>
          </reference>
          <reference field="4" count="1" selected="0">
            <x v="1"/>
          </reference>
        </references>
      </pivotArea>
    </chartFormat>
    <chartFormat chart="2" format="250">
      <pivotArea type="data" outline="0" fieldPosition="0">
        <references count="4">
          <reference field="4294967294" count="1" selected="0">
            <x v="0"/>
          </reference>
          <reference field="1" count="1" selected="0">
            <x v="3"/>
          </reference>
          <reference field="3" count="1" selected="0">
            <x v="1"/>
          </reference>
          <reference field="4" count="1" selected="0">
            <x v="1"/>
          </reference>
        </references>
      </pivotArea>
    </chartFormat>
    <chartFormat chart="2" format="251">
      <pivotArea type="data" outline="0" fieldPosition="0">
        <references count="4">
          <reference field="4294967294" count="1" selected="0">
            <x v="0"/>
          </reference>
          <reference field="1" count="1" selected="0">
            <x v="4"/>
          </reference>
          <reference field="3" count="1" selected="0">
            <x v="1"/>
          </reference>
          <reference field="4" count="1" selected="0">
            <x v="1"/>
          </reference>
        </references>
      </pivotArea>
    </chartFormat>
    <chartFormat chart="2" format="252" series="1">
      <pivotArea type="data" outline="0" fieldPosition="0">
        <references count="3">
          <reference field="4294967294" count="1" selected="0">
            <x v="0"/>
          </reference>
          <reference field="3" count="1" selected="0">
            <x v="1"/>
          </reference>
          <reference field="4" count="1" selected="0">
            <x v="2"/>
          </reference>
        </references>
      </pivotArea>
    </chartFormat>
    <chartFormat chart="2" format="253">
      <pivotArea type="data" outline="0" fieldPosition="0">
        <references count="4">
          <reference field="4294967294" count="1" selected="0">
            <x v="0"/>
          </reference>
          <reference field="1" count="1" selected="0">
            <x v="0"/>
          </reference>
          <reference field="3" count="1" selected="0">
            <x v="1"/>
          </reference>
          <reference field="4" count="1" selected="0">
            <x v="2"/>
          </reference>
        </references>
      </pivotArea>
    </chartFormat>
    <chartFormat chart="2" format="254">
      <pivotArea type="data" outline="0" fieldPosition="0">
        <references count="4">
          <reference field="4294967294" count="1" selected="0">
            <x v="0"/>
          </reference>
          <reference field="1" count="1" selected="0">
            <x v="1"/>
          </reference>
          <reference field="3" count="1" selected="0">
            <x v="1"/>
          </reference>
          <reference field="4" count="1" selected="0">
            <x v="2"/>
          </reference>
        </references>
      </pivotArea>
    </chartFormat>
    <chartFormat chart="2" format="255">
      <pivotArea type="data" outline="0" fieldPosition="0">
        <references count="4">
          <reference field="4294967294" count="1" selected="0">
            <x v="0"/>
          </reference>
          <reference field="1" count="1" selected="0">
            <x v="2"/>
          </reference>
          <reference field="3" count="1" selected="0">
            <x v="1"/>
          </reference>
          <reference field="4" count="1" selected="0">
            <x v="2"/>
          </reference>
        </references>
      </pivotArea>
    </chartFormat>
    <chartFormat chart="2" format="256">
      <pivotArea type="data" outline="0" fieldPosition="0">
        <references count="4">
          <reference field="4294967294" count="1" selected="0">
            <x v="0"/>
          </reference>
          <reference field="1" count="1" selected="0">
            <x v="3"/>
          </reference>
          <reference field="3" count="1" selected="0">
            <x v="1"/>
          </reference>
          <reference field="4" count="1" selected="0">
            <x v="2"/>
          </reference>
        </references>
      </pivotArea>
    </chartFormat>
    <chartFormat chart="2" format="257">
      <pivotArea type="data" outline="0" fieldPosition="0">
        <references count="4">
          <reference field="4294967294" count="1" selected="0">
            <x v="0"/>
          </reference>
          <reference field="1" count="1" selected="0">
            <x v="4"/>
          </reference>
          <reference field="3" count="1" selected="0">
            <x v="1"/>
          </reference>
          <reference field="4" count="1" selected="0">
            <x v="2"/>
          </reference>
        </references>
      </pivotArea>
    </chartFormat>
    <chartFormat chart="2" format="258" series="1">
      <pivotArea type="data" outline="0" fieldPosition="0">
        <references count="3">
          <reference field="4294967294" count="1" selected="0">
            <x v="0"/>
          </reference>
          <reference field="3" count="1" selected="0">
            <x v="1"/>
          </reference>
          <reference field="4" count="1" selected="0">
            <x v="3"/>
          </reference>
        </references>
      </pivotArea>
    </chartFormat>
    <chartFormat chart="2" format="259">
      <pivotArea type="data" outline="0" fieldPosition="0">
        <references count="4">
          <reference field="4294967294" count="1" selected="0">
            <x v="0"/>
          </reference>
          <reference field="1" count="1" selected="0">
            <x v="0"/>
          </reference>
          <reference field="3" count="1" selected="0">
            <x v="1"/>
          </reference>
          <reference field="4" count="1" selected="0">
            <x v="3"/>
          </reference>
        </references>
      </pivotArea>
    </chartFormat>
    <chartFormat chart="2" format="260">
      <pivotArea type="data" outline="0" fieldPosition="0">
        <references count="4">
          <reference field="4294967294" count="1" selected="0">
            <x v="0"/>
          </reference>
          <reference field="1" count="1" selected="0">
            <x v="1"/>
          </reference>
          <reference field="3" count="1" selected="0">
            <x v="1"/>
          </reference>
          <reference field="4" count="1" selected="0">
            <x v="3"/>
          </reference>
        </references>
      </pivotArea>
    </chartFormat>
    <chartFormat chart="2" format="261">
      <pivotArea type="data" outline="0" fieldPosition="0">
        <references count="4">
          <reference field="4294967294" count="1" selected="0">
            <x v="0"/>
          </reference>
          <reference field="1" count="1" selected="0">
            <x v="2"/>
          </reference>
          <reference field="3" count="1" selected="0">
            <x v="1"/>
          </reference>
          <reference field="4" count="1" selected="0">
            <x v="3"/>
          </reference>
        </references>
      </pivotArea>
    </chartFormat>
    <chartFormat chart="2" format="262">
      <pivotArea type="data" outline="0" fieldPosition="0">
        <references count="4">
          <reference field="4294967294" count="1" selected="0">
            <x v="0"/>
          </reference>
          <reference field="1" count="1" selected="0">
            <x v="3"/>
          </reference>
          <reference field="3" count="1" selected="0">
            <x v="1"/>
          </reference>
          <reference field="4" count="1" selected="0">
            <x v="3"/>
          </reference>
        </references>
      </pivotArea>
    </chartFormat>
    <chartFormat chart="2" format="263">
      <pivotArea type="data" outline="0" fieldPosition="0">
        <references count="4">
          <reference field="4294967294" count="1" selected="0">
            <x v="0"/>
          </reference>
          <reference field="1" count="1" selected="0">
            <x v="4"/>
          </reference>
          <reference field="3" count="1" selected="0">
            <x v="1"/>
          </reference>
          <reference field="4" count="1" selected="0">
            <x v="3"/>
          </reference>
        </references>
      </pivotArea>
    </chartFormat>
    <chartFormat chart="2" format="264" series="1">
      <pivotArea type="data" outline="0" fieldPosition="0">
        <references count="3">
          <reference field="4294967294" count="1" selected="0">
            <x v="0"/>
          </reference>
          <reference field="3" count="1" selected="0">
            <x v="1"/>
          </reference>
          <reference field="4" count="1" selected="0">
            <x v="4"/>
          </reference>
        </references>
      </pivotArea>
    </chartFormat>
    <chartFormat chart="2" format="265">
      <pivotArea type="data" outline="0" fieldPosition="0">
        <references count="4">
          <reference field="4294967294" count="1" selected="0">
            <x v="0"/>
          </reference>
          <reference field="1" count="1" selected="0">
            <x v="0"/>
          </reference>
          <reference field="3" count="1" selected="0">
            <x v="1"/>
          </reference>
          <reference field="4" count="1" selected="0">
            <x v="4"/>
          </reference>
        </references>
      </pivotArea>
    </chartFormat>
    <chartFormat chart="2" format="266">
      <pivotArea type="data" outline="0" fieldPosition="0">
        <references count="4">
          <reference field="4294967294" count="1" selected="0">
            <x v="0"/>
          </reference>
          <reference field="1" count="1" selected="0">
            <x v="1"/>
          </reference>
          <reference field="3" count="1" selected="0">
            <x v="1"/>
          </reference>
          <reference field="4" count="1" selected="0">
            <x v="4"/>
          </reference>
        </references>
      </pivotArea>
    </chartFormat>
    <chartFormat chart="2" format="267">
      <pivotArea type="data" outline="0" fieldPosition="0">
        <references count="4">
          <reference field="4294967294" count="1" selected="0">
            <x v="0"/>
          </reference>
          <reference field="1" count="1" selected="0">
            <x v="2"/>
          </reference>
          <reference field="3" count="1" selected="0">
            <x v="1"/>
          </reference>
          <reference field="4" count="1" selected="0">
            <x v="4"/>
          </reference>
        </references>
      </pivotArea>
    </chartFormat>
    <chartFormat chart="2" format="268">
      <pivotArea type="data" outline="0" fieldPosition="0">
        <references count="4">
          <reference field="4294967294" count="1" selected="0">
            <x v="0"/>
          </reference>
          <reference field="1" count="1" selected="0">
            <x v="3"/>
          </reference>
          <reference field="3" count="1" selected="0">
            <x v="1"/>
          </reference>
          <reference field="4" count="1" selected="0">
            <x v="4"/>
          </reference>
        </references>
      </pivotArea>
    </chartFormat>
    <chartFormat chart="2" format="269">
      <pivotArea type="data" outline="0" fieldPosition="0">
        <references count="4">
          <reference field="4294967294" count="1" selected="0">
            <x v="0"/>
          </reference>
          <reference field="1" count="1" selected="0">
            <x v="4"/>
          </reference>
          <reference field="3" count="1" selected="0">
            <x v="1"/>
          </reference>
          <reference field="4" count="1" selected="0">
            <x v="4"/>
          </reference>
        </references>
      </pivotArea>
    </chartFormat>
    <chartFormat chart="2" format="270" series="1">
      <pivotArea type="data" outline="0" fieldPosition="0">
        <references count="3">
          <reference field="4294967294" count="1" selected="0">
            <x v="0"/>
          </reference>
          <reference field="3" count="1" selected="0">
            <x v="1"/>
          </reference>
          <reference field="4" count="1" selected="0">
            <x v="5"/>
          </reference>
        </references>
      </pivotArea>
    </chartFormat>
    <chartFormat chart="2" format="271">
      <pivotArea type="data" outline="0" fieldPosition="0">
        <references count="4">
          <reference field="4294967294" count="1" selected="0">
            <x v="0"/>
          </reference>
          <reference field="1" count="1" selected="0">
            <x v="0"/>
          </reference>
          <reference field="3" count="1" selected="0">
            <x v="1"/>
          </reference>
          <reference field="4" count="1" selected="0">
            <x v="5"/>
          </reference>
        </references>
      </pivotArea>
    </chartFormat>
    <chartFormat chart="2" format="272">
      <pivotArea type="data" outline="0" fieldPosition="0">
        <references count="4">
          <reference field="4294967294" count="1" selected="0">
            <x v="0"/>
          </reference>
          <reference field="1" count="1" selected="0">
            <x v="1"/>
          </reference>
          <reference field="3" count="1" selected="0">
            <x v="1"/>
          </reference>
          <reference field="4" count="1" selected="0">
            <x v="5"/>
          </reference>
        </references>
      </pivotArea>
    </chartFormat>
    <chartFormat chart="2" format="273">
      <pivotArea type="data" outline="0" fieldPosition="0">
        <references count="4">
          <reference field="4294967294" count="1" selected="0">
            <x v="0"/>
          </reference>
          <reference field="1" count="1" selected="0">
            <x v="2"/>
          </reference>
          <reference field="3" count="1" selected="0">
            <x v="1"/>
          </reference>
          <reference field="4" count="1" selected="0">
            <x v="5"/>
          </reference>
        </references>
      </pivotArea>
    </chartFormat>
    <chartFormat chart="2" format="274">
      <pivotArea type="data" outline="0" fieldPosition="0">
        <references count="4">
          <reference field="4294967294" count="1" selected="0">
            <x v="0"/>
          </reference>
          <reference field="1" count="1" selected="0">
            <x v="3"/>
          </reference>
          <reference field="3" count="1" selected="0">
            <x v="1"/>
          </reference>
          <reference field="4" count="1" selected="0">
            <x v="5"/>
          </reference>
        </references>
      </pivotArea>
    </chartFormat>
    <chartFormat chart="2" format="275">
      <pivotArea type="data" outline="0" fieldPosition="0">
        <references count="4">
          <reference field="4294967294" count="1" selected="0">
            <x v="0"/>
          </reference>
          <reference field="1" count="1" selected="0">
            <x v="4"/>
          </reference>
          <reference field="3" count="1" selected="0">
            <x v="1"/>
          </reference>
          <reference field="4" count="1" selected="0">
            <x v="5"/>
          </reference>
        </references>
      </pivotArea>
    </chartFormat>
    <chartFormat chart="2" format="276" series="1">
      <pivotArea type="data" outline="0" fieldPosition="0">
        <references count="3">
          <reference field="4294967294" count="1" selected="0">
            <x v="0"/>
          </reference>
          <reference field="3" count="1" selected="0">
            <x v="1"/>
          </reference>
          <reference field="4" count="1" selected="0">
            <x v="6"/>
          </reference>
        </references>
      </pivotArea>
    </chartFormat>
    <chartFormat chart="2" format="277">
      <pivotArea type="data" outline="0" fieldPosition="0">
        <references count="4">
          <reference field="4294967294" count="1" selected="0">
            <x v="0"/>
          </reference>
          <reference field="1" count="1" selected="0">
            <x v="0"/>
          </reference>
          <reference field="3" count="1" selected="0">
            <x v="1"/>
          </reference>
          <reference field="4" count="1" selected="0">
            <x v="6"/>
          </reference>
        </references>
      </pivotArea>
    </chartFormat>
    <chartFormat chart="2" format="278">
      <pivotArea type="data" outline="0" fieldPosition="0">
        <references count="4">
          <reference field="4294967294" count="1" selected="0">
            <x v="0"/>
          </reference>
          <reference field="1" count="1" selected="0">
            <x v="1"/>
          </reference>
          <reference field="3" count="1" selected="0">
            <x v="1"/>
          </reference>
          <reference field="4" count="1" selected="0">
            <x v="6"/>
          </reference>
        </references>
      </pivotArea>
    </chartFormat>
    <chartFormat chart="2" format="279">
      <pivotArea type="data" outline="0" fieldPosition="0">
        <references count="4">
          <reference field="4294967294" count="1" selected="0">
            <x v="0"/>
          </reference>
          <reference field="1" count="1" selected="0">
            <x v="2"/>
          </reference>
          <reference field="3" count="1" selected="0">
            <x v="1"/>
          </reference>
          <reference field="4" count="1" selected="0">
            <x v="6"/>
          </reference>
        </references>
      </pivotArea>
    </chartFormat>
    <chartFormat chart="2" format="280">
      <pivotArea type="data" outline="0" fieldPosition="0">
        <references count="4">
          <reference field="4294967294" count="1" selected="0">
            <x v="0"/>
          </reference>
          <reference field="1" count="1" selected="0">
            <x v="3"/>
          </reference>
          <reference field="3" count="1" selected="0">
            <x v="1"/>
          </reference>
          <reference field="4" count="1" selected="0">
            <x v="6"/>
          </reference>
        </references>
      </pivotArea>
    </chartFormat>
    <chartFormat chart="2" format="281">
      <pivotArea type="data" outline="0" fieldPosition="0">
        <references count="4">
          <reference field="4294967294" count="1" selected="0">
            <x v="0"/>
          </reference>
          <reference field="1" count="1" selected="0">
            <x v="4"/>
          </reference>
          <reference field="3" count="1" selected="0">
            <x v="1"/>
          </reference>
          <reference field="4" count="1" selected="0">
            <x v="6"/>
          </reference>
        </references>
      </pivotArea>
    </chartFormat>
    <chartFormat chart="2" format="282" series="1">
      <pivotArea type="data" outline="0" fieldPosition="0">
        <references count="3">
          <reference field="4294967294" count="1" selected="0">
            <x v="0"/>
          </reference>
          <reference field="3" count="1" selected="0">
            <x v="1"/>
          </reference>
          <reference field="4" count="1" selected="0">
            <x v="7"/>
          </reference>
        </references>
      </pivotArea>
    </chartFormat>
    <chartFormat chart="2" format="283">
      <pivotArea type="data" outline="0" fieldPosition="0">
        <references count="4">
          <reference field="4294967294" count="1" selected="0">
            <x v="0"/>
          </reference>
          <reference field="1" count="1" selected="0">
            <x v="0"/>
          </reference>
          <reference field="3" count="1" selected="0">
            <x v="1"/>
          </reference>
          <reference field="4" count="1" selected="0">
            <x v="7"/>
          </reference>
        </references>
      </pivotArea>
    </chartFormat>
    <chartFormat chart="2" format="284">
      <pivotArea type="data" outline="0" fieldPosition="0">
        <references count="4">
          <reference field="4294967294" count="1" selected="0">
            <x v="0"/>
          </reference>
          <reference field="1" count="1" selected="0">
            <x v="1"/>
          </reference>
          <reference field="3" count="1" selected="0">
            <x v="1"/>
          </reference>
          <reference field="4" count="1" selected="0">
            <x v="7"/>
          </reference>
        </references>
      </pivotArea>
    </chartFormat>
    <chartFormat chart="2" format="285">
      <pivotArea type="data" outline="0" fieldPosition="0">
        <references count="4">
          <reference field="4294967294" count="1" selected="0">
            <x v="0"/>
          </reference>
          <reference field="1" count="1" selected="0">
            <x v="2"/>
          </reference>
          <reference field="3" count="1" selected="0">
            <x v="1"/>
          </reference>
          <reference field="4" count="1" selected="0">
            <x v="7"/>
          </reference>
        </references>
      </pivotArea>
    </chartFormat>
    <chartFormat chart="2" format="286">
      <pivotArea type="data" outline="0" fieldPosition="0">
        <references count="4">
          <reference field="4294967294" count="1" selected="0">
            <x v="0"/>
          </reference>
          <reference field="1" count="1" selected="0">
            <x v="3"/>
          </reference>
          <reference field="3" count="1" selected="0">
            <x v="1"/>
          </reference>
          <reference field="4" count="1" selected="0">
            <x v="7"/>
          </reference>
        </references>
      </pivotArea>
    </chartFormat>
    <chartFormat chart="2" format="287">
      <pivotArea type="data" outline="0" fieldPosition="0">
        <references count="4">
          <reference field="4294967294" count="1" selected="0">
            <x v="0"/>
          </reference>
          <reference field="1" count="1" selected="0">
            <x v="4"/>
          </reference>
          <reference field="3" count="1" selected="0">
            <x v="1"/>
          </reference>
          <reference field="4" count="1" selected="0">
            <x v="7"/>
          </reference>
        </references>
      </pivotArea>
    </chartFormat>
    <chartFormat chart="2" format="288" series="1">
      <pivotArea type="data" outline="0" fieldPosition="0">
        <references count="3">
          <reference field="4294967294" count="1" selected="0">
            <x v="0"/>
          </reference>
          <reference field="3" count="1" selected="0">
            <x v="1"/>
          </reference>
          <reference field="4" count="1" selected="0">
            <x v="8"/>
          </reference>
        </references>
      </pivotArea>
    </chartFormat>
    <chartFormat chart="2" format="289">
      <pivotArea type="data" outline="0" fieldPosition="0">
        <references count="4">
          <reference field="4294967294" count="1" selected="0">
            <x v="0"/>
          </reference>
          <reference field="1" count="1" selected="0">
            <x v="0"/>
          </reference>
          <reference field="3" count="1" selected="0">
            <x v="1"/>
          </reference>
          <reference field="4" count="1" selected="0">
            <x v="8"/>
          </reference>
        </references>
      </pivotArea>
    </chartFormat>
    <chartFormat chart="2" format="290">
      <pivotArea type="data" outline="0" fieldPosition="0">
        <references count="4">
          <reference field="4294967294" count="1" selected="0">
            <x v="0"/>
          </reference>
          <reference field="1" count="1" selected="0">
            <x v="1"/>
          </reference>
          <reference field="3" count="1" selected="0">
            <x v="1"/>
          </reference>
          <reference field="4" count="1" selected="0">
            <x v="8"/>
          </reference>
        </references>
      </pivotArea>
    </chartFormat>
    <chartFormat chart="2" format="291">
      <pivotArea type="data" outline="0" fieldPosition="0">
        <references count="4">
          <reference field="4294967294" count="1" selected="0">
            <x v="0"/>
          </reference>
          <reference field="1" count="1" selected="0">
            <x v="2"/>
          </reference>
          <reference field="3" count="1" selected="0">
            <x v="1"/>
          </reference>
          <reference field="4" count="1" selected="0">
            <x v="8"/>
          </reference>
        </references>
      </pivotArea>
    </chartFormat>
    <chartFormat chart="2" format="292">
      <pivotArea type="data" outline="0" fieldPosition="0">
        <references count="4">
          <reference field="4294967294" count="1" selected="0">
            <x v="0"/>
          </reference>
          <reference field="1" count="1" selected="0">
            <x v="3"/>
          </reference>
          <reference field="3" count="1" selected="0">
            <x v="1"/>
          </reference>
          <reference field="4" count="1" selected="0">
            <x v="8"/>
          </reference>
        </references>
      </pivotArea>
    </chartFormat>
    <chartFormat chart="2" format="293">
      <pivotArea type="data" outline="0" fieldPosition="0">
        <references count="4">
          <reference field="4294967294" count="1" selected="0">
            <x v="0"/>
          </reference>
          <reference field="1" count="1" selected="0">
            <x v="4"/>
          </reference>
          <reference field="3" count="1" selected="0">
            <x v="1"/>
          </reference>
          <reference field="4" count="1" selected="0">
            <x v="8"/>
          </reference>
        </references>
      </pivotArea>
    </chartFormat>
    <chartFormat chart="2" format="294" series="1">
      <pivotArea type="data" outline="0" fieldPosition="0">
        <references count="3">
          <reference field="4294967294" count="1" selected="0">
            <x v="0"/>
          </reference>
          <reference field="3" count="1" selected="0">
            <x v="1"/>
          </reference>
          <reference field="4" count="1" selected="0">
            <x v="9"/>
          </reference>
        </references>
      </pivotArea>
    </chartFormat>
    <chartFormat chart="2" format="295">
      <pivotArea type="data" outline="0" fieldPosition="0">
        <references count="4">
          <reference field="4294967294" count="1" selected="0">
            <x v="0"/>
          </reference>
          <reference field="1" count="1" selected="0">
            <x v="0"/>
          </reference>
          <reference field="3" count="1" selected="0">
            <x v="1"/>
          </reference>
          <reference field="4" count="1" selected="0">
            <x v="9"/>
          </reference>
        </references>
      </pivotArea>
    </chartFormat>
    <chartFormat chart="2" format="296">
      <pivotArea type="data" outline="0" fieldPosition="0">
        <references count="4">
          <reference field="4294967294" count="1" selected="0">
            <x v="0"/>
          </reference>
          <reference field="1" count="1" selected="0">
            <x v="1"/>
          </reference>
          <reference field="3" count="1" selected="0">
            <x v="1"/>
          </reference>
          <reference field="4" count="1" selected="0">
            <x v="9"/>
          </reference>
        </references>
      </pivotArea>
    </chartFormat>
    <chartFormat chart="2" format="297">
      <pivotArea type="data" outline="0" fieldPosition="0">
        <references count="4">
          <reference field="4294967294" count="1" selected="0">
            <x v="0"/>
          </reference>
          <reference field="1" count="1" selected="0">
            <x v="2"/>
          </reference>
          <reference field="3" count="1" selected="0">
            <x v="1"/>
          </reference>
          <reference field="4" count="1" selected="0">
            <x v="9"/>
          </reference>
        </references>
      </pivotArea>
    </chartFormat>
    <chartFormat chart="2" format="298">
      <pivotArea type="data" outline="0" fieldPosition="0">
        <references count="4">
          <reference field="4294967294" count="1" selected="0">
            <x v="0"/>
          </reference>
          <reference field="1" count="1" selected="0">
            <x v="3"/>
          </reference>
          <reference field="3" count="1" selected="0">
            <x v="1"/>
          </reference>
          <reference field="4" count="1" selected="0">
            <x v="9"/>
          </reference>
        </references>
      </pivotArea>
    </chartFormat>
    <chartFormat chart="2" format="299">
      <pivotArea type="data" outline="0" fieldPosition="0">
        <references count="4">
          <reference field="4294967294" count="1" selected="0">
            <x v="0"/>
          </reference>
          <reference field="1" count="1" selected="0">
            <x v="4"/>
          </reference>
          <reference field="3" count="1" selected="0">
            <x v="1"/>
          </reference>
          <reference field="4" count="1" selected="0">
            <x v="9"/>
          </reference>
        </references>
      </pivotArea>
    </chartFormat>
    <chartFormat chart="2" format="300" series="1">
      <pivotArea type="data" outline="0" fieldPosition="0">
        <references count="3">
          <reference field="4294967294" count="1" selected="0">
            <x v="0"/>
          </reference>
          <reference field="3" count="1" selected="0">
            <x v="1"/>
          </reference>
          <reference field="4" count="1" selected="0">
            <x v="10"/>
          </reference>
        </references>
      </pivotArea>
    </chartFormat>
    <chartFormat chart="2" format="301">
      <pivotArea type="data" outline="0" fieldPosition="0">
        <references count="4">
          <reference field="4294967294" count="1" selected="0">
            <x v="0"/>
          </reference>
          <reference field="1" count="1" selected="0">
            <x v="0"/>
          </reference>
          <reference field="3" count="1" selected="0">
            <x v="1"/>
          </reference>
          <reference field="4" count="1" selected="0">
            <x v="10"/>
          </reference>
        </references>
      </pivotArea>
    </chartFormat>
    <chartFormat chart="2" format="302">
      <pivotArea type="data" outline="0" fieldPosition="0">
        <references count="4">
          <reference field="4294967294" count="1" selected="0">
            <x v="0"/>
          </reference>
          <reference field="1" count="1" selected="0">
            <x v="1"/>
          </reference>
          <reference field="3" count="1" selected="0">
            <x v="1"/>
          </reference>
          <reference field="4" count="1" selected="0">
            <x v="10"/>
          </reference>
        </references>
      </pivotArea>
    </chartFormat>
    <chartFormat chart="2" format="303">
      <pivotArea type="data" outline="0" fieldPosition="0">
        <references count="4">
          <reference field="4294967294" count="1" selected="0">
            <x v="0"/>
          </reference>
          <reference field="1" count="1" selected="0">
            <x v="2"/>
          </reference>
          <reference field="3" count="1" selected="0">
            <x v="1"/>
          </reference>
          <reference field="4" count="1" selected="0">
            <x v="10"/>
          </reference>
        </references>
      </pivotArea>
    </chartFormat>
    <chartFormat chart="2" format="304">
      <pivotArea type="data" outline="0" fieldPosition="0">
        <references count="4">
          <reference field="4294967294" count="1" selected="0">
            <x v="0"/>
          </reference>
          <reference field="1" count="1" selected="0">
            <x v="3"/>
          </reference>
          <reference field="3" count="1" selected="0">
            <x v="1"/>
          </reference>
          <reference field="4" count="1" selected="0">
            <x v="10"/>
          </reference>
        </references>
      </pivotArea>
    </chartFormat>
    <chartFormat chart="2" format="305">
      <pivotArea type="data" outline="0" fieldPosition="0">
        <references count="4">
          <reference field="4294967294" count="1" selected="0">
            <x v="0"/>
          </reference>
          <reference field="1" count="1" selected="0">
            <x v="4"/>
          </reference>
          <reference field="3" count="1" selected="0">
            <x v="1"/>
          </reference>
          <reference field="4" count="1" selected="0">
            <x v="10"/>
          </reference>
        </references>
      </pivotArea>
    </chartFormat>
    <chartFormat chart="2" format="306" series="1">
      <pivotArea type="data" outline="0" fieldPosition="0">
        <references count="3">
          <reference field="4294967294" count="1" selected="0">
            <x v="0"/>
          </reference>
          <reference field="3" count="1" selected="0">
            <x v="1"/>
          </reference>
          <reference field="4" count="1" selected="0">
            <x v="11"/>
          </reference>
        </references>
      </pivotArea>
    </chartFormat>
    <chartFormat chart="2" format="307">
      <pivotArea type="data" outline="0" fieldPosition="0">
        <references count="4">
          <reference field="4294967294" count="1" selected="0">
            <x v="0"/>
          </reference>
          <reference field="1" count="1" selected="0">
            <x v="0"/>
          </reference>
          <reference field="3" count="1" selected="0">
            <x v="1"/>
          </reference>
          <reference field="4" count="1" selected="0">
            <x v="11"/>
          </reference>
        </references>
      </pivotArea>
    </chartFormat>
    <chartFormat chart="2" format="308">
      <pivotArea type="data" outline="0" fieldPosition="0">
        <references count="4">
          <reference field="4294967294" count="1" selected="0">
            <x v="0"/>
          </reference>
          <reference field="1" count="1" selected="0">
            <x v="1"/>
          </reference>
          <reference field="3" count="1" selected="0">
            <x v="1"/>
          </reference>
          <reference field="4" count="1" selected="0">
            <x v="11"/>
          </reference>
        </references>
      </pivotArea>
    </chartFormat>
    <chartFormat chart="2" format="309">
      <pivotArea type="data" outline="0" fieldPosition="0">
        <references count="4">
          <reference field="4294967294" count="1" selected="0">
            <x v="0"/>
          </reference>
          <reference field="1" count="1" selected="0">
            <x v="2"/>
          </reference>
          <reference field="3" count="1" selected="0">
            <x v="1"/>
          </reference>
          <reference field="4" count="1" selected="0">
            <x v="11"/>
          </reference>
        </references>
      </pivotArea>
    </chartFormat>
    <chartFormat chart="2" format="310">
      <pivotArea type="data" outline="0" fieldPosition="0">
        <references count="4">
          <reference field="4294967294" count="1" selected="0">
            <x v="0"/>
          </reference>
          <reference field="1" count="1" selected="0">
            <x v="3"/>
          </reference>
          <reference field="3" count="1" selected="0">
            <x v="1"/>
          </reference>
          <reference field="4" count="1" selected="0">
            <x v="11"/>
          </reference>
        </references>
      </pivotArea>
    </chartFormat>
    <chartFormat chart="2" format="311">
      <pivotArea type="data" outline="0" fieldPosition="0">
        <references count="4">
          <reference field="4294967294" count="1" selected="0">
            <x v="0"/>
          </reference>
          <reference field="1" count="1" selected="0">
            <x v="4"/>
          </reference>
          <reference field="3" count="1" selected="0">
            <x v="1"/>
          </reference>
          <reference field="4" count="1" selected="0">
            <x v="11"/>
          </reference>
        </references>
      </pivotArea>
    </chartFormat>
  </chartFormats>
  <pivotHierarchies count="27">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2">
    <colHierarchyUsage hierarchyUsage="2"/>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xpenditure]"/>
        <x15:activeTabTopLevelEntity name="[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7EEB12-799C-4883-B9DF-A33AF8B762F5}" name="Categories_Pivot" cacheId="770" applyNumberFormats="0" applyBorderFormats="0" applyFontFormats="0" applyPatternFormats="0" applyAlignmentFormats="0" applyWidthHeightFormats="1" dataCaption="Values" grandTotalCaption="Total Expenditure" tag="2cae5e25-6c89-47b4-a7fb-53caa7d0de0f" updatedVersion="7" minRefreshableVersion="3" useAutoFormatting="1" subtotalHiddenItems="1" itemPrintTitles="1" createdVersion="7" indent="0" outline="1" outlineData="1" multipleFieldFilters="0" chartFormat="4" rowHeaderCaption="Categories">
  <location ref="A3:B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Expenditure" fld="1" baseField="0" baseItem="0" numFmtId="164"/>
  </dataFields>
  <formats count="41">
    <format dxfId="2620">
      <pivotArea type="all" dataOnly="0" outline="0" fieldPosition="0"/>
    </format>
    <format dxfId="2621">
      <pivotArea outline="0" collapsedLevelsAreSubtotals="1" fieldPosition="0"/>
    </format>
    <format dxfId="2622">
      <pivotArea field="0" type="button" dataOnly="0" labelOnly="1" outline="0" axis="axisRow" fieldPosition="0"/>
    </format>
    <format dxfId="2623">
      <pivotArea dataOnly="0" labelOnly="1" fieldPosition="0">
        <references count="1">
          <reference field="0" count="0"/>
        </references>
      </pivotArea>
    </format>
    <format dxfId="2624">
      <pivotArea dataOnly="0" labelOnly="1" grandRow="1" outline="0" fieldPosition="0"/>
    </format>
    <format dxfId="2625">
      <pivotArea dataOnly="0" labelOnly="1" outline="0" axis="axisValues" fieldPosition="0"/>
    </format>
    <format dxfId="2626">
      <pivotArea type="all" dataOnly="0" outline="0" fieldPosition="0"/>
    </format>
    <format dxfId="2627">
      <pivotArea outline="0" collapsedLevelsAreSubtotals="1" fieldPosition="0"/>
    </format>
    <format dxfId="2628">
      <pivotArea field="0" type="button" dataOnly="0" labelOnly="1" outline="0" axis="axisRow" fieldPosition="0"/>
    </format>
    <format dxfId="2629">
      <pivotArea dataOnly="0" labelOnly="1" fieldPosition="0">
        <references count="1">
          <reference field="0" count="0"/>
        </references>
      </pivotArea>
    </format>
    <format dxfId="2630">
      <pivotArea dataOnly="0" labelOnly="1" grandRow="1" outline="0" fieldPosition="0"/>
    </format>
    <format dxfId="2631">
      <pivotArea dataOnly="0" labelOnly="1" outline="0" axis="axisValues" fieldPosition="0"/>
    </format>
    <format dxfId="2632">
      <pivotArea type="all" dataOnly="0" outline="0" fieldPosition="0"/>
    </format>
    <format dxfId="2633">
      <pivotArea outline="0" collapsedLevelsAreSubtotals="1" fieldPosition="0"/>
    </format>
    <format dxfId="2634">
      <pivotArea field="0" type="button" dataOnly="0" labelOnly="1" outline="0" axis="axisRow" fieldPosition="0"/>
    </format>
    <format dxfId="2635">
      <pivotArea dataOnly="0" labelOnly="1" fieldPosition="0">
        <references count="1">
          <reference field="0" count="0"/>
        </references>
      </pivotArea>
    </format>
    <format dxfId="2636">
      <pivotArea dataOnly="0" labelOnly="1" grandRow="1" outline="0" fieldPosition="0"/>
    </format>
    <format dxfId="2637">
      <pivotArea dataOnly="0" labelOnly="1" outline="0" axis="axisValues" fieldPosition="0"/>
    </format>
    <format dxfId="2638">
      <pivotArea type="all" dataOnly="0" outline="0" fieldPosition="0"/>
    </format>
    <format dxfId="2639">
      <pivotArea outline="0" collapsedLevelsAreSubtotals="1" fieldPosition="0"/>
    </format>
    <format dxfId="2640">
      <pivotArea field="0" type="button" dataOnly="0" labelOnly="1" outline="0" axis="axisRow" fieldPosition="0"/>
    </format>
    <format dxfId="2641">
      <pivotArea dataOnly="0" labelOnly="1" fieldPosition="0">
        <references count="1">
          <reference field="0" count="0"/>
        </references>
      </pivotArea>
    </format>
    <format dxfId="2642">
      <pivotArea dataOnly="0" labelOnly="1" grandRow="1" outline="0" fieldPosition="0"/>
    </format>
    <format dxfId="2643">
      <pivotArea dataOnly="0" labelOnly="1" outline="0" axis="axisValues" fieldPosition="0"/>
    </format>
    <format dxfId="2644">
      <pivotArea type="all" dataOnly="0" outline="0" fieldPosition="0"/>
    </format>
    <format dxfId="2645">
      <pivotArea outline="0" collapsedLevelsAreSubtotals="1" fieldPosition="0"/>
    </format>
    <format dxfId="2646">
      <pivotArea field="0" type="button" dataOnly="0" labelOnly="1" outline="0" axis="axisRow" fieldPosition="0"/>
    </format>
    <format dxfId="2647">
      <pivotArea dataOnly="0" labelOnly="1" fieldPosition="0">
        <references count="1">
          <reference field="0" count="0"/>
        </references>
      </pivotArea>
    </format>
    <format dxfId="2648">
      <pivotArea dataOnly="0" labelOnly="1" grandRow="1" outline="0" fieldPosition="0"/>
    </format>
    <format dxfId="2649">
      <pivotArea dataOnly="0" labelOnly="1" outline="0" axis="axisValues" fieldPosition="0"/>
    </format>
    <format dxfId="2650">
      <pivotArea field="0" type="button" dataOnly="0" labelOnly="1" outline="0" axis="axisRow" fieldPosition="0"/>
    </format>
    <format dxfId="2651">
      <pivotArea field="0" type="button" dataOnly="0" labelOnly="1" outline="0" axis="axisRow" fieldPosition="0"/>
    </format>
    <format dxfId="2652">
      <pivotArea dataOnly="0" labelOnly="1" outline="0" axis="axisValues" fieldPosition="0"/>
    </format>
    <format dxfId="2653">
      <pivotArea dataOnly="0" labelOnly="1" outline="0" axis="axisValues" fieldPosition="0"/>
    </format>
    <format dxfId="2654">
      <pivotArea dataOnly="0" labelOnly="1" grandRow="1" outline="0" fieldPosition="0"/>
    </format>
    <format dxfId="2655">
      <pivotArea grandRow="1" outline="0" collapsedLevelsAreSubtotals="1" fieldPosition="0"/>
    </format>
    <format dxfId="2656">
      <pivotArea grandRow="1" outline="0" collapsedLevelsAreSubtotals="1" fieldPosition="0"/>
    </format>
    <format dxfId="2657">
      <pivotArea field="0" type="button" dataOnly="0" labelOnly="1" outline="0" axis="axisRow" fieldPosition="0"/>
    </format>
    <format dxfId="2658">
      <pivotArea dataOnly="0" labelOnly="1" fieldPosition="0">
        <references count="1">
          <reference field="0" count="0"/>
        </references>
      </pivotArea>
    </format>
    <format dxfId="2659">
      <pivotArea dataOnly="0" labelOnly="1" grandRow="1" outline="0" fieldPosition="0"/>
    </format>
    <format dxfId="2660">
      <pivotArea outline="0" collapsedLevelsAreSubtotals="1" fieldPosition="0"/>
    </format>
  </formats>
  <chartFormats count="2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10">
      <pivotArea type="data" outline="0" fieldPosition="0">
        <references count="2">
          <reference field="4294967294" count="1" selected="0">
            <x v="0"/>
          </reference>
          <reference field="0" count="1" selected="0">
            <x v="8"/>
          </reference>
        </references>
      </pivotArea>
    </chartFormat>
    <chartFormat chart="1" format="11">
      <pivotArea type="data" outline="0" fieldPosition="0">
        <references count="2">
          <reference field="4294967294" count="1" selected="0">
            <x v="0"/>
          </reference>
          <reference field="0" count="1" selected="0">
            <x v="9"/>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 chart="2" format="18">
      <pivotArea type="data" outline="0" fieldPosition="0">
        <references count="2">
          <reference field="4294967294" count="1" selected="0">
            <x v="0"/>
          </reference>
          <reference field="0" count="1" selected="0">
            <x v="6"/>
          </reference>
        </references>
      </pivotArea>
    </chartFormat>
    <chartFormat chart="2" format="19">
      <pivotArea type="data" outline="0" fieldPosition="0">
        <references count="2">
          <reference field="4294967294" count="1" selected="0">
            <x v="0"/>
          </reference>
          <reference field="0" count="1" selected="0">
            <x v="7"/>
          </reference>
        </references>
      </pivotArea>
    </chartFormat>
    <chartFormat chart="2" format="21">
      <pivotArea type="data" outline="0" fieldPosition="0">
        <references count="2">
          <reference field="4294967294" count="1" selected="0">
            <x v="0"/>
          </reference>
          <reference field="0" count="1" selected="0">
            <x v="8"/>
          </reference>
        </references>
      </pivotArea>
    </chartFormat>
    <chartFormat chart="2" format="22">
      <pivotArea type="data" outline="0" fieldPosition="0">
        <references count="2">
          <reference field="4294967294" count="1" selected="0">
            <x v="0"/>
          </reference>
          <reference field="0" count="1" selected="0">
            <x v="9"/>
          </reference>
        </references>
      </pivotArea>
    </chartFormat>
  </chartFormats>
  <pivotHierarchies count="27">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Expenditure">
        <x15:activeTabTopLevelEntity name="[Expenditure]"/>
        <x15:activeTabTopLevelEntity name="[Dat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0ACA8E1-255C-465B-8D29-8B013B6FF6C1}" sourceName="[Dates].[Year]">
  <pivotTables>
    <pivotTable tabId="7" name="Expenses_Pivot"/>
    <pivotTable tabId="13" name="Categories_Pivot"/>
    <pivotTable tabId="5" name="Income_Pivot"/>
    <pivotTable tabId="9" name="Payment_Type_Pivot"/>
  </pivotTables>
  <data>
    <olap pivotCacheId="1206164566">
      <levels count="2">
        <level uniqueName="[Dates].[Year].[(All)]" sourceCaption="(All)" count="0"/>
        <level uniqueName="[Dates].[Year].[Year]" sourceCaption="Year" count="3">
          <ranges>
            <range startItem="0">
              <i n="[Dates].[Year].&amp;[2023]" c="2023"/>
              <i n="[Dates].[Year].&amp;[2024]" c="2024"/>
              <i n="[Dates].[Year].&amp;" c="(blank)" nd="1"/>
            </range>
          </ranges>
        </level>
      </levels>
      <selections count="1">
        <selection n="[Dates].[Year].[All]"/>
      </selections>
    </olap>
  </data>
  <extLst>
    <x:ext xmlns:x15="http://schemas.microsoft.com/office/spreadsheetml/2010/11/main" uri="{470722E0-AACD-4C17-9CDC-17EF765DBC7E}">
      <x15:slicerCacheHideItemsWithNoData count="1">
        <x15:slicerCacheOlapLevelName uniqueName="[Dates].[Year].[Year]"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105D55E-0EF8-4641-BEB7-EE3CF4464F37}" sourceName="[Dates].[Month]">
  <pivotTables>
    <pivotTable tabId="7" name="Expenses_Pivot"/>
    <pivotTable tabId="13" name="Categories_Pivot"/>
    <pivotTable tabId="5" name="Income_Pivot"/>
    <pivotTable tabId="9" name="Payment_Type_Pivot"/>
  </pivotTables>
  <data>
    <olap pivotCacheId="1206164566">
      <levels count="2">
        <level uniqueName="[Dates].[Month].[(All)]" sourceCaption="(All)" count="0"/>
        <level uniqueName="[Dates].[Month].[Month]" sourceCaption="Month" count="13">
          <ranges>
            <range startItem="0">
              <i n="[Dates].[Month].&amp;[Apr]" c="Apr"/>
              <i n="[Dates].[Month].&amp;[Aug]" c="Aug"/>
              <i n="[Dates].[Month].&amp;[Dec]" c="Dec"/>
              <i n="[Dates].[Month].&amp;[Feb]" c="Feb"/>
              <i n="[Dates].[Month].&amp;[Jan]" c="Jan"/>
              <i n="[Dates].[Month].&amp;[Jul]" c="Jul"/>
              <i n="[Dates].[Month].&amp;[Jun]" c="Jun"/>
              <i n="[Dates].[Month].&amp;[Mar]" c="Mar"/>
              <i n="[Dates].[Month].&amp;[May]" c="May"/>
              <i n="[Dates].[Month].&amp;[Nov]" c="Nov"/>
              <i n="[Dates].[Month].&amp;[Oct]" c="Oct"/>
              <i n="[Dates].[Month].&amp;[Sep]" c="Sep"/>
              <i n="[Dates].[Month].&amp;" c="(blank)" nd="1"/>
            </range>
          </ranges>
        </level>
      </levels>
      <selections count="1">
        <selection n="[Dates].[Month].[All]"/>
      </selections>
    </olap>
  </data>
  <extLst>
    <x:ext xmlns:x15="http://schemas.microsoft.com/office/spreadsheetml/2010/11/main" uri="{470722E0-AACD-4C17-9CDC-17EF765DBC7E}">
      <x15:slicerCacheHideItemsWithNoData count="1">
        <x15:slicerCacheOlapLevelName uniqueName="[Dates].[Month].[Month]"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6C89F9D-2F0B-4018-971C-0B030D9502FE}" cache="Slicer_Year" caption="Year" level="1" rowHeight="241300"/>
  <slicer name="Month" xr10:uid="{A1F73650-43D2-45B2-AA63-B7ECAA2D6FA1}" cache="Slicer_Month" caption="Month"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471E7C-81AC-407C-B971-C8BA4EA7FC5B}" name="Dates" displayName="Dates" ref="A1:C538" totalsRowShown="0" headerRowDxfId="7377" dataDxfId="7375" headerRowBorderDxfId="7376" tableBorderDxfId="7374" totalsRowBorderDxfId="7373">
  <autoFilter ref="A1:C538" xr:uid="{B0471E7C-81AC-407C-B971-C8BA4EA7FC5B}"/>
  <tableColumns count="3">
    <tableColumn id="1" xr3:uid="{39DE5EEB-326B-4AFA-B88F-E34318782C9C}" name="Date" dataDxfId="7372"/>
    <tableColumn id="2" xr3:uid="{C5A68B57-9F69-4FBF-89A1-70197A1E0F91}" name="Month" dataDxfId="7371">
      <calculatedColumnFormula>TEXT(Dates[[#This Row],[Date]],"mmm")</calculatedColumnFormula>
    </tableColumn>
    <tableColumn id="3" xr3:uid="{6DA7384C-4CC4-49FC-8440-BBB93D01E0C4}" name="Year" dataDxfId="7370">
      <calculatedColumnFormula>TEXT(Dates[[#This Row],[Date]],"yyyy")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264B84-EB3E-4855-A146-A97064B128BF}" name="Income" displayName="Income" ref="A1:H25" totalsRowShown="0" headerRowDxfId="7369" dataDxfId="7368">
  <autoFilter ref="A1:H25" xr:uid="{DA264B84-EB3E-4855-A146-A97064B128BF}"/>
  <sortState xmlns:xlrd2="http://schemas.microsoft.com/office/spreadsheetml/2017/richdata2" ref="A2:H25">
    <sortCondition ref="C2:C25"/>
  </sortState>
  <tableColumns count="8">
    <tableColumn id="1" xr3:uid="{0AA7B12A-1DEE-41F0-AE0A-517570DE7E21}" name="Date" dataDxfId="7367"/>
    <tableColumn id="2" xr3:uid="{94FF7AAA-E73E-4F38-9C7E-48998E2D7C06}" name="Month" dataDxfId="7366">
      <calculatedColumnFormula>TEXT(Income[[#This Row],[Date]],"mmm")</calculatedColumnFormula>
    </tableColumn>
    <tableColumn id="3" xr3:uid="{30EB2056-619E-41F4-B9CC-45E2B89201F1}" name="Year" dataDxfId="7365">
      <calculatedColumnFormula>TEXT(Income[[#This Row],[Date]],"yyyy")</calculatedColumnFormula>
    </tableColumn>
    <tableColumn id="4" xr3:uid="{1234687B-0030-4F02-9C96-51EE9F98C826}" name="Description" dataDxfId="7364"/>
    <tableColumn id="5" xr3:uid="{BD1797BB-4FC2-47E4-BD96-238C2068DDC7}" name="Category" dataDxfId="7363"/>
    <tableColumn id="6" xr3:uid="{8DB22D18-D9F3-4184-9D8A-D17F318E50CB}" name="Amount" dataDxfId="7362"/>
    <tableColumn id="7" xr3:uid="{0CA2742D-5B7E-4D3E-8524-4AFFB4A7CA79}" name="Payment Method" dataDxfId="7361"/>
    <tableColumn id="8" xr3:uid="{8B3E5D0B-9A40-44AF-9366-5FE9F73A934C}" name="Account" dataDxfId="736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66421B-AF29-4039-962F-AD4B6AD2967F}" name="Expenditure" displayName="Expenditure" ref="A1:H913" totalsRowShown="0" headerRowDxfId="7359" dataDxfId="7358">
  <autoFilter ref="A1:H913" xr:uid="{7166421B-AF29-4039-962F-AD4B6AD2967F}"/>
  <sortState xmlns:xlrd2="http://schemas.microsoft.com/office/spreadsheetml/2017/richdata2" ref="A2:H913">
    <sortCondition ref="A2:A913"/>
  </sortState>
  <tableColumns count="8">
    <tableColumn id="1" xr3:uid="{F09A479F-8110-440E-BC3D-EF9B20D213FB}" name="Date" dataDxfId="7357"/>
    <tableColumn id="7" xr3:uid="{1504690A-6C8F-4EAF-9CEE-A02F61175D9A}" name="Month" dataDxfId="7356">
      <calculatedColumnFormula>TEXT(Expenditure[[#This Row],[Date]],"mmm")</calculatedColumnFormula>
    </tableColumn>
    <tableColumn id="8" xr3:uid="{80483C46-E765-4E64-A4E2-DF7F8B562038}" name="Year" dataDxfId="7355">
      <calculatedColumnFormula>TEXT(Expenditure[[#This Row],[Date]],"yyyy")</calculatedColumnFormula>
    </tableColumn>
    <tableColumn id="2" xr3:uid="{6FA634F8-4F67-4FB2-B1B1-3E86549DADE1}" name="Description" dataDxfId="7354"/>
    <tableColumn id="3" xr3:uid="{BCC23604-7023-4BD1-997B-B5781D972B52}" name="Category" dataDxfId="7353"/>
    <tableColumn id="4" xr3:uid="{BEBA57D3-0359-41B2-AA41-0C74B71ACB34}" name="Amount" dataDxfId="7352"/>
    <tableColumn id="5" xr3:uid="{32469376-793E-453A-A7F2-233D60E5434A}" name="Payment Method" dataDxfId="7351"/>
    <tableColumn id="6" xr3:uid="{CFEBE225-BB4F-43FC-B84B-95BE22CA7841}" name="Account" dataDxfId="735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740F0-D670-4D04-8465-5AEC9D49C09C}">
  <dimension ref="A1:C538"/>
  <sheetViews>
    <sheetView workbookViewId="0">
      <selection activeCell="D7" sqref="D7"/>
    </sheetView>
  </sheetViews>
  <sheetFormatPr defaultRowHeight="15" x14ac:dyDescent="0.25"/>
  <cols>
    <col min="1" max="1" width="11.140625" customWidth="1"/>
    <col min="2" max="2" width="13.5703125" bestFit="1" customWidth="1"/>
    <col min="3" max="3" width="11.5703125" bestFit="1" customWidth="1"/>
  </cols>
  <sheetData>
    <row r="1" spans="1:3" ht="19.5" thickBot="1" x14ac:dyDescent="0.3">
      <c r="A1" s="20" t="s">
        <v>0</v>
      </c>
      <c r="B1" s="21" t="s">
        <v>1</v>
      </c>
      <c r="C1" s="26" t="s">
        <v>2</v>
      </c>
    </row>
    <row r="2" spans="1:3" ht="16.5" thickTop="1" x14ac:dyDescent="0.25">
      <c r="A2" s="22">
        <v>44927</v>
      </c>
      <c r="B2" s="23" t="str">
        <f>TEXT(Dates[[#This Row],[Date]],"mmm")</f>
        <v>Jan</v>
      </c>
      <c r="C2" s="27" t="str">
        <f>TEXT(Dates[[#This Row],[Date]],"yyyy")</f>
        <v>2023</v>
      </c>
    </row>
    <row r="3" spans="1:3" ht="15.75" x14ac:dyDescent="0.25">
      <c r="A3" s="22">
        <v>44929</v>
      </c>
      <c r="B3" s="23" t="str">
        <f>TEXT(Dates[[#This Row],[Date]],"mmm")</f>
        <v>Jan</v>
      </c>
      <c r="C3" s="27" t="str">
        <f>TEXT(Dates[[#This Row],[Date]],"yyyy")</f>
        <v>2023</v>
      </c>
    </row>
    <row r="4" spans="1:3" ht="15.75" x14ac:dyDescent="0.25">
      <c r="A4" s="24">
        <v>44931</v>
      </c>
      <c r="B4" s="25" t="str">
        <f>TEXT(Dates[[#This Row],[Date]],"mmm")</f>
        <v>Jan</v>
      </c>
      <c r="C4" s="28" t="str">
        <f>TEXT(Dates[[#This Row],[Date]],"yyyy")</f>
        <v>2023</v>
      </c>
    </row>
    <row r="5" spans="1:3" ht="15.75" x14ac:dyDescent="0.25">
      <c r="A5" s="22">
        <v>44932</v>
      </c>
      <c r="B5" s="23" t="str">
        <f>TEXT(Dates[[#This Row],[Date]],"mmm")</f>
        <v>Jan</v>
      </c>
      <c r="C5" s="27" t="str">
        <f>TEXT(Dates[[#This Row],[Date]],"yyyy")</f>
        <v>2023</v>
      </c>
    </row>
    <row r="6" spans="1:3" ht="15.75" x14ac:dyDescent="0.25">
      <c r="A6" s="22">
        <v>44933</v>
      </c>
      <c r="B6" s="23" t="str">
        <f>TEXT(Dates[[#This Row],[Date]],"mmm")</f>
        <v>Jan</v>
      </c>
      <c r="C6" s="27" t="str">
        <f>TEXT(Dates[[#This Row],[Date]],"yyyy")</f>
        <v>2023</v>
      </c>
    </row>
    <row r="7" spans="1:3" ht="15.75" x14ac:dyDescent="0.25">
      <c r="A7" s="22">
        <v>44934</v>
      </c>
      <c r="B7" s="23" t="str">
        <f>TEXT(Dates[[#This Row],[Date]],"mmm")</f>
        <v>Jan</v>
      </c>
      <c r="C7" s="27" t="str">
        <f>TEXT(Dates[[#This Row],[Date]],"yyyy")</f>
        <v>2023</v>
      </c>
    </row>
    <row r="8" spans="1:3" ht="15.75" x14ac:dyDescent="0.25">
      <c r="A8" s="22">
        <v>44936</v>
      </c>
      <c r="B8" s="23" t="str">
        <f>TEXT(Dates[[#This Row],[Date]],"mmm")</f>
        <v>Jan</v>
      </c>
      <c r="C8" s="27" t="str">
        <f>TEXT(Dates[[#This Row],[Date]],"yyyy")</f>
        <v>2023</v>
      </c>
    </row>
    <row r="9" spans="1:3" ht="15.75" x14ac:dyDescent="0.25">
      <c r="A9" s="24">
        <v>44939</v>
      </c>
      <c r="B9" s="25" t="str">
        <f>TEXT(Dates[[#This Row],[Date]],"mmm")</f>
        <v>Jan</v>
      </c>
      <c r="C9" s="28" t="str">
        <f>TEXT(Dates[[#This Row],[Date]],"yyyy")</f>
        <v>2023</v>
      </c>
    </row>
    <row r="10" spans="1:3" ht="15.75" x14ac:dyDescent="0.25">
      <c r="A10" s="22">
        <v>44941</v>
      </c>
      <c r="B10" s="23" t="str">
        <f>TEXT(Dates[[#This Row],[Date]],"mmm")</f>
        <v>Jan</v>
      </c>
      <c r="C10" s="27" t="str">
        <f>TEXT(Dates[[#This Row],[Date]],"yyyy")</f>
        <v>2023</v>
      </c>
    </row>
    <row r="11" spans="1:3" ht="15.75" x14ac:dyDescent="0.25">
      <c r="A11" s="22">
        <v>44943</v>
      </c>
      <c r="B11" s="23" t="str">
        <f>TEXT(Dates[[#This Row],[Date]],"mmm")</f>
        <v>Jan</v>
      </c>
      <c r="C11" s="27" t="str">
        <f>TEXT(Dates[[#This Row],[Date]],"yyyy")</f>
        <v>2023</v>
      </c>
    </row>
    <row r="12" spans="1:3" ht="15.75" x14ac:dyDescent="0.25">
      <c r="A12" s="22">
        <v>44946</v>
      </c>
      <c r="B12" s="23" t="str">
        <f>TEXT(Dates[[#This Row],[Date]],"mmm")</f>
        <v>Jan</v>
      </c>
      <c r="C12" s="27" t="str">
        <f>TEXT(Dates[[#This Row],[Date]],"yyyy")</f>
        <v>2023</v>
      </c>
    </row>
    <row r="13" spans="1:3" ht="15.75" x14ac:dyDescent="0.25">
      <c r="A13" s="24">
        <v>44948</v>
      </c>
      <c r="B13" s="25" t="str">
        <f>TEXT(Dates[[#This Row],[Date]],"mmm")</f>
        <v>Jan</v>
      </c>
      <c r="C13" s="28" t="str">
        <f>TEXT(Dates[[#This Row],[Date]],"yyyy")</f>
        <v>2023</v>
      </c>
    </row>
    <row r="14" spans="1:3" ht="15.75" x14ac:dyDescent="0.25">
      <c r="A14" s="24">
        <v>44950</v>
      </c>
      <c r="B14" s="25" t="str">
        <f>TEXT(Dates[[#This Row],[Date]],"mmm")</f>
        <v>Jan</v>
      </c>
      <c r="C14" s="28" t="str">
        <f>TEXT(Dates[[#This Row],[Date]],"yyyy")</f>
        <v>2023</v>
      </c>
    </row>
    <row r="15" spans="1:3" ht="15.75" x14ac:dyDescent="0.25">
      <c r="A15" s="22">
        <v>44951</v>
      </c>
      <c r="B15" s="23" t="str">
        <f>TEXT(Dates[[#This Row],[Date]],"mmm")</f>
        <v>Jan</v>
      </c>
      <c r="C15" s="27" t="str">
        <f>TEXT(Dates[[#This Row],[Date]],"yyyy")</f>
        <v>2023</v>
      </c>
    </row>
    <row r="16" spans="1:3" ht="15.75" x14ac:dyDescent="0.25">
      <c r="A16" s="24">
        <v>44952</v>
      </c>
      <c r="B16" s="25" t="str">
        <f>TEXT(Dates[[#This Row],[Date]],"mmm")</f>
        <v>Jan</v>
      </c>
      <c r="C16" s="28" t="str">
        <f>TEXT(Dates[[#This Row],[Date]],"yyyy")</f>
        <v>2023</v>
      </c>
    </row>
    <row r="17" spans="1:3" ht="15.75" x14ac:dyDescent="0.25">
      <c r="A17" s="22">
        <v>44953</v>
      </c>
      <c r="B17" s="23" t="str">
        <f>TEXT(Dates[[#This Row],[Date]],"mmm")</f>
        <v>Jan</v>
      </c>
      <c r="C17" s="27" t="str">
        <f>TEXT(Dates[[#This Row],[Date]],"yyyy")</f>
        <v>2023</v>
      </c>
    </row>
    <row r="18" spans="1:3" ht="15.75" x14ac:dyDescent="0.25">
      <c r="A18" s="22">
        <v>44954</v>
      </c>
      <c r="B18" s="23" t="str">
        <f>TEXT(Dates[[#This Row],[Date]],"mmm")</f>
        <v>Jan</v>
      </c>
      <c r="C18" s="27" t="str">
        <f>TEXT(Dates[[#This Row],[Date]],"yyyy")</f>
        <v>2023</v>
      </c>
    </row>
    <row r="19" spans="1:3" ht="15.75" x14ac:dyDescent="0.25">
      <c r="A19" s="22">
        <v>44955</v>
      </c>
      <c r="B19" s="23" t="str">
        <f>TEXT(Dates[[#This Row],[Date]],"mmm")</f>
        <v>Jan</v>
      </c>
      <c r="C19" s="27" t="str">
        <f>TEXT(Dates[[#This Row],[Date]],"yyyy")</f>
        <v>2023</v>
      </c>
    </row>
    <row r="20" spans="1:3" ht="15.75" x14ac:dyDescent="0.25">
      <c r="A20" s="24">
        <v>44956</v>
      </c>
      <c r="B20" s="25" t="str">
        <f>TEXT(Dates[[#This Row],[Date]],"mmm")</f>
        <v>Jan</v>
      </c>
      <c r="C20" s="28" t="str">
        <f>TEXT(Dates[[#This Row],[Date]],"yyyy")</f>
        <v>2023</v>
      </c>
    </row>
    <row r="21" spans="1:3" ht="15.75" x14ac:dyDescent="0.25">
      <c r="A21" s="24">
        <v>44958</v>
      </c>
      <c r="B21" s="25" t="str">
        <f>TEXT(Dates[[#This Row],[Date]],"mmm")</f>
        <v>Feb</v>
      </c>
      <c r="C21" s="28" t="str">
        <f>TEXT(Dates[[#This Row],[Date]],"yyyy")</f>
        <v>2023</v>
      </c>
    </row>
    <row r="22" spans="1:3" ht="15.75" x14ac:dyDescent="0.25">
      <c r="A22" s="22">
        <v>44959</v>
      </c>
      <c r="B22" s="23" t="str">
        <f>TEXT(Dates[[#This Row],[Date]],"mmm")</f>
        <v>Feb</v>
      </c>
      <c r="C22" s="27" t="str">
        <f>TEXT(Dates[[#This Row],[Date]],"yyyy")</f>
        <v>2023</v>
      </c>
    </row>
    <row r="23" spans="1:3" ht="15.75" x14ac:dyDescent="0.25">
      <c r="A23" s="22">
        <v>44960</v>
      </c>
      <c r="B23" s="23" t="str">
        <f>TEXT(Dates[[#This Row],[Date]],"mmm")</f>
        <v>Feb</v>
      </c>
      <c r="C23" s="27" t="str">
        <f>TEXT(Dates[[#This Row],[Date]],"yyyy")</f>
        <v>2023</v>
      </c>
    </row>
    <row r="24" spans="1:3" ht="15.75" x14ac:dyDescent="0.25">
      <c r="A24" s="24">
        <v>44961</v>
      </c>
      <c r="B24" s="25" t="str">
        <f>TEXT(Dates[[#This Row],[Date]],"mmm")</f>
        <v>Feb</v>
      </c>
      <c r="C24" s="28" t="str">
        <f>TEXT(Dates[[#This Row],[Date]],"yyyy")</f>
        <v>2023</v>
      </c>
    </row>
    <row r="25" spans="1:3" ht="15.75" x14ac:dyDescent="0.25">
      <c r="A25" s="22">
        <v>44962</v>
      </c>
      <c r="B25" s="23" t="str">
        <f>TEXT(Dates[[#This Row],[Date]],"mmm")</f>
        <v>Feb</v>
      </c>
      <c r="C25" s="27" t="str">
        <f>TEXT(Dates[[#This Row],[Date]],"yyyy")</f>
        <v>2023</v>
      </c>
    </row>
    <row r="26" spans="1:3" ht="15.75" x14ac:dyDescent="0.25">
      <c r="A26" s="22">
        <v>44963</v>
      </c>
      <c r="B26" s="23" t="str">
        <f>TEXT(Dates[[#This Row],[Date]],"mmm")</f>
        <v>Feb</v>
      </c>
      <c r="C26" s="27" t="str">
        <f>TEXT(Dates[[#This Row],[Date]],"yyyy")</f>
        <v>2023</v>
      </c>
    </row>
    <row r="27" spans="1:3" ht="15.75" x14ac:dyDescent="0.25">
      <c r="A27" s="24">
        <v>44964</v>
      </c>
      <c r="B27" s="25" t="str">
        <f>TEXT(Dates[[#This Row],[Date]],"mmm")</f>
        <v>Feb</v>
      </c>
      <c r="C27" s="28" t="str">
        <f>TEXT(Dates[[#This Row],[Date]],"yyyy")</f>
        <v>2023</v>
      </c>
    </row>
    <row r="28" spans="1:3" ht="15.75" x14ac:dyDescent="0.25">
      <c r="A28" s="24">
        <v>44965</v>
      </c>
      <c r="B28" s="25" t="str">
        <f>TEXT(Dates[[#This Row],[Date]],"mmm")</f>
        <v>Feb</v>
      </c>
      <c r="C28" s="28" t="str">
        <f>TEXT(Dates[[#This Row],[Date]],"yyyy")</f>
        <v>2023</v>
      </c>
    </row>
    <row r="29" spans="1:3" ht="15.75" x14ac:dyDescent="0.25">
      <c r="A29" s="22">
        <v>44966</v>
      </c>
      <c r="B29" s="23" t="str">
        <f>TEXT(Dates[[#This Row],[Date]],"mmm")</f>
        <v>Feb</v>
      </c>
      <c r="C29" s="27" t="str">
        <f>TEXT(Dates[[#This Row],[Date]],"yyyy")</f>
        <v>2023</v>
      </c>
    </row>
    <row r="30" spans="1:3" ht="15.75" x14ac:dyDescent="0.25">
      <c r="A30" s="24">
        <v>44967</v>
      </c>
      <c r="B30" s="25" t="str">
        <f>TEXT(Dates[[#This Row],[Date]],"mmm")</f>
        <v>Feb</v>
      </c>
      <c r="C30" s="28" t="str">
        <f>TEXT(Dates[[#This Row],[Date]],"yyyy")</f>
        <v>2023</v>
      </c>
    </row>
    <row r="31" spans="1:3" ht="15.75" x14ac:dyDescent="0.25">
      <c r="A31" s="22">
        <v>44968</v>
      </c>
      <c r="B31" s="23" t="str">
        <f>TEXT(Dates[[#This Row],[Date]],"mmm")</f>
        <v>Feb</v>
      </c>
      <c r="C31" s="27" t="str">
        <f>TEXT(Dates[[#This Row],[Date]],"yyyy")</f>
        <v>2023</v>
      </c>
    </row>
    <row r="32" spans="1:3" ht="15.75" x14ac:dyDescent="0.25">
      <c r="A32" s="24">
        <v>44970</v>
      </c>
      <c r="B32" s="25" t="str">
        <f>TEXT(Dates[[#This Row],[Date]],"mmm")</f>
        <v>Feb</v>
      </c>
      <c r="C32" s="28" t="str">
        <f>TEXT(Dates[[#This Row],[Date]],"yyyy")</f>
        <v>2023</v>
      </c>
    </row>
    <row r="33" spans="1:3" ht="15.75" x14ac:dyDescent="0.25">
      <c r="A33" s="24">
        <v>44971</v>
      </c>
      <c r="B33" s="25" t="str">
        <f>TEXT(Dates[[#This Row],[Date]],"mmm")</f>
        <v>Feb</v>
      </c>
      <c r="C33" s="28" t="str">
        <f>TEXT(Dates[[#This Row],[Date]],"yyyy")</f>
        <v>2023</v>
      </c>
    </row>
    <row r="34" spans="1:3" ht="15.75" x14ac:dyDescent="0.25">
      <c r="A34" s="22">
        <v>44972</v>
      </c>
      <c r="B34" s="23" t="str">
        <f>TEXT(Dates[[#This Row],[Date]],"mmm")</f>
        <v>Feb</v>
      </c>
      <c r="C34" s="27" t="str">
        <f>TEXT(Dates[[#This Row],[Date]],"yyyy")</f>
        <v>2023</v>
      </c>
    </row>
    <row r="35" spans="1:3" ht="15.75" x14ac:dyDescent="0.25">
      <c r="A35" s="24">
        <v>44976</v>
      </c>
      <c r="B35" s="25" t="str">
        <f>TEXT(Dates[[#This Row],[Date]],"mmm")</f>
        <v>Feb</v>
      </c>
      <c r="C35" s="28" t="str">
        <f>TEXT(Dates[[#This Row],[Date]],"yyyy")</f>
        <v>2023</v>
      </c>
    </row>
    <row r="36" spans="1:3" ht="15.75" x14ac:dyDescent="0.25">
      <c r="A36" s="22">
        <v>44977</v>
      </c>
      <c r="B36" s="23" t="str">
        <f>TEXT(Dates[[#This Row],[Date]],"mmm")</f>
        <v>Feb</v>
      </c>
      <c r="C36" s="27" t="str">
        <f>TEXT(Dates[[#This Row],[Date]],"yyyy")</f>
        <v>2023</v>
      </c>
    </row>
    <row r="37" spans="1:3" ht="15.75" x14ac:dyDescent="0.25">
      <c r="A37" s="22">
        <v>44979</v>
      </c>
      <c r="B37" s="23" t="str">
        <f>TEXT(Dates[[#This Row],[Date]],"mmm")</f>
        <v>Feb</v>
      </c>
      <c r="C37" s="27" t="str">
        <f>TEXT(Dates[[#This Row],[Date]],"yyyy")</f>
        <v>2023</v>
      </c>
    </row>
    <row r="38" spans="1:3" ht="15.75" x14ac:dyDescent="0.25">
      <c r="A38" s="24">
        <v>44981</v>
      </c>
      <c r="B38" s="25" t="str">
        <f>TEXT(Dates[[#This Row],[Date]],"mmm")</f>
        <v>Feb</v>
      </c>
      <c r="C38" s="28" t="str">
        <f>TEXT(Dates[[#This Row],[Date]],"yyyy")</f>
        <v>2023</v>
      </c>
    </row>
    <row r="39" spans="1:3" ht="15.75" x14ac:dyDescent="0.25">
      <c r="A39" s="22">
        <v>44982</v>
      </c>
      <c r="B39" s="23" t="str">
        <f>TEXT(Dates[[#This Row],[Date]],"mmm")</f>
        <v>Feb</v>
      </c>
      <c r="C39" s="27" t="str">
        <f>TEXT(Dates[[#This Row],[Date]],"yyyy")</f>
        <v>2023</v>
      </c>
    </row>
    <row r="40" spans="1:3" ht="15.75" x14ac:dyDescent="0.25">
      <c r="A40" s="22">
        <v>44983</v>
      </c>
      <c r="B40" s="23" t="str">
        <f>TEXT(Dates[[#This Row],[Date]],"mmm")</f>
        <v>Feb</v>
      </c>
      <c r="C40" s="27" t="str">
        <f>TEXT(Dates[[#This Row],[Date]],"yyyy")</f>
        <v>2023</v>
      </c>
    </row>
    <row r="41" spans="1:3" ht="15.75" x14ac:dyDescent="0.25">
      <c r="A41" s="24">
        <v>44984</v>
      </c>
      <c r="B41" s="25" t="str">
        <f>TEXT(Dates[[#This Row],[Date]],"mmm")</f>
        <v>Feb</v>
      </c>
      <c r="C41" s="28" t="str">
        <f>TEXT(Dates[[#This Row],[Date]],"yyyy")</f>
        <v>2023</v>
      </c>
    </row>
    <row r="42" spans="1:3" ht="15.75" x14ac:dyDescent="0.25">
      <c r="A42" s="24">
        <v>44985</v>
      </c>
      <c r="B42" s="25" t="str">
        <f>TEXT(Dates[[#This Row],[Date]],"mmm")</f>
        <v>Feb</v>
      </c>
      <c r="C42" s="28" t="str">
        <f>TEXT(Dates[[#This Row],[Date]],"yyyy")</f>
        <v>2023</v>
      </c>
    </row>
    <row r="43" spans="1:3" ht="15.75" x14ac:dyDescent="0.25">
      <c r="A43" s="24">
        <v>44986</v>
      </c>
      <c r="B43" s="25" t="str">
        <f>TEXT(Dates[[#This Row],[Date]],"mmm")</f>
        <v>Mar</v>
      </c>
      <c r="C43" s="28" t="str">
        <f>TEXT(Dates[[#This Row],[Date]],"yyyy")</f>
        <v>2023</v>
      </c>
    </row>
    <row r="44" spans="1:3" ht="15.75" x14ac:dyDescent="0.25">
      <c r="A44" s="24">
        <v>44987</v>
      </c>
      <c r="B44" s="25" t="str">
        <f>TEXT(Dates[[#This Row],[Date]],"mmm")</f>
        <v>Mar</v>
      </c>
      <c r="C44" s="28" t="str">
        <f>TEXT(Dates[[#This Row],[Date]],"yyyy")</f>
        <v>2023</v>
      </c>
    </row>
    <row r="45" spans="1:3" ht="15.75" x14ac:dyDescent="0.25">
      <c r="A45" s="22">
        <v>44988</v>
      </c>
      <c r="B45" s="23" t="str">
        <f>TEXT(Dates[[#This Row],[Date]],"mmm")</f>
        <v>Mar</v>
      </c>
      <c r="C45" s="27" t="str">
        <f>TEXT(Dates[[#This Row],[Date]],"yyyy")</f>
        <v>2023</v>
      </c>
    </row>
    <row r="46" spans="1:3" ht="15.75" x14ac:dyDescent="0.25">
      <c r="A46" s="24">
        <v>44990</v>
      </c>
      <c r="B46" s="25" t="str">
        <f>TEXT(Dates[[#This Row],[Date]],"mmm")</f>
        <v>Mar</v>
      </c>
      <c r="C46" s="28" t="str">
        <f>TEXT(Dates[[#This Row],[Date]],"yyyy")</f>
        <v>2023</v>
      </c>
    </row>
    <row r="47" spans="1:3" ht="15.75" x14ac:dyDescent="0.25">
      <c r="A47" s="22">
        <v>44992</v>
      </c>
      <c r="B47" s="23" t="str">
        <f>TEXT(Dates[[#This Row],[Date]],"mmm")</f>
        <v>Mar</v>
      </c>
      <c r="C47" s="27" t="str">
        <f>TEXT(Dates[[#This Row],[Date]],"yyyy")</f>
        <v>2023</v>
      </c>
    </row>
    <row r="48" spans="1:3" ht="15.75" x14ac:dyDescent="0.25">
      <c r="A48" s="22">
        <v>44993</v>
      </c>
      <c r="B48" s="23" t="str">
        <f>TEXT(Dates[[#This Row],[Date]],"mmm")</f>
        <v>Mar</v>
      </c>
      <c r="C48" s="27" t="str">
        <f>TEXT(Dates[[#This Row],[Date]],"yyyy")</f>
        <v>2023</v>
      </c>
    </row>
    <row r="49" spans="1:3" ht="15.75" x14ac:dyDescent="0.25">
      <c r="A49" s="22">
        <v>44994</v>
      </c>
      <c r="B49" s="23" t="str">
        <f>TEXT(Dates[[#This Row],[Date]],"mmm")</f>
        <v>Mar</v>
      </c>
      <c r="C49" s="27" t="str">
        <f>TEXT(Dates[[#This Row],[Date]],"yyyy")</f>
        <v>2023</v>
      </c>
    </row>
    <row r="50" spans="1:3" ht="15.75" x14ac:dyDescent="0.25">
      <c r="A50" s="24">
        <v>44995</v>
      </c>
      <c r="B50" s="25" t="str">
        <f>TEXT(Dates[[#This Row],[Date]],"mmm")</f>
        <v>Mar</v>
      </c>
      <c r="C50" s="28" t="str">
        <f>TEXT(Dates[[#This Row],[Date]],"yyyy")</f>
        <v>2023</v>
      </c>
    </row>
    <row r="51" spans="1:3" ht="15.75" x14ac:dyDescent="0.25">
      <c r="A51" s="22">
        <v>44996</v>
      </c>
      <c r="B51" s="23" t="str">
        <f>TEXT(Dates[[#This Row],[Date]],"mmm")</f>
        <v>Mar</v>
      </c>
      <c r="C51" s="27" t="str">
        <f>TEXT(Dates[[#This Row],[Date]],"yyyy")</f>
        <v>2023</v>
      </c>
    </row>
    <row r="52" spans="1:3" ht="15.75" x14ac:dyDescent="0.25">
      <c r="A52" s="22">
        <v>44997</v>
      </c>
      <c r="B52" s="23" t="str">
        <f>TEXT(Dates[[#This Row],[Date]],"mmm")</f>
        <v>Mar</v>
      </c>
      <c r="C52" s="27" t="str">
        <f>TEXT(Dates[[#This Row],[Date]],"yyyy")</f>
        <v>2023</v>
      </c>
    </row>
    <row r="53" spans="1:3" ht="15.75" x14ac:dyDescent="0.25">
      <c r="A53" s="22">
        <v>44998</v>
      </c>
      <c r="B53" s="23" t="str">
        <f>TEXT(Dates[[#This Row],[Date]],"mmm")</f>
        <v>Mar</v>
      </c>
      <c r="C53" s="27" t="str">
        <f>TEXT(Dates[[#This Row],[Date]],"yyyy")</f>
        <v>2023</v>
      </c>
    </row>
    <row r="54" spans="1:3" ht="15.75" x14ac:dyDescent="0.25">
      <c r="A54" s="24">
        <v>45002</v>
      </c>
      <c r="B54" s="25" t="str">
        <f>TEXT(Dates[[#This Row],[Date]],"mmm")</f>
        <v>Mar</v>
      </c>
      <c r="C54" s="28" t="str">
        <f>TEXT(Dates[[#This Row],[Date]],"yyyy")</f>
        <v>2023</v>
      </c>
    </row>
    <row r="55" spans="1:3" ht="15.75" x14ac:dyDescent="0.25">
      <c r="A55" s="24">
        <v>45003</v>
      </c>
      <c r="B55" s="25" t="str">
        <f>TEXT(Dates[[#This Row],[Date]],"mmm")</f>
        <v>Mar</v>
      </c>
      <c r="C55" s="28" t="str">
        <f>TEXT(Dates[[#This Row],[Date]],"yyyy")</f>
        <v>2023</v>
      </c>
    </row>
    <row r="56" spans="1:3" ht="15.75" x14ac:dyDescent="0.25">
      <c r="A56" s="24">
        <v>45004</v>
      </c>
      <c r="B56" s="25" t="str">
        <f>TEXT(Dates[[#This Row],[Date]],"mmm")</f>
        <v>Mar</v>
      </c>
      <c r="C56" s="28" t="str">
        <f>TEXT(Dates[[#This Row],[Date]],"yyyy")</f>
        <v>2023</v>
      </c>
    </row>
    <row r="57" spans="1:3" ht="15.75" x14ac:dyDescent="0.25">
      <c r="A57" s="24">
        <v>45006</v>
      </c>
      <c r="B57" s="25" t="str">
        <f>TEXT(Dates[[#This Row],[Date]],"mmm")</f>
        <v>Mar</v>
      </c>
      <c r="C57" s="28" t="str">
        <f>TEXT(Dates[[#This Row],[Date]],"yyyy")</f>
        <v>2023</v>
      </c>
    </row>
    <row r="58" spans="1:3" ht="15.75" x14ac:dyDescent="0.25">
      <c r="A58" s="24">
        <v>45007</v>
      </c>
      <c r="B58" s="25" t="str">
        <f>TEXT(Dates[[#This Row],[Date]],"mmm")</f>
        <v>Mar</v>
      </c>
      <c r="C58" s="28" t="str">
        <f>TEXT(Dates[[#This Row],[Date]],"yyyy")</f>
        <v>2023</v>
      </c>
    </row>
    <row r="59" spans="1:3" ht="15.75" x14ac:dyDescent="0.25">
      <c r="A59" s="24">
        <v>45009</v>
      </c>
      <c r="B59" s="25" t="str">
        <f>TEXT(Dates[[#This Row],[Date]],"mmm")</f>
        <v>Mar</v>
      </c>
      <c r="C59" s="28" t="str">
        <f>TEXT(Dates[[#This Row],[Date]],"yyyy")</f>
        <v>2023</v>
      </c>
    </row>
    <row r="60" spans="1:3" ht="15.75" x14ac:dyDescent="0.25">
      <c r="A60" s="22">
        <v>45011</v>
      </c>
      <c r="B60" s="23" t="str">
        <f>TEXT(Dates[[#This Row],[Date]],"mmm")</f>
        <v>Mar</v>
      </c>
      <c r="C60" s="27" t="str">
        <f>TEXT(Dates[[#This Row],[Date]],"yyyy")</f>
        <v>2023</v>
      </c>
    </row>
    <row r="61" spans="1:3" ht="15.75" x14ac:dyDescent="0.25">
      <c r="A61" s="24">
        <v>45013</v>
      </c>
      <c r="B61" s="25" t="str">
        <f>TEXT(Dates[[#This Row],[Date]],"mmm")</f>
        <v>Mar</v>
      </c>
      <c r="C61" s="28" t="str">
        <f>TEXT(Dates[[#This Row],[Date]],"yyyy")</f>
        <v>2023</v>
      </c>
    </row>
    <row r="62" spans="1:3" ht="15.75" x14ac:dyDescent="0.25">
      <c r="A62" s="22">
        <v>45014</v>
      </c>
      <c r="B62" s="23" t="str">
        <f>TEXT(Dates[[#This Row],[Date]],"mmm")</f>
        <v>Mar</v>
      </c>
      <c r="C62" s="27" t="str">
        <f>TEXT(Dates[[#This Row],[Date]],"yyyy")</f>
        <v>2023</v>
      </c>
    </row>
    <row r="63" spans="1:3" ht="15.75" x14ac:dyDescent="0.25">
      <c r="A63" s="24">
        <v>45015</v>
      </c>
      <c r="B63" s="25" t="str">
        <f>TEXT(Dates[[#This Row],[Date]],"mmm")</f>
        <v>Mar</v>
      </c>
      <c r="C63" s="28" t="str">
        <f>TEXT(Dates[[#This Row],[Date]],"yyyy")</f>
        <v>2023</v>
      </c>
    </row>
    <row r="64" spans="1:3" ht="15.75" x14ac:dyDescent="0.25">
      <c r="A64" s="24">
        <v>45016</v>
      </c>
      <c r="B64" s="25" t="str">
        <f>TEXT(Dates[[#This Row],[Date]],"mmm")</f>
        <v>Mar</v>
      </c>
      <c r="C64" s="28" t="str">
        <f>TEXT(Dates[[#This Row],[Date]],"yyyy")</f>
        <v>2023</v>
      </c>
    </row>
    <row r="65" spans="1:3" ht="15.75" x14ac:dyDescent="0.25">
      <c r="A65" s="24">
        <v>45017</v>
      </c>
      <c r="B65" s="25" t="str">
        <f>TEXT(Dates[[#This Row],[Date]],"mmm")</f>
        <v>Apr</v>
      </c>
      <c r="C65" s="28" t="str">
        <f>TEXT(Dates[[#This Row],[Date]],"yyyy")</f>
        <v>2023</v>
      </c>
    </row>
    <row r="66" spans="1:3" ht="15.75" x14ac:dyDescent="0.25">
      <c r="A66" s="22">
        <v>45019</v>
      </c>
      <c r="B66" s="23" t="str">
        <f>TEXT(Dates[[#This Row],[Date]],"mmm")</f>
        <v>Apr</v>
      </c>
      <c r="C66" s="27" t="str">
        <f>TEXT(Dates[[#This Row],[Date]],"yyyy")</f>
        <v>2023</v>
      </c>
    </row>
    <row r="67" spans="1:3" ht="15.75" x14ac:dyDescent="0.25">
      <c r="A67" s="24">
        <v>45021</v>
      </c>
      <c r="B67" s="25" t="str">
        <f>TEXT(Dates[[#This Row],[Date]],"mmm")</f>
        <v>Apr</v>
      </c>
      <c r="C67" s="28" t="str">
        <f>TEXT(Dates[[#This Row],[Date]],"yyyy")</f>
        <v>2023</v>
      </c>
    </row>
    <row r="68" spans="1:3" ht="15.75" x14ac:dyDescent="0.25">
      <c r="A68" s="22">
        <v>45023</v>
      </c>
      <c r="B68" s="23" t="str">
        <f>TEXT(Dates[[#This Row],[Date]],"mmm")</f>
        <v>Apr</v>
      </c>
      <c r="C68" s="27" t="str">
        <f>TEXT(Dates[[#This Row],[Date]],"yyyy")</f>
        <v>2023</v>
      </c>
    </row>
    <row r="69" spans="1:3" ht="15.75" x14ac:dyDescent="0.25">
      <c r="A69" s="24">
        <v>45024</v>
      </c>
      <c r="B69" s="25" t="str">
        <f>TEXT(Dates[[#This Row],[Date]],"mmm")</f>
        <v>Apr</v>
      </c>
      <c r="C69" s="28" t="str">
        <f>TEXT(Dates[[#This Row],[Date]],"yyyy")</f>
        <v>2023</v>
      </c>
    </row>
    <row r="70" spans="1:3" ht="15.75" x14ac:dyDescent="0.25">
      <c r="A70" s="22">
        <v>45026</v>
      </c>
      <c r="B70" s="23" t="str">
        <f>TEXT(Dates[[#This Row],[Date]],"mmm")</f>
        <v>Apr</v>
      </c>
      <c r="C70" s="27" t="str">
        <f>TEXT(Dates[[#This Row],[Date]],"yyyy")</f>
        <v>2023</v>
      </c>
    </row>
    <row r="71" spans="1:3" ht="15.75" x14ac:dyDescent="0.25">
      <c r="A71" s="24">
        <v>45029</v>
      </c>
      <c r="B71" s="25" t="str">
        <f>TEXT(Dates[[#This Row],[Date]],"mmm")</f>
        <v>Apr</v>
      </c>
      <c r="C71" s="28" t="str">
        <f>TEXT(Dates[[#This Row],[Date]],"yyyy")</f>
        <v>2023</v>
      </c>
    </row>
    <row r="72" spans="1:3" ht="15.75" x14ac:dyDescent="0.25">
      <c r="A72" s="22">
        <v>45030</v>
      </c>
      <c r="B72" s="23" t="str">
        <f>TEXT(Dates[[#This Row],[Date]],"mmm")</f>
        <v>Apr</v>
      </c>
      <c r="C72" s="27" t="str">
        <f>TEXT(Dates[[#This Row],[Date]],"yyyy")</f>
        <v>2023</v>
      </c>
    </row>
    <row r="73" spans="1:3" ht="15.75" x14ac:dyDescent="0.25">
      <c r="A73" s="22">
        <v>45031</v>
      </c>
      <c r="B73" s="23" t="str">
        <f>TEXT(Dates[[#This Row],[Date]],"mmm")</f>
        <v>Apr</v>
      </c>
      <c r="C73" s="27" t="str">
        <f>TEXT(Dates[[#This Row],[Date]],"yyyy")</f>
        <v>2023</v>
      </c>
    </row>
    <row r="74" spans="1:3" ht="15.75" x14ac:dyDescent="0.25">
      <c r="A74" s="24">
        <v>45032</v>
      </c>
      <c r="B74" s="25" t="str">
        <f>TEXT(Dates[[#This Row],[Date]],"mmm")</f>
        <v>Apr</v>
      </c>
      <c r="C74" s="28" t="str">
        <f>TEXT(Dates[[#This Row],[Date]],"yyyy")</f>
        <v>2023</v>
      </c>
    </row>
    <row r="75" spans="1:3" ht="15.75" x14ac:dyDescent="0.25">
      <c r="A75" s="22">
        <v>45033</v>
      </c>
      <c r="B75" s="23" t="str">
        <f>TEXT(Dates[[#This Row],[Date]],"mmm")</f>
        <v>Apr</v>
      </c>
      <c r="C75" s="27" t="str">
        <f>TEXT(Dates[[#This Row],[Date]],"yyyy")</f>
        <v>2023</v>
      </c>
    </row>
    <row r="76" spans="1:3" ht="15.75" x14ac:dyDescent="0.25">
      <c r="A76" s="22">
        <v>45034</v>
      </c>
      <c r="B76" s="23" t="str">
        <f>TEXT(Dates[[#This Row],[Date]],"mmm")</f>
        <v>Apr</v>
      </c>
      <c r="C76" s="27" t="str">
        <f>TEXT(Dates[[#This Row],[Date]],"yyyy")</f>
        <v>2023</v>
      </c>
    </row>
    <row r="77" spans="1:3" ht="15.75" x14ac:dyDescent="0.25">
      <c r="A77" s="24">
        <v>45036</v>
      </c>
      <c r="B77" s="25" t="str">
        <f>TEXT(Dates[[#This Row],[Date]],"mmm")</f>
        <v>Apr</v>
      </c>
      <c r="C77" s="28" t="str">
        <f>TEXT(Dates[[#This Row],[Date]],"yyyy")</f>
        <v>2023</v>
      </c>
    </row>
    <row r="78" spans="1:3" ht="15.75" x14ac:dyDescent="0.25">
      <c r="A78" s="22">
        <v>45037</v>
      </c>
      <c r="B78" s="23" t="str">
        <f>TEXT(Dates[[#This Row],[Date]],"mmm")</f>
        <v>Apr</v>
      </c>
      <c r="C78" s="27" t="str">
        <f>TEXT(Dates[[#This Row],[Date]],"yyyy")</f>
        <v>2023</v>
      </c>
    </row>
    <row r="79" spans="1:3" ht="15.75" x14ac:dyDescent="0.25">
      <c r="A79" s="22">
        <v>45038</v>
      </c>
      <c r="B79" s="23" t="str">
        <f>TEXT(Dates[[#This Row],[Date]],"mmm")</f>
        <v>Apr</v>
      </c>
      <c r="C79" s="27" t="str">
        <f>TEXT(Dates[[#This Row],[Date]],"yyyy")</f>
        <v>2023</v>
      </c>
    </row>
    <row r="80" spans="1:3" ht="15.75" x14ac:dyDescent="0.25">
      <c r="A80" s="22">
        <v>45039</v>
      </c>
      <c r="B80" s="23" t="str">
        <f>TEXT(Dates[[#This Row],[Date]],"mmm")</f>
        <v>Apr</v>
      </c>
      <c r="C80" s="27" t="str">
        <f>TEXT(Dates[[#This Row],[Date]],"yyyy")</f>
        <v>2023</v>
      </c>
    </row>
    <row r="81" spans="1:3" ht="15.75" x14ac:dyDescent="0.25">
      <c r="A81" s="24">
        <v>45041</v>
      </c>
      <c r="B81" s="25" t="str">
        <f>TEXT(Dates[[#This Row],[Date]],"mmm")</f>
        <v>Apr</v>
      </c>
      <c r="C81" s="28" t="str">
        <f>TEXT(Dates[[#This Row],[Date]],"yyyy")</f>
        <v>2023</v>
      </c>
    </row>
    <row r="82" spans="1:3" ht="15.75" x14ac:dyDescent="0.25">
      <c r="A82" s="22">
        <v>45042</v>
      </c>
      <c r="B82" s="23" t="str">
        <f>TEXT(Dates[[#This Row],[Date]],"mmm")</f>
        <v>Apr</v>
      </c>
      <c r="C82" s="27" t="str">
        <f>TEXT(Dates[[#This Row],[Date]],"yyyy")</f>
        <v>2023</v>
      </c>
    </row>
    <row r="83" spans="1:3" ht="15.75" x14ac:dyDescent="0.25">
      <c r="A83" s="24">
        <v>45043</v>
      </c>
      <c r="B83" s="25" t="str">
        <f>TEXT(Dates[[#This Row],[Date]],"mmm")</f>
        <v>Apr</v>
      </c>
      <c r="C83" s="28" t="str">
        <f>TEXT(Dates[[#This Row],[Date]],"yyyy")</f>
        <v>2023</v>
      </c>
    </row>
    <row r="84" spans="1:3" ht="15.75" x14ac:dyDescent="0.25">
      <c r="A84" s="22">
        <v>45045</v>
      </c>
      <c r="B84" s="23" t="str">
        <f>TEXT(Dates[[#This Row],[Date]],"mmm")</f>
        <v>Apr</v>
      </c>
      <c r="C84" s="27" t="str">
        <f>TEXT(Dates[[#This Row],[Date]],"yyyy")</f>
        <v>2023</v>
      </c>
    </row>
    <row r="85" spans="1:3" ht="15.75" x14ac:dyDescent="0.25">
      <c r="A85" s="24">
        <v>45046</v>
      </c>
      <c r="B85" s="25" t="str">
        <f>TEXT(Dates[[#This Row],[Date]],"mmm")</f>
        <v>Apr</v>
      </c>
      <c r="C85" s="28" t="str">
        <f>TEXT(Dates[[#This Row],[Date]],"yyyy")</f>
        <v>2023</v>
      </c>
    </row>
    <row r="86" spans="1:3" ht="15.75" x14ac:dyDescent="0.25">
      <c r="A86" s="24">
        <v>45047</v>
      </c>
      <c r="B86" s="25" t="str">
        <f>TEXT(Dates[[#This Row],[Date]],"mmm")</f>
        <v>May</v>
      </c>
      <c r="C86" s="28" t="str">
        <f>TEXT(Dates[[#This Row],[Date]],"yyyy")</f>
        <v>2023</v>
      </c>
    </row>
    <row r="87" spans="1:3" ht="15.75" x14ac:dyDescent="0.25">
      <c r="A87" s="22">
        <v>45048</v>
      </c>
      <c r="B87" s="23" t="str">
        <f>TEXT(Dates[[#This Row],[Date]],"mmm")</f>
        <v>May</v>
      </c>
      <c r="C87" s="27" t="str">
        <f>TEXT(Dates[[#This Row],[Date]],"yyyy")</f>
        <v>2023</v>
      </c>
    </row>
    <row r="88" spans="1:3" ht="15.75" x14ac:dyDescent="0.25">
      <c r="A88" s="22">
        <v>45049</v>
      </c>
      <c r="B88" s="23" t="str">
        <f>TEXT(Dates[[#This Row],[Date]],"mmm")</f>
        <v>May</v>
      </c>
      <c r="C88" s="27" t="str">
        <f>TEXT(Dates[[#This Row],[Date]],"yyyy")</f>
        <v>2023</v>
      </c>
    </row>
    <row r="89" spans="1:3" ht="15.75" x14ac:dyDescent="0.25">
      <c r="A89" s="24">
        <v>45050</v>
      </c>
      <c r="B89" s="25" t="str">
        <f>TEXT(Dates[[#This Row],[Date]],"mmm")</f>
        <v>May</v>
      </c>
      <c r="C89" s="28" t="str">
        <f>TEXT(Dates[[#This Row],[Date]],"yyyy")</f>
        <v>2023</v>
      </c>
    </row>
    <row r="90" spans="1:3" ht="15.75" x14ac:dyDescent="0.25">
      <c r="A90" s="24">
        <v>45051</v>
      </c>
      <c r="B90" s="25" t="str">
        <f>TEXT(Dates[[#This Row],[Date]],"mmm")</f>
        <v>May</v>
      </c>
      <c r="C90" s="28" t="str">
        <f>TEXT(Dates[[#This Row],[Date]],"yyyy")</f>
        <v>2023</v>
      </c>
    </row>
    <row r="91" spans="1:3" ht="15.75" x14ac:dyDescent="0.25">
      <c r="A91" s="22">
        <v>45052</v>
      </c>
      <c r="B91" s="23" t="str">
        <f>TEXT(Dates[[#This Row],[Date]],"mmm")</f>
        <v>May</v>
      </c>
      <c r="C91" s="27" t="str">
        <f>TEXT(Dates[[#This Row],[Date]],"yyyy")</f>
        <v>2023</v>
      </c>
    </row>
    <row r="92" spans="1:3" ht="15.75" x14ac:dyDescent="0.25">
      <c r="A92" s="22">
        <v>45053</v>
      </c>
      <c r="B92" s="23" t="str">
        <f>TEXT(Dates[[#This Row],[Date]],"mmm")</f>
        <v>May</v>
      </c>
      <c r="C92" s="27" t="str">
        <f>TEXT(Dates[[#This Row],[Date]],"yyyy")</f>
        <v>2023</v>
      </c>
    </row>
    <row r="93" spans="1:3" ht="15.75" x14ac:dyDescent="0.25">
      <c r="A93" s="22">
        <v>45055</v>
      </c>
      <c r="B93" s="23" t="str">
        <f>TEXT(Dates[[#This Row],[Date]],"mmm")</f>
        <v>May</v>
      </c>
      <c r="C93" s="27" t="str">
        <f>TEXT(Dates[[#This Row],[Date]],"yyyy")</f>
        <v>2023</v>
      </c>
    </row>
    <row r="94" spans="1:3" ht="15.75" x14ac:dyDescent="0.25">
      <c r="A94" s="24">
        <v>45057</v>
      </c>
      <c r="B94" s="25" t="str">
        <f>TEXT(Dates[[#This Row],[Date]],"mmm")</f>
        <v>May</v>
      </c>
      <c r="C94" s="28" t="str">
        <f>TEXT(Dates[[#This Row],[Date]],"yyyy")</f>
        <v>2023</v>
      </c>
    </row>
    <row r="95" spans="1:3" ht="15.75" x14ac:dyDescent="0.25">
      <c r="A95" s="22">
        <v>45058</v>
      </c>
      <c r="B95" s="23" t="str">
        <f>TEXT(Dates[[#This Row],[Date]],"mmm")</f>
        <v>May</v>
      </c>
      <c r="C95" s="27" t="str">
        <f>TEXT(Dates[[#This Row],[Date]],"yyyy")</f>
        <v>2023</v>
      </c>
    </row>
    <row r="96" spans="1:3" ht="15.75" x14ac:dyDescent="0.25">
      <c r="A96" s="24">
        <v>45059</v>
      </c>
      <c r="B96" s="25" t="str">
        <f>TEXT(Dates[[#This Row],[Date]],"mmm")</f>
        <v>May</v>
      </c>
      <c r="C96" s="28" t="str">
        <f>TEXT(Dates[[#This Row],[Date]],"yyyy")</f>
        <v>2023</v>
      </c>
    </row>
    <row r="97" spans="1:3" ht="15.75" x14ac:dyDescent="0.25">
      <c r="A97" s="22">
        <v>45061</v>
      </c>
      <c r="B97" s="23" t="str">
        <f>TEXT(Dates[[#This Row],[Date]],"mmm")</f>
        <v>May</v>
      </c>
      <c r="C97" s="27" t="str">
        <f>TEXT(Dates[[#This Row],[Date]],"yyyy")</f>
        <v>2023</v>
      </c>
    </row>
    <row r="98" spans="1:3" ht="15.75" x14ac:dyDescent="0.25">
      <c r="A98" s="24">
        <v>45062</v>
      </c>
      <c r="B98" s="25" t="str">
        <f>TEXT(Dates[[#This Row],[Date]],"mmm")</f>
        <v>May</v>
      </c>
      <c r="C98" s="28" t="str">
        <f>TEXT(Dates[[#This Row],[Date]],"yyyy")</f>
        <v>2023</v>
      </c>
    </row>
    <row r="99" spans="1:3" ht="15.75" x14ac:dyDescent="0.25">
      <c r="A99" s="22">
        <v>45065</v>
      </c>
      <c r="B99" s="23" t="str">
        <f>TEXT(Dates[[#This Row],[Date]],"mmm")</f>
        <v>May</v>
      </c>
      <c r="C99" s="27" t="str">
        <f>TEXT(Dates[[#This Row],[Date]],"yyyy")</f>
        <v>2023</v>
      </c>
    </row>
    <row r="100" spans="1:3" ht="15.75" x14ac:dyDescent="0.25">
      <c r="A100" s="24">
        <v>45066</v>
      </c>
      <c r="B100" s="25" t="str">
        <f>TEXT(Dates[[#This Row],[Date]],"mmm")</f>
        <v>May</v>
      </c>
      <c r="C100" s="28" t="str">
        <f>TEXT(Dates[[#This Row],[Date]],"yyyy")</f>
        <v>2023</v>
      </c>
    </row>
    <row r="101" spans="1:3" ht="15.75" x14ac:dyDescent="0.25">
      <c r="A101" s="22">
        <v>45067</v>
      </c>
      <c r="B101" s="23" t="str">
        <f>TEXT(Dates[[#This Row],[Date]],"mmm")</f>
        <v>May</v>
      </c>
      <c r="C101" s="27" t="str">
        <f>TEXT(Dates[[#This Row],[Date]],"yyyy")</f>
        <v>2023</v>
      </c>
    </row>
    <row r="102" spans="1:3" ht="15.75" x14ac:dyDescent="0.25">
      <c r="A102" s="22">
        <v>45068</v>
      </c>
      <c r="B102" s="23" t="str">
        <f>TEXT(Dates[[#This Row],[Date]],"mmm")</f>
        <v>May</v>
      </c>
      <c r="C102" s="27" t="str">
        <f>TEXT(Dates[[#This Row],[Date]],"yyyy")</f>
        <v>2023</v>
      </c>
    </row>
    <row r="103" spans="1:3" ht="15.75" x14ac:dyDescent="0.25">
      <c r="A103" s="24">
        <v>45069</v>
      </c>
      <c r="B103" s="25" t="str">
        <f>TEXT(Dates[[#This Row],[Date]],"mmm")</f>
        <v>May</v>
      </c>
      <c r="C103" s="28" t="str">
        <f>TEXT(Dates[[#This Row],[Date]],"yyyy")</f>
        <v>2023</v>
      </c>
    </row>
    <row r="104" spans="1:3" ht="15.75" x14ac:dyDescent="0.25">
      <c r="A104" s="22">
        <v>45070</v>
      </c>
      <c r="B104" s="23" t="str">
        <f>TEXT(Dates[[#This Row],[Date]],"mmm")</f>
        <v>May</v>
      </c>
      <c r="C104" s="27" t="str">
        <f>TEXT(Dates[[#This Row],[Date]],"yyyy")</f>
        <v>2023</v>
      </c>
    </row>
    <row r="105" spans="1:3" ht="15.75" x14ac:dyDescent="0.25">
      <c r="A105" s="24">
        <v>45071</v>
      </c>
      <c r="B105" s="25" t="str">
        <f>TEXT(Dates[[#This Row],[Date]],"mmm")</f>
        <v>May</v>
      </c>
      <c r="C105" s="28" t="str">
        <f>TEXT(Dates[[#This Row],[Date]],"yyyy")</f>
        <v>2023</v>
      </c>
    </row>
    <row r="106" spans="1:3" ht="15.75" x14ac:dyDescent="0.25">
      <c r="A106" s="22">
        <v>45072</v>
      </c>
      <c r="B106" s="23" t="str">
        <f>TEXT(Dates[[#This Row],[Date]],"mmm")</f>
        <v>May</v>
      </c>
      <c r="C106" s="27" t="str">
        <f>TEXT(Dates[[#This Row],[Date]],"yyyy")</f>
        <v>2023</v>
      </c>
    </row>
    <row r="107" spans="1:3" ht="15.75" x14ac:dyDescent="0.25">
      <c r="A107" s="24">
        <v>45073</v>
      </c>
      <c r="B107" s="25" t="str">
        <f>TEXT(Dates[[#This Row],[Date]],"mmm")</f>
        <v>May</v>
      </c>
      <c r="C107" s="28" t="str">
        <f>TEXT(Dates[[#This Row],[Date]],"yyyy")</f>
        <v>2023</v>
      </c>
    </row>
    <row r="108" spans="1:3" ht="15.75" x14ac:dyDescent="0.25">
      <c r="A108" s="22">
        <v>45074</v>
      </c>
      <c r="B108" s="23" t="str">
        <f>TEXT(Dates[[#This Row],[Date]],"mmm")</f>
        <v>May</v>
      </c>
      <c r="C108" s="27" t="str">
        <f>TEXT(Dates[[#This Row],[Date]],"yyyy")</f>
        <v>2023</v>
      </c>
    </row>
    <row r="109" spans="1:3" ht="15.75" x14ac:dyDescent="0.25">
      <c r="A109" s="24">
        <v>45077</v>
      </c>
      <c r="B109" s="25" t="str">
        <f>TEXT(Dates[[#This Row],[Date]],"mmm")</f>
        <v>May</v>
      </c>
      <c r="C109" s="28" t="str">
        <f>TEXT(Dates[[#This Row],[Date]],"yyyy")</f>
        <v>2023</v>
      </c>
    </row>
    <row r="110" spans="1:3" ht="15.75" x14ac:dyDescent="0.25">
      <c r="A110" s="22">
        <v>45078</v>
      </c>
      <c r="B110" s="23" t="str">
        <f>TEXT(Dates[[#This Row],[Date]],"mmm")</f>
        <v>Jun</v>
      </c>
      <c r="C110" s="27" t="str">
        <f>TEXT(Dates[[#This Row],[Date]],"yyyy")</f>
        <v>2023</v>
      </c>
    </row>
    <row r="111" spans="1:3" ht="15.75" x14ac:dyDescent="0.25">
      <c r="A111" s="24">
        <v>45079</v>
      </c>
      <c r="B111" s="25" t="str">
        <f>TEXT(Dates[[#This Row],[Date]],"mmm")</f>
        <v>Jun</v>
      </c>
      <c r="C111" s="28" t="str">
        <f>TEXT(Dates[[#This Row],[Date]],"yyyy")</f>
        <v>2023</v>
      </c>
    </row>
    <row r="112" spans="1:3" ht="15.75" x14ac:dyDescent="0.25">
      <c r="A112" s="22">
        <v>45081</v>
      </c>
      <c r="B112" s="23" t="str">
        <f>TEXT(Dates[[#This Row],[Date]],"mmm")</f>
        <v>Jun</v>
      </c>
      <c r="C112" s="27" t="str">
        <f>TEXT(Dates[[#This Row],[Date]],"yyyy")</f>
        <v>2023</v>
      </c>
    </row>
    <row r="113" spans="1:3" ht="15.75" x14ac:dyDescent="0.25">
      <c r="A113" s="24">
        <v>45082</v>
      </c>
      <c r="B113" s="25" t="str">
        <f>TEXT(Dates[[#This Row],[Date]],"mmm")</f>
        <v>Jun</v>
      </c>
      <c r="C113" s="28" t="str">
        <f>TEXT(Dates[[#This Row],[Date]],"yyyy")</f>
        <v>2023</v>
      </c>
    </row>
    <row r="114" spans="1:3" ht="15.75" x14ac:dyDescent="0.25">
      <c r="A114" s="22">
        <v>45083</v>
      </c>
      <c r="B114" s="23" t="str">
        <f>TEXT(Dates[[#This Row],[Date]],"mmm")</f>
        <v>Jun</v>
      </c>
      <c r="C114" s="27" t="str">
        <f>TEXT(Dates[[#This Row],[Date]],"yyyy")</f>
        <v>2023</v>
      </c>
    </row>
    <row r="115" spans="1:3" ht="15.75" x14ac:dyDescent="0.25">
      <c r="A115" s="24">
        <v>45084</v>
      </c>
      <c r="B115" s="25" t="str">
        <f>TEXT(Dates[[#This Row],[Date]],"mmm")</f>
        <v>Jun</v>
      </c>
      <c r="C115" s="28" t="str">
        <f>TEXT(Dates[[#This Row],[Date]],"yyyy")</f>
        <v>2023</v>
      </c>
    </row>
    <row r="116" spans="1:3" ht="15.75" x14ac:dyDescent="0.25">
      <c r="A116" s="24">
        <v>45085</v>
      </c>
      <c r="B116" s="25" t="str">
        <f>TEXT(Dates[[#This Row],[Date]],"mmm")</f>
        <v>Jun</v>
      </c>
      <c r="C116" s="28" t="str">
        <f>TEXT(Dates[[#This Row],[Date]],"yyyy")</f>
        <v>2023</v>
      </c>
    </row>
    <row r="117" spans="1:3" ht="15.75" x14ac:dyDescent="0.25">
      <c r="A117" s="22">
        <v>45086</v>
      </c>
      <c r="B117" s="23" t="str">
        <f>TEXT(Dates[[#This Row],[Date]],"mmm")</f>
        <v>Jun</v>
      </c>
      <c r="C117" s="27" t="str">
        <f>TEXT(Dates[[#This Row],[Date]],"yyyy")</f>
        <v>2023</v>
      </c>
    </row>
    <row r="118" spans="1:3" ht="15.75" x14ac:dyDescent="0.25">
      <c r="A118" s="24">
        <v>45087</v>
      </c>
      <c r="B118" s="25" t="str">
        <f>TEXT(Dates[[#This Row],[Date]],"mmm")</f>
        <v>Jun</v>
      </c>
      <c r="C118" s="28" t="str">
        <f>TEXT(Dates[[#This Row],[Date]],"yyyy")</f>
        <v>2023</v>
      </c>
    </row>
    <row r="119" spans="1:3" ht="15.75" x14ac:dyDescent="0.25">
      <c r="A119" s="22">
        <v>45088</v>
      </c>
      <c r="B119" s="23" t="str">
        <f>TEXT(Dates[[#This Row],[Date]],"mmm")</f>
        <v>Jun</v>
      </c>
      <c r="C119" s="27" t="str">
        <f>TEXT(Dates[[#This Row],[Date]],"yyyy")</f>
        <v>2023</v>
      </c>
    </row>
    <row r="120" spans="1:3" ht="15.75" x14ac:dyDescent="0.25">
      <c r="A120" s="22">
        <v>45089</v>
      </c>
      <c r="B120" s="23" t="str">
        <f>TEXT(Dates[[#This Row],[Date]],"mmm")</f>
        <v>Jun</v>
      </c>
      <c r="C120" s="27" t="str">
        <f>TEXT(Dates[[#This Row],[Date]],"yyyy")</f>
        <v>2023</v>
      </c>
    </row>
    <row r="121" spans="1:3" ht="15.75" x14ac:dyDescent="0.25">
      <c r="A121" s="24">
        <v>45092</v>
      </c>
      <c r="B121" s="25" t="str">
        <f>TEXT(Dates[[#This Row],[Date]],"mmm")</f>
        <v>Jun</v>
      </c>
      <c r="C121" s="28" t="str">
        <f>TEXT(Dates[[#This Row],[Date]],"yyyy")</f>
        <v>2023</v>
      </c>
    </row>
    <row r="122" spans="1:3" ht="15.75" x14ac:dyDescent="0.25">
      <c r="A122" s="22">
        <v>45093</v>
      </c>
      <c r="B122" s="23" t="str">
        <f>TEXT(Dates[[#This Row],[Date]],"mmm")</f>
        <v>Jun</v>
      </c>
      <c r="C122" s="27" t="str">
        <f>TEXT(Dates[[#This Row],[Date]],"yyyy")</f>
        <v>2023</v>
      </c>
    </row>
    <row r="123" spans="1:3" ht="15.75" x14ac:dyDescent="0.25">
      <c r="A123" s="24">
        <v>45097</v>
      </c>
      <c r="B123" s="25" t="str">
        <f>TEXT(Dates[[#This Row],[Date]],"mmm")</f>
        <v>Jun</v>
      </c>
      <c r="C123" s="28" t="str">
        <f>TEXT(Dates[[#This Row],[Date]],"yyyy")</f>
        <v>2023</v>
      </c>
    </row>
    <row r="124" spans="1:3" ht="15.75" x14ac:dyDescent="0.25">
      <c r="A124" s="22">
        <v>45098</v>
      </c>
      <c r="B124" s="23" t="str">
        <f>TEXT(Dates[[#This Row],[Date]],"mmm")</f>
        <v>Jun</v>
      </c>
      <c r="C124" s="27" t="str">
        <f>TEXT(Dates[[#This Row],[Date]],"yyyy")</f>
        <v>2023</v>
      </c>
    </row>
    <row r="125" spans="1:3" ht="15.75" x14ac:dyDescent="0.25">
      <c r="A125" s="24">
        <v>45099</v>
      </c>
      <c r="B125" s="25" t="str">
        <f>TEXT(Dates[[#This Row],[Date]],"mmm")</f>
        <v>Jun</v>
      </c>
      <c r="C125" s="28" t="str">
        <f>TEXT(Dates[[#This Row],[Date]],"yyyy")</f>
        <v>2023</v>
      </c>
    </row>
    <row r="126" spans="1:3" ht="15.75" x14ac:dyDescent="0.25">
      <c r="A126" s="24">
        <v>45100</v>
      </c>
      <c r="B126" s="25" t="str">
        <f>TEXT(Dates[[#This Row],[Date]],"mmm")</f>
        <v>Jun</v>
      </c>
      <c r="C126" s="28" t="str">
        <f>TEXT(Dates[[#This Row],[Date]],"yyyy")</f>
        <v>2023</v>
      </c>
    </row>
    <row r="127" spans="1:3" ht="15.75" x14ac:dyDescent="0.25">
      <c r="A127" s="24">
        <v>45101</v>
      </c>
      <c r="B127" s="25" t="str">
        <f>TEXT(Dates[[#This Row],[Date]],"mmm")</f>
        <v>Jun</v>
      </c>
      <c r="C127" s="28" t="str">
        <f>TEXT(Dates[[#This Row],[Date]],"yyyy")</f>
        <v>2023</v>
      </c>
    </row>
    <row r="128" spans="1:3" ht="15.75" x14ac:dyDescent="0.25">
      <c r="A128" s="22">
        <v>45102</v>
      </c>
      <c r="B128" s="23" t="str">
        <f>TEXT(Dates[[#This Row],[Date]],"mmm")</f>
        <v>Jun</v>
      </c>
      <c r="C128" s="27" t="str">
        <f>TEXT(Dates[[#This Row],[Date]],"yyyy")</f>
        <v>2023</v>
      </c>
    </row>
    <row r="129" spans="1:3" ht="15.75" x14ac:dyDescent="0.25">
      <c r="A129" s="24">
        <v>45103</v>
      </c>
      <c r="B129" s="25" t="str">
        <f>TEXT(Dates[[#This Row],[Date]],"mmm")</f>
        <v>Jun</v>
      </c>
      <c r="C129" s="28" t="str">
        <f>TEXT(Dates[[#This Row],[Date]],"yyyy")</f>
        <v>2023</v>
      </c>
    </row>
    <row r="130" spans="1:3" ht="15.75" x14ac:dyDescent="0.25">
      <c r="A130" s="22">
        <v>45104</v>
      </c>
      <c r="B130" s="23" t="str">
        <f>TEXT(Dates[[#This Row],[Date]],"mmm")</f>
        <v>Jun</v>
      </c>
      <c r="C130" s="27" t="str">
        <f>TEXT(Dates[[#This Row],[Date]],"yyyy")</f>
        <v>2023</v>
      </c>
    </row>
    <row r="131" spans="1:3" ht="15.75" x14ac:dyDescent="0.25">
      <c r="A131" s="24">
        <v>45105</v>
      </c>
      <c r="B131" s="25" t="str">
        <f>TEXT(Dates[[#This Row],[Date]],"mmm")</f>
        <v>Jun</v>
      </c>
      <c r="C131" s="28" t="str">
        <f>TEXT(Dates[[#This Row],[Date]],"yyyy")</f>
        <v>2023</v>
      </c>
    </row>
    <row r="132" spans="1:3" ht="15.75" x14ac:dyDescent="0.25">
      <c r="A132" s="24">
        <v>45108</v>
      </c>
      <c r="B132" s="25" t="str">
        <f>TEXT(Dates[[#This Row],[Date]],"mmm")</f>
        <v>Jul</v>
      </c>
      <c r="C132" s="28" t="str">
        <f>TEXT(Dates[[#This Row],[Date]],"yyyy")</f>
        <v>2023</v>
      </c>
    </row>
    <row r="133" spans="1:3" ht="15.75" x14ac:dyDescent="0.25">
      <c r="A133" s="22">
        <v>45110</v>
      </c>
      <c r="B133" s="23" t="str">
        <f>TEXT(Dates[[#This Row],[Date]],"mmm")</f>
        <v>Jul</v>
      </c>
      <c r="C133" s="27" t="str">
        <f>TEXT(Dates[[#This Row],[Date]],"yyyy")</f>
        <v>2023</v>
      </c>
    </row>
    <row r="134" spans="1:3" ht="15.75" x14ac:dyDescent="0.25">
      <c r="A134" s="24">
        <v>45111</v>
      </c>
      <c r="B134" s="25" t="str">
        <f>TEXT(Dates[[#This Row],[Date]],"mmm")</f>
        <v>Jul</v>
      </c>
      <c r="C134" s="28" t="str">
        <f>TEXT(Dates[[#This Row],[Date]],"yyyy")</f>
        <v>2023</v>
      </c>
    </row>
    <row r="135" spans="1:3" ht="15.75" x14ac:dyDescent="0.25">
      <c r="A135" s="22">
        <v>45114</v>
      </c>
      <c r="B135" s="23" t="str">
        <f>TEXT(Dates[[#This Row],[Date]],"mmm")</f>
        <v>Jul</v>
      </c>
      <c r="C135" s="27" t="str">
        <f>TEXT(Dates[[#This Row],[Date]],"yyyy")</f>
        <v>2023</v>
      </c>
    </row>
    <row r="136" spans="1:3" ht="15.75" x14ac:dyDescent="0.25">
      <c r="A136" s="24">
        <v>45115</v>
      </c>
      <c r="B136" s="25" t="str">
        <f>TEXT(Dates[[#This Row],[Date]],"mmm")</f>
        <v>Jul</v>
      </c>
      <c r="C136" s="28" t="str">
        <f>TEXT(Dates[[#This Row],[Date]],"yyyy")</f>
        <v>2023</v>
      </c>
    </row>
    <row r="137" spans="1:3" ht="15.75" x14ac:dyDescent="0.25">
      <c r="A137" s="22">
        <v>45116</v>
      </c>
      <c r="B137" s="23" t="str">
        <f>TEXT(Dates[[#This Row],[Date]],"mmm")</f>
        <v>Jul</v>
      </c>
      <c r="C137" s="27" t="str">
        <f>TEXT(Dates[[#This Row],[Date]],"yyyy")</f>
        <v>2023</v>
      </c>
    </row>
    <row r="138" spans="1:3" ht="15.75" x14ac:dyDescent="0.25">
      <c r="A138" s="24">
        <v>45117</v>
      </c>
      <c r="B138" s="25" t="str">
        <f>TEXT(Dates[[#This Row],[Date]],"mmm")</f>
        <v>Jul</v>
      </c>
      <c r="C138" s="28" t="str">
        <f>TEXT(Dates[[#This Row],[Date]],"yyyy")</f>
        <v>2023</v>
      </c>
    </row>
    <row r="139" spans="1:3" ht="15.75" x14ac:dyDescent="0.25">
      <c r="A139" s="22">
        <v>45118</v>
      </c>
      <c r="B139" s="23" t="str">
        <f>TEXT(Dates[[#This Row],[Date]],"mmm")</f>
        <v>Jul</v>
      </c>
      <c r="C139" s="27" t="str">
        <f>TEXT(Dates[[#This Row],[Date]],"yyyy")</f>
        <v>2023</v>
      </c>
    </row>
    <row r="140" spans="1:3" ht="15.75" x14ac:dyDescent="0.25">
      <c r="A140" s="24">
        <v>45119</v>
      </c>
      <c r="B140" s="25" t="str">
        <f>TEXT(Dates[[#This Row],[Date]],"mmm")</f>
        <v>Jul</v>
      </c>
      <c r="C140" s="28" t="str">
        <f>TEXT(Dates[[#This Row],[Date]],"yyyy")</f>
        <v>2023</v>
      </c>
    </row>
    <row r="141" spans="1:3" ht="15.75" x14ac:dyDescent="0.25">
      <c r="A141" s="22">
        <v>45120</v>
      </c>
      <c r="B141" s="23" t="str">
        <f>TEXT(Dates[[#This Row],[Date]],"mmm")</f>
        <v>Jul</v>
      </c>
      <c r="C141" s="27" t="str">
        <f>TEXT(Dates[[#This Row],[Date]],"yyyy")</f>
        <v>2023</v>
      </c>
    </row>
    <row r="142" spans="1:3" ht="15.75" x14ac:dyDescent="0.25">
      <c r="A142" s="24">
        <v>45121</v>
      </c>
      <c r="B142" s="25" t="str">
        <f>TEXT(Dates[[#This Row],[Date]],"mmm")</f>
        <v>Jul</v>
      </c>
      <c r="C142" s="28" t="str">
        <f>TEXT(Dates[[#This Row],[Date]],"yyyy")</f>
        <v>2023</v>
      </c>
    </row>
    <row r="143" spans="1:3" ht="15.75" x14ac:dyDescent="0.25">
      <c r="A143" s="24">
        <v>45122</v>
      </c>
      <c r="B143" s="25" t="str">
        <f>TEXT(Dates[[#This Row],[Date]],"mmm")</f>
        <v>Jul</v>
      </c>
      <c r="C143" s="28" t="str">
        <f>TEXT(Dates[[#This Row],[Date]],"yyyy")</f>
        <v>2023</v>
      </c>
    </row>
    <row r="144" spans="1:3" ht="15.75" x14ac:dyDescent="0.25">
      <c r="A144" s="22">
        <v>45123</v>
      </c>
      <c r="B144" s="23" t="str">
        <f>TEXT(Dates[[#This Row],[Date]],"mmm")</f>
        <v>Jul</v>
      </c>
      <c r="C144" s="27" t="str">
        <f>TEXT(Dates[[#This Row],[Date]],"yyyy")</f>
        <v>2023</v>
      </c>
    </row>
    <row r="145" spans="1:3" ht="15.75" x14ac:dyDescent="0.25">
      <c r="A145" s="22">
        <v>45124</v>
      </c>
      <c r="B145" s="23" t="str">
        <f>TEXT(Dates[[#This Row],[Date]],"mmm")</f>
        <v>Jul</v>
      </c>
      <c r="C145" s="27" t="str">
        <f>TEXT(Dates[[#This Row],[Date]],"yyyy")</f>
        <v>2023</v>
      </c>
    </row>
    <row r="146" spans="1:3" ht="15.75" x14ac:dyDescent="0.25">
      <c r="A146" s="22">
        <v>45126</v>
      </c>
      <c r="B146" s="23" t="str">
        <f>TEXT(Dates[[#This Row],[Date]],"mmm")</f>
        <v>Jul</v>
      </c>
      <c r="C146" s="27" t="str">
        <f>TEXT(Dates[[#This Row],[Date]],"yyyy")</f>
        <v>2023</v>
      </c>
    </row>
    <row r="147" spans="1:3" ht="15.75" x14ac:dyDescent="0.25">
      <c r="A147" s="24">
        <v>45128</v>
      </c>
      <c r="B147" s="25" t="str">
        <f>TEXT(Dates[[#This Row],[Date]],"mmm")</f>
        <v>Jul</v>
      </c>
      <c r="C147" s="28" t="str">
        <f>TEXT(Dates[[#This Row],[Date]],"yyyy")</f>
        <v>2023</v>
      </c>
    </row>
    <row r="148" spans="1:3" ht="15.75" x14ac:dyDescent="0.25">
      <c r="A148" s="22">
        <v>45129</v>
      </c>
      <c r="B148" s="23" t="str">
        <f>TEXT(Dates[[#This Row],[Date]],"mmm")</f>
        <v>Jul</v>
      </c>
      <c r="C148" s="27" t="str">
        <f>TEXT(Dates[[#This Row],[Date]],"yyyy")</f>
        <v>2023</v>
      </c>
    </row>
    <row r="149" spans="1:3" ht="15.75" x14ac:dyDescent="0.25">
      <c r="A149" s="24">
        <v>45130</v>
      </c>
      <c r="B149" s="25" t="str">
        <f>TEXT(Dates[[#This Row],[Date]],"mmm")</f>
        <v>Jul</v>
      </c>
      <c r="C149" s="28" t="str">
        <f>TEXT(Dates[[#This Row],[Date]],"yyyy")</f>
        <v>2023</v>
      </c>
    </row>
    <row r="150" spans="1:3" ht="15.75" x14ac:dyDescent="0.25">
      <c r="A150" s="22">
        <v>45131</v>
      </c>
      <c r="B150" s="23" t="str">
        <f>TEXT(Dates[[#This Row],[Date]],"mmm")</f>
        <v>Jul</v>
      </c>
      <c r="C150" s="27" t="str">
        <f>TEXT(Dates[[#This Row],[Date]],"yyyy")</f>
        <v>2023</v>
      </c>
    </row>
    <row r="151" spans="1:3" ht="15.75" x14ac:dyDescent="0.25">
      <c r="A151" s="24">
        <v>45132</v>
      </c>
      <c r="B151" s="25" t="str">
        <f>TEXT(Dates[[#This Row],[Date]],"mmm")</f>
        <v>Jul</v>
      </c>
      <c r="C151" s="28" t="str">
        <f>TEXT(Dates[[#This Row],[Date]],"yyyy")</f>
        <v>2023</v>
      </c>
    </row>
    <row r="152" spans="1:3" ht="15.75" x14ac:dyDescent="0.25">
      <c r="A152" s="22">
        <v>45133</v>
      </c>
      <c r="B152" s="23" t="str">
        <f>TEXT(Dates[[#This Row],[Date]],"mmm")</f>
        <v>Jul</v>
      </c>
      <c r="C152" s="27" t="str">
        <f>TEXT(Dates[[#This Row],[Date]],"yyyy")</f>
        <v>2023</v>
      </c>
    </row>
    <row r="153" spans="1:3" ht="15.75" x14ac:dyDescent="0.25">
      <c r="A153" s="22">
        <v>45134</v>
      </c>
      <c r="B153" s="23" t="str">
        <f>TEXT(Dates[[#This Row],[Date]],"mmm")</f>
        <v>Jul</v>
      </c>
      <c r="C153" s="27" t="str">
        <f>TEXT(Dates[[#This Row],[Date]],"yyyy")</f>
        <v>2023</v>
      </c>
    </row>
    <row r="154" spans="1:3" ht="15.75" x14ac:dyDescent="0.25">
      <c r="A154" s="22">
        <v>45135</v>
      </c>
      <c r="B154" s="23" t="str">
        <f>TEXT(Dates[[#This Row],[Date]],"mmm")</f>
        <v>Jul</v>
      </c>
      <c r="C154" s="27" t="str">
        <f>TEXT(Dates[[#This Row],[Date]],"yyyy")</f>
        <v>2023</v>
      </c>
    </row>
    <row r="155" spans="1:3" ht="15.75" x14ac:dyDescent="0.25">
      <c r="A155" s="24">
        <v>45137</v>
      </c>
      <c r="B155" s="25" t="str">
        <f>TEXT(Dates[[#This Row],[Date]],"mmm")</f>
        <v>Jul</v>
      </c>
      <c r="C155" s="28" t="str">
        <f>TEXT(Dates[[#This Row],[Date]],"yyyy")</f>
        <v>2023</v>
      </c>
    </row>
    <row r="156" spans="1:3" ht="15.75" x14ac:dyDescent="0.25">
      <c r="A156" s="22">
        <v>45139</v>
      </c>
      <c r="B156" s="23" t="str">
        <f>TEXT(Dates[[#This Row],[Date]],"mmm")</f>
        <v>Aug</v>
      </c>
      <c r="C156" s="27" t="str">
        <f>TEXT(Dates[[#This Row],[Date]],"yyyy")</f>
        <v>2023</v>
      </c>
    </row>
    <row r="157" spans="1:3" ht="15.75" x14ac:dyDescent="0.25">
      <c r="A157" s="22">
        <v>45141</v>
      </c>
      <c r="B157" s="23" t="str">
        <f>TEXT(Dates[[#This Row],[Date]],"mmm")</f>
        <v>Aug</v>
      </c>
      <c r="C157" s="27" t="str">
        <f>TEXT(Dates[[#This Row],[Date]],"yyyy")</f>
        <v>2023</v>
      </c>
    </row>
    <row r="158" spans="1:3" ht="15.75" x14ac:dyDescent="0.25">
      <c r="A158" s="22">
        <v>45142</v>
      </c>
      <c r="B158" s="23" t="str">
        <f>TEXT(Dates[[#This Row],[Date]],"mmm")</f>
        <v>Aug</v>
      </c>
      <c r="C158" s="27" t="str">
        <f>TEXT(Dates[[#This Row],[Date]],"yyyy")</f>
        <v>2023</v>
      </c>
    </row>
    <row r="159" spans="1:3" ht="15.75" x14ac:dyDescent="0.25">
      <c r="A159" s="24">
        <v>45143</v>
      </c>
      <c r="B159" s="25" t="str">
        <f>TEXT(Dates[[#This Row],[Date]],"mmm")</f>
        <v>Aug</v>
      </c>
      <c r="C159" s="28" t="str">
        <f>TEXT(Dates[[#This Row],[Date]],"yyyy")</f>
        <v>2023</v>
      </c>
    </row>
    <row r="160" spans="1:3" ht="15.75" x14ac:dyDescent="0.25">
      <c r="A160" s="22">
        <v>45144</v>
      </c>
      <c r="B160" s="23" t="str">
        <f>TEXT(Dates[[#This Row],[Date]],"mmm")</f>
        <v>Aug</v>
      </c>
      <c r="C160" s="27" t="str">
        <f>TEXT(Dates[[#This Row],[Date]],"yyyy")</f>
        <v>2023</v>
      </c>
    </row>
    <row r="161" spans="1:3" ht="15.75" x14ac:dyDescent="0.25">
      <c r="A161" s="24">
        <v>45145</v>
      </c>
      <c r="B161" s="25" t="str">
        <f>TEXT(Dates[[#This Row],[Date]],"mmm")</f>
        <v>Aug</v>
      </c>
      <c r="C161" s="28" t="str">
        <f>TEXT(Dates[[#This Row],[Date]],"yyyy")</f>
        <v>2023</v>
      </c>
    </row>
    <row r="162" spans="1:3" ht="15.75" x14ac:dyDescent="0.25">
      <c r="A162" s="24">
        <v>45146</v>
      </c>
      <c r="B162" s="25" t="str">
        <f>TEXT(Dates[[#This Row],[Date]],"mmm")</f>
        <v>Aug</v>
      </c>
      <c r="C162" s="28" t="str">
        <f>TEXT(Dates[[#This Row],[Date]],"yyyy")</f>
        <v>2023</v>
      </c>
    </row>
    <row r="163" spans="1:3" ht="15.75" x14ac:dyDescent="0.25">
      <c r="A163" s="22">
        <v>45147</v>
      </c>
      <c r="B163" s="23" t="str">
        <f>TEXT(Dates[[#This Row],[Date]],"mmm")</f>
        <v>Aug</v>
      </c>
      <c r="C163" s="27" t="str">
        <f>TEXT(Dates[[#This Row],[Date]],"yyyy")</f>
        <v>2023</v>
      </c>
    </row>
    <row r="164" spans="1:3" ht="15.75" x14ac:dyDescent="0.25">
      <c r="A164" s="22">
        <v>45148</v>
      </c>
      <c r="B164" s="23" t="str">
        <f>TEXT(Dates[[#This Row],[Date]],"mmm")</f>
        <v>Aug</v>
      </c>
      <c r="C164" s="27" t="str">
        <f>TEXT(Dates[[#This Row],[Date]],"yyyy")</f>
        <v>2023</v>
      </c>
    </row>
    <row r="165" spans="1:3" ht="15.75" x14ac:dyDescent="0.25">
      <c r="A165" s="22">
        <v>45150</v>
      </c>
      <c r="B165" s="23" t="str">
        <f>TEXT(Dates[[#This Row],[Date]],"mmm")</f>
        <v>Aug</v>
      </c>
      <c r="C165" s="27" t="str">
        <f>TEXT(Dates[[#This Row],[Date]],"yyyy")</f>
        <v>2023</v>
      </c>
    </row>
    <row r="166" spans="1:3" ht="15.75" x14ac:dyDescent="0.25">
      <c r="A166" s="24">
        <v>45151</v>
      </c>
      <c r="B166" s="25" t="str">
        <f>TEXT(Dates[[#This Row],[Date]],"mmm")</f>
        <v>Aug</v>
      </c>
      <c r="C166" s="28" t="str">
        <f>TEXT(Dates[[#This Row],[Date]],"yyyy")</f>
        <v>2023</v>
      </c>
    </row>
    <row r="167" spans="1:3" ht="15.75" x14ac:dyDescent="0.25">
      <c r="A167" s="22">
        <v>45153</v>
      </c>
      <c r="B167" s="23" t="str">
        <f>TEXT(Dates[[#This Row],[Date]],"mmm")</f>
        <v>Aug</v>
      </c>
      <c r="C167" s="27" t="str">
        <f>TEXT(Dates[[#This Row],[Date]],"yyyy")</f>
        <v>2023</v>
      </c>
    </row>
    <row r="168" spans="1:3" ht="15.75" x14ac:dyDescent="0.25">
      <c r="A168" s="24">
        <v>45154</v>
      </c>
      <c r="B168" s="25" t="str">
        <f>TEXT(Dates[[#This Row],[Date]],"mmm")</f>
        <v>Aug</v>
      </c>
      <c r="C168" s="28" t="str">
        <f>TEXT(Dates[[#This Row],[Date]],"yyyy")</f>
        <v>2023</v>
      </c>
    </row>
    <row r="169" spans="1:3" ht="15.75" x14ac:dyDescent="0.25">
      <c r="A169" s="24">
        <v>45155</v>
      </c>
      <c r="B169" s="25" t="str">
        <f>TEXT(Dates[[#This Row],[Date]],"mmm")</f>
        <v>Aug</v>
      </c>
      <c r="C169" s="28" t="str">
        <f>TEXT(Dates[[#This Row],[Date]],"yyyy")</f>
        <v>2023</v>
      </c>
    </row>
    <row r="170" spans="1:3" ht="15.75" x14ac:dyDescent="0.25">
      <c r="A170" s="22">
        <v>45157</v>
      </c>
      <c r="B170" s="23" t="str">
        <f>TEXT(Dates[[#This Row],[Date]],"mmm")</f>
        <v>Aug</v>
      </c>
      <c r="C170" s="27" t="str">
        <f>TEXT(Dates[[#This Row],[Date]],"yyyy")</f>
        <v>2023</v>
      </c>
    </row>
    <row r="171" spans="1:3" ht="15.75" x14ac:dyDescent="0.25">
      <c r="A171" s="24">
        <v>45158</v>
      </c>
      <c r="B171" s="25" t="str">
        <f>TEXT(Dates[[#This Row],[Date]],"mmm")</f>
        <v>Aug</v>
      </c>
      <c r="C171" s="28" t="str">
        <f>TEXT(Dates[[#This Row],[Date]],"yyyy")</f>
        <v>2023</v>
      </c>
    </row>
    <row r="172" spans="1:3" ht="15.75" x14ac:dyDescent="0.25">
      <c r="A172" s="22">
        <v>45159</v>
      </c>
      <c r="B172" s="23" t="str">
        <f>TEXT(Dates[[#This Row],[Date]],"mmm")</f>
        <v>Aug</v>
      </c>
      <c r="C172" s="27" t="str">
        <f>TEXT(Dates[[#This Row],[Date]],"yyyy")</f>
        <v>2023</v>
      </c>
    </row>
    <row r="173" spans="1:3" ht="15.75" x14ac:dyDescent="0.25">
      <c r="A173" s="24">
        <v>45160</v>
      </c>
      <c r="B173" s="25" t="str">
        <f>TEXT(Dates[[#This Row],[Date]],"mmm")</f>
        <v>Aug</v>
      </c>
      <c r="C173" s="28" t="str">
        <f>TEXT(Dates[[#This Row],[Date]],"yyyy")</f>
        <v>2023</v>
      </c>
    </row>
    <row r="174" spans="1:3" ht="15.75" x14ac:dyDescent="0.25">
      <c r="A174" s="22">
        <v>45161</v>
      </c>
      <c r="B174" s="23" t="str">
        <f>TEXT(Dates[[#This Row],[Date]],"mmm")</f>
        <v>Aug</v>
      </c>
      <c r="C174" s="27" t="str">
        <f>TEXT(Dates[[#This Row],[Date]],"yyyy")</f>
        <v>2023</v>
      </c>
    </row>
    <row r="175" spans="1:3" ht="15.75" x14ac:dyDescent="0.25">
      <c r="A175" s="24">
        <v>45162</v>
      </c>
      <c r="B175" s="25" t="str">
        <f>TEXT(Dates[[#This Row],[Date]],"mmm")</f>
        <v>Aug</v>
      </c>
      <c r="C175" s="28" t="str">
        <f>TEXT(Dates[[#This Row],[Date]],"yyyy")</f>
        <v>2023</v>
      </c>
    </row>
    <row r="176" spans="1:3" ht="15.75" x14ac:dyDescent="0.25">
      <c r="A176" s="22">
        <v>45163</v>
      </c>
      <c r="B176" s="23" t="str">
        <f>TEXT(Dates[[#This Row],[Date]],"mmm")</f>
        <v>Aug</v>
      </c>
      <c r="C176" s="27" t="str">
        <f>TEXT(Dates[[#This Row],[Date]],"yyyy")</f>
        <v>2023</v>
      </c>
    </row>
    <row r="177" spans="1:3" ht="15.75" x14ac:dyDescent="0.25">
      <c r="A177" s="22">
        <v>45164</v>
      </c>
      <c r="B177" s="23" t="str">
        <f>TEXT(Dates[[#This Row],[Date]],"mmm")</f>
        <v>Aug</v>
      </c>
      <c r="C177" s="27" t="str">
        <f>TEXT(Dates[[#This Row],[Date]],"yyyy")</f>
        <v>2023</v>
      </c>
    </row>
    <row r="178" spans="1:3" ht="15.75" x14ac:dyDescent="0.25">
      <c r="A178" s="24">
        <v>45165</v>
      </c>
      <c r="B178" s="25" t="str">
        <f>TEXT(Dates[[#This Row],[Date]],"mmm")</f>
        <v>Aug</v>
      </c>
      <c r="C178" s="28" t="str">
        <f>TEXT(Dates[[#This Row],[Date]],"yyyy")</f>
        <v>2023</v>
      </c>
    </row>
    <row r="179" spans="1:3" ht="15.75" x14ac:dyDescent="0.25">
      <c r="A179" s="22">
        <v>45166</v>
      </c>
      <c r="B179" s="23" t="str">
        <f>TEXT(Dates[[#This Row],[Date]],"mmm")</f>
        <v>Aug</v>
      </c>
      <c r="C179" s="27" t="str">
        <f>TEXT(Dates[[#This Row],[Date]],"yyyy")</f>
        <v>2023</v>
      </c>
    </row>
    <row r="180" spans="1:3" ht="15.75" x14ac:dyDescent="0.25">
      <c r="A180" s="24">
        <v>45167</v>
      </c>
      <c r="B180" s="25" t="str">
        <f>TEXT(Dates[[#This Row],[Date]],"mmm")</f>
        <v>Aug</v>
      </c>
      <c r="C180" s="28" t="str">
        <f>TEXT(Dates[[#This Row],[Date]],"yyyy")</f>
        <v>2023</v>
      </c>
    </row>
    <row r="181" spans="1:3" ht="15.75" x14ac:dyDescent="0.25">
      <c r="A181" s="24">
        <v>45168</v>
      </c>
      <c r="B181" s="25" t="str">
        <f>TEXT(Dates[[#This Row],[Date]],"mmm")</f>
        <v>Aug</v>
      </c>
      <c r="C181" s="28" t="str">
        <f>TEXT(Dates[[#This Row],[Date]],"yyyy")</f>
        <v>2023</v>
      </c>
    </row>
    <row r="182" spans="1:3" ht="15.75" x14ac:dyDescent="0.25">
      <c r="A182" s="22">
        <v>45170</v>
      </c>
      <c r="B182" s="23" t="str">
        <f>TEXT(Dates[[#This Row],[Date]],"mmm")</f>
        <v>Sep</v>
      </c>
      <c r="C182" s="27" t="str">
        <f>TEXT(Dates[[#This Row],[Date]],"yyyy")</f>
        <v>2023</v>
      </c>
    </row>
    <row r="183" spans="1:3" ht="15.75" x14ac:dyDescent="0.25">
      <c r="A183" s="22">
        <v>45171</v>
      </c>
      <c r="B183" s="23" t="str">
        <f>TEXT(Dates[[#This Row],[Date]],"mmm")</f>
        <v>Sep</v>
      </c>
      <c r="C183" s="27" t="str">
        <f>TEXT(Dates[[#This Row],[Date]],"yyyy")</f>
        <v>2023</v>
      </c>
    </row>
    <row r="184" spans="1:3" ht="15.75" x14ac:dyDescent="0.25">
      <c r="A184" s="22">
        <v>45172</v>
      </c>
      <c r="B184" s="23" t="str">
        <f>TEXT(Dates[[#This Row],[Date]],"mmm")</f>
        <v>Sep</v>
      </c>
      <c r="C184" s="27" t="str">
        <f>TEXT(Dates[[#This Row],[Date]],"yyyy")</f>
        <v>2023</v>
      </c>
    </row>
    <row r="185" spans="1:3" ht="15.75" x14ac:dyDescent="0.25">
      <c r="A185" s="24">
        <v>45173</v>
      </c>
      <c r="B185" s="25" t="str">
        <f>TEXT(Dates[[#This Row],[Date]],"mmm")</f>
        <v>Sep</v>
      </c>
      <c r="C185" s="28" t="str">
        <f>TEXT(Dates[[#This Row],[Date]],"yyyy")</f>
        <v>2023</v>
      </c>
    </row>
    <row r="186" spans="1:3" ht="15.75" x14ac:dyDescent="0.25">
      <c r="A186" s="24">
        <v>45174</v>
      </c>
      <c r="B186" s="25" t="str">
        <f>TEXT(Dates[[#This Row],[Date]],"mmm")</f>
        <v>Sep</v>
      </c>
      <c r="C186" s="28" t="str">
        <f>TEXT(Dates[[#This Row],[Date]],"yyyy")</f>
        <v>2023</v>
      </c>
    </row>
    <row r="187" spans="1:3" ht="15.75" x14ac:dyDescent="0.25">
      <c r="A187" s="24">
        <v>45176</v>
      </c>
      <c r="B187" s="25" t="str">
        <f>TEXT(Dates[[#This Row],[Date]],"mmm")</f>
        <v>Sep</v>
      </c>
      <c r="C187" s="28" t="str">
        <f>TEXT(Dates[[#This Row],[Date]],"yyyy")</f>
        <v>2023</v>
      </c>
    </row>
    <row r="188" spans="1:3" ht="15.75" x14ac:dyDescent="0.25">
      <c r="A188" s="22">
        <v>45177</v>
      </c>
      <c r="B188" s="23" t="str">
        <f>TEXT(Dates[[#This Row],[Date]],"mmm")</f>
        <v>Sep</v>
      </c>
      <c r="C188" s="27" t="str">
        <f>TEXT(Dates[[#This Row],[Date]],"yyyy")</f>
        <v>2023</v>
      </c>
    </row>
    <row r="189" spans="1:3" ht="15.75" x14ac:dyDescent="0.25">
      <c r="A189" s="24">
        <v>45178</v>
      </c>
      <c r="B189" s="25" t="str">
        <f>TEXT(Dates[[#This Row],[Date]],"mmm")</f>
        <v>Sep</v>
      </c>
      <c r="C189" s="28" t="str">
        <f>TEXT(Dates[[#This Row],[Date]],"yyyy")</f>
        <v>2023</v>
      </c>
    </row>
    <row r="190" spans="1:3" ht="15.75" x14ac:dyDescent="0.25">
      <c r="A190" s="24">
        <v>45179</v>
      </c>
      <c r="B190" s="25" t="str">
        <f>TEXT(Dates[[#This Row],[Date]],"mmm")</f>
        <v>Sep</v>
      </c>
      <c r="C190" s="28" t="str">
        <f>TEXT(Dates[[#This Row],[Date]],"yyyy")</f>
        <v>2023</v>
      </c>
    </row>
    <row r="191" spans="1:3" ht="15.75" x14ac:dyDescent="0.25">
      <c r="A191" s="22">
        <v>45180</v>
      </c>
      <c r="B191" s="23" t="str">
        <f>TEXT(Dates[[#This Row],[Date]],"mmm")</f>
        <v>Sep</v>
      </c>
      <c r="C191" s="27" t="str">
        <f>TEXT(Dates[[#This Row],[Date]],"yyyy")</f>
        <v>2023</v>
      </c>
    </row>
    <row r="192" spans="1:3" ht="15.75" x14ac:dyDescent="0.25">
      <c r="A192" s="24">
        <v>45183</v>
      </c>
      <c r="B192" s="25" t="str">
        <f>TEXT(Dates[[#This Row],[Date]],"mmm")</f>
        <v>Sep</v>
      </c>
      <c r="C192" s="28" t="str">
        <f>TEXT(Dates[[#This Row],[Date]],"yyyy")</f>
        <v>2023</v>
      </c>
    </row>
    <row r="193" spans="1:3" ht="15.75" x14ac:dyDescent="0.25">
      <c r="A193" s="24">
        <v>45184</v>
      </c>
      <c r="B193" s="25" t="str">
        <f>TEXT(Dates[[#This Row],[Date]],"mmm")</f>
        <v>Sep</v>
      </c>
      <c r="C193" s="28" t="str">
        <f>TEXT(Dates[[#This Row],[Date]],"yyyy")</f>
        <v>2023</v>
      </c>
    </row>
    <row r="194" spans="1:3" ht="15.75" x14ac:dyDescent="0.25">
      <c r="A194" s="22">
        <v>45185</v>
      </c>
      <c r="B194" s="23" t="str">
        <f>TEXT(Dates[[#This Row],[Date]],"mmm")</f>
        <v>Sep</v>
      </c>
      <c r="C194" s="27" t="str">
        <f>TEXT(Dates[[#This Row],[Date]],"yyyy")</f>
        <v>2023</v>
      </c>
    </row>
    <row r="195" spans="1:3" ht="15.75" x14ac:dyDescent="0.25">
      <c r="A195" s="22">
        <v>45186</v>
      </c>
      <c r="B195" s="23" t="str">
        <f>TEXT(Dates[[#This Row],[Date]],"mmm")</f>
        <v>Sep</v>
      </c>
      <c r="C195" s="27" t="str">
        <f>TEXT(Dates[[#This Row],[Date]],"yyyy")</f>
        <v>2023</v>
      </c>
    </row>
    <row r="196" spans="1:3" ht="15.75" x14ac:dyDescent="0.25">
      <c r="A196" s="24">
        <v>45187</v>
      </c>
      <c r="B196" s="25" t="str">
        <f>TEXT(Dates[[#This Row],[Date]],"mmm")</f>
        <v>Sep</v>
      </c>
      <c r="C196" s="28" t="str">
        <f>TEXT(Dates[[#This Row],[Date]],"yyyy")</f>
        <v>2023</v>
      </c>
    </row>
    <row r="197" spans="1:3" ht="15.75" x14ac:dyDescent="0.25">
      <c r="A197" s="22">
        <v>45188</v>
      </c>
      <c r="B197" s="23" t="str">
        <f>TEXT(Dates[[#This Row],[Date]],"mmm")</f>
        <v>Sep</v>
      </c>
      <c r="C197" s="27" t="str">
        <f>TEXT(Dates[[#This Row],[Date]],"yyyy")</f>
        <v>2023</v>
      </c>
    </row>
    <row r="198" spans="1:3" ht="15.75" x14ac:dyDescent="0.25">
      <c r="A198" s="24">
        <v>45190</v>
      </c>
      <c r="B198" s="25" t="str">
        <f>TEXT(Dates[[#This Row],[Date]],"mmm")</f>
        <v>Sep</v>
      </c>
      <c r="C198" s="28" t="str">
        <f>TEXT(Dates[[#This Row],[Date]],"yyyy")</f>
        <v>2023</v>
      </c>
    </row>
    <row r="199" spans="1:3" ht="15.75" x14ac:dyDescent="0.25">
      <c r="A199" s="24">
        <v>45192</v>
      </c>
      <c r="B199" s="25" t="str">
        <f>TEXT(Dates[[#This Row],[Date]],"mmm")</f>
        <v>Sep</v>
      </c>
      <c r="C199" s="28" t="str">
        <f>TEXT(Dates[[#This Row],[Date]],"yyyy")</f>
        <v>2023</v>
      </c>
    </row>
    <row r="200" spans="1:3" ht="15.75" x14ac:dyDescent="0.25">
      <c r="A200" s="22">
        <v>45196</v>
      </c>
      <c r="B200" s="23" t="str">
        <f>TEXT(Dates[[#This Row],[Date]],"mmm")</f>
        <v>Sep</v>
      </c>
      <c r="C200" s="27" t="str">
        <f>TEXT(Dates[[#This Row],[Date]],"yyyy")</f>
        <v>2023</v>
      </c>
    </row>
    <row r="201" spans="1:3" ht="15.75" x14ac:dyDescent="0.25">
      <c r="A201" s="24">
        <v>45197</v>
      </c>
      <c r="B201" s="25" t="str">
        <f>TEXT(Dates[[#This Row],[Date]],"mmm")</f>
        <v>Sep</v>
      </c>
      <c r="C201" s="28" t="str">
        <f>TEXT(Dates[[#This Row],[Date]],"yyyy")</f>
        <v>2023</v>
      </c>
    </row>
    <row r="202" spans="1:3" ht="15.75" x14ac:dyDescent="0.25">
      <c r="A202" s="22">
        <v>45198</v>
      </c>
      <c r="B202" s="23" t="str">
        <f>TEXT(Dates[[#This Row],[Date]],"mmm")</f>
        <v>Sep</v>
      </c>
      <c r="C202" s="27" t="str">
        <f>TEXT(Dates[[#This Row],[Date]],"yyyy")</f>
        <v>2023</v>
      </c>
    </row>
    <row r="203" spans="1:3" ht="15.75" x14ac:dyDescent="0.25">
      <c r="A203" s="24">
        <v>45199</v>
      </c>
      <c r="B203" s="25" t="str">
        <f>TEXT(Dates[[#This Row],[Date]],"mmm")</f>
        <v>Sep</v>
      </c>
      <c r="C203" s="28" t="str">
        <f>TEXT(Dates[[#This Row],[Date]],"yyyy")</f>
        <v>2023</v>
      </c>
    </row>
    <row r="204" spans="1:3" ht="15.75" x14ac:dyDescent="0.25">
      <c r="A204" s="22">
        <v>45200</v>
      </c>
      <c r="B204" s="23" t="str">
        <f>TEXT(Dates[[#This Row],[Date]],"mmm")</f>
        <v>Oct</v>
      </c>
      <c r="C204" s="27" t="str">
        <f>TEXT(Dates[[#This Row],[Date]],"yyyy")</f>
        <v>2023</v>
      </c>
    </row>
    <row r="205" spans="1:3" ht="15.75" x14ac:dyDescent="0.25">
      <c r="A205" s="24">
        <v>45201</v>
      </c>
      <c r="B205" s="25" t="str">
        <f>TEXT(Dates[[#This Row],[Date]],"mmm")</f>
        <v>Oct</v>
      </c>
      <c r="C205" s="28" t="str">
        <f>TEXT(Dates[[#This Row],[Date]],"yyyy")</f>
        <v>2023</v>
      </c>
    </row>
    <row r="206" spans="1:3" ht="15.75" x14ac:dyDescent="0.25">
      <c r="A206" s="24">
        <v>45202</v>
      </c>
      <c r="B206" s="25" t="str">
        <f>TEXT(Dates[[#This Row],[Date]],"mmm")</f>
        <v>Oct</v>
      </c>
      <c r="C206" s="28" t="str">
        <f>TEXT(Dates[[#This Row],[Date]],"yyyy")</f>
        <v>2023</v>
      </c>
    </row>
    <row r="207" spans="1:3" ht="15.75" x14ac:dyDescent="0.25">
      <c r="A207" s="24">
        <v>45205</v>
      </c>
      <c r="B207" s="25" t="str">
        <f>TEXT(Dates[[#This Row],[Date]],"mmm")</f>
        <v>Oct</v>
      </c>
      <c r="C207" s="28" t="str">
        <f>TEXT(Dates[[#This Row],[Date]],"yyyy")</f>
        <v>2023</v>
      </c>
    </row>
    <row r="208" spans="1:3" ht="15.75" x14ac:dyDescent="0.25">
      <c r="A208" s="22">
        <v>45206</v>
      </c>
      <c r="B208" s="23" t="str">
        <f>TEXT(Dates[[#This Row],[Date]],"mmm")</f>
        <v>Oct</v>
      </c>
      <c r="C208" s="27" t="str">
        <f>TEXT(Dates[[#This Row],[Date]],"yyyy")</f>
        <v>2023</v>
      </c>
    </row>
    <row r="209" spans="1:3" ht="15.75" x14ac:dyDescent="0.25">
      <c r="A209" s="24">
        <v>45207</v>
      </c>
      <c r="B209" s="25" t="str">
        <f>TEXT(Dates[[#This Row],[Date]],"mmm")</f>
        <v>Oct</v>
      </c>
      <c r="C209" s="28" t="str">
        <f>TEXT(Dates[[#This Row],[Date]],"yyyy")</f>
        <v>2023</v>
      </c>
    </row>
    <row r="210" spans="1:3" ht="15.75" x14ac:dyDescent="0.25">
      <c r="A210" s="22">
        <v>45210</v>
      </c>
      <c r="B210" s="23" t="str">
        <f>TEXT(Dates[[#This Row],[Date]],"mmm")</f>
        <v>Oct</v>
      </c>
      <c r="C210" s="27" t="str">
        <f>TEXT(Dates[[#This Row],[Date]],"yyyy")</f>
        <v>2023</v>
      </c>
    </row>
    <row r="211" spans="1:3" ht="15.75" x14ac:dyDescent="0.25">
      <c r="A211" s="24">
        <v>45211</v>
      </c>
      <c r="B211" s="25" t="str">
        <f>TEXT(Dates[[#This Row],[Date]],"mmm")</f>
        <v>Oct</v>
      </c>
      <c r="C211" s="28" t="str">
        <f>TEXT(Dates[[#This Row],[Date]],"yyyy")</f>
        <v>2023</v>
      </c>
    </row>
    <row r="212" spans="1:3" ht="15.75" x14ac:dyDescent="0.25">
      <c r="A212" s="24">
        <v>45212</v>
      </c>
      <c r="B212" s="25" t="str">
        <f>TEXT(Dates[[#This Row],[Date]],"mmm")</f>
        <v>Oct</v>
      </c>
      <c r="C212" s="28" t="str">
        <f>TEXT(Dates[[#This Row],[Date]],"yyyy")</f>
        <v>2023</v>
      </c>
    </row>
    <row r="213" spans="1:3" ht="15.75" x14ac:dyDescent="0.25">
      <c r="A213" s="22">
        <v>45213</v>
      </c>
      <c r="B213" s="23" t="str">
        <f>TEXT(Dates[[#This Row],[Date]],"mmm")</f>
        <v>Oct</v>
      </c>
      <c r="C213" s="27" t="str">
        <f>TEXT(Dates[[#This Row],[Date]],"yyyy")</f>
        <v>2023</v>
      </c>
    </row>
    <row r="214" spans="1:3" ht="15.75" x14ac:dyDescent="0.25">
      <c r="A214" s="24">
        <v>45214</v>
      </c>
      <c r="B214" s="25" t="str">
        <f>TEXT(Dates[[#This Row],[Date]],"mmm")</f>
        <v>Oct</v>
      </c>
      <c r="C214" s="28" t="str">
        <f>TEXT(Dates[[#This Row],[Date]],"yyyy")</f>
        <v>2023</v>
      </c>
    </row>
    <row r="215" spans="1:3" ht="15.75" x14ac:dyDescent="0.25">
      <c r="A215" s="22">
        <v>45215</v>
      </c>
      <c r="B215" s="23" t="str">
        <f>TEXT(Dates[[#This Row],[Date]],"mmm")</f>
        <v>Oct</v>
      </c>
      <c r="C215" s="27" t="str">
        <f>TEXT(Dates[[#This Row],[Date]],"yyyy")</f>
        <v>2023</v>
      </c>
    </row>
    <row r="216" spans="1:3" ht="15.75" x14ac:dyDescent="0.25">
      <c r="A216" s="24">
        <v>45218</v>
      </c>
      <c r="B216" s="25" t="str">
        <f>TEXT(Dates[[#This Row],[Date]],"mmm")</f>
        <v>Oct</v>
      </c>
      <c r="C216" s="28" t="str">
        <f>TEXT(Dates[[#This Row],[Date]],"yyyy")</f>
        <v>2023</v>
      </c>
    </row>
    <row r="217" spans="1:3" ht="15.75" x14ac:dyDescent="0.25">
      <c r="A217" s="22">
        <v>45219</v>
      </c>
      <c r="B217" s="23" t="str">
        <f>TEXT(Dates[[#This Row],[Date]],"mmm")</f>
        <v>Oct</v>
      </c>
      <c r="C217" s="27" t="str">
        <f>TEXT(Dates[[#This Row],[Date]],"yyyy")</f>
        <v>2023</v>
      </c>
    </row>
    <row r="218" spans="1:3" ht="15.75" x14ac:dyDescent="0.25">
      <c r="A218" s="24">
        <v>45221</v>
      </c>
      <c r="B218" s="25" t="str">
        <f>TEXT(Dates[[#This Row],[Date]],"mmm")</f>
        <v>Oct</v>
      </c>
      <c r="C218" s="28" t="str">
        <f>TEXT(Dates[[#This Row],[Date]],"yyyy")</f>
        <v>2023</v>
      </c>
    </row>
    <row r="219" spans="1:3" ht="15.75" x14ac:dyDescent="0.25">
      <c r="A219" s="24">
        <v>45223</v>
      </c>
      <c r="B219" s="25" t="str">
        <f>TEXT(Dates[[#This Row],[Date]],"mmm")</f>
        <v>Oct</v>
      </c>
      <c r="C219" s="28" t="str">
        <f>TEXT(Dates[[#This Row],[Date]],"yyyy")</f>
        <v>2023</v>
      </c>
    </row>
    <row r="220" spans="1:3" ht="15.75" x14ac:dyDescent="0.25">
      <c r="A220" s="22">
        <v>45224</v>
      </c>
      <c r="B220" s="23" t="str">
        <f>TEXT(Dates[[#This Row],[Date]],"mmm")</f>
        <v>Oct</v>
      </c>
      <c r="C220" s="27" t="str">
        <f>TEXT(Dates[[#This Row],[Date]],"yyyy")</f>
        <v>2023</v>
      </c>
    </row>
    <row r="221" spans="1:3" ht="15.75" x14ac:dyDescent="0.25">
      <c r="A221" s="24">
        <v>45225</v>
      </c>
      <c r="B221" s="25" t="str">
        <f>TEXT(Dates[[#This Row],[Date]],"mmm")</f>
        <v>Oct</v>
      </c>
      <c r="C221" s="28" t="str">
        <f>TEXT(Dates[[#This Row],[Date]],"yyyy")</f>
        <v>2023</v>
      </c>
    </row>
    <row r="222" spans="1:3" ht="15.75" x14ac:dyDescent="0.25">
      <c r="A222" s="24">
        <v>45227</v>
      </c>
      <c r="B222" s="25" t="str">
        <f>TEXT(Dates[[#This Row],[Date]],"mmm")</f>
        <v>Oct</v>
      </c>
      <c r="C222" s="28" t="str">
        <f>TEXT(Dates[[#This Row],[Date]],"yyyy")</f>
        <v>2023</v>
      </c>
    </row>
    <row r="223" spans="1:3" ht="15.75" x14ac:dyDescent="0.25">
      <c r="A223" s="24">
        <v>45229</v>
      </c>
      <c r="B223" s="25" t="str">
        <f>TEXT(Dates[[#This Row],[Date]],"mmm")</f>
        <v>Oct</v>
      </c>
      <c r="C223" s="28" t="str">
        <f>TEXT(Dates[[#This Row],[Date]],"yyyy")</f>
        <v>2023</v>
      </c>
    </row>
    <row r="224" spans="1:3" ht="15.75" x14ac:dyDescent="0.25">
      <c r="A224" s="22">
        <v>45230</v>
      </c>
      <c r="B224" s="23" t="str">
        <f>TEXT(Dates[[#This Row],[Date]],"mmm")</f>
        <v>Oct</v>
      </c>
      <c r="C224" s="27" t="str">
        <f>TEXT(Dates[[#This Row],[Date]],"yyyy")</f>
        <v>2023</v>
      </c>
    </row>
    <row r="225" spans="1:3" ht="15.75" x14ac:dyDescent="0.25">
      <c r="A225" s="24">
        <v>45231</v>
      </c>
      <c r="B225" s="25" t="str">
        <f>TEXT(Dates[[#This Row],[Date]],"mmm")</f>
        <v>Nov</v>
      </c>
      <c r="C225" s="28" t="str">
        <f>TEXT(Dates[[#This Row],[Date]],"yyyy")</f>
        <v>2023</v>
      </c>
    </row>
    <row r="226" spans="1:3" ht="15.75" x14ac:dyDescent="0.25">
      <c r="A226" s="22">
        <v>45232</v>
      </c>
      <c r="B226" s="23" t="str">
        <f>TEXT(Dates[[#This Row],[Date]],"mmm")</f>
        <v>Nov</v>
      </c>
      <c r="C226" s="27" t="str">
        <f>TEXT(Dates[[#This Row],[Date]],"yyyy")</f>
        <v>2023</v>
      </c>
    </row>
    <row r="227" spans="1:3" ht="15.75" x14ac:dyDescent="0.25">
      <c r="A227" s="22">
        <v>45233</v>
      </c>
      <c r="B227" s="23" t="str">
        <f>TEXT(Dates[[#This Row],[Date]],"mmm")</f>
        <v>Nov</v>
      </c>
      <c r="C227" s="27" t="str">
        <f>TEXT(Dates[[#This Row],[Date]],"yyyy")</f>
        <v>2023</v>
      </c>
    </row>
    <row r="228" spans="1:3" ht="15.75" x14ac:dyDescent="0.25">
      <c r="A228" s="22">
        <v>45235</v>
      </c>
      <c r="B228" s="23" t="str">
        <f>TEXT(Dates[[#This Row],[Date]],"mmm")</f>
        <v>Nov</v>
      </c>
      <c r="C228" s="27" t="str">
        <f>TEXT(Dates[[#This Row],[Date]],"yyyy")</f>
        <v>2023</v>
      </c>
    </row>
    <row r="229" spans="1:3" ht="15.75" x14ac:dyDescent="0.25">
      <c r="A229" s="24">
        <v>45236</v>
      </c>
      <c r="B229" s="25" t="str">
        <f>TEXT(Dates[[#This Row],[Date]],"mmm")</f>
        <v>Nov</v>
      </c>
      <c r="C229" s="28" t="str">
        <f>TEXT(Dates[[#This Row],[Date]],"yyyy")</f>
        <v>2023</v>
      </c>
    </row>
    <row r="230" spans="1:3" ht="15.75" x14ac:dyDescent="0.25">
      <c r="A230" s="24">
        <v>45237</v>
      </c>
      <c r="B230" s="25" t="str">
        <f>TEXT(Dates[[#This Row],[Date]],"mmm")</f>
        <v>Nov</v>
      </c>
      <c r="C230" s="28" t="str">
        <f>TEXT(Dates[[#This Row],[Date]],"yyyy")</f>
        <v>2023</v>
      </c>
    </row>
    <row r="231" spans="1:3" ht="15.75" x14ac:dyDescent="0.25">
      <c r="A231" s="24">
        <v>45238</v>
      </c>
      <c r="B231" s="25" t="str">
        <f>TEXT(Dates[[#This Row],[Date]],"mmm")</f>
        <v>Nov</v>
      </c>
      <c r="C231" s="28" t="str">
        <f>TEXT(Dates[[#This Row],[Date]],"yyyy")</f>
        <v>2023</v>
      </c>
    </row>
    <row r="232" spans="1:3" ht="15.75" x14ac:dyDescent="0.25">
      <c r="A232" s="24">
        <v>45241</v>
      </c>
      <c r="B232" s="25" t="str">
        <f>TEXT(Dates[[#This Row],[Date]],"mmm")</f>
        <v>Nov</v>
      </c>
      <c r="C232" s="28" t="str">
        <f>TEXT(Dates[[#This Row],[Date]],"yyyy")</f>
        <v>2023</v>
      </c>
    </row>
    <row r="233" spans="1:3" ht="15.75" x14ac:dyDescent="0.25">
      <c r="A233" s="22">
        <v>45242</v>
      </c>
      <c r="B233" s="23" t="str">
        <f>TEXT(Dates[[#This Row],[Date]],"mmm")</f>
        <v>Nov</v>
      </c>
      <c r="C233" s="27" t="str">
        <f>TEXT(Dates[[#This Row],[Date]],"yyyy")</f>
        <v>2023</v>
      </c>
    </row>
    <row r="234" spans="1:3" ht="15.75" x14ac:dyDescent="0.25">
      <c r="A234" s="24">
        <v>45243</v>
      </c>
      <c r="B234" s="25" t="str">
        <f>TEXT(Dates[[#This Row],[Date]],"mmm")</f>
        <v>Nov</v>
      </c>
      <c r="C234" s="28" t="str">
        <f>TEXT(Dates[[#This Row],[Date]],"yyyy")</f>
        <v>2023</v>
      </c>
    </row>
    <row r="235" spans="1:3" ht="15.75" x14ac:dyDescent="0.25">
      <c r="A235" s="22">
        <v>45245</v>
      </c>
      <c r="B235" s="23" t="str">
        <f>TEXT(Dates[[#This Row],[Date]],"mmm")</f>
        <v>Nov</v>
      </c>
      <c r="C235" s="27" t="str">
        <f>TEXT(Dates[[#This Row],[Date]],"yyyy")</f>
        <v>2023</v>
      </c>
    </row>
    <row r="236" spans="1:3" ht="15.75" x14ac:dyDescent="0.25">
      <c r="A236" s="24">
        <v>45246</v>
      </c>
      <c r="B236" s="25" t="str">
        <f>TEXT(Dates[[#This Row],[Date]],"mmm")</f>
        <v>Nov</v>
      </c>
      <c r="C236" s="28" t="str">
        <f>TEXT(Dates[[#This Row],[Date]],"yyyy")</f>
        <v>2023</v>
      </c>
    </row>
    <row r="237" spans="1:3" ht="15.75" x14ac:dyDescent="0.25">
      <c r="A237" s="22">
        <v>45247</v>
      </c>
      <c r="B237" s="23" t="str">
        <f>TEXT(Dates[[#This Row],[Date]],"mmm")</f>
        <v>Nov</v>
      </c>
      <c r="C237" s="27" t="str">
        <f>TEXT(Dates[[#This Row],[Date]],"yyyy")</f>
        <v>2023</v>
      </c>
    </row>
    <row r="238" spans="1:3" ht="15.75" x14ac:dyDescent="0.25">
      <c r="A238" s="24">
        <v>45249</v>
      </c>
      <c r="B238" s="25" t="str">
        <f>TEXT(Dates[[#This Row],[Date]],"mmm")</f>
        <v>Nov</v>
      </c>
      <c r="C238" s="28" t="str">
        <f>TEXT(Dates[[#This Row],[Date]],"yyyy")</f>
        <v>2023</v>
      </c>
    </row>
    <row r="239" spans="1:3" ht="15.75" x14ac:dyDescent="0.25">
      <c r="A239" s="22">
        <v>45250</v>
      </c>
      <c r="B239" s="23" t="str">
        <f>TEXT(Dates[[#This Row],[Date]],"mmm")</f>
        <v>Nov</v>
      </c>
      <c r="C239" s="27" t="str">
        <f>TEXT(Dates[[#This Row],[Date]],"yyyy")</f>
        <v>2023</v>
      </c>
    </row>
    <row r="240" spans="1:3" ht="15.75" x14ac:dyDescent="0.25">
      <c r="A240" s="24">
        <v>45251</v>
      </c>
      <c r="B240" s="25" t="str">
        <f>TEXT(Dates[[#This Row],[Date]],"mmm")</f>
        <v>Nov</v>
      </c>
      <c r="C240" s="28" t="str">
        <f>TEXT(Dates[[#This Row],[Date]],"yyyy")</f>
        <v>2023</v>
      </c>
    </row>
    <row r="241" spans="1:3" ht="15.75" x14ac:dyDescent="0.25">
      <c r="A241" s="22">
        <v>45252</v>
      </c>
      <c r="B241" s="23" t="str">
        <f>TEXT(Dates[[#This Row],[Date]],"mmm")</f>
        <v>Nov</v>
      </c>
      <c r="C241" s="27" t="str">
        <f>TEXT(Dates[[#This Row],[Date]],"yyyy")</f>
        <v>2023</v>
      </c>
    </row>
    <row r="242" spans="1:3" ht="15.75" x14ac:dyDescent="0.25">
      <c r="A242" s="22">
        <v>45253</v>
      </c>
      <c r="B242" s="23" t="str">
        <f>TEXT(Dates[[#This Row],[Date]],"mmm")</f>
        <v>Nov</v>
      </c>
      <c r="C242" s="27" t="str">
        <f>TEXT(Dates[[#This Row],[Date]],"yyyy")</f>
        <v>2023</v>
      </c>
    </row>
    <row r="243" spans="1:3" ht="15.75" x14ac:dyDescent="0.25">
      <c r="A243" s="24">
        <v>45254</v>
      </c>
      <c r="B243" s="25" t="str">
        <f>TEXT(Dates[[#This Row],[Date]],"mmm")</f>
        <v>Nov</v>
      </c>
      <c r="C243" s="28" t="str">
        <f>TEXT(Dates[[#This Row],[Date]],"yyyy")</f>
        <v>2023</v>
      </c>
    </row>
    <row r="244" spans="1:3" ht="15.75" x14ac:dyDescent="0.25">
      <c r="A244" s="24">
        <v>45255</v>
      </c>
      <c r="B244" s="25" t="str">
        <f>TEXT(Dates[[#This Row],[Date]],"mmm")</f>
        <v>Nov</v>
      </c>
      <c r="C244" s="28" t="str">
        <f>TEXT(Dates[[#This Row],[Date]],"yyyy")</f>
        <v>2023</v>
      </c>
    </row>
    <row r="245" spans="1:3" ht="15.75" x14ac:dyDescent="0.25">
      <c r="A245" s="24">
        <v>45258</v>
      </c>
      <c r="B245" s="25" t="str">
        <f>TEXT(Dates[[#This Row],[Date]],"mmm")</f>
        <v>Nov</v>
      </c>
      <c r="C245" s="28" t="str">
        <f>TEXT(Dates[[#This Row],[Date]],"yyyy")</f>
        <v>2023</v>
      </c>
    </row>
    <row r="246" spans="1:3" ht="15.75" x14ac:dyDescent="0.25">
      <c r="A246" s="22">
        <v>45261</v>
      </c>
      <c r="B246" s="23" t="str">
        <f>TEXT(Dates[[#This Row],[Date]],"mmm")</f>
        <v>Dec</v>
      </c>
      <c r="C246" s="27" t="str">
        <f>TEXT(Dates[[#This Row],[Date]],"yyyy")</f>
        <v>2023</v>
      </c>
    </row>
    <row r="247" spans="1:3" ht="15.75" x14ac:dyDescent="0.25">
      <c r="A247" s="24">
        <v>45262</v>
      </c>
      <c r="B247" s="25" t="str">
        <f>TEXT(Dates[[#This Row],[Date]],"mmm")</f>
        <v>Dec</v>
      </c>
      <c r="C247" s="28" t="str">
        <f>TEXT(Dates[[#This Row],[Date]],"yyyy")</f>
        <v>2023</v>
      </c>
    </row>
    <row r="248" spans="1:3" ht="15.75" x14ac:dyDescent="0.25">
      <c r="A248" s="22">
        <v>45263</v>
      </c>
      <c r="B248" s="23" t="str">
        <f>TEXT(Dates[[#This Row],[Date]],"mmm")</f>
        <v>Dec</v>
      </c>
      <c r="C248" s="27" t="str">
        <f>TEXT(Dates[[#This Row],[Date]],"yyyy")</f>
        <v>2023</v>
      </c>
    </row>
    <row r="249" spans="1:3" ht="15.75" x14ac:dyDescent="0.25">
      <c r="A249" s="24">
        <v>45265</v>
      </c>
      <c r="B249" s="25" t="str">
        <f>TEXT(Dates[[#This Row],[Date]],"mmm")</f>
        <v>Dec</v>
      </c>
      <c r="C249" s="28" t="str">
        <f>TEXT(Dates[[#This Row],[Date]],"yyyy")</f>
        <v>2023</v>
      </c>
    </row>
    <row r="250" spans="1:3" ht="15.75" x14ac:dyDescent="0.25">
      <c r="A250" s="24">
        <v>45266</v>
      </c>
      <c r="B250" s="25" t="str">
        <f>TEXT(Dates[[#This Row],[Date]],"mmm")</f>
        <v>Dec</v>
      </c>
      <c r="C250" s="28" t="str">
        <f>TEXT(Dates[[#This Row],[Date]],"yyyy")</f>
        <v>2023</v>
      </c>
    </row>
    <row r="251" spans="1:3" ht="15.75" x14ac:dyDescent="0.25">
      <c r="A251" s="24">
        <v>45268</v>
      </c>
      <c r="B251" s="25" t="str">
        <f>TEXT(Dates[[#This Row],[Date]],"mmm")</f>
        <v>Dec</v>
      </c>
      <c r="C251" s="28" t="str">
        <f>TEXT(Dates[[#This Row],[Date]],"yyyy")</f>
        <v>2023</v>
      </c>
    </row>
    <row r="252" spans="1:3" ht="15.75" x14ac:dyDescent="0.25">
      <c r="A252" s="22">
        <v>45270</v>
      </c>
      <c r="B252" s="23" t="str">
        <f>TEXT(Dates[[#This Row],[Date]],"mmm")</f>
        <v>Dec</v>
      </c>
      <c r="C252" s="27" t="str">
        <f>TEXT(Dates[[#This Row],[Date]],"yyyy")</f>
        <v>2023</v>
      </c>
    </row>
    <row r="253" spans="1:3" ht="15.75" x14ac:dyDescent="0.25">
      <c r="A253" s="24">
        <v>45273</v>
      </c>
      <c r="B253" s="25" t="str">
        <f>TEXT(Dates[[#This Row],[Date]],"mmm")</f>
        <v>Dec</v>
      </c>
      <c r="C253" s="28" t="str">
        <f>TEXT(Dates[[#This Row],[Date]],"yyyy")</f>
        <v>2023</v>
      </c>
    </row>
    <row r="254" spans="1:3" ht="15.75" x14ac:dyDescent="0.25">
      <c r="A254" s="24">
        <v>45275</v>
      </c>
      <c r="B254" s="25" t="str">
        <f>TEXT(Dates[[#This Row],[Date]],"mmm")</f>
        <v>Dec</v>
      </c>
      <c r="C254" s="28" t="str">
        <f>TEXT(Dates[[#This Row],[Date]],"yyyy")</f>
        <v>2023</v>
      </c>
    </row>
    <row r="255" spans="1:3" ht="15.75" x14ac:dyDescent="0.25">
      <c r="A255" s="24">
        <v>45277</v>
      </c>
      <c r="B255" s="25" t="str">
        <f>TEXT(Dates[[#This Row],[Date]],"mmm")</f>
        <v>Dec</v>
      </c>
      <c r="C255" s="28" t="str">
        <f>TEXT(Dates[[#This Row],[Date]],"yyyy")</f>
        <v>2023</v>
      </c>
    </row>
    <row r="256" spans="1:3" ht="15.75" x14ac:dyDescent="0.25">
      <c r="A256" s="24">
        <v>45278</v>
      </c>
      <c r="B256" s="25" t="str">
        <f>TEXT(Dates[[#This Row],[Date]],"mmm")</f>
        <v>Dec</v>
      </c>
      <c r="C256" s="28" t="str">
        <f>TEXT(Dates[[#This Row],[Date]],"yyyy")</f>
        <v>2023</v>
      </c>
    </row>
    <row r="257" spans="1:3" ht="15.75" x14ac:dyDescent="0.25">
      <c r="A257" s="24">
        <v>45279</v>
      </c>
      <c r="B257" s="25" t="str">
        <f>TEXT(Dates[[#This Row],[Date]],"mmm")</f>
        <v>Dec</v>
      </c>
      <c r="C257" s="28" t="str">
        <f>TEXT(Dates[[#This Row],[Date]],"yyyy")</f>
        <v>2023</v>
      </c>
    </row>
    <row r="258" spans="1:3" ht="15.75" x14ac:dyDescent="0.25">
      <c r="A258" s="22">
        <v>45280</v>
      </c>
      <c r="B258" s="23" t="str">
        <f>TEXT(Dates[[#This Row],[Date]],"mmm")</f>
        <v>Dec</v>
      </c>
      <c r="C258" s="27" t="str">
        <f>TEXT(Dates[[#This Row],[Date]],"yyyy")</f>
        <v>2023</v>
      </c>
    </row>
    <row r="259" spans="1:3" ht="15.75" x14ac:dyDescent="0.25">
      <c r="A259" s="24">
        <v>45281</v>
      </c>
      <c r="B259" s="25" t="str">
        <f>TEXT(Dates[[#This Row],[Date]],"mmm")</f>
        <v>Dec</v>
      </c>
      <c r="C259" s="28" t="str">
        <f>TEXT(Dates[[#This Row],[Date]],"yyyy")</f>
        <v>2023</v>
      </c>
    </row>
    <row r="260" spans="1:3" ht="15.75" x14ac:dyDescent="0.25">
      <c r="A260" s="22">
        <v>45282</v>
      </c>
      <c r="B260" s="23" t="str">
        <f>TEXT(Dates[[#This Row],[Date]],"mmm")</f>
        <v>Dec</v>
      </c>
      <c r="C260" s="27" t="str">
        <f>TEXT(Dates[[#This Row],[Date]],"yyyy")</f>
        <v>2023</v>
      </c>
    </row>
    <row r="261" spans="1:3" ht="15.75" x14ac:dyDescent="0.25">
      <c r="A261" s="22">
        <v>45283</v>
      </c>
      <c r="B261" s="23" t="str">
        <f>TEXT(Dates[[#This Row],[Date]],"mmm")</f>
        <v>Dec</v>
      </c>
      <c r="C261" s="27" t="str">
        <f>TEXT(Dates[[#This Row],[Date]],"yyyy")</f>
        <v>2023</v>
      </c>
    </row>
    <row r="262" spans="1:3" ht="15.75" x14ac:dyDescent="0.25">
      <c r="A262" s="24">
        <v>45285</v>
      </c>
      <c r="B262" s="25" t="str">
        <f>TEXT(Dates[[#This Row],[Date]],"mmm")</f>
        <v>Dec</v>
      </c>
      <c r="C262" s="28" t="str">
        <f>TEXT(Dates[[#This Row],[Date]],"yyyy")</f>
        <v>2023</v>
      </c>
    </row>
    <row r="263" spans="1:3" ht="15.75" x14ac:dyDescent="0.25">
      <c r="A263" s="22">
        <v>45286</v>
      </c>
      <c r="B263" s="23" t="str">
        <f>TEXT(Dates[[#This Row],[Date]],"mmm")</f>
        <v>Dec</v>
      </c>
      <c r="C263" s="27" t="str">
        <f>TEXT(Dates[[#This Row],[Date]],"yyyy")</f>
        <v>2023</v>
      </c>
    </row>
    <row r="264" spans="1:3" ht="15.75" x14ac:dyDescent="0.25">
      <c r="A264" s="22">
        <v>45287</v>
      </c>
      <c r="B264" s="23" t="str">
        <f>TEXT(Dates[[#This Row],[Date]],"mmm")</f>
        <v>Dec</v>
      </c>
      <c r="C264" s="27" t="str">
        <f>TEXT(Dates[[#This Row],[Date]],"yyyy")</f>
        <v>2023</v>
      </c>
    </row>
    <row r="265" spans="1:3" ht="15.75" x14ac:dyDescent="0.25">
      <c r="A265" s="24">
        <v>45288</v>
      </c>
      <c r="B265" s="25" t="str">
        <f>TEXT(Dates[[#This Row],[Date]],"mmm")</f>
        <v>Dec</v>
      </c>
      <c r="C265" s="28" t="str">
        <f>TEXT(Dates[[#This Row],[Date]],"yyyy")</f>
        <v>2023</v>
      </c>
    </row>
    <row r="266" spans="1:3" ht="15.75" x14ac:dyDescent="0.25">
      <c r="A266" s="22">
        <v>45289</v>
      </c>
      <c r="B266" s="23" t="str">
        <f>TEXT(Dates[[#This Row],[Date]],"mmm")</f>
        <v>Dec</v>
      </c>
      <c r="C266" s="27" t="str">
        <f>TEXT(Dates[[#This Row],[Date]],"yyyy")</f>
        <v>2023</v>
      </c>
    </row>
    <row r="267" spans="1:3" ht="15.75" x14ac:dyDescent="0.25">
      <c r="A267" s="22">
        <v>45290</v>
      </c>
      <c r="B267" s="23" t="str">
        <f>TEXT(Dates[[#This Row],[Date]],"mmm")</f>
        <v>Dec</v>
      </c>
      <c r="C267" s="27" t="str">
        <f>TEXT(Dates[[#This Row],[Date]],"yyyy")</f>
        <v>2023</v>
      </c>
    </row>
    <row r="268" spans="1:3" ht="15.75" x14ac:dyDescent="0.25">
      <c r="A268" s="24">
        <v>45291</v>
      </c>
      <c r="B268" s="25" t="str">
        <f>TEXT(Dates[[#This Row],[Date]],"mmm")</f>
        <v>Dec</v>
      </c>
      <c r="C268" s="28" t="str">
        <f>TEXT(Dates[[#This Row],[Date]],"yyyy")</f>
        <v>2023</v>
      </c>
    </row>
    <row r="269" spans="1:3" ht="15.75" x14ac:dyDescent="0.25">
      <c r="A269" s="22">
        <v>45292</v>
      </c>
      <c r="B269" s="23" t="str">
        <f>TEXT(Dates[[#This Row],[Date]],"mmm")</f>
        <v>Jan</v>
      </c>
      <c r="C269" s="27" t="str">
        <f>TEXT(Dates[[#This Row],[Date]],"yyyy")</f>
        <v>2024</v>
      </c>
    </row>
    <row r="270" spans="1:3" ht="15.75" x14ac:dyDescent="0.25">
      <c r="A270" s="24">
        <v>45293</v>
      </c>
      <c r="B270" s="25" t="str">
        <f>TEXT(Dates[[#This Row],[Date]],"mmm")</f>
        <v>Jan</v>
      </c>
      <c r="C270" s="28" t="str">
        <f>TEXT(Dates[[#This Row],[Date]],"yyyy")</f>
        <v>2024</v>
      </c>
    </row>
    <row r="271" spans="1:3" ht="15.75" x14ac:dyDescent="0.25">
      <c r="A271" s="24">
        <v>45294</v>
      </c>
      <c r="B271" s="25" t="str">
        <f>TEXT(Dates[[#This Row],[Date]],"mmm")</f>
        <v>Jan</v>
      </c>
      <c r="C271" s="28" t="str">
        <f>TEXT(Dates[[#This Row],[Date]],"yyyy")</f>
        <v>2024</v>
      </c>
    </row>
    <row r="272" spans="1:3" ht="15.75" x14ac:dyDescent="0.25">
      <c r="A272" s="22">
        <v>45295</v>
      </c>
      <c r="B272" s="23" t="str">
        <f>TEXT(Dates[[#This Row],[Date]],"mmm")</f>
        <v>Jan</v>
      </c>
      <c r="C272" s="27" t="str">
        <f>TEXT(Dates[[#This Row],[Date]],"yyyy")</f>
        <v>2024</v>
      </c>
    </row>
    <row r="273" spans="1:3" ht="15.75" x14ac:dyDescent="0.25">
      <c r="A273" s="24">
        <v>45296</v>
      </c>
      <c r="B273" s="25" t="str">
        <f>TEXT(Dates[[#This Row],[Date]],"mmm")</f>
        <v>Jan</v>
      </c>
      <c r="C273" s="28" t="str">
        <f>TEXT(Dates[[#This Row],[Date]],"yyyy")</f>
        <v>2024</v>
      </c>
    </row>
    <row r="274" spans="1:3" ht="15.75" x14ac:dyDescent="0.25">
      <c r="A274" s="22">
        <v>45297</v>
      </c>
      <c r="B274" s="23" t="str">
        <f>TEXT(Dates[[#This Row],[Date]],"mmm")</f>
        <v>Jan</v>
      </c>
      <c r="C274" s="27" t="str">
        <f>TEXT(Dates[[#This Row],[Date]],"yyyy")</f>
        <v>2024</v>
      </c>
    </row>
    <row r="275" spans="1:3" ht="15.75" x14ac:dyDescent="0.25">
      <c r="A275" s="22">
        <v>45300</v>
      </c>
      <c r="B275" s="23" t="str">
        <f>TEXT(Dates[[#This Row],[Date]],"mmm")</f>
        <v>Jan</v>
      </c>
      <c r="C275" s="27" t="str">
        <f>TEXT(Dates[[#This Row],[Date]],"yyyy")</f>
        <v>2024</v>
      </c>
    </row>
    <row r="276" spans="1:3" ht="15.75" x14ac:dyDescent="0.25">
      <c r="A276" s="24">
        <v>45301</v>
      </c>
      <c r="B276" s="25" t="str">
        <f>TEXT(Dates[[#This Row],[Date]],"mmm")</f>
        <v>Jan</v>
      </c>
      <c r="C276" s="28" t="str">
        <f>TEXT(Dates[[#This Row],[Date]],"yyyy")</f>
        <v>2024</v>
      </c>
    </row>
    <row r="277" spans="1:3" ht="15.75" x14ac:dyDescent="0.25">
      <c r="A277" s="24">
        <v>45302</v>
      </c>
      <c r="B277" s="25" t="str">
        <f>TEXT(Dates[[#This Row],[Date]],"mmm")</f>
        <v>Jan</v>
      </c>
      <c r="C277" s="28" t="str">
        <f>TEXT(Dates[[#This Row],[Date]],"yyyy")</f>
        <v>2024</v>
      </c>
    </row>
    <row r="278" spans="1:3" ht="15.75" x14ac:dyDescent="0.25">
      <c r="A278" s="22">
        <v>45303</v>
      </c>
      <c r="B278" s="23" t="str">
        <f>TEXT(Dates[[#This Row],[Date]],"mmm")</f>
        <v>Jan</v>
      </c>
      <c r="C278" s="27" t="str">
        <f>TEXT(Dates[[#This Row],[Date]],"yyyy")</f>
        <v>2024</v>
      </c>
    </row>
    <row r="279" spans="1:3" ht="15.75" x14ac:dyDescent="0.25">
      <c r="A279" s="22">
        <v>45304</v>
      </c>
      <c r="B279" s="23" t="str">
        <f>TEXT(Dates[[#This Row],[Date]],"mmm")</f>
        <v>Jan</v>
      </c>
      <c r="C279" s="27" t="str">
        <f>TEXT(Dates[[#This Row],[Date]],"yyyy")</f>
        <v>2024</v>
      </c>
    </row>
    <row r="280" spans="1:3" ht="15.75" x14ac:dyDescent="0.25">
      <c r="A280" s="24">
        <v>45306</v>
      </c>
      <c r="B280" s="25" t="str">
        <f>TEXT(Dates[[#This Row],[Date]],"mmm")</f>
        <v>Jan</v>
      </c>
      <c r="C280" s="28" t="str">
        <f>TEXT(Dates[[#This Row],[Date]],"yyyy")</f>
        <v>2024</v>
      </c>
    </row>
    <row r="281" spans="1:3" ht="15.75" x14ac:dyDescent="0.25">
      <c r="A281" s="22">
        <v>45307</v>
      </c>
      <c r="B281" s="23" t="str">
        <f>TEXT(Dates[[#This Row],[Date]],"mmm")</f>
        <v>Jan</v>
      </c>
      <c r="C281" s="27" t="str">
        <f>TEXT(Dates[[#This Row],[Date]],"yyyy")</f>
        <v>2024</v>
      </c>
    </row>
    <row r="282" spans="1:3" ht="15.75" x14ac:dyDescent="0.25">
      <c r="A282" s="24">
        <v>45308</v>
      </c>
      <c r="B282" s="25" t="str">
        <f>TEXT(Dates[[#This Row],[Date]],"mmm")</f>
        <v>Jan</v>
      </c>
      <c r="C282" s="28" t="str">
        <f>TEXT(Dates[[#This Row],[Date]],"yyyy")</f>
        <v>2024</v>
      </c>
    </row>
    <row r="283" spans="1:3" ht="15.75" x14ac:dyDescent="0.25">
      <c r="A283" s="24">
        <v>45309</v>
      </c>
      <c r="B283" s="25" t="str">
        <f>TEXT(Dates[[#This Row],[Date]],"mmm")</f>
        <v>Jan</v>
      </c>
      <c r="C283" s="28" t="str">
        <f>TEXT(Dates[[#This Row],[Date]],"yyyy")</f>
        <v>2024</v>
      </c>
    </row>
    <row r="284" spans="1:3" ht="15.75" x14ac:dyDescent="0.25">
      <c r="A284" s="22">
        <v>45311</v>
      </c>
      <c r="B284" s="23" t="str">
        <f>TEXT(Dates[[#This Row],[Date]],"mmm")</f>
        <v>Jan</v>
      </c>
      <c r="C284" s="27" t="str">
        <f>TEXT(Dates[[#This Row],[Date]],"yyyy")</f>
        <v>2024</v>
      </c>
    </row>
    <row r="285" spans="1:3" ht="15.75" x14ac:dyDescent="0.25">
      <c r="A285" s="24">
        <v>45312</v>
      </c>
      <c r="B285" s="25" t="str">
        <f>TEXT(Dates[[#This Row],[Date]],"mmm")</f>
        <v>Jan</v>
      </c>
      <c r="C285" s="28" t="str">
        <f>TEXT(Dates[[#This Row],[Date]],"yyyy")</f>
        <v>2024</v>
      </c>
    </row>
    <row r="286" spans="1:3" ht="15.75" x14ac:dyDescent="0.25">
      <c r="A286" s="24">
        <v>45313</v>
      </c>
      <c r="B286" s="25" t="str">
        <f>TEXT(Dates[[#This Row],[Date]],"mmm")</f>
        <v>Jan</v>
      </c>
      <c r="C286" s="28" t="str">
        <f>TEXT(Dates[[#This Row],[Date]],"yyyy")</f>
        <v>2024</v>
      </c>
    </row>
    <row r="287" spans="1:3" ht="15.75" x14ac:dyDescent="0.25">
      <c r="A287" s="22">
        <v>45314</v>
      </c>
      <c r="B287" s="23" t="str">
        <f>TEXT(Dates[[#This Row],[Date]],"mmm")</f>
        <v>Jan</v>
      </c>
      <c r="C287" s="27" t="str">
        <f>TEXT(Dates[[#This Row],[Date]],"yyyy")</f>
        <v>2024</v>
      </c>
    </row>
    <row r="288" spans="1:3" ht="15.75" x14ac:dyDescent="0.25">
      <c r="A288" s="24">
        <v>45316</v>
      </c>
      <c r="B288" s="25" t="str">
        <f>TEXT(Dates[[#This Row],[Date]],"mmm")</f>
        <v>Jan</v>
      </c>
      <c r="C288" s="28" t="str">
        <f>TEXT(Dates[[#This Row],[Date]],"yyyy")</f>
        <v>2024</v>
      </c>
    </row>
    <row r="289" spans="1:3" ht="15.75" x14ac:dyDescent="0.25">
      <c r="A289" s="22">
        <v>45317</v>
      </c>
      <c r="B289" s="23" t="str">
        <f>TEXT(Dates[[#This Row],[Date]],"mmm")</f>
        <v>Jan</v>
      </c>
      <c r="C289" s="27" t="str">
        <f>TEXT(Dates[[#This Row],[Date]],"yyyy")</f>
        <v>2024</v>
      </c>
    </row>
    <row r="290" spans="1:3" ht="15.75" x14ac:dyDescent="0.25">
      <c r="A290" s="22">
        <v>45318</v>
      </c>
      <c r="B290" s="23" t="str">
        <f>TEXT(Dates[[#This Row],[Date]],"mmm")</f>
        <v>Jan</v>
      </c>
      <c r="C290" s="27" t="str">
        <f>TEXT(Dates[[#This Row],[Date]],"yyyy")</f>
        <v>2024</v>
      </c>
    </row>
    <row r="291" spans="1:3" ht="15.75" x14ac:dyDescent="0.25">
      <c r="A291" s="24">
        <v>45319</v>
      </c>
      <c r="B291" s="25" t="str">
        <f>TEXT(Dates[[#This Row],[Date]],"mmm")</f>
        <v>Jan</v>
      </c>
      <c r="C291" s="28" t="str">
        <f>TEXT(Dates[[#This Row],[Date]],"yyyy")</f>
        <v>2024</v>
      </c>
    </row>
    <row r="292" spans="1:3" ht="15.75" x14ac:dyDescent="0.25">
      <c r="A292" s="22">
        <v>45320</v>
      </c>
      <c r="B292" s="23" t="str">
        <f>TEXT(Dates[[#This Row],[Date]],"mmm")</f>
        <v>Jan</v>
      </c>
      <c r="C292" s="27" t="str">
        <f>TEXT(Dates[[#This Row],[Date]],"yyyy")</f>
        <v>2024</v>
      </c>
    </row>
    <row r="293" spans="1:3" ht="15.75" x14ac:dyDescent="0.25">
      <c r="A293" s="22">
        <v>45322</v>
      </c>
      <c r="B293" s="23" t="str">
        <f>TEXT(Dates[[#This Row],[Date]],"mmm")</f>
        <v>Jan</v>
      </c>
      <c r="C293" s="27" t="str">
        <f>TEXT(Dates[[#This Row],[Date]],"yyyy")</f>
        <v>2024</v>
      </c>
    </row>
    <row r="294" spans="1:3" ht="15.75" x14ac:dyDescent="0.25">
      <c r="A294" s="24">
        <v>45323</v>
      </c>
      <c r="B294" s="25" t="str">
        <f>TEXT(Dates[[#This Row],[Date]],"mmm")</f>
        <v>Feb</v>
      </c>
      <c r="C294" s="28" t="str">
        <f>TEXT(Dates[[#This Row],[Date]],"yyyy")</f>
        <v>2024</v>
      </c>
    </row>
    <row r="295" spans="1:3" ht="15.75" x14ac:dyDescent="0.25">
      <c r="A295" s="22">
        <v>45324</v>
      </c>
      <c r="B295" s="23" t="str">
        <f>TEXT(Dates[[#This Row],[Date]],"mmm")</f>
        <v>Feb</v>
      </c>
      <c r="C295" s="27" t="str">
        <f>TEXT(Dates[[#This Row],[Date]],"yyyy")</f>
        <v>2024</v>
      </c>
    </row>
    <row r="296" spans="1:3" ht="15.75" x14ac:dyDescent="0.25">
      <c r="A296" s="24">
        <v>45325</v>
      </c>
      <c r="B296" s="25" t="str">
        <f>TEXT(Dates[[#This Row],[Date]],"mmm")</f>
        <v>Feb</v>
      </c>
      <c r="C296" s="28" t="str">
        <f>TEXT(Dates[[#This Row],[Date]],"yyyy")</f>
        <v>2024</v>
      </c>
    </row>
    <row r="297" spans="1:3" ht="15.75" x14ac:dyDescent="0.25">
      <c r="A297" s="22">
        <v>45327</v>
      </c>
      <c r="B297" s="23" t="str">
        <f>TEXT(Dates[[#This Row],[Date]],"mmm")</f>
        <v>Feb</v>
      </c>
      <c r="C297" s="27" t="str">
        <f>TEXT(Dates[[#This Row],[Date]],"yyyy")</f>
        <v>2024</v>
      </c>
    </row>
    <row r="298" spans="1:3" ht="15.75" x14ac:dyDescent="0.25">
      <c r="A298" s="22">
        <v>45328</v>
      </c>
      <c r="B298" s="23" t="str">
        <f>TEXT(Dates[[#This Row],[Date]],"mmm")</f>
        <v>Feb</v>
      </c>
      <c r="C298" s="27" t="str">
        <f>TEXT(Dates[[#This Row],[Date]],"yyyy")</f>
        <v>2024</v>
      </c>
    </row>
    <row r="299" spans="1:3" ht="15.75" x14ac:dyDescent="0.25">
      <c r="A299" s="24">
        <v>45330</v>
      </c>
      <c r="B299" s="25" t="str">
        <f>TEXT(Dates[[#This Row],[Date]],"mmm")</f>
        <v>Feb</v>
      </c>
      <c r="C299" s="28" t="str">
        <f>TEXT(Dates[[#This Row],[Date]],"yyyy")</f>
        <v>2024</v>
      </c>
    </row>
    <row r="300" spans="1:3" ht="15.75" x14ac:dyDescent="0.25">
      <c r="A300" s="22">
        <v>45331</v>
      </c>
      <c r="B300" s="23" t="str">
        <f>TEXT(Dates[[#This Row],[Date]],"mmm")</f>
        <v>Feb</v>
      </c>
      <c r="C300" s="27" t="str">
        <f>TEXT(Dates[[#This Row],[Date]],"yyyy")</f>
        <v>2024</v>
      </c>
    </row>
    <row r="301" spans="1:3" ht="15.75" x14ac:dyDescent="0.25">
      <c r="A301" s="24">
        <v>45332</v>
      </c>
      <c r="B301" s="25" t="str">
        <f>TEXT(Dates[[#This Row],[Date]],"mmm")</f>
        <v>Feb</v>
      </c>
      <c r="C301" s="28" t="str">
        <f>TEXT(Dates[[#This Row],[Date]],"yyyy")</f>
        <v>2024</v>
      </c>
    </row>
    <row r="302" spans="1:3" ht="15.75" x14ac:dyDescent="0.25">
      <c r="A302" s="22">
        <v>45333</v>
      </c>
      <c r="B302" s="23" t="str">
        <f>TEXT(Dates[[#This Row],[Date]],"mmm")</f>
        <v>Feb</v>
      </c>
      <c r="C302" s="27" t="str">
        <f>TEXT(Dates[[#This Row],[Date]],"yyyy")</f>
        <v>2024</v>
      </c>
    </row>
    <row r="303" spans="1:3" ht="15.75" x14ac:dyDescent="0.25">
      <c r="A303" s="24">
        <v>45334</v>
      </c>
      <c r="B303" s="25" t="str">
        <f>TEXT(Dates[[#This Row],[Date]],"mmm")</f>
        <v>Feb</v>
      </c>
      <c r="C303" s="28" t="str">
        <f>TEXT(Dates[[#This Row],[Date]],"yyyy")</f>
        <v>2024</v>
      </c>
    </row>
    <row r="304" spans="1:3" ht="15.75" x14ac:dyDescent="0.25">
      <c r="A304" s="22">
        <v>45335</v>
      </c>
      <c r="B304" s="23" t="str">
        <f>TEXT(Dates[[#This Row],[Date]],"mmm")</f>
        <v>Feb</v>
      </c>
      <c r="C304" s="27" t="str">
        <f>TEXT(Dates[[#This Row],[Date]],"yyyy")</f>
        <v>2024</v>
      </c>
    </row>
    <row r="305" spans="1:3" ht="15.75" x14ac:dyDescent="0.25">
      <c r="A305" s="24">
        <v>45336</v>
      </c>
      <c r="B305" s="25" t="str">
        <f>TEXT(Dates[[#This Row],[Date]],"mmm")</f>
        <v>Feb</v>
      </c>
      <c r="C305" s="28" t="str">
        <f>TEXT(Dates[[#This Row],[Date]],"yyyy")</f>
        <v>2024</v>
      </c>
    </row>
    <row r="306" spans="1:3" ht="15.75" x14ac:dyDescent="0.25">
      <c r="A306" s="24">
        <v>45337</v>
      </c>
      <c r="B306" s="25" t="str">
        <f>TEXT(Dates[[#This Row],[Date]],"mmm")</f>
        <v>Feb</v>
      </c>
      <c r="C306" s="28" t="str">
        <f>TEXT(Dates[[#This Row],[Date]],"yyyy")</f>
        <v>2024</v>
      </c>
    </row>
    <row r="307" spans="1:3" ht="15.75" x14ac:dyDescent="0.25">
      <c r="A307" s="24">
        <v>45338</v>
      </c>
      <c r="B307" s="25" t="str">
        <f>TEXT(Dates[[#This Row],[Date]],"mmm")</f>
        <v>Feb</v>
      </c>
      <c r="C307" s="28" t="str">
        <f>TEXT(Dates[[#This Row],[Date]],"yyyy")</f>
        <v>2024</v>
      </c>
    </row>
    <row r="308" spans="1:3" ht="15.75" x14ac:dyDescent="0.25">
      <c r="A308" s="24">
        <v>45339</v>
      </c>
      <c r="B308" s="25" t="str">
        <f>TEXT(Dates[[#This Row],[Date]],"mmm")</f>
        <v>Feb</v>
      </c>
      <c r="C308" s="28" t="str">
        <f>TEXT(Dates[[#This Row],[Date]],"yyyy")</f>
        <v>2024</v>
      </c>
    </row>
    <row r="309" spans="1:3" ht="15.75" x14ac:dyDescent="0.25">
      <c r="A309" s="24">
        <v>45342</v>
      </c>
      <c r="B309" s="25" t="str">
        <f>TEXT(Dates[[#This Row],[Date]],"mmm")</f>
        <v>Feb</v>
      </c>
      <c r="C309" s="28" t="str">
        <f>TEXT(Dates[[#This Row],[Date]],"yyyy")</f>
        <v>2024</v>
      </c>
    </row>
    <row r="310" spans="1:3" ht="15.75" x14ac:dyDescent="0.25">
      <c r="A310" s="22">
        <v>45343</v>
      </c>
      <c r="B310" s="23" t="str">
        <f>TEXT(Dates[[#This Row],[Date]],"mmm")</f>
        <v>Feb</v>
      </c>
      <c r="C310" s="27" t="str">
        <f>TEXT(Dates[[#This Row],[Date]],"yyyy")</f>
        <v>2024</v>
      </c>
    </row>
    <row r="311" spans="1:3" ht="15.75" x14ac:dyDescent="0.25">
      <c r="A311" s="22">
        <v>45345</v>
      </c>
      <c r="B311" s="23" t="str">
        <f>TEXT(Dates[[#This Row],[Date]],"mmm")</f>
        <v>Feb</v>
      </c>
      <c r="C311" s="27" t="str">
        <f>TEXT(Dates[[#This Row],[Date]],"yyyy")</f>
        <v>2024</v>
      </c>
    </row>
    <row r="312" spans="1:3" ht="15.75" x14ac:dyDescent="0.25">
      <c r="A312" s="24">
        <v>45346</v>
      </c>
      <c r="B312" s="25" t="str">
        <f>TEXT(Dates[[#This Row],[Date]],"mmm")</f>
        <v>Feb</v>
      </c>
      <c r="C312" s="28" t="str">
        <f>TEXT(Dates[[#This Row],[Date]],"yyyy")</f>
        <v>2024</v>
      </c>
    </row>
    <row r="313" spans="1:3" ht="15.75" x14ac:dyDescent="0.25">
      <c r="A313" s="24">
        <v>45349</v>
      </c>
      <c r="B313" s="25" t="str">
        <f>TEXT(Dates[[#This Row],[Date]],"mmm")</f>
        <v>Feb</v>
      </c>
      <c r="C313" s="28" t="str">
        <f>TEXT(Dates[[#This Row],[Date]],"yyyy")</f>
        <v>2024</v>
      </c>
    </row>
    <row r="314" spans="1:3" ht="15.75" x14ac:dyDescent="0.25">
      <c r="A314" s="24">
        <v>45351</v>
      </c>
      <c r="B314" s="25" t="str">
        <f>TEXT(Dates[[#This Row],[Date]],"mmm")</f>
        <v>Feb</v>
      </c>
      <c r="C314" s="28" t="str">
        <f>TEXT(Dates[[#This Row],[Date]],"yyyy")</f>
        <v>2024</v>
      </c>
    </row>
    <row r="315" spans="1:3" ht="15.75" x14ac:dyDescent="0.25">
      <c r="A315" s="24">
        <v>45352</v>
      </c>
      <c r="B315" s="25" t="str">
        <f>TEXT(Dates[[#This Row],[Date]],"mmm")</f>
        <v>Mar</v>
      </c>
      <c r="C315" s="28" t="str">
        <f>TEXT(Dates[[#This Row],[Date]],"yyyy")</f>
        <v>2024</v>
      </c>
    </row>
    <row r="316" spans="1:3" ht="15.75" x14ac:dyDescent="0.25">
      <c r="A316" s="22">
        <v>45353</v>
      </c>
      <c r="B316" s="23" t="str">
        <f>TEXT(Dates[[#This Row],[Date]],"mmm")</f>
        <v>Mar</v>
      </c>
      <c r="C316" s="27" t="str">
        <f>TEXT(Dates[[#This Row],[Date]],"yyyy")</f>
        <v>2024</v>
      </c>
    </row>
    <row r="317" spans="1:3" ht="15.75" x14ac:dyDescent="0.25">
      <c r="A317" s="24">
        <v>45354</v>
      </c>
      <c r="B317" s="25" t="str">
        <f>TEXT(Dates[[#This Row],[Date]],"mmm")</f>
        <v>Mar</v>
      </c>
      <c r="C317" s="28" t="str">
        <f>TEXT(Dates[[#This Row],[Date]],"yyyy")</f>
        <v>2024</v>
      </c>
    </row>
    <row r="318" spans="1:3" ht="15.75" x14ac:dyDescent="0.25">
      <c r="A318" s="22">
        <v>45355</v>
      </c>
      <c r="B318" s="23" t="str">
        <f>TEXT(Dates[[#This Row],[Date]],"mmm")</f>
        <v>Mar</v>
      </c>
      <c r="C318" s="27" t="str">
        <f>TEXT(Dates[[#This Row],[Date]],"yyyy")</f>
        <v>2024</v>
      </c>
    </row>
    <row r="319" spans="1:3" ht="15.75" x14ac:dyDescent="0.25">
      <c r="A319" s="24">
        <v>45356</v>
      </c>
      <c r="B319" s="25" t="str">
        <f>TEXT(Dates[[#This Row],[Date]],"mmm")</f>
        <v>Mar</v>
      </c>
      <c r="C319" s="28" t="str">
        <f>TEXT(Dates[[#This Row],[Date]],"yyyy")</f>
        <v>2024</v>
      </c>
    </row>
    <row r="320" spans="1:3" ht="15.75" x14ac:dyDescent="0.25">
      <c r="A320" s="24">
        <v>45358</v>
      </c>
      <c r="B320" s="25" t="str">
        <f>TEXT(Dates[[#This Row],[Date]],"mmm")</f>
        <v>Mar</v>
      </c>
      <c r="C320" s="28" t="str">
        <f>TEXT(Dates[[#This Row],[Date]],"yyyy")</f>
        <v>2024</v>
      </c>
    </row>
    <row r="321" spans="1:3" ht="15.75" x14ac:dyDescent="0.25">
      <c r="A321" s="22">
        <v>45361</v>
      </c>
      <c r="B321" s="23" t="str">
        <f>TEXT(Dates[[#This Row],[Date]],"mmm")</f>
        <v>Mar</v>
      </c>
      <c r="C321" s="27" t="str">
        <f>TEXT(Dates[[#This Row],[Date]],"yyyy")</f>
        <v>2024</v>
      </c>
    </row>
    <row r="322" spans="1:3" ht="15.75" x14ac:dyDescent="0.25">
      <c r="A322" s="24">
        <v>45363</v>
      </c>
      <c r="B322" s="25" t="str">
        <f>TEXT(Dates[[#This Row],[Date]],"mmm")</f>
        <v>Mar</v>
      </c>
      <c r="C322" s="28" t="str">
        <f>TEXT(Dates[[#This Row],[Date]],"yyyy")</f>
        <v>2024</v>
      </c>
    </row>
    <row r="323" spans="1:3" ht="15.75" x14ac:dyDescent="0.25">
      <c r="A323" s="22">
        <v>45364</v>
      </c>
      <c r="B323" s="23" t="str">
        <f>TEXT(Dates[[#This Row],[Date]],"mmm")</f>
        <v>Mar</v>
      </c>
      <c r="C323" s="27" t="str">
        <f>TEXT(Dates[[#This Row],[Date]],"yyyy")</f>
        <v>2024</v>
      </c>
    </row>
    <row r="324" spans="1:3" ht="15.75" x14ac:dyDescent="0.25">
      <c r="A324" s="22">
        <v>45365</v>
      </c>
      <c r="B324" s="23" t="str">
        <f>TEXT(Dates[[#This Row],[Date]],"mmm")</f>
        <v>Mar</v>
      </c>
      <c r="C324" s="27" t="str">
        <f>TEXT(Dates[[#This Row],[Date]],"yyyy")</f>
        <v>2024</v>
      </c>
    </row>
    <row r="325" spans="1:3" ht="15.75" x14ac:dyDescent="0.25">
      <c r="A325" s="24">
        <v>45366</v>
      </c>
      <c r="B325" s="25" t="str">
        <f>TEXT(Dates[[#This Row],[Date]],"mmm")</f>
        <v>Mar</v>
      </c>
      <c r="C325" s="28" t="str">
        <f>TEXT(Dates[[#This Row],[Date]],"yyyy")</f>
        <v>2024</v>
      </c>
    </row>
    <row r="326" spans="1:3" ht="15.75" x14ac:dyDescent="0.25">
      <c r="A326" s="22">
        <v>45368</v>
      </c>
      <c r="B326" s="23" t="str">
        <f>TEXT(Dates[[#This Row],[Date]],"mmm")</f>
        <v>Mar</v>
      </c>
      <c r="C326" s="27" t="str">
        <f>TEXT(Dates[[#This Row],[Date]],"yyyy")</f>
        <v>2024</v>
      </c>
    </row>
    <row r="327" spans="1:3" ht="15.75" x14ac:dyDescent="0.25">
      <c r="A327" s="24">
        <v>45369</v>
      </c>
      <c r="B327" s="25" t="str">
        <f>TEXT(Dates[[#This Row],[Date]],"mmm")</f>
        <v>Mar</v>
      </c>
      <c r="C327" s="28" t="str">
        <f>TEXT(Dates[[#This Row],[Date]],"yyyy")</f>
        <v>2024</v>
      </c>
    </row>
    <row r="328" spans="1:3" ht="15.75" x14ac:dyDescent="0.25">
      <c r="A328" s="24">
        <v>45370</v>
      </c>
      <c r="B328" s="25" t="str">
        <f>TEXT(Dates[[#This Row],[Date]],"mmm")</f>
        <v>Mar</v>
      </c>
      <c r="C328" s="28" t="str">
        <f>TEXT(Dates[[#This Row],[Date]],"yyyy")</f>
        <v>2024</v>
      </c>
    </row>
    <row r="329" spans="1:3" ht="15.75" x14ac:dyDescent="0.25">
      <c r="A329" s="22">
        <v>45371</v>
      </c>
      <c r="B329" s="23" t="str">
        <f>TEXT(Dates[[#This Row],[Date]],"mmm")</f>
        <v>Mar</v>
      </c>
      <c r="C329" s="27" t="str">
        <f>TEXT(Dates[[#This Row],[Date]],"yyyy")</f>
        <v>2024</v>
      </c>
    </row>
    <row r="330" spans="1:3" ht="15.75" x14ac:dyDescent="0.25">
      <c r="A330" s="22">
        <v>45372</v>
      </c>
      <c r="B330" s="23" t="str">
        <f>TEXT(Dates[[#This Row],[Date]],"mmm")</f>
        <v>Mar</v>
      </c>
      <c r="C330" s="27" t="str">
        <f>TEXT(Dates[[#This Row],[Date]],"yyyy")</f>
        <v>2024</v>
      </c>
    </row>
    <row r="331" spans="1:3" ht="15.75" x14ac:dyDescent="0.25">
      <c r="A331" s="24">
        <v>45373</v>
      </c>
      <c r="B331" s="25" t="str">
        <f>TEXT(Dates[[#This Row],[Date]],"mmm")</f>
        <v>Mar</v>
      </c>
      <c r="C331" s="28" t="str">
        <f>TEXT(Dates[[#This Row],[Date]],"yyyy")</f>
        <v>2024</v>
      </c>
    </row>
    <row r="332" spans="1:3" ht="15.75" x14ac:dyDescent="0.25">
      <c r="A332" s="22">
        <v>45374</v>
      </c>
      <c r="B332" s="23" t="str">
        <f>TEXT(Dates[[#This Row],[Date]],"mmm")</f>
        <v>Mar</v>
      </c>
      <c r="C332" s="27" t="str">
        <f>TEXT(Dates[[#This Row],[Date]],"yyyy")</f>
        <v>2024</v>
      </c>
    </row>
    <row r="333" spans="1:3" ht="15.75" x14ac:dyDescent="0.25">
      <c r="A333" s="24">
        <v>45376</v>
      </c>
      <c r="B333" s="25" t="str">
        <f>TEXT(Dates[[#This Row],[Date]],"mmm")</f>
        <v>Mar</v>
      </c>
      <c r="C333" s="28" t="str">
        <f>TEXT(Dates[[#This Row],[Date]],"yyyy")</f>
        <v>2024</v>
      </c>
    </row>
    <row r="334" spans="1:3" ht="15.75" x14ac:dyDescent="0.25">
      <c r="A334" s="24">
        <v>45379</v>
      </c>
      <c r="B334" s="25" t="str">
        <f>TEXT(Dates[[#This Row],[Date]],"mmm")</f>
        <v>Mar</v>
      </c>
      <c r="C334" s="28" t="str">
        <f>TEXT(Dates[[#This Row],[Date]],"yyyy")</f>
        <v>2024</v>
      </c>
    </row>
    <row r="335" spans="1:3" ht="15.75" x14ac:dyDescent="0.25">
      <c r="A335" s="22">
        <v>45380</v>
      </c>
      <c r="B335" s="23" t="str">
        <f>TEXT(Dates[[#This Row],[Date]],"mmm")</f>
        <v>Mar</v>
      </c>
      <c r="C335" s="27" t="str">
        <f>TEXT(Dates[[#This Row],[Date]],"yyyy")</f>
        <v>2024</v>
      </c>
    </row>
    <row r="336" spans="1:3" ht="15.75" x14ac:dyDescent="0.25">
      <c r="A336" s="22">
        <v>45381</v>
      </c>
      <c r="B336" s="23" t="str">
        <f>TEXT(Dates[[#This Row],[Date]],"mmm")</f>
        <v>Mar</v>
      </c>
      <c r="C336" s="27" t="str">
        <f>TEXT(Dates[[#This Row],[Date]],"yyyy")</f>
        <v>2024</v>
      </c>
    </row>
    <row r="337" spans="1:3" ht="15.75" x14ac:dyDescent="0.25">
      <c r="A337" s="22">
        <v>45383</v>
      </c>
      <c r="B337" s="23" t="str">
        <f>TEXT(Dates[[#This Row],[Date]],"mmm")</f>
        <v>Apr</v>
      </c>
      <c r="C337" s="27" t="str">
        <f>TEXT(Dates[[#This Row],[Date]],"yyyy")</f>
        <v>2024</v>
      </c>
    </row>
    <row r="338" spans="1:3" ht="15.75" x14ac:dyDescent="0.25">
      <c r="A338" s="22">
        <v>45385</v>
      </c>
      <c r="B338" s="23" t="str">
        <f>TEXT(Dates[[#This Row],[Date]],"mmm")</f>
        <v>Apr</v>
      </c>
      <c r="C338" s="27" t="str">
        <f>TEXT(Dates[[#This Row],[Date]],"yyyy")</f>
        <v>2024</v>
      </c>
    </row>
    <row r="339" spans="1:3" ht="15.75" x14ac:dyDescent="0.25">
      <c r="A339" s="24">
        <v>45386</v>
      </c>
      <c r="B339" s="25" t="str">
        <f>TEXT(Dates[[#This Row],[Date]],"mmm")</f>
        <v>Apr</v>
      </c>
      <c r="C339" s="28" t="str">
        <f>TEXT(Dates[[#This Row],[Date]],"yyyy")</f>
        <v>2024</v>
      </c>
    </row>
    <row r="340" spans="1:3" ht="15.75" x14ac:dyDescent="0.25">
      <c r="A340" s="24">
        <v>45388</v>
      </c>
      <c r="B340" s="25" t="str">
        <f>TEXT(Dates[[#This Row],[Date]],"mmm")</f>
        <v>Apr</v>
      </c>
      <c r="C340" s="28" t="str">
        <f>TEXT(Dates[[#This Row],[Date]],"yyyy")</f>
        <v>2024</v>
      </c>
    </row>
    <row r="341" spans="1:3" ht="15.75" x14ac:dyDescent="0.25">
      <c r="A341" s="24">
        <v>45389</v>
      </c>
      <c r="B341" s="25" t="str">
        <f>TEXT(Dates[[#This Row],[Date]],"mmm")</f>
        <v>Apr</v>
      </c>
      <c r="C341" s="28" t="str">
        <f>TEXT(Dates[[#This Row],[Date]],"yyyy")</f>
        <v>2024</v>
      </c>
    </row>
    <row r="342" spans="1:3" ht="15.75" x14ac:dyDescent="0.25">
      <c r="A342" s="22">
        <v>45390</v>
      </c>
      <c r="B342" s="23" t="str">
        <f>TEXT(Dates[[#This Row],[Date]],"mmm")</f>
        <v>Apr</v>
      </c>
      <c r="C342" s="27" t="str">
        <f>TEXT(Dates[[#This Row],[Date]],"yyyy")</f>
        <v>2024</v>
      </c>
    </row>
    <row r="343" spans="1:3" ht="15.75" x14ac:dyDescent="0.25">
      <c r="A343" s="24">
        <v>45391</v>
      </c>
      <c r="B343" s="25" t="str">
        <f>TEXT(Dates[[#This Row],[Date]],"mmm")</f>
        <v>Apr</v>
      </c>
      <c r="C343" s="28" t="str">
        <f>TEXT(Dates[[#This Row],[Date]],"yyyy")</f>
        <v>2024</v>
      </c>
    </row>
    <row r="344" spans="1:3" ht="15.75" x14ac:dyDescent="0.25">
      <c r="A344" s="22">
        <v>45392</v>
      </c>
      <c r="B344" s="23" t="str">
        <f>TEXT(Dates[[#This Row],[Date]],"mmm")</f>
        <v>Apr</v>
      </c>
      <c r="C344" s="27" t="str">
        <f>TEXT(Dates[[#This Row],[Date]],"yyyy")</f>
        <v>2024</v>
      </c>
    </row>
    <row r="345" spans="1:3" ht="15.75" x14ac:dyDescent="0.25">
      <c r="A345" s="22">
        <v>45393</v>
      </c>
      <c r="B345" s="23" t="str">
        <f>TEXT(Dates[[#This Row],[Date]],"mmm")</f>
        <v>Apr</v>
      </c>
      <c r="C345" s="27" t="str">
        <f>TEXT(Dates[[#This Row],[Date]],"yyyy")</f>
        <v>2024</v>
      </c>
    </row>
    <row r="346" spans="1:3" ht="15.75" x14ac:dyDescent="0.25">
      <c r="A346" s="22">
        <v>45396</v>
      </c>
      <c r="B346" s="23" t="str">
        <f>TEXT(Dates[[#This Row],[Date]],"mmm")</f>
        <v>Apr</v>
      </c>
      <c r="C346" s="27" t="str">
        <f>TEXT(Dates[[#This Row],[Date]],"yyyy")</f>
        <v>2024</v>
      </c>
    </row>
    <row r="347" spans="1:3" ht="15.75" x14ac:dyDescent="0.25">
      <c r="A347" s="24">
        <v>45397</v>
      </c>
      <c r="B347" s="25" t="str">
        <f>TEXT(Dates[[#This Row],[Date]],"mmm")</f>
        <v>Apr</v>
      </c>
      <c r="C347" s="28" t="str">
        <f>TEXT(Dates[[#This Row],[Date]],"yyyy")</f>
        <v>2024</v>
      </c>
    </row>
    <row r="348" spans="1:3" ht="15.75" x14ac:dyDescent="0.25">
      <c r="A348" s="22">
        <v>45398</v>
      </c>
      <c r="B348" s="23" t="str">
        <f>TEXT(Dates[[#This Row],[Date]],"mmm")</f>
        <v>Apr</v>
      </c>
      <c r="C348" s="27" t="str">
        <f>TEXT(Dates[[#This Row],[Date]],"yyyy")</f>
        <v>2024</v>
      </c>
    </row>
    <row r="349" spans="1:3" ht="15.75" x14ac:dyDescent="0.25">
      <c r="A349" s="24">
        <v>45399</v>
      </c>
      <c r="B349" s="25" t="str">
        <f>TEXT(Dates[[#This Row],[Date]],"mmm")</f>
        <v>Apr</v>
      </c>
      <c r="C349" s="28" t="str">
        <f>TEXT(Dates[[#This Row],[Date]],"yyyy")</f>
        <v>2024</v>
      </c>
    </row>
    <row r="350" spans="1:3" ht="15.75" x14ac:dyDescent="0.25">
      <c r="A350" s="22">
        <v>45401</v>
      </c>
      <c r="B350" s="23" t="str">
        <f>TEXT(Dates[[#This Row],[Date]],"mmm")</f>
        <v>Apr</v>
      </c>
      <c r="C350" s="27" t="str">
        <f>TEXT(Dates[[#This Row],[Date]],"yyyy")</f>
        <v>2024</v>
      </c>
    </row>
    <row r="351" spans="1:3" ht="15.75" x14ac:dyDescent="0.25">
      <c r="A351" s="24">
        <v>45402</v>
      </c>
      <c r="B351" s="25" t="str">
        <f>TEXT(Dates[[#This Row],[Date]],"mmm")</f>
        <v>Apr</v>
      </c>
      <c r="C351" s="28" t="str">
        <f>TEXT(Dates[[#This Row],[Date]],"yyyy")</f>
        <v>2024</v>
      </c>
    </row>
    <row r="352" spans="1:3" ht="15.75" x14ac:dyDescent="0.25">
      <c r="A352" s="22">
        <v>45404</v>
      </c>
      <c r="B352" s="23" t="str">
        <f>TEXT(Dates[[#This Row],[Date]],"mmm")</f>
        <v>Apr</v>
      </c>
      <c r="C352" s="27" t="str">
        <f>TEXT(Dates[[#This Row],[Date]],"yyyy")</f>
        <v>2024</v>
      </c>
    </row>
    <row r="353" spans="1:3" ht="15.75" x14ac:dyDescent="0.25">
      <c r="A353" s="24">
        <v>45405</v>
      </c>
      <c r="B353" s="25" t="str">
        <f>TEXT(Dates[[#This Row],[Date]],"mmm")</f>
        <v>Apr</v>
      </c>
      <c r="C353" s="28" t="str">
        <f>TEXT(Dates[[#This Row],[Date]],"yyyy")</f>
        <v>2024</v>
      </c>
    </row>
    <row r="354" spans="1:3" ht="15.75" x14ac:dyDescent="0.25">
      <c r="A354" s="22">
        <v>45407</v>
      </c>
      <c r="B354" s="23" t="str">
        <f>TEXT(Dates[[#This Row],[Date]],"mmm")</f>
        <v>Apr</v>
      </c>
      <c r="C354" s="27" t="str">
        <f>TEXT(Dates[[#This Row],[Date]],"yyyy")</f>
        <v>2024</v>
      </c>
    </row>
    <row r="355" spans="1:3" ht="15.75" x14ac:dyDescent="0.25">
      <c r="A355" s="24">
        <v>45408</v>
      </c>
      <c r="B355" s="25" t="str">
        <f>TEXT(Dates[[#This Row],[Date]],"mmm")</f>
        <v>Apr</v>
      </c>
      <c r="C355" s="28" t="str">
        <f>TEXT(Dates[[#This Row],[Date]],"yyyy")</f>
        <v>2024</v>
      </c>
    </row>
    <row r="356" spans="1:3" ht="15.75" x14ac:dyDescent="0.25">
      <c r="A356" s="22">
        <v>45409</v>
      </c>
      <c r="B356" s="23" t="str">
        <f>TEXT(Dates[[#This Row],[Date]],"mmm")</f>
        <v>Apr</v>
      </c>
      <c r="C356" s="27" t="str">
        <f>TEXT(Dates[[#This Row],[Date]],"yyyy")</f>
        <v>2024</v>
      </c>
    </row>
    <row r="357" spans="1:3" ht="15.75" x14ac:dyDescent="0.25">
      <c r="A357" s="24">
        <v>45410</v>
      </c>
      <c r="B357" s="25" t="str">
        <f>TEXT(Dates[[#This Row],[Date]],"mmm")</f>
        <v>Apr</v>
      </c>
      <c r="C357" s="28" t="str">
        <f>TEXT(Dates[[#This Row],[Date]],"yyyy")</f>
        <v>2024</v>
      </c>
    </row>
    <row r="358" spans="1:3" ht="15.75" x14ac:dyDescent="0.25">
      <c r="A358" s="22">
        <v>45411</v>
      </c>
      <c r="B358" s="23" t="str">
        <f>TEXT(Dates[[#This Row],[Date]],"mmm")</f>
        <v>Apr</v>
      </c>
      <c r="C358" s="27" t="str">
        <f>TEXT(Dates[[#This Row],[Date]],"yyyy")</f>
        <v>2024</v>
      </c>
    </row>
    <row r="359" spans="1:3" ht="15.75" x14ac:dyDescent="0.25">
      <c r="A359" s="22">
        <v>45412</v>
      </c>
      <c r="B359" s="23" t="str">
        <f>TEXT(Dates[[#This Row],[Date]],"mmm")</f>
        <v>Apr</v>
      </c>
      <c r="C359" s="27" t="str">
        <f>TEXT(Dates[[#This Row],[Date]],"yyyy")</f>
        <v>2024</v>
      </c>
    </row>
    <row r="360" spans="1:3" ht="15.75" x14ac:dyDescent="0.25">
      <c r="A360" s="24">
        <v>45413</v>
      </c>
      <c r="B360" s="25" t="str">
        <f>TEXT(Dates[[#This Row],[Date]],"mmm")</f>
        <v>May</v>
      </c>
      <c r="C360" s="28" t="str">
        <f>TEXT(Dates[[#This Row],[Date]],"yyyy")</f>
        <v>2024</v>
      </c>
    </row>
    <row r="361" spans="1:3" ht="15.75" x14ac:dyDescent="0.25">
      <c r="A361" s="22">
        <v>45414</v>
      </c>
      <c r="B361" s="23" t="str">
        <f>TEXT(Dates[[#This Row],[Date]],"mmm")</f>
        <v>May</v>
      </c>
      <c r="C361" s="27" t="str">
        <f>TEXT(Dates[[#This Row],[Date]],"yyyy")</f>
        <v>2024</v>
      </c>
    </row>
    <row r="362" spans="1:3" ht="15.75" x14ac:dyDescent="0.25">
      <c r="A362" s="22">
        <v>45416</v>
      </c>
      <c r="B362" s="23" t="str">
        <f>TEXT(Dates[[#This Row],[Date]],"mmm")</f>
        <v>May</v>
      </c>
      <c r="C362" s="27" t="str">
        <f>TEXT(Dates[[#This Row],[Date]],"yyyy")</f>
        <v>2024</v>
      </c>
    </row>
    <row r="363" spans="1:3" ht="15.75" x14ac:dyDescent="0.25">
      <c r="A363" s="24">
        <v>45417</v>
      </c>
      <c r="B363" s="25" t="str">
        <f>TEXT(Dates[[#This Row],[Date]],"mmm")</f>
        <v>May</v>
      </c>
      <c r="C363" s="28" t="str">
        <f>TEXT(Dates[[#This Row],[Date]],"yyyy")</f>
        <v>2024</v>
      </c>
    </row>
    <row r="364" spans="1:3" ht="15.75" x14ac:dyDescent="0.25">
      <c r="A364" s="24">
        <v>45420</v>
      </c>
      <c r="B364" s="25" t="str">
        <f>TEXT(Dates[[#This Row],[Date]],"mmm")</f>
        <v>May</v>
      </c>
      <c r="C364" s="28" t="str">
        <f>TEXT(Dates[[#This Row],[Date]],"yyyy")</f>
        <v>2024</v>
      </c>
    </row>
    <row r="365" spans="1:3" ht="15.75" x14ac:dyDescent="0.25">
      <c r="A365" s="22">
        <v>45421</v>
      </c>
      <c r="B365" s="23" t="str">
        <f>TEXT(Dates[[#This Row],[Date]],"mmm")</f>
        <v>May</v>
      </c>
      <c r="C365" s="27" t="str">
        <f>TEXT(Dates[[#This Row],[Date]],"yyyy")</f>
        <v>2024</v>
      </c>
    </row>
    <row r="366" spans="1:3" ht="15.75" x14ac:dyDescent="0.25">
      <c r="A366" s="24">
        <v>45422</v>
      </c>
      <c r="B366" s="25" t="str">
        <f>TEXT(Dates[[#This Row],[Date]],"mmm")</f>
        <v>May</v>
      </c>
      <c r="C366" s="28" t="str">
        <f>TEXT(Dates[[#This Row],[Date]],"yyyy")</f>
        <v>2024</v>
      </c>
    </row>
    <row r="367" spans="1:3" ht="15.75" x14ac:dyDescent="0.25">
      <c r="A367" s="24">
        <v>45423</v>
      </c>
      <c r="B367" s="25" t="str">
        <f>TEXT(Dates[[#This Row],[Date]],"mmm")</f>
        <v>May</v>
      </c>
      <c r="C367" s="28" t="str">
        <f>TEXT(Dates[[#This Row],[Date]],"yyyy")</f>
        <v>2024</v>
      </c>
    </row>
    <row r="368" spans="1:3" ht="15.75" x14ac:dyDescent="0.25">
      <c r="A368" s="22">
        <v>45424</v>
      </c>
      <c r="B368" s="23" t="str">
        <f>TEXT(Dates[[#This Row],[Date]],"mmm")</f>
        <v>May</v>
      </c>
      <c r="C368" s="27" t="str">
        <f>TEXT(Dates[[#This Row],[Date]],"yyyy")</f>
        <v>2024</v>
      </c>
    </row>
    <row r="369" spans="1:3" ht="15.75" x14ac:dyDescent="0.25">
      <c r="A369" s="22">
        <v>45425</v>
      </c>
      <c r="B369" s="23" t="str">
        <f>TEXT(Dates[[#This Row],[Date]],"mmm")</f>
        <v>May</v>
      </c>
      <c r="C369" s="27" t="str">
        <f>TEXT(Dates[[#This Row],[Date]],"yyyy")</f>
        <v>2024</v>
      </c>
    </row>
    <row r="370" spans="1:3" ht="15.75" x14ac:dyDescent="0.25">
      <c r="A370" s="22">
        <v>45426</v>
      </c>
      <c r="B370" s="23" t="str">
        <f>TEXT(Dates[[#This Row],[Date]],"mmm")</f>
        <v>May</v>
      </c>
      <c r="C370" s="27" t="str">
        <f>TEXT(Dates[[#This Row],[Date]],"yyyy")</f>
        <v>2024</v>
      </c>
    </row>
    <row r="371" spans="1:3" ht="15.75" x14ac:dyDescent="0.25">
      <c r="A371" s="22">
        <v>45427</v>
      </c>
      <c r="B371" s="23" t="str">
        <f>TEXT(Dates[[#This Row],[Date]],"mmm")</f>
        <v>May</v>
      </c>
      <c r="C371" s="27" t="str">
        <f>TEXT(Dates[[#This Row],[Date]],"yyyy")</f>
        <v>2024</v>
      </c>
    </row>
    <row r="372" spans="1:3" ht="15.75" x14ac:dyDescent="0.25">
      <c r="A372" s="24">
        <v>45431</v>
      </c>
      <c r="B372" s="25" t="str">
        <f>TEXT(Dates[[#This Row],[Date]],"mmm")</f>
        <v>May</v>
      </c>
      <c r="C372" s="28" t="str">
        <f>TEXT(Dates[[#This Row],[Date]],"yyyy")</f>
        <v>2024</v>
      </c>
    </row>
    <row r="373" spans="1:3" ht="15.75" x14ac:dyDescent="0.25">
      <c r="A373" s="22">
        <v>45432</v>
      </c>
      <c r="B373" s="23" t="str">
        <f>TEXT(Dates[[#This Row],[Date]],"mmm")</f>
        <v>May</v>
      </c>
      <c r="C373" s="27" t="str">
        <f>TEXT(Dates[[#This Row],[Date]],"yyyy")</f>
        <v>2024</v>
      </c>
    </row>
    <row r="374" spans="1:3" ht="15.75" x14ac:dyDescent="0.25">
      <c r="A374" s="22">
        <v>45434</v>
      </c>
      <c r="B374" s="23" t="str">
        <f>TEXT(Dates[[#This Row],[Date]],"mmm")</f>
        <v>May</v>
      </c>
      <c r="C374" s="27" t="str">
        <f>TEXT(Dates[[#This Row],[Date]],"yyyy")</f>
        <v>2024</v>
      </c>
    </row>
    <row r="375" spans="1:3" ht="15.75" x14ac:dyDescent="0.25">
      <c r="A375" s="22">
        <v>45435</v>
      </c>
      <c r="B375" s="23" t="str">
        <f>TEXT(Dates[[#This Row],[Date]],"mmm")</f>
        <v>May</v>
      </c>
      <c r="C375" s="27" t="str">
        <f>TEXT(Dates[[#This Row],[Date]],"yyyy")</f>
        <v>2024</v>
      </c>
    </row>
    <row r="376" spans="1:3" ht="15.75" x14ac:dyDescent="0.25">
      <c r="A376" s="24">
        <v>45436</v>
      </c>
      <c r="B376" s="25" t="str">
        <f>TEXT(Dates[[#This Row],[Date]],"mmm")</f>
        <v>May</v>
      </c>
      <c r="C376" s="28" t="str">
        <f>TEXT(Dates[[#This Row],[Date]],"yyyy")</f>
        <v>2024</v>
      </c>
    </row>
    <row r="377" spans="1:3" ht="15.75" x14ac:dyDescent="0.25">
      <c r="A377" s="22">
        <v>45437</v>
      </c>
      <c r="B377" s="23" t="str">
        <f>TEXT(Dates[[#This Row],[Date]],"mmm")</f>
        <v>May</v>
      </c>
      <c r="C377" s="27" t="str">
        <f>TEXT(Dates[[#This Row],[Date]],"yyyy")</f>
        <v>2024</v>
      </c>
    </row>
    <row r="378" spans="1:3" ht="15.75" x14ac:dyDescent="0.25">
      <c r="A378" s="22">
        <v>45439</v>
      </c>
      <c r="B378" s="23" t="str">
        <f>TEXT(Dates[[#This Row],[Date]],"mmm")</f>
        <v>May</v>
      </c>
      <c r="C378" s="27" t="str">
        <f>TEXT(Dates[[#This Row],[Date]],"yyyy")</f>
        <v>2024</v>
      </c>
    </row>
    <row r="379" spans="1:3" ht="15.75" x14ac:dyDescent="0.25">
      <c r="A379" s="22">
        <v>45441</v>
      </c>
      <c r="B379" s="23" t="str">
        <f>TEXT(Dates[[#This Row],[Date]],"mmm")</f>
        <v>May</v>
      </c>
      <c r="C379" s="27" t="str">
        <f>TEXT(Dates[[#This Row],[Date]],"yyyy")</f>
        <v>2024</v>
      </c>
    </row>
    <row r="380" spans="1:3" ht="15.75" x14ac:dyDescent="0.25">
      <c r="A380" s="24">
        <v>45442</v>
      </c>
      <c r="B380" s="25" t="str">
        <f>TEXT(Dates[[#This Row],[Date]],"mmm")</f>
        <v>May</v>
      </c>
      <c r="C380" s="28" t="str">
        <f>TEXT(Dates[[#This Row],[Date]],"yyyy")</f>
        <v>2024</v>
      </c>
    </row>
    <row r="381" spans="1:3" ht="15.75" x14ac:dyDescent="0.25">
      <c r="A381" s="22">
        <v>45444</v>
      </c>
      <c r="B381" s="23" t="str">
        <f>TEXT(Dates[[#This Row],[Date]],"mmm")</f>
        <v>Jun</v>
      </c>
      <c r="C381" s="27" t="str">
        <f>TEXT(Dates[[#This Row],[Date]],"yyyy")</f>
        <v>2024</v>
      </c>
    </row>
    <row r="382" spans="1:3" ht="15.75" x14ac:dyDescent="0.25">
      <c r="A382" s="24">
        <v>45445</v>
      </c>
      <c r="B382" s="25" t="str">
        <f>TEXT(Dates[[#This Row],[Date]],"mmm")</f>
        <v>Jun</v>
      </c>
      <c r="C382" s="28" t="str">
        <f>TEXT(Dates[[#This Row],[Date]],"yyyy")</f>
        <v>2024</v>
      </c>
    </row>
    <row r="383" spans="1:3" ht="15.75" x14ac:dyDescent="0.25">
      <c r="A383" s="22">
        <v>45446</v>
      </c>
      <c r="B383" s="23" t="str">
        <f>TEXT(Dates[[#This Row],[Date]],"mmm")</f>
        <v>Jun</v>
      </c>
      <c r="C383" s="27" t="str">
        <f>TEXT(Dates[[#This Row],[Date]],"yyyy")</f>
        <v>2024</v>
      </c>
    </row>
    <row r="384" spans="1:3" ht="15.75" x14ac:dyDescent="0.25">
      <c r="A384" s="22">
        <v>45448</v>
      </c>
      <c r="B384" s="23" t="str">
        <f>TEXT(Dates[[#This Row],[Date]],"mmm")</f>
        <v>Jun</v>
      </c>
      <c r="C384" s="27" t="str">
        <f>TEXT(Dates[[#This Row],[Date]],"yyyy")</f>
        <v>2024</v>
      </c>
    </row>
    <row r="385" spans="1:3" ht="15.75" x14ac:dyDescent="0.25">
      <c r="A385" s="24">
        <v>45449</v>
      </c>
      <c r="B385" s="25" t="str">
        <f>TEXT(Dates[[#This Row],[Date]],"mmm")</f>
        <v>Jun</v>
      </c>
      <c r="C385" s="28" t="str">
        <f>TEXT(Dates[[#This Row],[Date]],"yyyy")</f>
        <v>2024</v>
      </c>
    </row>
    <row r="386" spans="1:3" ht="15.75" x14ac:dyDescent="0.25">
      <c r="A386" s="22">
        <v>45450</v>
      </c>
      <c r="B386" s="23" t="str">
        <f>TEXT(Dates[[#This Row],[Date]],"mmm")</f>
        <v>Jun</v>
      </c>
      <c r="C386" s="27" t="str">
        <f>TEXT(Dates[[#This Row],[Date]],"yyyy")</f>
        <v>2024</v>
      </c>
    </row>
    <row r="387" spans="1:3" ht="15.75" x14ac:dyDescent="0.25">
      <c r="A387" s="24">
        <v>45452</v>
      </c>
      <c r="B387" s="25" t="str">
        <f>TEXT(Dates[[#This Row],[Date]],"mmm")</f>
        <v>Jun</v>
      </c>
      <c r="C387" s="28" t="str">
        <f>TEXT(Dates[[#This Row],[Date]],"yyyy")</f>
        <v>2024</v>
      </c>
    </row>
    <row r="388" spans="1:3" ht="15.75" x14ac:dyDescent="0.25">
      <c r="A388" s="22">
        <v>45453</v>
      </c>
      <c r="B388" s="23" t="str">
        <f>TEXT(Dates[[#This Row],[Date]],"mmm")</f>
        <v>Jun</v>
      </c>
      <c r="C388" s="27" t="str">
        <f>TEXT(Dates[[#This Row],[Date]],"yyyy")</f>
        <v>2024</v>
      </c>
    </row>
    <row r="389" spans="1:3" ht="15.75" x14ac:dyDescent="0.25">
      <c r="A389" s="22">
        <v>45455</v>
      </c>
      <c r="B389" s="23" t="str">
        <f>TEXT(Dates[[#This Row],[Date]],"mmm")</f>
        <v>Jun</v>
      </c>
      <c r="C389" s="27" t="str">
        <f>TEXT(Dates[[#This Row],[Date]],"yyyy")</f>
        <v>2024</v>
      </c>
    </row>
    <row r="390" spans="1:3" ht="15.75" x14ac:dyDescent="0.25">
      <c r="A390" s="24">
        <v>45456</v>
      </c>
      <c r="B390" s="25" t="str">
        <f>TEXT(Dates[[#This Row],[Date]],"mmm")</f>
        <v>Jun</v>
      </c>
      <c r="C390" s="28" t="str">
        <f>TEXT(Dates[[#This Row],[Date]],"yyyy")</f>
        <v>2024</v>
      </c>
    </row>
    <row r="391" spans="1:3" ht="15.75" x14ac:dyDescent="0.25">
      <c r="A391" s="24">
        <v>45457</v>
      </c>
      <c r="B391" s="25" t="str">
        <f>TEXT(Dates[[#This Row],[Date]],"mmm")</f>
        <v>Jun</v>
      </c>
      <c r="C391" s="28" t="str">
        <f>TEXT(Dates[[#This Row],[Date]],"yyyy")</f>
        <v>2024</v>
      </c>
    </row>
    <row r="392" spans="1:3" ht="15.75" x14ac:dyDescent="0.25">
      <c r="A392" s="22">
        <v>45458</v>
      </c>
      <c r="B392" s="23" t="str">
        <f>TEXT(Dates[[#This Row],[Date]],"mmm")</f>
        <v>Jun</v>
      </c>
      <c r="C392" s="27" t="str">
        <f>TEXT(Dates[[#This Row],[Date]],"yyyy")</f>
        <v>2024</v>
      </c>
    </row>
    <row r="393" spans="1:3" ht="15.75" x14ac:dyDescent="0.25">
      <c r="A393" s="24">
        <v>45459</v>
      </c>
      <c r="B393" s="25" t="str">
        <f>TEXT(Dates[[#This Row],[Date]],"mmm")</f>
        <v>Jun</v>
      </c>
      <c r="C393" s="28" t="str">
        <f>TEXT(Dates[[#This Row],[Date]],"yyyy")</f>
        <v>2024</v>
      </c>
    </row>
    <row r="394" spans="1:3" ht="15.75" x14ac:dyDescent="0.25">
      <c r="A394" s="22">
        <v>45461</v>
      </c>
      <c r="B394" s="23" t="str">
        <f>TEXT(Dates[[#This Row],[Date]],"mmm")</f>
        <v>Jun</v>
      </c>
      <c r="C394" s="27" t="str">
        <f>TEXT(Dates[[#This Row],[Date]],"yyyy")</f>
        <v>2024</v>
      </c>
    </row>
    <row r="395" spans="1:3" ht="15.75" x14ac:dyDescent="0.25">
      <c r="A395" s="24">
        <v>45462</v>
      </c>
      <c r="B395" s="25" t="str">
        <f>TEXT(Dates[[#This Row],[Date]],"mmm")</f>
        <v>Jun</v>
      </c>
      <c r="C395" s="28" t="str">
        <f>TEXT(Dates[[#This Row],[Date]],"yyyy")</f>
        <v>2024</v>
      </c>
    </row>
    <row r="396" spans="1:3" ht="15.75" x14ac:dyDescent="0.25">
      <c r="A396" s="24">
        <v>45463</v>
      </c>
      <c r="B396" s="25" t="str">
        <f>TEXT(Dates[[#This Row],[Date]],"mmm")</f>
        <v>Jun</v>
      </c>
      <c r="C396" s="28" t="str">
        <f>TEXT(Dates[[#This Row],[Date]],"yyyy")</f>
        <v>2024</v>
      </c>
    </row>
    <row r="397" spans="1:3" ht="15.75" x14ac:dyDescent="0.25">
      <c r="A397" s="22">
        <v>45464</v>
      </c>
      <c r="B397" s="23" t="str">
        <f>TEXT(Dates[[#This Row],[Date]],"mmm")</f>
        <v>Jun</v>
      </c>
      <c r="C397" s="27" t="str">
        <f>TEXT(Dates[[#This Row],[Date]],"yyyy")</f>
        <v>2024</v>
      </c>
    </row>
    <row r="398" spans="1:3" ht="15.75" x14ac:dyDescent="0.25">
      <c r="A398" s="24">
        <v>45466</v>
      </c>
      <c r="B398" s="25" t="str">
        <f>TEXT(Dates[[#This Row],[Date]],"mmm")</f>
        <v>Jun</v>
      </c>
      <c r="C398" s="28" t="str">
        <f>TEXT(Dates[[#This Row],[Date]],"yyyy")</f>
        <v>2024</v>
      </c>
    </row>
    <row r="399" spans="1:3" ht="15.75" x14ac:dyDescent="0.25">
      <c r="A399" s="22">
        <v>45467</v>
      </c>
      <c r="B399" s="23" t="str">
        <f>TEXT(Dates[[#This Row],[Date]],"mmm")</f>
        <v>Jun</v>
      </c>
      <c r="C399" s="27" t="str">
        <f>TEXT(Dates[[#This Row],[Date]],"yyyy")</f>
        <v>2024</v>
      </c>
    </row>
    <row r="400" spans="1:3" ht="15.75" x14ac:dyDescent="0.25">
      <c r="A400" s="24">
        <v>45468</v>
      </c>
      <c r="B400" s="25" t="str">
        <f>TEXT(Dates[[#This Row],[Date]],"mmm")</f>
        <v>Jun</v>
      </c>
      <c r="C400" s="28" t="str">
        <f>TEXT(Dates[[#This Row],[Date]],"yyyy")</f>
        <v>2024</v>
      </c>
    </row>
    <row r="401" spans="1:3" ht="15.75" x14ac:dyDescent="0.25">
      <c r="A401" s="22">
        <v>45469</v>
      </c>
      <c r="B401" s="23" t="str">
        <f>TEXT(Dates[[#This Row],[Date]],"mmm")</f>
        <v>Jun</v>
      </c>
      <c r="C401" s="27" t="str">
        <f>TEXT(Dates[[#This Row],[Date]],"yyyy")</f>
        <v>2024</v>
      </c>
    </row>
    <row r="402" spans="1:3" ht="15.75" x14ac:dyDescent="0.25">
      <c r="A402" s="24">
        <v>45470</v>
      </c>
      <c r="B402" s="25" t="str">
        <f>TEXT(Dates[[#This Row],[Date]],"mmm")</f>
        <v>Jun</v>
      </c>
      <c r="C402" s="28" t="str">
        <f>TEXT(Dates[[#This Row],[Date]],"yyyy")</f>
        <v>2024</v>
      </c>
    </row>
    <row r="403" spans="1:3" ht="15.75" x14ac:dyDescent="0.25">
      <c r="A403" s="22">
        <v>45472</v>
      </c>
      <c r="B403" s="23" t="str">
        <f>TEXT(Dates[[#This Row],[Date]],"mmm")</f>
        <v>Jun</v>
      </c>
      <c r="C403" s="27" t="str">
        <f>TEXT(Dates[[#This Row],[Date]],"yyyy")</f>
        <v>2024</v>
      </c>
    </row>
    <row r="404" spans="1:3" ht="15.75" x14ac:dyDescent="0.25">
      <c r="A404" s="24">
        <v>45473</v>
      </c>
      <c r="B404" s="25" t="str">
        <f>TEXT(Dates[[#This Row],[Date]],"mmm")</f>
        <v>Jun</v>
      </c>
      <c r="C404" s="28" t="str">
        <f>TEXT(Dates[[#This Row],[Date]],"yyyy")</f>
        <v>2024</v>
      </c>
    </row>
    <row r="405" spans="1:3" ht="15.75" x14ac:dyDescent="0.25">
      <c r="A405" s="22">
        <v>45474</v>
      </c>
      <c r="B405" s="23" t="str">
        <f>TEXT(Dates[[#This Row],[Date]],"mmm")</f>
        <v>Jul</v>
      </c>
      <c r="C405" s="27" t="str">
        <f>TEXT(Dates[[#This Row],[Date]],"yyyy")</f>
        <v>2024</v>
      </c>
    </row>
    <row r="406" spans="1:3" ht="15.75" x14ac:dyDescent="0.25">
      <c r="A406" s="24">
        <v>45475</v>
      </c>
      <c r="B406" s="25" t="str">
        <f>TEXT(Dates[[#This Row],[Date]],"mmm")</f>
        <v>Jul</v>
      </c>
      <c r="C406" s="28" t="str">
        <f>TEXT(Dates[[#This Row],[Date]],"yyyy")</f>
        <v>2024</v>
      </c>
    </row>
    <row r="407" spans="1:3" ht="15.75" x14ac:dyDescent="0.25">
      <c r="A407" s="22">
        <v>45476</v>
      </c>
      <c r="B407" s="23" t="str">
        <f>TEXT(Dates[[#This Row],[Date]],"mmm")</f>
        <v>Jul</v>
      </c>
      <c r="C407" s="27" t="str">
        <f>TEXT(Dates[[#This Row],[Date]],"yyyy")</f>
        <v>2024</v>
      </c>
    </row>
    <row r="408" spans="1:3" ht="15.75" x14ac:dyDescent="0.25">
      <c r="A408" s="24">
        <v>45477</v>
      </c>
      <c r="B408" s="25" t="str">
        <f>TEXT(Dates[[#This Row],[Date]],"mmm")</f>
        <v>Jul</v>
      </c>
      <c r="C408" s="28" t="str">
        <f>TEXT(Dates[[#This Row],[Date]],"yyyy")</f>
        <v>2024</v>
      </c>
    </row>
    <row r="409" spans="1:3" ht="15.75" x14ac:dyDescent="0.25">
      <c r="A409" s="24">
        <v>45481</v>
      </c>
      <c r="B409" s="25" t="str">
        <f>TEXT(Dates[[#This Row],[Date]],"mmm")</f>
        <v>Jul</v>
      </c>
      <c r="C409" s="28" t="str">
        <f>TEXT(Dates[[#This Row],[Date]],"yyyy")</f>
        <v>2024</v>
      </c>
    </row>
    <row r="410" spans="1:3" ht="15.75" x14ac:dyDescent="0.25">
      <c r="A410" s="22">
        <v>45486</v>
      </c>
      <c r="B410" s="23" t="str">
        <f>TEXT(Dates[[#This Row],[Date]],"mmm")</f>
        <v>Jul</v>
      </c>
      <c r="C410" s="27" t="str">
        <f>TEXT(Dates[[#This Row],[Date]],"yyyy")</f>
        <v>2024</v>
      </c>
    </row>
    <row r="411" spans="1:3" ht="15.75" x14ac:dyDescent="0.25">
      <c r="A411" s="22">
        <v>45487</v>
      </c>
      <c r="B411" s="23" t="str">
        <f>TEXT(Dates[[#This Row],[Date]],"mmm")</f>
        <v>Jul</v>
      </c>
      <c r="C411" s="27" t="str">
        <f>TEXT(Dates[[#This Row],[Date]],"yyyy")</f>
        <v>2024</v>
      </c>
    </row>
    <row r="412" spans="1:3" ht="15.75" x14ac:dyDescent="0.25">
      <c r="A412" s="24">
        <v>45488</v>
      </c>
      <c r="B412" s="25" t="str">
        <f>TEXT(Dates[[#This Row],[Date]],"mmm")</f>
        <v>Jul</v>
      </c>
      <c r="C412" s="28" t="str">
        <f>TEXT(Dates[[#This Row],[Date]],"yyyy")</f>
        <v>2024</v>
      </c>
    </row>
    <row r="413" spans="1:3" ht="15.75" x14ac:dyDescent="0.25">
      <c r="A413" s="22">
        <v>45489</v>
      </c>
      <c r="B413" s="23" t="str">
        <f>TEXT(Dates[[#This Row],[Date]],"mmm")</f>
        <v>Jul</v>
      </c>
      <c r="C413" s="27" t="str">
        <f>TEXT(Dates[[#This Row],[Date]],"yyyy")</f>
        <v>2024</v>
      </c>
    </row>
    <row r="414" spans="1:3" ht="15.75" x14ac:dyDescent="0.25">
      <c r="A414" s="22">
        <v>45490</v>
      </c>
      <c r="B414" s="23" t="str">
        <f>TEXT(Dates[[#This Row],[Date]],"mmm")</f>
        <v>Jul</v>
      </c>
      <c r="C414" s="27" t="str">
        <f>TEXT(Dates[[#This Row],[Date]],"yyyy")</f>
        <v>2024</v>
      </c>
    </row>
    <row r="415" spans="1:3" ht="15.75" x14ac:dyDescent="0.25">
      <c r="A415" s="22">
        <v>45491</v>
      </c>
      <c r="B415" s="23" t="str">
        <f>TEXT(Dates[[#This Row],[Date]],"mmm")</f>
        <v>Jul</v>
      </c>
      <c r="C415" s="27" t="str">
        <f>TEXT(Dates[[#This Row],[Date]],"yyyy")</f>
        <v>2024</v>
      </c>
    </row>
    <row r="416" spans="1:3" ht="15.75" x14ac:dyDescent="0.25">
      <c r="A416" s="24">
        <v>45492</v>
      </c>
      <c r="B416" s="25" t="str">
        <f>TEXT(Dates[[#This Row],[Date]],"mmm")</f>
        <v>Jul</v>
      </c>
      <c r="C416" s="28" t="str">
        <f>TEXT(Dates[[#This Row],[Date]],"yyyy")</f>
        <v>2024</v>
      </c>
    </row>
    <row r="417" spans="1:3" ht="15.75" x14ac:dyDescent="0.25">
      <c r="A417" s="22">
        <v>45494</v>
      </c>
      <c r="B417" s="23" t="str">
        <f>TEXT(Dates[[#This Row],[Date]],"mmm")</f>
        <v>Jul</v>
      </c>
      <c r="C417" s="27" t="str">
        <f>TEXT(Dates[[#This Row],[Date]],"yyyy")</f>
        <v>2024</v>
      </c>
    </row>
    <row r="418" spans="1:3" ht="15.75" x14ac:dyDescent="0.25">
      <c r="A418" s="24">
        <v>45495</v>
      </c>
      <c r="B418" s="25" t="str">
        <f>TEXT(Dates[[#This Row],[Date]],"mmm")</f>
        <v>Jul</v>
      </c>
      <c r="C418" s="28" t="str">
        <f>TEXT(Dates[[#This Row],[Date]],"yyyy")</f>
        <v>2024</v>
      </c>
    </row>
    <row r="419" spans="1:3" ht="15.75" x14ac:dyDescent="0.25">
      <c r="A419" s="22">
        <v>45496</v>
      </c>
      <c r="B419" s="23" t="str">
        <f>TEXT(Dates[[#This Row],[Date]],"mmm")</f>
        <v>Jul</v>
      </c>
      <c r="C419" s="27" t="str">
        <f>TEXT(Dates[[#This Row],[Date]],"yyyy")</f>
        <v>2024</v>
      </c>
    </row>
    <row r="420" spans="1:3" ht="15.75" x14ac:dyDescent="0.25">
      <c r="A420" s="22">
        <v>45497</v>
      </c>
      <c r="B420" s="23" t="str">
        <f>TEXT(Dates[[#This Row],[Date]],"mmm")</f>
        <v>Jul</v>
      </c>
      <c r="C420" s="27" t="str">
        <f>TEXT(Dates[[#This Row],[Date]],"yyyy")</f>
        <v>2024</v>
      </c>
    </row>
    <row r="421" spans="1:3" ht="15.75" x14ac:dyDescent="0.25">
      <c r="A421" s="24">
        <v>45498</v>
      </c>
      <c r="B421" s="25" t="str">
        <f>TEXT(Dates[[#This Row],[Date]],"mmm")</f>
        <v>Jul</v>
      </c>
      <c r="C421" s="28" t="str">
        <f>TEXT(Dates[[#This Row],[Date]],"yyyy")</f>
        <v>2024</v>
      </c>
    </row>
    <row r="422" spans="1:3" ht="15.75" x14ac:dyDescent="0.25">
      <c r="A422" s="24">
        <v>45499</v>
      </c>
      <c r="B422" s="25" t="str">
        <f>TEXT(Dates[[#This Row],[Date]],"mmm")</f>
        <v>Jul</v>
      </c>
      <c r="C422" s="28" t="str">
        <f>TEXT(Dates[[#This Row],[Date]],"yyyy")</f>
        <v>2024</v>
      </c>
    </row>
    <row r="423" spans="1:3" ht="15.75" x14ac:dyDescent="0.25">
      <c r="A423" s="24">
        <v>45500</v>
      </c>
      <c r="B423" s="25" t="str">
        <f>TEXT(Dates[[#This Row],[Date]],"mmm")</f>
        <v>Jul</v>
      </c>
      <c r="C423" s="28" t="str">
        <f>TEXT(Dates[[#This Row],[Date]],"yyyy")</f>
        <v>2024</v>
      </c>
    </row>
    <row r="424" spans="1:3" ht="15.75" x14ac:dyDescent="0.25">
      <c r="A424" s="22">
        <v>45501</v>
      </c>
      <c r="B424" s="23" t="str">
        <f>TEXT(Dates[[#This Row],[Date]],"mmm")</f>
        <v>Jul</v>
      </c>
      <c r="C424" s="27" t="str">
        <f>TEXT(Dates[[#This Row],[Date]],"yyyy")</f>
        <v>2024</v>
      </c>
    </row>
    <row r="425" spans="1:3" ht="15.75" x14ac:dyDescent="0.25">
      <c r="A425" s="24">
        <v>45502</v>
      </c>
      <c r="B425" s="25" t="str">
        <f>TEXT(Dates[[#This Row],[Date]],"mmm")</f>
        <v>Jul</v>
      </c>
      <c r="C425" s="28" t="str">
        <f>TEXT(Dates[[#This Row],[Date]],"yyyy")</f>
        <v>2024</v>
      </c>
    </row>
    <row r="426" spans="1:3" ht="15.75" x14ac:dyDescent="0.25">
      <c r="A426" s="22">
        <v>45503</v>
      </c>
      <c r="B426" s="23" t="str">
        <f>TEXT(Dates[[#This Row],[Date]],"mmm")</f>
        <v>Jul</v>
      </c>
      <c r="C426" s="27" t="str">
        <f>TEXT(Dates[[#This Row],[Date]],"yyyy")</f>
        <v>2024</v>
      </c>
    </row>
    <row r="427" spans="1:3" ht="15.75" x14ac:dyDescent="0.25">
      <c r="A427" s="22">
        <v>45504</v>
      </c>
      <c r="B427" s="23" t="str">
        <f>TEXT(Dates[[#This Row],[Date]],"mmm")</f>
        <v>Jul</v>
      </c>
      <c r="C427" s="27" t="str">
        <f>TEXT(Dates[[#This Row],[Date]],"yyyy")</f>
        <v>2024</v>
      </c>
    </row>
    <row r="428" spans="1:3" ht="15.75" x14ac:dyDescent="0.25">
      <c r="A428" s="22">
        <v>45505</v>
      </c>
      <c r="B428" s="23" t="str">
        <f>TEXT(Dates[[#This Row],[Date]],"mmm")</f>
        <v>Aug</v>
      </c>
      <c r="C428" s="27" t="str">
        <f>TEXT(Dates[[#This Row],[Date]],"yyyy")</f>
        <v>2024</v>
      </c>
    </row>
    <row r="429" spans="1:3" ht="15.75" x14ac:dyDescent="0.25">
      <c r="A429" s="24">
        <v>45507</v>
      </c>
      <c r="B429" s="25" t="str">
        <f>TEXT(Dates[[#This Row],[Date]],"mmm")</f>
        <v>Aug</v>
      </c>
      <c r="C429" s="28" t="str">
        <f>TEXT(Dates[[#This Row],[Date]],"yyyy")</f>
        <v>2024</v>
      </c>
    </row>
    <row r="430" spans="1:3" ht="15.75" x14ac:dyDescent="0.25">
      <c r="A430" s="22">
        <v>45508</v>
      </c>
      <c r="B430" s="23" t="str">
        <f>TEXT(Dates[[#This Row],[Date]],"mmm")</f>
        <v>Aug</v>
      </c>
      <c r="C430" s="27" t="str">
        <f>TEXT(Dates[[#This Row],[Date]],"yyyy")</f>
        <v>2024</v>
      </c>
    </row>
    <row r="431" spans="1:3" ht="15.75" x14ac:dyDescent="0.25">
      <c r="A431" s="22">
        <v>45509</v>
      </c>
      <c r="B431" s="23" t="str">
        <f>TEXT(Dates[[#This Row],[Date]],"mmm")</f>
        <v>Aug</v>
      </c>
      <c r="C431" s="27" t="str">
        <f>TEXT(Dates[[#This Row],[Date]],"yyyy")</f>
        <v>2024</v>
      </c>
    </row>
    <row r="432" spans="1:3" ht="15.75" x14ac:dyDescent="0.25">
      <c r="A432" s="24">
        <v>45510</v>
      </c>
      <c r="B432" s="25" t="str">
        <f>TEXT(Dates[[#This Row],[Date]],"mmm")</f>
        <v>Aug</v>
      </c>
      <c r="C432" s="28" t="str">
        <f>TEXT(Dates[[#This Row],[Date]],"yyyy")</f>
        <v>2024</v>
      </c>
    </row>
    <row r="433" spans="1:3" ht="15.75" x14ac:dyDescent="0.25">
      <c r="A433" s="22">
        <v>45511</v>
      </c>
      <c r="B433" s="23" t="str">
        <f>TEXT(Dates[[#This Row],[Date]],"mmm")</f>
        <v>Aug</v>
      </c>
      <c r="C433" s="27" t="str">
        <f>TEXT(Dates[[#This Row],[Date]],"yyyy")</f>
        <v>2024</v>
      </c>
    </row>
    <row r="434" spans="1:3" ht="15.75" x14ac:dyDescent="0.25">
      <c r="A434" s="24">
        <v>45512</v>
      </c>
      <c r="B434" s="25" t="str">
        <f>TEXT(Dates[[#This Row],[Date]],"mmm")</f>
        <v>Aug</v>
      </c>
      <c r="C434" s="28" t="str">
        <f>TEXT(Dates[[#This Row],[Date]],"yyyy")</f>
        <v>2024</v>
      </c>
    </row>
    <row r="435" spans="1:3" ht="15.75" x14ac:dyDescent="0.25">
      <c r="A435" s="22">
        <v>45515</v>
      </c>
      <c r="B435" s="23" t="str">
        <f>TEXT(Dates[[#This Row],[Date]],"mmm")</f>
        <v>Aug</v>
      </c>
      <c r="C435" s="27" t="str">
        <f>TEXT(Dates[[#This Row],[Date]],"yyyy")</f>
        <v>2024</v>
      </c>
    </row>
    <row r="436" spans="1:3" ht="15.75" x14ac:dyDescent="0.25">
      <c r="A436" s="22">
        <v>45516</v>
      </c>
      <c r="B436" s="23" t="str">
        <f>TEXT(Dates[[#This Row],[Date]],"mmm")</f>
        <v>Aug</v>
      </c>
      <c r="C436" s="27" t="str">
        <f>TEXT(Dates[[#This Row],[Date]],"yyyy")</f>
        <v>2024</v>
      </c>
    </row>
    <row r="437" spans="1:3" ht="15.75" x14ac:dyDescent="0.25">
      <c r="A437" s="24">
        <v>45519</v>
      </c>
      <c r="B437" s="25" t="str">
        <f>TEXT(Dates[[#This Row],[Date]],"mmm")</f>
        <v>Aug</v>
      </c>
      <c r="C437" s="28" t="str">
        <f>TEXT(Dates[[#This Row],[Date]],"yyyy")</f>
        <v>2024</v>
      </c>
    </row>
    <row r="438" spans="1:3" ht="15.75" x14ac:dyDescent="0.25">
      <c r="A438" s="22">
        <v>45520</v>
      </c>
      <c r="B438" s="23" t="str">
        <f>TEXT(Dates[[#This Row],[Date]],"mmm")</f>
        <v>Aug</v>
      </c>
      <c r="C438" s="27" t="str">
        <f>TEXT(Dates[[#This Row],[Date]],"yyyy")</f>
        <v>2024</v>
      </c>
    </row>
    <row r="439" spans="1:3" ht="15.75" x14ac:dyDescent="0.25">
      <c r="A439" s="24">
        <v>45521</v>
      </c>
      <c r="B439" s="25" t="str">
        <f>TEXT(Dates[[#This Row],[Date]],"mmm")</f>
        <v>Aug</v>
      </c>
      <c r="C439" s="28" t="str">
        <f>TEXT(Dates[[#This Row],[Date]],"yyyy")</f>
        <v>2024</v>
      </c>
    </row>
    <row r="440" spans="1:3" ht="15.75" x14ac:dyDescent="0.25">
      <c r="A440" s="22">
        <v>45522</v>
      </c>
      <c r="B440" s="23" t="str">
        <f>TEXT(Dates[[#This Row],[Date]],"mmm")</f>
        <v>Aug</v>
      </c>
      <c r="C440" s="27" t="str">
        <f>TEXT(Dates[[#This Row],[Date]],"yyyy")</f>
        <v>2024</v>
      </c>
    </row>
    <row r="441" spans="1:3" ht="15.75" x14ac:dyDescent="0.25">
      <c r="A441" s="22">
        <v>45523</v>
      </c>
      <c r="B441" s="23" t="str">
        <f>TEXT(Dates[[#This Row],[Date]],"mmm")</f>
        <v>Aug</v>
      </c>
      <c r="C441" s="27" t="str">
        <f>TEXT(Dates[[#This Row],[Date]],"yyyy")</f>
        <v>2024</v>
      </c>
    </row>
    <row r="442" spans="1:3" ht="15.75" x14ac:dyDescent="0.25">
      <c r="A442" s="24">
        <v>45524</v>
      </c>
      <c r="B442" s="25" t="str">
        <f>TEXT(Dates[[#This Row],[Date]],"mmm")</f>
        <v>Aug</v>
      </c>
      <c r="C442" s="28" t="str">
        <f>TEXT(Dates[[#This Row],[Date]],"yyyy")</f>
        <v>2024</v>
      </c>
    </row>
    <row r="443" spans="1:3" ht="15.75" x14ac:dyDescent="0.25">
      <c r="A443" s="24">
        <v>45526</v>
      </c>
      <c r="B443" s="25" t="str">
        <f>TEXT(Dates[[#This Row],[Date]],"mmm")</f>
        <v>Aug</v>
      </c>
      <c r="C443" s="28" t="str">
        <f>TEXT(Dates[[#This Row],[Date]],"yyyy")</f>
        <v>2024</v>
      </c>
    </row>
    <row r="444" spans="1:3" ht="15.75" x14ac:dyDescent="0.25">
      <c r="A444" s="22">
        <v>45527</v>
      </c>
      <c r="B444" s="23" t="str">
        <f>TEXT(Dates[[#This Row],[Date]],"mmm")</f>
        <v>Aug</v>
      </c>
      <c r="C444" s="27" t="str">
        <f>TEXT(Dates[[#This Row],[Date]],"yyyy")</f>
        <v>2024</v>
      </c>
    </row>
    <row r="445" spans="1:3" ht="15.75" x14ac:dyDescent="0.25">
      <c r="A445" s="24">
        <v>45528</v>
      </c>
      <c r="B445" s="25" t="str">
        <f>TEXT(Dates[[#This Row],[Date]],"mmm")</f>
        <v>Aug</v>
      </c>
      <c r="C445" s="28" t="str">
        <f>TEXT(Dates[[#This Row],[Date]],"yyyy")</f>
        <v>2024</v>
      </c>
    </row>
    <row r="446" spans="1:3" ht="15.75" x14ac:dyDescent="0.25">
      <c r="A446" s="22">
        <v>45530</v>
      </c>
      <c r="B446" s="23" t="str">
        <f>TEXT(Dates[[#This Row],[Date]],"mmm")</f>
        <v>Aug</v>
      </c>
      <c r="C446" s="27" t="str">
        <f>TEXT(Dates[[#This Row],[Date]],"yyyy")</f>
        <v>2024</v>
      </c>
    </row>
    <row r="447" spans="1:3" ht="15.75" x14ac:dyDescent="0.25">
      <c r="A447" s="22">
        <v>45531</v>
      </c>
      <c r="B447" s="23" t="str">
        <f>TEXT(Dates[[#This Row],[Date]],"mmm")</f>
        <v>Aug</v>
      </c>
      <c r="C447" s="27" t="str">
        <f>TEXT(Dates[[#This Row],[Date]],"yyyy")</f>
        <v>2024</v>
      </c>
    </row>
    <row r="448" spans="1:3" ht="15.75" x14ac:dyDescent="0.25">
      <c r="A448" s="24">
        <v>45535</v>
      </c>
      <c r="B448" s="25" t="str">
        <f>TEXT(Dates[[#This Row],[Date]],"mmm")</f>
        <v>Aug</v>
      </c>
      <c r="C448" s="28" t="str">
        <f>TEXT(Dates[[#This Row],[Date]],"yyyy")</f>
        <v>2024</v>
      </c>
    </row>
    <row r="449" spans="1:3" ht="15.75" x14ac:dyDescent="0.25">
      <c r="A449" s="22">
        <v>45536</v>
      </c>
      <c r="B449" s="23" t="str">
        <f>TEXT(Dates[[#This Row],[Date]],"mmm")</f>
        <v>Sep</v>
      </c>
      <c r="C449" s="27" t="str">
        <f>TEXT(Dates[[#This Row],[Date]],"yyyy")</f>
        <v>2024</v>
      </c>
    </row>
    <row r="450" spans="1:3" ht="15.75" x14ac:dyDescent="0.25">
      <c r="A450" s="22">
        <v>45539</v>
      </c>
      <c r="B450" s="23" t="str">
        <f>TEXT(Dates[[#This Row],[Date]],"mmm")</f>
        <v>Sep</v>
      </c>
      <c r="C450" s="27" t="str">
        <f>TEXT(Dates[[#This Row],[Date]],"yyyy")</f>
        <v>2024</v>
      </c>
    </row>
    <row r="451" spans="1:3" ht="15.75" x14ac:dyDescent="0.25">
      <c r="A451" s="24">
        <v>45540</v>
      </c>
      <c r="B451" s="25" t="str">
        <f>TEXT(Dates[[#This Row],[Date]],"mmm")</f>
        <v>Sep</v>
      </c>
      <c r="C451" s="28" t="str">
        <f>TEXT(Dates[[#This Row],[Date]],"yyyy")</f>
        <v>2024</v>
      </c>
    </row>
    <row r="452" spans="1:3" ht="15.75" x14ac:dyDescent="0.25">
      <c r="A452" s="22">
        <v>45541</v>
      </c>
      <c r="B452" s="23" t="str">
        <f>TEXT(Dates[[#This Row],[Date]],"mmm")</f>
        <v>Sep</v>
      </c>
      <c r="C452" s="27" t="str">
        <f>TEXT(Dates[[#This Row],[Date]],"yyyy")</f>
        <v>2024</v>
      </c>
    </row>
    <row r="453" spans="1:3" ht="15.75" x14ac:dyDescent="0.25">
      <c r="A453" s="22">
        <v>45542</v>
      </c>
      <c r="B453" s="23" t="str">
        <f>TEXT(Dates[[#This Row],[Date]],"mmm")</f>
        <v>Sep</v>
      </c>
      <c r="C453" s="27" t="str">
        <f>TEXT(Dates[[#This Row],[Date]],"yyyy")</f>
        <v>2024</v>
      </c>
    </row>
    <row r="454" spans="1:3" ht="15.75" x14ac:dyDescent="0.25">
      <c r="A454" s="24">
        <v>45543</v>
      </c>
      <c r="B454" s="25" t="str">
        <f>TEXT(Dates[[#This Row],[Date]],"mmm")</f>
        <v>Sep</v>
      </c>
      <c r="C454" s="28" t="str">
        <f>TEXT(Dates[[#This Row],[Date]],"yyyy")</f>
        <v>2024</v>
      </c>
    </row>
    <row r="455" spans="1:3" ht="15.75" x14ac:dyDescent="0.25">
      <c r="A455" s="24">
        <v>45545</v>
      </c>
      <c r="B455" s="25" t="str">
        <f>TEXT(Dates[[#This Row],[Date]],"mmm")</f>
        <v>Sep</v>
      </c>
      <c r="C455" s="28" t="str">
        <f>TEXT(Dates[[#This Row],[Date]],"yyyy")</f>
        <v>2024</v>
      </c>
    </row>
    <row r="456" spans="1:3" ht="15.75" x14ac:dyDescent="0.25">
      <c r="A456" s="22">
        <v>45546</v>
      </c>
      <c r="B456" s="23" t="str">
        <f>TEXT(Dates[[#This Row],[Date]],"mmm")</f>
        <v>Sep</v>
      </c>
      <c r="C456" s="27" t="str">
        <f>TEXT(Dates[[#This Row],[Date]],"yyyy")</f>
        <v>2024</v>
      </c>
    </row>
    <row r="457" spans="1:3" ht="15.75" x14ac:dyDescent="0.25">
      <c r="A457" s="24">
        <v>45547</v>
      </c>
      <c r="B457" s="25" t="str">
        <f>TEXT(Dates[[#This Row],[Date]],"mmm")</f>
        <v>Sep</v>
      </c>
      <c r="C457" s="28" t="str">
        <f>TEXT(Dates[[#This Row],[Date]],"yyyy")</f>
        <v>2024</v>
      </c>
    </row>
    <row r="458" spans="1:3" ht="15.75" x14ac:dyDescent="0.25">
      <c r="A458" s="22">
        <v>45548</v>
      </c>
      <c r="B458" s="23" t="str">
        <f>TEXT(Dates[[#This Row],[Date]],"mmm")</f>
        <v>Sep</v>
      </c>
      <c r="C458" s="27" t="str">
        <f>TEXT(Dates[[#This Row],[Date]],"yyyy")</f>
        <v>2024</v>
      </c>
    </row>
    <row r="459" spans="1:3" ht="15.75" x14ac:dyDescent="0.25">
      <c r="A459" s="22">
        <v>45549</v>
      </c>
      <c r="B459" s="23" t="str">
        <f>TEXT(Dates[[#This Row],[Date]],"mmm")</f>
        <v>Sep</v>
      </c>
      <c r="C459" s="27" t="str">
        <f>TEXT(Dates[[#This Row],[Date]],"yyyy")</f>
        <v>2024</v>
      </c>
    </row>
    <row r="460" spans="1:3" ht="15.75" x14ac:dyDescent="0.25">
      <c r="A460" s="24">
        <v>45550</v>
      </c>
      <c r="B460" s="25" t="str">
        <f>TEXT(Dates[[#This Row],[Date]],"mmm")</f>
        <v>Sep</v>
      </c>
      <c r="C460" s="28" t="str">
        <f>TEXT(Dates[[#This Row],[Date]],"yyyy")</f>
        <v>2024</v>
      </c>
    </row>
    <row r="461" spans="1:3" ht="15.75" x14ac:dyDescent="0.25">
      <c r="A461" s="22">
        <v>45551</v>
      </c>
      <c r="B461" s="23" t="str">
        <f>TEXT(Dates[[#This Row],[Date]],"mmm")</f>
        <v>Sep</v>
      </c>
      <c r="C461" s="27" t="str">
        <f>TEXT(Dates[[#This Row],[Date]],"yyyy")</f>
        <v>2024</v>
      </c>
    </row>
    <row r="462" spans="1:3" ht="15.75" x14ac:dyDescent="0.25">
      <c r="A462" s="22">
        <v>45552</v>
      </c>
      <c r="B462" s="23" t="str">
        <f>TEXT(Dates[[#This Row],[Date]],"mmm")</f>
        <v>Sep</v>
      </c>
      <c r="C462" s="27" t="str">
        <f>TEXT(Dates[[#This Row],[Date]],"yyyy")</f>
        <v>2024</v>
      </c>
    </row>
    <row r="463" spans="1:3" ht="15.75" x14ac:dyDescent="0.25">
      <c r="A463" s="22">
        <v>45553</v>
      </c>
      <c r="B463" s="23" t="str">
        <f>TEXT(Dates[[#This Row],[Date]],"mmm")</f>
        <v>Sep</v>
      </c>
      <c r="C463" s="27" t="str">
        <f>TEXT(Dates[[#This Row],[Date]],"yyyy")</f>
        <v>2024</v>
      </c>
    </row>
    <row r="464" spans="1:3" ht="15.75" x14ac:dyDescent="0.25">
      <c r="A464" s="24">
        <v>45554</v>
      </c>
      <c r="B464" s="25" t="str">
        <f>TEXT(Dates[[#This Row],[Date]],"mmm")</f>
        <v>Sep</v>
      </c>
      <c r="C464" s="28" t="str">
        <f>TEXT(Dates[[#This Row],[Date]],"yyyy")</f>
        <v>2024</v>
      </c>
    </row>
    <row r="465" spans="1:3" ht="15.75" x14ac:dyDescent="0.25">
      <c r="A465" s="24">
        <v>45555</v>
      </c>
      <c r="B465" s="25" t="str">
        <f>TEXT(Dates[[#This Row],[Date]],"mmm")</f>
        <v>Sep</v>
      </c>
      <c r="C465" s="28" t="str">
        <f>TEXT(Dates[[#This Row],[Date]],"yyyy")</f>
        <v>2024</v>
      </c>
    </row>
    <row r="466" spans="1:3" ht="15.75" x14ac:dyDescent="0.25">
      <c r="A466" s="24">
        <v>45557</v>
      </c>
      <c r="B466" s="25" t="str">
        <f>TEXT(Dates[[#This Row],[Date]],"mmm")</f>
        <v>Sep</v>
      </c>
      <c r="C466" s="28" t="str">
        <f>TEXT(Dates[[#This Row],[Date]],"yyyy")</f>
        <v>2024</v>
      </c>
    </row>
    <row r="467" spans="1:3" ht="15.75" x14ac:dyDescent="0.25">
      <c r="A467" s="24">
        <v>45562</v>
      </c>
      <c r="B467" s="25" t="str">
        <f>TEXT(Dates[[#This Row],[Date]],"mmm")</f>
        <v>Sep</v>
      </c>
      <c r="C467" s="28" t="str">
        <f>TEXT(Dates[[#This Row],[Date]],"yyyy")</f>
        <v>2024</v>
      </c>
    </row>
    <row r="468" spans="1:3" ht="15.75" x14ac:dyDescent="0.25">
      <c r="A468" s="24">
        <v>45563</v>
      </c>
      <c r="B468" s="25" t="str">
        <f>TEXT(Dates[[#This Row],[Date]],"mmm")</f>
        <v>Sep</v>
      </c>
      <c r="C468" s="28" t="str">
        <f>TEXT(Dates[[#This Row],[Date]],"yyyy")</f>
        <v>2024</v>
      </c>
    </row>
    <row r="469" spans="1:3" ht="15.75" x14ac:dyDescent="0.25">
      <c r="A469" s="22">
        <v>45564</v>
      </c>
      <c r="B469" s="23" t="str">
        <f>TEXT(Dates[[#This Row],[Date]],"mmm")</f>
        <v>Sep</v>
      </c>
      <c r="C469" s="27" t="str">
        <f>TEXT(Dates[[#This Row],[Date]],"yyyy")</f>
        <v>2024</v>
      </c>
    </row>
    <row r="470" spans="1:3" ht="15.75" x14ac:dyDescent="0.25">
      <c r="A470" s="24">
        <v>45565</v>
      </c>
      <c r="B470" s="25" t="str">
        <f>TEXT(Dates[[#This Row],[Date]],"mmm")</f>
        <v>Sep</v>
      </c>
      <c r="C470" s="28" t="str">
        <f>TEXT(Dates[[#This Row],[Date]],"yyyy")</f>
        <v>2024</v>
      </c>
    </row>
    <row r="471" spans="1:3" ht="15.75" x14ac:dyDescent="0.25">
      <c r="A471" s="22">
        <v>45566</v>
      </c>
      <c r="B471" s="23" t="str">
        <f>TEXT(Dates[[#This Row],[Date]],"mmm")</f>
        <v>Oct</v>
      </c>
      <c r="C471" s="27" t="str">
        <f>TEXT(Dates[[#This Row],[Date]],"yyyy")</f>
        <v>2024</v>
      </c>
    </row>
    <row r="472" spans="1:3" ht="15.75" x14ac:dyDescent="0.25">
      <c r="A472" s="22">
        <v>45567</v>
      </c>
      <c r="B472" s="23" t="str">
        <f>TEXT(Dates[[#This Row],[Date]],"mmm")</f>
        <v>Oct</v>
      </c>
      <c r="C472" s="27" t="str">
        <f>TEXT(Dates[[#This Row],[Date]],"yyyy")</f>
        <v>2024</v>
      </c>
    </row>
    <row r="473" spans="1:3" ht="15.75" x14ac:dyDescent="0.25">
      <c r="A473" s="22">
        <v>45568</v>
      </c>
      <c r="B473" s="23" t="str">
        <f>TEXT(Dates[[#This Row],[Date]],"mmm")</f>
        <v>Oct</v>
      </c>
      <c r="C473" s="27" t="str">
        <f>TEXT(Dates[[#This Row],[Date]],"yyyy")</f>
        <v>2024</v>
      </c>
    </row>
    <row r="474" spans="1:3" ht="15.75" x14ac:dyDescent="0.25">
      <c r="A474" s="24">
        <v>45570</v>
      </c>
      <c r="B474" s="25" t="str">
        <f>TEXT(Dates[[#This Row],[Date]],"mmm")</f>
        <v>Oct</v>
      </c>
      <c r="C474" s="28" t="str">
        <f>TEXT(Dates[[#This Row],[Date]],"yyyy")</f>
        <v>2024</v>
      </c>
    </row>
    <row r="475" spans="1:3" ht="15.75" x14ac:dyDescent="0.25">
      <c r="A475" s="24">
        <v>45572</v>
      </c>
      <c r="B475" s="25" t="str">
        <f>TEXT(Dates[[#This Row],[Date]],"mmm")</f>
        <v>Oct</v>
      </c>
      <c r="C475" s="28" t="str">
        <f>TEXT(Dates[[#This Row],[Date]],"yyyy")</f>
        <v>2024</v>
      </c>
    </row>
    <row r="476" spans="1:3" ht="15.75" x14ac:dyDescent="0.25">
      <c r="A476" s="22">
        <v>45573</v>
      </c>
      <c r="B476" s="23" t="str">
        <f>TEXT(Dates[[#This Row],[Date]],"mmm")</f>
        <v>Oct</v>
      </c>
      <c r="C476" s="27" t="str">
        <f>TEXT(Dates[[#This Row],[Date]],"yyyy")</f>
        <v>2024</v>
      </c>
    </row>
    <row r="477" spans="1:3" ht="15.75" x14ac:dyDescent="0.25">
      <c r="A477" s="24">
        <v>45575</v>
      </c>
      <c r="B477" s="25" t="str">
        <f>TEXT(Dates[[#This Row],[Date]],"mmm")</f>
        <v>Oct</v>
      </c>
      <c r="C477" s="28" t="str">
        <f>TEXT(Dates[[#This Row],[Date]],"yyyy")</f>
        <v>2024</v>
      </c>
    </row>
    <row r="478" spans="1:3" ht="15.75" x14ac:dyDescent="0.25">
      <c r="A478" s="22">
        <v>45576</v>
      </c>
      <c r="B478" s="23" t="str">
        <f>TEXT(Dates[[#This Row],[Date]],"mmm")</f>
        <v>Oct</v>
      </c>
      <c r="C478" s="27" t="str">
        <f>TEXT(Dates[[#This Row],[Date]],"yyyy")</f>
        <v>2024</v>
      </c>
    </row>
    <row r="479" spans="1:3" ht="15.75" x14ac:dyDescent="0.25">
      <c r="A479" s="24">
        <v>45578</v>
      </c>
      <c r="B479" s="25" t="str">
        <f>TEXT(Dates[[#This Row],[Date]],"mmm")</f>
        <v>Oct</v>
      </c>
      <c r="C479" s="28" t="str">
        <f>TEXT(Dates[[#This Row],[Date]],"yyyy")</f>
        <v>2024</v>
      </c>
    </row>
    <row r="480" spans="1:3" ht="15.75" x14ac:dyDescent="0.25">
      <c r="A480" s="24">
        <v>45579</v>
      </c>
      <c r="B480" s="25" t="str">
        <f>TEXT(Dates[[#This Row],[Date]],"mmm")</f>
        <v>Oct</v>
      </c>
      <c r="C480" s="28" t="str">
        <f>TEXT(Dates[[#This Row],[Date]],"yyyy")</f>
        <v>2024</v>
      </c>
    </row>
    <row r="481" spans="1:3" ht="15.75" x14ac:dyDescent="0.25">
      <c r="A481" s="22">
        <v>45580</v>
      </c>
      <c r="B481" s="23" t="str">
        <f>TEXT(Dates[[#This Row],[Date]],"mmm")</f>
        <v>Oct</v>
      </c>
      <c r="C481" s="27" t="str">
        <f>TEXT(Dates[[#This Row],[Date]],"yyyy")</f>
        <v>2024</v>
      </c>
    </row>
    <row r="482" spans="1:3" ht="15.75" x14ac:dyDescent="0.25">
      <c r="A482" s="22">
        <v>45581</v>
      </c>
      <c r="B482" s="23" t="str">
        <f>TEXT(Dates[[#This Row],[Date]],"mmm")</f>
        <v>Oct</v>
      </c>
      <c r="C482" s="27" t="str">
        <f>TEXT(Dates[[#This Row],[Date]],"yyyy")</f>
        <v>2024</v>
      </c>
    </row>
    <row r="483" spans="1:3" ht="15.75" x14ac:dyDescent="0.25">
      <c r="A483" s="24">
        <v>45583</v>
      </c>
      <c r="B483" s="25" t="str">
        <f>TEXT(Dates[[#This Row],[Date]],"mmm")</f>
        <v>Oct</v>
      </c>
      <c r="C483" s="28" t="str">
        <f>TEXT(Dates[[#This Row],[Date]],"yyyy")</f>
        <v>2024</v>
      </c>
    </row>
    <row r="484" spans="1:3" ht="15.75" x14ac:dyDescent="0.25">
      <c r="A484" s="22">
        <v>45584</v>
      </c>
      <c r="B484" s="23" t="str">
        <f>TEXT(Dates[[#This Row],[Date]],"mmm")</f>
        <v>Oct</v>
      </c>
      <c r="C484" s="27" t="str">
        <f>TEXT(Dates[[#This Row],[Date]],"yyyy")</f>
        <v>2024</v>
      </c>
    </row>
    <row r="485" spans="1:3" ht="15.75" x14ac:dyDescent="0.25">
      <c r="A485" s="24">
        <v>45586</v>
      </c>
      <c r="B485" s="25" t="str">
        <f>TEXT(Dates[[#This Row],[Date]],"mmm")</f>
        <v>Oct</v>
      </c>
      <c r="C485" s="28" t="str">
        <f>TEXT(Dates[[#This Row],[Date]],"yyyy")</f>
        <v>2024</v>
      </c>
    </row>
    <row r="486" spans="1:3" ht="15.75" x14ac:dyDescent="0.25">
      <c r="A486" s="22">
        <v>45587</v>
      </c>
      <c r="B486" s="23" t="str">
        <f>TEXT(Dates[[#This Row],[Date]],"mmm")</f>
        <v>Oct</v>
      </c>
      <c r="C486" s="27" t="str">
        <f>TEXT(Dates[[#This Row],[Date]],"yyyy")</f>
        <v>2024</v>
      </c>
    </row>
    <row r="487" spans="1:3" ht="15.75" x14ac:dyDescent="0.25">
      <c r="A487" s="24">
        <v>45588</v>
      </c>
      <c r="B487" s="25" t="str">
        <f>TEXT(Dates[[#This Row],[Date]],"mmm")</f>
        <v>Oct</v>
      </c>
      <c r="C487" s="28" t="str">
        <f>TEXT(Dates[[#This Row],[Date]],"yyyy")</f>
        <v>2024</v>
      </c>
    </row>
    <row r="488" spans="1:3" ht="15.75" x14ac:dyDescent="0.25">
      <c r="A488" s="24">
        <v>45589</v>
      </c>
      <c r="B488" s="25" t="str">
        <f>TEXT(Dates[[#This Row],[Date]],"mmm")</f>
        <v>Oct</v>
      </c>
      <c r="C488" s="28" t="str">
        <f>TEXT(Dates[[#This Row],[Date]],"yyyy")</f>
        <v>2024</v>
      </c>
    </row>
    <row r="489" spans="1:3" ht="15.75" x14ac:dyDescent="0.25">
      <c r="A489" s="24">
        <v>45592</v>
      </c>
      <c r="B489" s="25" t="str">
        <f>TEXT(Dates[[#This Row],[Date]],"mmm")</f>
        <v>Oct</v>
      </c>
      <c r="C489" s="28" t="str">
        <f>TEXT(Dates[[#This Row],[Date]],"yyyy")</f>
        <v>2024</v>
      </c>
    </row>
    <row r="490" spans="1:3" ht="15.75" x14ac:dyDescent="0.25">
      <c r="A490" s="24">
        <v>45593</v>
      </c>
      <c r="B490" s="25" t="str">
        <f>TEXT(Dates[[#This Row],[Date]],"mmm")</f>
        <v>Oct</v>
      </c>
      <c r="C490" s="28" t="str">
        <f>TEXT(Dates[[#This Row],[Date]],"yyyy")</f>
        <v>2024</v>
      </c>
    </row>
    <row r="491" spans="1:3" ht="15.75" x14ac:dyDescent="0.25">
      <c r="A491" s="22">
        <v>45594</v>
      </c>
      <c r="B491" s="23" t="str">
        <f>TEXT(Dates[[#This Row],[Date]],"mmm")</f>
        <v>Oct</v>
      </c>
      <c r="C491" s="27" t="str">
        <f>TEXT(Dates[[#This Row],[Date]],"yyyy")</f>
        <v>2024</v>
      </c>
    </row>
    <row r="492" spans="1:3" ht="15.75" x14ac:dyDescent="0.25">
      <c r="A492" s="24">
        <v>45595</v>
      </c>
      <c r="B492" s="25" t="str">
        <f>TEXT(Dates[[#This Row],[Date]],"mmm")</f>
        <v>Oct</v>
      </c>
      <c r="C492" s="28" t="str">
        <f>TEXT(Dates[[#This Row],[Date]],"yyyy")</f>
        <v>2024</v>
      </c>
    </row>
    <row r="493" spans="1:3" ht="15.75" x14ac:dyDescent="0.25">
      <c r="A493" s="22">
        <v>45597</v>
      </c>
      <c r="B493" s="23" t="str">
        <f>TEXT(Dates[[#This Row],[Date]],"mmm")</f>
        <v>Nov</v>
      </c>
      <c r="C493" s="27" t="str">
        <f>TEXT(Dates[[#This Row],[Date]],"yyyy")</f>
        <v>2024</v>
      </c>
    </row>
    <row r="494" spans="1:3" ht="15.75" x14ac:dyDescent="0.25">
      <c r="A494" s="24">
        <v>45598</v>
      </c>
      <c r="B494" s="25" t="str">
        <f>TEXT(Dates[[#This Row],[Date]],"mmm")</f>
        <v>Nov</v>
      </c>
      <c r="C494" s="28" t="str">
        <f>TEXT(Dates[[#This Row],[Date]],"yyyy")</f>
        <v>2024</v>
      </c>
    </row>
    <row r="495" spans="1:3" ht="15.75" x14ac:dyDescent="0.25">
      <c r="A495" s="24">
        <v>45599</v>
      </c>
      <c r="B495" s="25" t="str">
        <f>TEXT(Dates[[#This Row],[Date]],"mmm")</f>
        <v>Nov</v>
      </c>
      <c r="C495" s="28" t="str">
        <f>TEXT(Dates[[#This Row],[Date]],"yyyy")</f>
        <v>2024</v>
      </c>
    </row>
    <row r="496" spans="1:3" ht="15.75" x14ac:dyDescent="0.25">
      <c r="A496" s="22">
        <v>45600</v>
      </c>
      <c r="B496" s="23" t="str">
        <f>TEXT(Dates[[#This Row],[Date]],"mmm")</f>
        <v>Nov</v>
      </c>
      <c r="C496" s="27" t="str">
        <f>TEXT(Dates[[#This Row],[Date]],"yyyy")</f>
        <v>2024</v>
      </c>
    </row>
    <row r="497" spans="1:3" ht="15.75" x14ac:dyDescent="0.25">
      <c r="A497" s="22">
        <v>45601</v>
      </c>
      <c r="B497" s="23" t="str">
        <f>TEXT(Dates[[#This Row],[Date]],"mmm")</f>
        <v>Nov</v>
      </c>
      <c r="C497" s="27" t="str">
        <f>TEXT(Dates[[#This Row],[Date]],"yyyy")</f>
        <v>2024</v>
      </c>
    </row>
    <row r="498" spans="1:3" ht="15.75" x14ac:dyDescent="0.25">
      <c r="A498" s="24">
        <v>45602</v>
      </c>
      <c r="B498" s="25" t="str">
        <f>TEXT(Dates[[#This Row],[Date]],"mmm")</f>
        <v>Nov</v>
      </c>
      <c r="C498" s="28" t="str">
        <f>TEXT(Dates[[#This Row],[Date]],"yyyy")</f>
        <v>2024</v>
      </c>
    </row>
    <row r="499" spans="1:3" ht="15.75" x14ac:dyDescent="0.25">
      <c r="A499" s="22">
        <v>45603</v>
      </c>
      <c r="B499" s="23" t="str">
        <f>TEXT(Dates[[#This Row],[Date]],"mmm")</f>
        <v>Nov</v>
      </c>
      <c r="C499" s="27" t="str">
        <f>TEXT(Dates[[#This Row],[Date]],"yyyy")</f>
        <v>2024</v>
      </c>
    </row>
    <row r="500" spans="1:3" ht="15.75" x14ac:dyDescent="0.25">
      <c r="A500" s="22">
        <v>45605</v>
      </c>
      <c r="B500" s="23" t="str">
        <f>TEXT(Dates[[#This Row],[Date]],"mmm")</f>
        <v>Nov</v>
      </c>
      <c r="C500" s="27" t="str">
        <f>TEXT(Dates[[#This Row],[Date]],"yyyy")</f>
        <v>2024</v>
      </c>
    </row>
    <row r="501" spans="1:3" ht="15.75" x14ac:dyDescent="0.25">
      <c r="A501" s="24">
        <v>45606</v>
      </c>
      <c r="B501" s="25" t="str">
        <f>TEXT(Dates[[#This Row],[Date]],"mmm")</f>
        <v>Nov</v>
      </c>
      <c r="C501" s="28" t="str">
        <f>TEXT(Dates[[#This Row],[Date]],"yyyy")</f>
        <v>2024</v>
      </c>
    </row>
    <row r="502" spans="1:3" ht="15.75" x14ac:dyDescent="0.25">
      <c r="A502" s="24">
        <v>45607</v>
      </c>
      <c r="B502" s="25" t="str">
        <f>TEXT(Dates[[#This Row],[Date]],"mmm")</f>
        <v>Nov</v>
      </c>
      <c r="C502" s="28" t="str">
        <f>TEXT(Dates[[#This Row],[Date]],"yyyy")</f>
        <v>2024</v>
      </c>
    </row>
    <row r="503" spans="1:3" ht="15.75" x14ac:dyDescent="0.25">
      <c r="A503" s="22">
        <v>45608</v>
      </c>
      <c r="B503" s="23" t="str">
        <f>TEXT(Dates[[#This Row],[Date]],"mmm")</f>
        <v>Nov</v>
      </c>
      <c r="C503" s="27" t="str">
        <f>TEXT(Dates[[#This Row],[Date]],"yyyy")</f>
        <v>2024</v>
      </c>
    </row>
    <row r="504" spans="1:3" ht="15.75" x14ac:dyDescent="0.25">
      <c r="A504" s="24">
        <v>45609</v>
      </c>
      <c r="B504" s="25" t="str">
        <f>TEXT(Dates[[#This Row],[Date]],"mmm")</f>
        <v>Nov</v>
      </c>
      <c r="C504" s="28" t="str">
        <f>TEXT(Dates[[#This Row],[Date]],"yyyy")</f>
        <v>2024</v>
      </c>
    </row>
    <row r="505" spans="1:3" ht="15.75" x14ac:dyDescent="0.25">
      <c r="A505" s="24">
        <v>45610</v>
      </c>
      <c r="B505" s="25" t="str">
        <f>TEXT(Dates[[#This Row],[Date]],"mmm")</f>
        <v>Nov</v>
      </c>
      <c r="C505" s="28" t="str">
        <f>TEXT(Dates[[#This Row],[Date]],"yyyy")</f>
        <v>2024</v>
      </c>
    </row>
    <row r="506" spans="1:3" ht="15.75" x14ac:dyDescent="0.25">
      <c r="A506" s="24">
        <v>45612</v>
      </c>
      <c r="B506" s="25" t="str">
        <f>TEXT(Dates[[#This Row],[Date]],"mmm")</f>
        <v>Nov</v>
      </c>
      <c r="C506" s="28" t="str">
        <f>TEXT(Dates[[#This Row],[Date]],"yyyy")</f>
        <v>2024</v>
      </c>
    </row>
    <row r="507" spans="1:3" ht="15.75" x14ac:dyDescent="0.25">
      <c r="A507" s="24">
        <v>45613</v>
      </c>
      <c r="B507" s="25" t="str">
        <f>TEXT(Dates[[#This Row],[Date]],"mmm")</f>
        <v>Nov</v>
      </c>
      <c r="C507" s="28" t="str">
        <f>TEXT(Dates[[#This Row],[Date]],"yyyy")</f>
        <v>2024</v>
      </c>
    </row>
    <row r="508" spans="1:3" ht="15.75" x14ac:dyDescent="0.25">
      <c r="A508" s="24">
        <v>45616</v>
      </c>
      <c r="B508" s="25" t="str">
        <f>TEXT(Dates[[#This Row],[Date]],"mmm")</f>
        <v>Nov</v>
      </c>
      <c r="C508" s="28" t="str">
        <f>TEXT(Dates[[#This Row],[Date]],"yyyy")</f>
        <v>2024</v>
      </c>
    </row>
    <row r="509" spans="1:3" ht="15.75" x14ac:dyDescent="0.25">
      <c r="A509" s="22">
        <v>45617</v>
      </c>
      <c r="B509" s="23" t="str">
        <f>TEXT(Dates[[#This Row],[Date]],"mmm")</f>
        <v>Nov</v>
      </c>
      <c r="C509" s="27" t="str">
        <f>TEXT(Dates[[#This Row],[Date]],"yyyy")</f>
        <v>2024</v>
      </c>
    </row>
    <row r="510" spans="1:3" ht="15.75" x14ac:dyDescent="0.25">
      <c r="A510" s="24">
        <v>45619</v>
      </c>
      <c r="B510" s="25" t="str">
        <f>TEXT(Dates[[#This Row],[Date]],"mmm")</f>
        <v>Nov</v>
      </c>
      <c r="C510" s="28" t="str">
        <f>TEXT(Dates[[#This Row],[Date]],"yyyy")</f>
        <v>2024</v>
      </c>
    </row>
    <row r="511" spans="1:3" ht="15.75" x14ac:dyDescent="0.25">
      <c r="A511" s="22">
        <v>45620</v>
      </c>
      <c r="B511" s="23" t="str">
        <f>TEXT(Dates[[#This Row],[Date]],"mmm")</f>
        <v>Nov</v>
      </c>
      <c r="C511" s="27" t="str">
        <f>TEXT(Dates[[#This Row],[Date]],"yyyy")</f>
        <v>2024</v>
      </c>
    </row>
    <row r="512" spans="1:3" ht="15.75" x14ac:dyDescent="0.25">
      <c r="A512" s="24">
        <v>45621</v>
      </c>
      <c r="B512" s="25" t="str">
        <f>TEXT(Dates[[#This Row],[Date]],"mmm")</f>
        <v>Nov</v>
      </c>
      <c r="C512" s="28" t="str">
        <f>TEXT(Dates[[#This Row],[Date]],"yyyy")</f>
        <v>2024</v>
      </c>
    </row>
    <row r="513" spans="1:3" ht="15.75" x14ac:dyDescent="0.25">
      <c r="A513" s="22">
        <v>45622</v>
      </c>
      <c r="B513" s="23" t="str">
        <f>TEXT(Dates[[#This Row],[Date]],"mmm")</f>
        <v>Nov</v>
      </c>
      <c r="C513" s="27" t="str">
        <f>TEXT(Dates[[#This Row],[Date]],"yyyy")</f>
        <v>2024</v>
      </c>
    </row>
    <row r="514" spans="1:3" ht="15.75" x14ac:dyDescent="0.25">
      <c r="A514" s="24">
        <v>45624</v>
      </c>
      <c r="B514" s="25" t="str">
        <f>TEXT(Dates[[#This Row],[Date]],"mmm")</f>
        <v>Nov</v>
      </c>
      <c r="C514" s="28" t="str">
        <f>TEXT(Dates[[#This Row],[Date]],"yyyy")</f>
        <v>2024</v>
      </c>
    </row>
    <row r="515" spans="1:3" ht="15.75" x14ac:dyDescent="0.25">
      <c r="A515" s="22">
        <v>45627</v>
      </c>
      <c r="B515" s="23" t="str">
        <f>TEXT(Dates[[#This Row],[Date]],"mmm")</f>
        <v>Dec</v>
      </c>
      <c r="C515" s="27" t="str">
        <f>TEXT(Dates[[#This Row],[Date]],"yyyy")</f>
        <v>2024</v>
      </c>
    </row>
    <row r="516" spans="1:3" ht="15.75" x14ac:dyDescent="0.25">
      <c r="A516" s="24">
        <v>45628</v>
      </c>
      <c r="B516" s="25" t="str">
        <f>TEXT(Dates[[#This Row],[Date]],"mmm")</f>
        <v>Dec</v>
      </c>
      <c r="C516" s="28" t="str">
        <f>TEXT(Dates[[#This Row],[Date]],"yyyy")</f>
        <v>2024</v>
      </c>
    </row>
    <row r="517" spans="1:3" ht="15.75" x14ac:dyDescent="0.25">
      <c r="A517" s="22">
        <v>45629</v>
      </c>
      <c r="B517" s="23" t="str">
        <f>TEXT(Dates[[#This Row],[Date]],"mmm")</f>
        <v>Dec</v>
      </c>
      <c r="C517" s="27" t="str">
        <f>TEXT(Dates[[#This Row],[Date]],"yyyy")</f>
        <v>2024</v>
      </c>
    </row>
    <row r="518" spans="1:3" ht="15.75" x14ac:dyDescent="0.25">
      <c r="A518" s="24">
        <v>45630</v>
      </c>
      <c r="B518" s="25" t="str">
        <f>TEXT(Dates[[#This Row],[Date]],"mmm")</f>
        <v>Dec</v>
      </c>
      <c r="C518" s="28" t="str">
        <f>TEXT(Dates[[#This Row],[Date]],"yyyy")</f>
        <v>2024</v>
      </c>
    </row>
    <row r="519" spans="1:3" ht="15.75" x14ac:dyDescent="0.25">
      <c r="A519" s="22">
        <v>45631</v>
      </c>
      <c r="B519" s="23" t="str">
        <f>TEXT(Dates[[#This Row],[Date]],"mmm")</f>
        <v>Dec</v>
      </c>
      <c r="C519" s="27" t="str">
        <f>TEXT(Dates[[#This Row],[Date]],"yyyy")</f>
        <v>2024</v>
      </c>
    </row>
    <row r="520" spans="1:3" ht="15.75" x14ac:dyDescent="0.25">
      <c r="A520" s="24">
        <v>45632</v>
      </c>
      <c r="B520" s="25" t="str">
        <f>TEXT(Dates[[#This Row],[Date]],"mmm")</f>
        <v>Dec</v>
      </c>
      <c r="C520" s="28" t="str">
        <f>TEXT(Dates[[#This Row],[Date]],"yyyy")</f>
        <v>2024</v>
      </c>
    </row>
    <row r="521" spans="1:3" ht="15.75" x14ac:dyDescent="0.25">
      <c r="A521" s="22">
        <v>45634</v>
      </c>
      <c r="B521" s="23" t="str">
        <f>TEXT(Dates[[#This Row],[Date]],"mmm")</f>
        <v>Dec</v>
      </c>
      <c r="C521" s="27" t="str">
        <f>TEXT(Dates[[#This Row],[Date]],"yyyy")</f>
        <v>2024</v>
      </c>
    </row>
    <row r="522" spans="1:3" ht="15.75" x14ac:dyDescent="0.25">
      <c r="A522" s="24">
        <v>45636</v>
      </c>
      <c r="B522" s="25" t="str">
        <f>TEXT(Dates[[#This Row],[Date]],"mmm")</f>
        <v>Dec</v>
      </c>
      <c r="C522" s="28" t="str">
        <f>TEXT(Dates[[#This Row],[Date]],"yyyy")</f>
        <v>2024</v>
      </c>
    </row>
    <row r="523" spans="1:3" ht="15.75" x14ac:dyDescent="0.25">
      <c r="A523" s="22">
        <v>45637</v>
      </c>
      <c r="B523" s="23" t="str">
        <f>TEXT(Dates[[#This Row],[Date]],"mmm")</f>
        <v>Dec</v>
      </c>
      <c r="C523" s="27" t="str">
        <f>TEXT(Dates[[#This Row],[Date]],"yyyy")</f>
        <v>2024</v>
      </c>
    </row>
    <row r="524" spans="1:3" ht="15.75" x14ac:dyDescent="0.25">
      <c r="A524" s="24">
        <v>45638</v>
      </c>
      <c r="B524" s="25" t="str">
        <f>TEXT(Dates[[#This Row],[Date]],"mmm")</f>
        <v>Dec</v>
      </c>
      <c r="C524" s="28" t="str">
        <f>TEXT(Dates[[#This Row],[Date]],"yyyy")</f>
        <v>2024</v>
      </c>
    </row>
    <row r="525" spans="1:3" ht="15.75" x14ac:dyDescent="0.25">
      <c r="A525" s="22">
        <v>45640</v>
      </c>
      <c r="B525" s="23" t="str">
        <f>TEXT(Dates[[#This Row],[Date]],"mmm")</f>
        <v>Dec</v>
      </c>
      <c r="C525" s="27" t="str">
        <f>TEXT(Dates[[#This Row],[Date]],"yyyy")</f>
        <v>2024</v>
      </c>
    </row>
    <row r="526" spans="1:3" ht="15.75" x14ac:dyDescent="0.25">
      <c r="A526" s="22">
        <v>45641</v>
      </c>
      <c r="B526" s="23" t="str">
        <f>TEXT(Dates[[#This Row],[Date]],"mmm")</f>
        <v>Dec</v>
      </c>
      <c r="C526" s="27" t="str">
        <f>TEXT(Dates[[#This Row],[Date]],"yyyy")</f>
        <v>2024</v>
      </c>
    </row>
    <row r="527" spans="1:3" ht="15.75" x14ac:dyDescent="0.25">
      <c r="A527" s="24">
        <v>45642</v>
      </c>
      <c r="B527" s="25" t="str">
        <f>TEXT(Dates[[#This Row],[Date]],"mmm")</f>
        <v>Dec</v>
      </c>
      <c r="C527" s="28" t="str">
        <f>TEXT(Dates[[#This Row],[Date]],"yyyy")</f>
        <v>2024</v>
      </c>
    </row>
    <row r="528" spans="1:3" ht="15.75" x14ac:dyDescent="0.25">
      <c r="A528" s="22">
        <v>45644</v>
      </c>
      <c r="B528" s="23" t="str">
        <f>TEXT(Dates[[#This Row],[Date]],"mmm")</f>
        <v>Dec</v>
      </c>
      <c r="C528" s="27" t="str">
        <f>TEXT(Dates[[#This Row],[Date]],"yyyy")</f>
        <v>2024</v>
      </c>
    </row>
    <row r="529" spans="1:3" ht="15.75" x14ac:dyDescent="0.25">
      <c r="A529" s="24">
        <v>45645</v>
      </c>
      <c r="B529" s="25" t="str">
        <f>TEXT(Dates[[#This Row],[Date]],"mmm")</f>
        <v>Dec</v>
      </c>
      <c r="C529" s="28" t="str">
        <f>TEXT(Dates[[#This Row],[Date]],"yyyy")</f>
        <v>2024</v>
      </c>
    </row>
    <row r="530" spans="1:3" ht="15.75" x14ac:dyDescent="0.25">
      <c r="A530" s="24">
        <v>45647</v>
      </c>
      <c r="B530" s="25" t="str">
        <f>TEXT(Dates[[#This Row],[Date]],"mmm")</f>
        <v>Dec</v>
      </c>
      <c r="C530" s="28" t="str">
        <f>TEXT(Dates[[#This Row],[Date]],"yyyy")</f>
        <v>2024</v>
      </c>
    </row>
    <row r="531" spans="1:3" ht="15.75" x14ac:dyDescent="0.25">
      <c r="A531" s="24">
        <v>45648</v>
      </c>
      <c r="B531" s="25" t="str">
        <f>TEXT(Dates[[#This Row],[Date]],"mmm")</f>
        <v>Dec</v>
      </c>
      <c r="C531" s="28" t="str">
        <f>TEXT(Dates[[#This Row],[Date]],"yyyy")</f>
        <v>2024</v>
      </c>
    </row>
    <row r="532" spans="1:3" ht="15.75" x14ac:dyDescent="0.25">
      <c r="A532" s="22">
        <v>45650</v>
      </c>
      <c r="B532" s="23" t="str">
        <f>TEXT(Dates[[#This Row],[Date]],"mmm")</f>
        <v>Dec</v>
      </c>
      <c r="C532" s="27" t="str">
        <f>TEXT(Dates[[#This Row],[Date]],"yyyy")</f>
        <v>2024</v>
      </c>
    </row>
    <row r="533" spans="1:3" ht="15.75" x14ac:dyDescent="0.25">
      <c r="A533" s="24">
        <v>45651</v>
      </c>
      <c r="B533" s="25" t="str">
        <f>TEXT(Dates[[#This Row],[Date]],"mmm")</f>
        <v>Dec</v>
      </c>
      <c r="C533" s="28" t="str">
        <f>TEXT(Dates[[#This Row],[Date]],"yyyy")</f>
        <v>2024</v>
      </c>
    </row>
    <row r="534" spans="1:3" ht="15.75" x14ac:dyDescent="0.25">
      <c r="A534" s="24">
        <v>45652</v>
      </c>
      <c r="B534" s="25" t="str">
        <f>TEXT(Dates[[#This Row],[Date]],"mmm")</f>
        <v>Dec</v>
      </c>
      <c r="C534" s="28" t="str">
        <f>TEXT(Dates[[#This Row],[Date]],"yyyy")</f>
        <v>2024</v>
      </c>
    </row>
    <row r="535" spans="1:3" ht="15.75" x14ac:dyDescent="0.25">
      <c r="A535" s="24">
        <v>45654</v>
      </c>
      <c r="B535" s="25" t="str">
        <f>TEXT(Dates[[#This Row],[Date]],"mmm")</f>
        <v>Dec</v>
      </c>
      <c r="C535" s="28" t="str">
        <f>TEXT(Dates[[#This Row],[Date]],"yyyy")</f>
        <v>2024</v>
      </c>
    </row>
    <row r="536" spans="1:3" ht="15.75" x14ac:dyDescent="0.25">
      <c r="A536" s="24">
        <v>45655</v>
      </c>
      <c r="B536" s="25" t="str">
        <f>TEXT(Dates[[#This Row],[Date]],"mmm")</f>
        <v>Dec</v>
      </c>
      <c r="C536" s="28" t="str">
        <f>TEXT(Dates[[#This Row],[Date]],"yyyy")</f>
        <v>2024</v>
      </c>
    </row>
    <row r="537" spans="1:3" ht="15.75" x14ac:dyDescent="0.25">
      <c r="A537" s="22">
        <v>45656</v>
      </c>
      <c r="B537" s="23" t="str">
        <f>TEXT(Dates[[#This Row],[Date]],"mmm")</f>
        <v>Dec</v>
      </c>
      <c r="C537" s="27" t="str">
        <f>TEXT(Dates[[#This Row],[Date]],"yyyy")</f>
        <v>2024</v>
      </c>
    </row>
    <row r="538" spans="1:3" ht="15.75" x14ac:dyDescent="0.25">
      <c r="A538" s="24">
        <v>45657</v>
      </c>
      <c r="B538" s="25" t="str">
        <f>TEXT(Dates[[#This Row],[Date]],"mmm")</f>
        <v>Dec</v>
      </c>
      <c r="C538" s="28" t="str">
        <f>TEXT(Dates[[#This Row],[Date]],"yyyy")</f>
        <v>2024</v>
      </c>
    </row>
  </sheetData>
  <dataConsolid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12AE2-8F5E-4F6A-860A-FB7624C0DD58}">
  <dimension ref="A1:H25"/>
  <sheetViews>
    <sheetView workbookViewId="0">
      <selection activeCell="C29" sqref="C29"/>
    </sheetView>
  </sheetViews>
  <sheetFormatPr defaultRowHeight="15" x14ac:dyDescent="0.25"/>
  <cols>
    <col min="1" max="1" width="11.42578125" bestFit="1" customWidth="1"/>
    <col min="2" max="2" width="13.5703125" bestFit="1" customWidth="1"/>
    <col min="3" max="3" width="14.85546875" bestFit="1" customWidth="1"/>
    <col min="4" max="4" width="19.42578125" bestFit="1" customWidth="1"/>
    <col min="5" max="5" width="16.7109375" bestFit="1" customWidth="1"/>
    <col min="6" max="7" width="26" bestFit="1" customWidth="1"/>
    <col min="8" max="8" width="17.85546875" bestFit="1" customWidth="1"/>
  </cols>
  <sheetData>
    <row r="1" spans="1:8" ht="19.5" customHeight="1" x14ac:dyDescent="0.25">
      <c r="A1" s="1" t="s">
        <v>0</v>
      </c>
      <c r="B1" s="1" t="s">
        <v>1</v>
      </c>
      <c r="C1" s="1" t="s">
        <v>2</v>
      </c>
      <c r="D1" s="1" t="s">
        <v>3</v>
      </c>
      <c r="E1" s="1" t="s">
        <v>4</v>
      </c>
      <c r="F1" s="1" t="s">
        <v>5</v>
      </c>
      <c r="G1" s="1" t="s">
        <v>6</v>
      </c>
      <c r="H1" s="1" t="s">
        <v>7</v>
      </c>
    </row>
    <row r="2" spans="1:8" ht="15.75" x14ac:dyDescent="0.25">
      <c r="A2" s="2">
        <v>44927</v>
      </c>
      <c r="B2" s="2" t="str">
        <f>TEXT(Income[[#This Row],[Date]],"mmm")</f>
        <v>Jan</v>
      </c>
      <c r="C2" s="2" t="str">
        <f>TEXT(Income[[#This Row],[Date]],"yyyy")</f>
        <v>2023</v>
      </c>
      <c r="D2" s="3" t="s">
        <v>8</v>
      </c>
      <c r="E2" s="4" t="s">
        <v>9</v>
      </c>
      <c r="F2" s="5">
        <v>10000</v>
      </c>
      <c r="G2" s="4" t="s">
        <v>10</v>
      </c>
      <c r="H2" s="4" t="s">
        <v>11</v>
      </c>
    </row>
    <row r="3" spans="1:8" ht="15.75" x14ac:dyDescent="0.25">
      <c r="A3" s="2">
        <v>44958</v>
      </c>
      <c r="B3" s="2" t="str">
        <f>TEXT(Income[[#This Row],[Date]],"mmm")</f>
        <v>Feb</v>
      </c>
      <c r="C3" s="2" t="str">
        <f>TEXT(Income[[#This Row],[Date]],"yyyy")</f>
        <v>2023</v>
      </c>
      <c r="D3" s="3" t="s">
        <v>8</v>
      </c>
      <c r="E3" s="4" t="s">
        <v>9</v>
      </c>
      <c r="F3" s="5">
        <v>10000</v>
      </c>
      <c r="G3" s="4" t="s">
        <v>10</v>
      </c>
      <c r="H3" s="4" t="s">
        <v>12</v>
      </c>
    </row>
    <row r="4" spans="1:8" ht="15.75" x14ac:dyDescent="0.25">
      <c r="A4" s="2">
        <v>44986</v>
      </c>
      <c r="B4" s="2" t="str">
        <f>TEXT(Income[[#This Row],[Date]],"mmm")</f>
        <v>Mar</v>
      </c>
      <c r="C4" s="2" t="str">
        <f>TEXT(Income[[#This Row],[Date]],"yyyy")</f>
        <v>2023</v>
      </c>
      <c r="D4" s="3" t="s">
        <v>8</v>
      </c>
      <c r="E4" s="4" t="s">
        <v>9</v>
      </c>
      <c r="F4" s="5">
        <v>10000</v>
      </c>
      <c r="G4" s="4" t="s">
        <v>10</v>
      </c>
      <c r="H4" s="4" t="s">
        <v>13</v>
      </c>
    </row>
    <row r="5" spans="1:8" ht="15.75" x14ac:dyDescent="0.25">
      <c r="A5" s="2">
        <v>45017</v>
      </c>
      <c r="B5" s="2" t="str">
        <f>TEXT(Income[[#This Row],[Date]],"mmm")</f>
        <v>Apr</v>
      </c>
      <c r="C5" s="2" t="str">
        <f>TEXT(Income[[#This Row],[Date]],"yyyy")</f>
        <v>2023</v>
      </c>
      <c r="D5" s="3" t="s">
        <v>8</v>
      </c>
      <c r="E5" s="4" t="s">
        <v>9</v>
      </c>
      <c r="F5" s="5">
        <v>10000</v>
      </c>
      <c r="G5" s="4" t="s">
        <v>10</v>
      </c>
      <c r="H5" s="4" t="s">
        <v>14</v>
      </c>
    </row>
    <row r="6" spans="1:8" ht="15.75" x14ac:dyDescent="0.25">
      <c r="A6" s="2">
        <v>45047</v>
      </c>
      <c r="B6" s="2" t="str">
        <f>TEXT(Income[[#This Row],[Date]],"mmm")</f>
        <v>May</v>
      </c>
      <c r="C6" s="2" t="str">
        <f>TEXT(Income[[#This Row],[Date]],"yyyy")</f>
        <v>2023</v>
      </c>
      <c r="D6" s="3" t="s">
        <v>8</v>
      </c>
      <c r="E6" s="4" t="s">
        <v>9</v>
      </c>
      <c r="F6" s="5">
        <v>10000</v>
      </c>
      <c r="G6" s="4" t="s">
        <v>10</v>
      </c>
      <c r="H6" s="4" t="s">
        <v>15</v>
      </c>
    </row>
    <row r="7" spans="1:8" ht="15.75" x14ac:dyDescent="0.25">
      <c r="A7" s="2">
        <v>45078</v>
      </c>
      <c r="B7" s="2" t="str">
        <f>TEXT(Income[[#This Row],[Date]],"mmm")</f>
        <v>Jun</v>
      </c>
      <c r="C7" s="2" t="str">
        <f>TEXT(Income[[#This Row],[Date]],"yyyy")</f>
        <v>2023</v>
      </c>
      <c r="D7" s="3" t="s">
        <v>8</v>
      </c>
      <c r="E7" s="4" t="s">
        <v>9</v>
      </c>
      <c r="F7" s="5">
        <v>10000</v>
      </c>
      <c r="G7" s="4" t="s">
        <v>10</v>
      </c>
      <c r="H7" s="4" t="s">
        <v>16</v>
      </c>
    </row>
    <row r="8" spans="1:8" ht="15.75" x14ac:dyDescent="0.25">
      <c r="A8" s="2">
        <v>45108</v>
      </c>
      <c r="B8" s="2" t="str">
        <f>TEXT(Income[[#This Row],[Date]],"mmm")</f>
        <v>Jul</v>
      </c>
      <c r="C8" s="2" t="str">
        <f>TEXT(Income[[#This Row],[Date]],"yyyy")</f>
        <v>2023</v>
      </c>
      <c r="D8" s="3" t="s">
        <v>8</v>
      </c>
      <c r="E8" s="4" t="s">
        <v>9</v>
      </c>
      <c r="F8" s="5">
        <v>10000</v>
      </c>
      <c r="G8" s="4" t="s">
        <v>10</v>
      </c>
      <c r="H8" s="4" t="s">
        <v>17</v>
      </c>
    </row>
    <row r="9" spans="1:8" ht="15.75" x14ac:dyDescent="0.25">
      <c r="A9" s="2">
        <v>45139</v>
      </c>
      <c r="B9" s="2" t="str">
        <f>TEXT(Income[[#This Row],[Date]],"mmm")</f>
        <v>Aug</v>
      </c>
      <c r="C9" s="2" t="str">
        <f>TEXT(Income[[#This Row],[Date]],"yyyy")</f>
        <v>2023</v>
      </c>
      <c r="D9" s="3" t="s">
        <v>8</v>
      </c>
      <c r="E9" s="4" t="s">
        <v>9</v>
      </c>
      <c r="F9" s="5">
        <v>10000</v>
      </c>
      <c r="G9" s="4" t="s">
        <v>10</v>
      </c>
      <c r="H9" s="4" t="s">
        <v>18</v>
      </c>
    </row>
    <row r="10" spans="1:8" ht="15.75" x14ac:dyDescent="0.25">
      <c r="A10" s="2">
        <v>45170</v>
      </c>
      <c r="B10" s="2" t="str">
        <f>TEXT(Income[[#This Row],[Date]],"mmm")</f>
        <v>Sep</v>
      </c>
      <c r="C10" s="2" t="str">
        <f>TEXT(Income[[#This Row],[Date]],"yyyy")</f>
        <v>2023</v>
      </c>
      <c r="D10" s="3" t="s">
        <v>8</v>
      </c>
      <c r="E10" s="4" t="s">
        <v>9</v>
      </c>
      <c r="F10" s="5">
        <v>10000</v>
      </c>
      <c r="G10" s="4" t="s">
        <v>10</v>
      </c>
      <c r="H10" s="4" t="s">
        <v>19</v>
      </c>
    </row>
    <row r="11" spans="1:8" ht="15.75" x14ac:dyDescent="0.25">
      <c r="A11" s="2">
        <v>45200</v>
      </c>
      <c r="B11" s="2" t="str">
        <f>TEXT(Income[[#This Row],[Date]],"mmm")</f>
        <v>Oct</v>
      </c>
      <c r="C11" s="2" t="str">
        <f>TEXT(Income[[#This Row],[Date]],"yyyy")</f>
        <v>2023</v>
      </c>
      <c r="D11" s="3" t="s">
        <v>8</v>
      </c>
      <c r="E11" s="4" t="s">
        <v>9</v>
      </c>
      <c r="F11" s="5">
        <v>10000</v>
      </c>
      <c r="G11" s="4" t="s">
        <v>10</v>
      </c>
      <c r="H11" s="4" t="s">
        <v>20</v>
      </c>
    </row>
    <row r="12" spans="1:8" ht="15.75" x14ac:dyDescent="0.25">
      <c r="A12" s="2">
        <v>45231</v>
      </c>
      <c r="B12" s="2" t="str">
        <f>TEXT(Income[[#This Row],[Date]],"mmm")</f>
        <v>Nov</v>
      </c>
      <c r="C12" s="2" t="str">
        <f>TEXT(Income[[#This Row],[Date]],"yyyy")</f>
        <v>2023</v>
      </c>
      <c r="D12" s="3" t="s">
        <v>8</v>
      </c>
      <c r="E12" s="4" t="s">
        <v>9</v>
      </c>
      <c r="F12" s="5">
        <v>10000</v>
      </c>
      <c r="G12" s="4" t="s">
        <v>10</v>
      </c>
      <c r="H12" s="4" t="s">
        <v>21</v>
      </c>
    </row>
    <row r="13" spans="1:8" ht="15.75" x14ac:dyDescent="0.25">
      <c r="A13" s="2">
        <v>45261</v>
      </c>
      <c r="B13" s="2" t="str">
        <f>TEXT(Income[[#This Row],[Date]],"mmm")</f>
        <v>Dec</v>
      </c>
      <c r="C13" s="2" t="str">
        <f>TEXT(Income[[#This Row],[Date]],"yyyy")</f>
        <v>2023</v>
      </c>
      <c r="D13" s="3" t="s">
        <v>8</v>
      </c>
      <c r="E13" s="4" t="s">
        <v>9</v>
      </c>
      <c r="F13" s="5">
        <v>10000</v>
      </c>
      <c r="G13" s="4" t="s">
        <v>10</v>
      </c>
      <c r="H13" s="4" t="s">
        <v>22</v>
      </c>
    </row>
    <row r="14" spans="1:8" ht="15.75" x14ac:dyDescent="0.25">
      <c r="A14" s="2">
        <v>45292</v>
      </c>
      <c r="B14" s="2" t="str">
        <f>TEXT(Income[[#This Row],[Date]],"mmm")</f>
        <v>Jan</v>
      </c>
      <c r="C14" s="2" t="str">
        <f>TEXT(Income[[#This Row],[Date]],"yyyy")</f>
        <v>2024</v>
      </c>
      <c r="D14" s="3" t="s">
        <v>8</v>
      </c>
      <c r="E14" s="4" t="s">
        <v>9</v>
      </c>
      <c r="F14" s="5">
        <v>10000</v>
      </c>
      <c r="G14" s="4" t="s">
        <v>10</v>
      </c>
      <c r="H14" s="4" t="s">
        <v>23</v>
      </c>
    </row>
    <row r="15" spans="1:8" ht="15.75" x14ac:dyDescent="0.25">
      <c r="A15" s="2">
        <v>45323</v>
      </c>
      <c r="B15" s="2" t="str">
        <f>TEXT(Income[[#This Row],[Date]],"mmm")</f>
        <v>Feb</v>
      </c>
      <c r="C15" s="2" t="str">
        <f>TEXT(Income[[#This Row],[Date]],"yyyy")</f>
        <v>2024</v>
      </c>
      <c r="D15" s="3" t="s">
        <v>8</v>
      </c>
      <c r="E15" s="4" t="s">
        <v>9</v>
      </c>
      <c r="F15" s="5">
        <v>10000</v>
      </c>
      <c r="G15" s="4" t="s">
        <v>10</v>
      </c>
      <c r="H15" s="4" t="s">
        <v>24</v>
      </c>
    </row>
    <row r="16" spans="1:8" ht="15.75" x14ac:dyDescent="0.25">
      <c r="A16" s="2">
        <v>45352</v>
      </c>
      <c r="B16" s="2" t="str">
        <f>TEXT(Income[[#This Row],[Date]],"mmm")</f>
        <v>Mar</v>
      </c>
      <c r="C16" s="2" t="str">
        <f>TEXT(Income[[#This Row],[Date]],"yyyy")</f>
        <v>2024</v>
      </c>
      <c r="D16" s="3" t="s">
        <v>8</v>
      </c>
      <c r="E16" s="4" t="s">
        <v>9</v>
      </c>
      <c r="F16" s="5">
        <v>10000</v>
      </c>
      <c r="G16" s="4" t="s">
        <v>10</v>
      </c>
      <c r="H16" s="4" t="s">
        <v>25</v>
      </c>
    </row>
    <row r="17" spans="1:8" ht="15.75" x14ac:dyDescent="0.25">
      <c r="A17" s="2">
        <v>45383</v>
      </c>
      <c r="B17" s="2" t="str">
        <f>TEXT(Income[[#This Row],[Date]],"mmm")</f>
        <v>Apr</v>
      </c>
      <c r="C17" s="2" t="str">
        <f>TEXT(Income[[#This Row],[Date]],"yyyy")</f>
        <v>2024</v>
      </c>
      <c r="D17" s="3" t="s">
        <v>8</v>
      </c>
      <c r="E17" s="4" t="s">
        <v>9</v>
      </c>
      <c r="F17" s="5">
        <v>10000</v>
      </c>
      <c r="G17" s="4" t="s">
        <v>10</v>
      </c>
      <c r="H17" s="4" t="s">
        <v>26</v>
      </c>
    </row>
    <row r="18" spans="1:8" ht="15.75" x14ac:dyDescent="0.25">
      <c r="A18" s="2">
        <v>45413</v>
      </c>
      <c r="B18" s="2" t="str">
        <f>TEXT(Income[[#This Row],[Date]],"mmm")</f>
        <v>May</v>
      </c>
      <c r="C18" s="2" t="str">
        <f>TEXT(Income[[#This Row],[Date]],"yyyy")</f>
        <v>2024</v>
      </c>
      <c r="D18" s="3" t="s">
        <v>8</v>
      </c>
      <c r="E18" s="4" t="s">
        <v>9</v>
      </c>
      <c r="F18" s="5">
        <v>10000</v>
      </c>
      <c r="G18" s="4" t="s">
        <v>10</v>
      </c>
      <c r="H18" s="4" t="s">
        <v>27</v>
      </c>
    </row>
    <row r="19" spans="1:8" ht="15.75" x14ac:dyDescent="0.25">
      <c r="A19" s="2">
        <v>45444</v>
      </c>
      <c r="B19" s="2" t="str">
        <f>TEXT(Income[[#This Row],[Date]],"mmm")</f>
        <v>Jun</v>
      </c>
      <c r="C19" s="2" t="str">
        <f>TEXT(Income[[#This Row],[Date]],"yyyy")</f>
        <v>2024</v>
      </c>
      <c r="D19" s="3" t="s">
        <v>8</v>
      </c>
      <c r="E19" s="4" t="s">
        <v>9</v>
      </c>
      <c r="F19" s="5">
        <v>10000</v>
      </c>
      <c r="G19" s="4" t="s">
        <v>10</v>
      </c>
      <c r="H19" s="4" t="s">
        <v>28</v>
      </c>
    </row>
    <row r="20" spans="1:8" ht="15.75" x14ac:dyDescent="0.25">
      <c r="A20" s="2">
        <v>45474</v>
      </c>
      <c r="B20" s="2" t="str">
        <f>TEXT(Income[[#This Row],[Date]],"mmm")</f>
        <v>Jul</v>
      </c>
      <c r="C20" s="2" t="str">
        <f>TEXT(Income[[#This Row],[Date]],"yyyy")</f>
        <v>2024</v>
      </c>
      <c r="D20" s="3" t="s">
        <v>8</v>
      </c>
      <c r="E20" s="4" t="s">
        <v>9</v>
      </c>
      <c r="F20" s="5">
        <v>10000</v>
      </c>
      <c r="G20" s="4" t="s">
        <v>10</v>
      </c>
      <c r="H20" s="4" t="s">
        <v>29</v>
      </c>
    </row>
    <row r="21" spans="1:8" ht="15.75" x14ac:dyDescent="0.25">
      <c r="A21" s="2">
        <v>45505</v>
      </c>
      <c r="B21" s="2" t="str">
        <f>TEXT(Income[[#This Row],[Date]],"mmm")</f>
        <v>Aug</v>
      </c>
      <c r="C21" s="2" t="str">
        <f>TEXT(Income[[#This Row],[Date]],"yyyy")</f>
        <v>2024</v>
      </c>
      <c r="D21" s="3" t="s">
        <v>8</v>
      </c>
      <c r="E21" s="4" t="s">
        <v>9</v>
      </c>
      <c r="F21" s="5">
        <v>10000</v>
      </c>
      <c r="G21" s="4" t="s">
        <v>10</v>
      </c>
      <c r="H21" s="4" t="s">
        <v>30</v>
      </c>
    </row>
    <row r="22" spans="1:8" ht="15.75" x14ac:dyDescent="0.25">
      <c r="A22" s="2">
        <v>45536</v>
      </c>
      <c r="B22" s="2" t="str">
        <f>TEXT(Income[[#This Row],[Date]],"mmm")</f>
        <v>Sep</v>
      </c>
      <c r="C22" s="2" t="str">
        <f>TEXT(Income[[#This Row],[Date]],"yyyy")</f>
        <v>2024</v>
      </c>
      <c r="D22" s="3" t="s">
        <v>8</v>
      </c>
      <c r="E22" s="4" t="s">
        <v>9</v>
      </c>
      <c r="F22" s="5">
        <v>10000</v>
      </c>
      <c r="G22" s="4" t="s">
        <v>10</v>
      </c>
      <c r="H22" s="4" t="s">
        <v>31</v>
      </c>
    </row>
    <row r="23" spans="1:8" ht="15.75" x14ac:dyDescent="0.25">
      <c r="A23" s="2">
        <v>45566</v>
      </c>
      <c r="B23" s="2" t="str">
        <f>TEXT(Income[[#This Row],[Date]],"mmm")</f>
        <v>Oct</v>
      </c>
      <c r="C23" s="2" t="str">
        <f>TEXT(Income[[#This Row],[Date]],"yyyy")</f>
        <v>2024</v>
      </c>
      <c r="D23" s="3" t="s">
        <v>8</v>
      </c>
      <c r="E23" s="4" t="s">
        <v>9</v>
      </c>
      <c r="F23" s="5">
        <v>10000</v>
      </c>
      <c r="G23" s="4" t="s">
        <v>10</v>
      </c>
      <c r="H23" s="4" t="s">
        <v>32</v>
      </c>
    </row>
    <row r="24" spans="1:8" ht="15.75" x14ac:dyDescent="0.25">
      <c r="A24" s="2">
        <v>45597</v>
      </c>
      <c r="B24" s="2" t="str">
        <f>TEXT(Income[[#This Row],[Date]],"mmm")</f>
        <v>Nov</v>
      </c>
      <c r="C24" s="2" t="str">
        <f>TEXT(Income[[#This Row],[Date]],"yyyy")</f>
        <v>2024</v>
      </c>
      <c r="D24" s="3" t="s">
        <v>8</v>
      </c>
      <c r="E24" s="4" t="s">
        <v>9</v>
      </c>
      <c r="F24" s="5">
        <v>10000</v>
      </c>
      <c r="G24" s="4" t="s">
        <v>10</v>
      </c>
      <c r="H24" s="4" t="s">
        <v>33</v>
      </c>
    </row>
    <row r="25" spans="1:8" ht="15.75" x14ac:dyDescent="0.25">
      <c r="A25" s="2">
        <v>45627</v>
      </c>
      <c r="B25" s="2" t="str">
        <f>TEXT(Income[[#This Row],[Date]],"mmm")</f>
        <v>Dec</v>
      </c>
      <c r="C25" s="2" t="str">
        <f>TEXT(Income[[#This Row],[Date]],"yyyy")</f>
        <v>2024</v>
      </c>
      <c r="D25" s="3" t="s">
        <v>8</v>
      </c>
      <c r="E25" s="4" t="s">
        <v>9</v>
      </c>
      <c r="F25" s="5">
        <v>10000</v>
      </c>
      <c r="G25" s="4" t="s">
        <v>10</v>
      </c>
      <c r="H25" s="4" t="s">
        <v>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52A69-B5A3-4481-BF61-4AAB9B757F82}">
  <dimension ref="A1:H913"/>
  <sheetViews>
    <sheetView workbookViewId="0">
      <selection activeCell="M17" sqref="M17"/>
    </sheetView>
  </sheetViews>
  <sheetFormatPr defaultRowHeight="15" x14ac:dyDescent="0.25"/>
  <cols>
    <col min="1" max="1" width="11.42578125" bestFit="1" customWidth="1"/>
    <col min="2" max="2" width="13.5703125" bestFit="1" customWidth="1"/>
    <col min="3" max="4" width="23.7109375" bestFit="1" customWidth="1"/>
    <col min="5" max="5" width="15" bestFit="1" customWidth="1"/>
    <col min="6" max="6" width="26" bestFit="1" customWidth="1"/>
    <col min="7" max="8" width="16.85546875" bestFit="1" customWidth="1"/>
  </cols>
  <sheetData>
    <row r="1" spans="1:8" ht="18.75" x14ac:dyDescent="0.25">
      <c r="A1" s="6" t="s">
        <v>0</v>
      </c>
      <c r="B1" s="6" t="s">
        <v>1</v>
      </c>
      <c r="C1" s="6" t="s">
        <v>2</v>
      </c>
      <c r="D1" s="7" t="s">
        <v>3</v>
      </c>
      <c r="E1" s="7" t="s">
        <v>4</v>
      </c>
      <c r="F1" s="8" t="s">
        <v>5</v>
      </c>
      <c r="G1" s="7" t="s">
        <v>6</v>
      </c>
      <c r="H1" s="7" t="s">
        <v>7</v>
      </c>
    </row>
    <row r="2" spans="1:8" ht="15.75" x14ac:dyDescent="0.25">
      <c r="A2" s="2">
        <v>44927</v>
      </c>
      <c r="B2" s="2" t="str">
        <f>TEXT(Expenditure[[#This Row],[Date]],"mmm")</f>
        <v>Jan</v>
      </c>
      <c r="C2" s="2" t="str">
        <f>TEXT(Expenditure[[#This Row],[Date]],"yyyy")</f>
        <v>2023</v>
      </c>
      <c r="D2" s="4" t="s">
        <v>35</v>
      </c>
      <c r="E2" s="4" t="s">
        <v>36</v>
      </c>
      <c r="F2" s="5">
        <v>477.14</v>
      </c>
      <c r="G2" s="4" t="s">
        <v>37</v>
      </c>
      <c r="H2" s="4" t="s">
        <v>38</v>
      </c>
    </row>
    <row r="3" spans="1:8" ht="15.75" x14ac:dyDescent="0.25">
      <c r="A3" s="2">
        <v>44929</v>
      </c>
      <c r="B3" s="2" t="str">
        <f>TEXT(Expenditure[[#This Row],[Date]],"mmm")</f>
        <v>Jan</v>
      </c>
      <c r="C3" s="2" t="str">
        <f>TEXT(Expenditure[[#This Row],[Date]],"yyyy")</f>
        <v>2023</v>
      </c>
      <c r="D3" s="4" t="s">
        <v>39</v>
      </c>
      <c r="E3" s="4" t="s">
        <v>40</v>
      </c>
      <c r="F3" s="5">
        <v>195.46</v>
      </c>
      <c r="G3" s="4" t="s">
        <v>41</v>
      </c>
      <c r="H3" s="4" t="s">
        <v>42</v>
      </c>
    </row>
    <row r="4" spans="1:8" ht="15.75" x14ac:dyDescent="0.25">
      <c r="A4" s="2">
        <v>44929</v>
      </c>
      <c r="B4" s="2" t="str">
        <f>TEXT(Expenditure[[#This Row],[Date]],"mmm")</f>
        <v>Jan</v>
      </c>
      <c r="C4" s="2" t="str">
        <f>TEXT(Expenditure[[#This Row],[Date]],"yyyy")</f>
        <v>2023</v>
      </c>
      <c r="D4" s="4" t="s">
        <v>43</v>
      </c>
      <c r="E4" s="4" t="s">
        <v>44</v>
      </c>
      <c r="F4" s="5">
        <v>428.38</v>
      </c>
      <c r="G4" s="4" t="s">
        <v>45</v>
      </c>
      <c r="H4" s="4" t="s">
        <v>46</v>
      </c>
    </row>
    <row r="5" spans="1:8" ht="15.75" x14ac:dyDescent="0.25">
      <c r="A5" s="2">
        <v>44931</v>
      </c>
      <c r="B5" s="2" t="str">
        <f>TEXT(Expenditure[[#This Row],[Date]],"mmm")</f>
        <v>Jan</v>
      </c>
      <c r="C5" s="2" t="str">
        <f>TEXT(Expenditure[[#This Row],[Date]],"yyyy")</f>
        <v>2023</v>
      </c>
      <c r="D5" s="4" t="s">
        <v>47</v>
      </c>
      <c r="E5" s="4" t="s">
        <v>44</v>
      </c>
      <c r="F5" s="5">
        <v>136.12</v>
      </c>
      <c r="G5" s="4" t="s">
        <v>48</v>
      </c>
      <c r="H5" s="4" t="s">
        <v>49</v>
      </c>
    </row>
    <row r="6" spans="1:8" ht="15.75" x14ac:dyDescent="0.25">
      <c r="A6" s="2">
        <v>44932</v>
      </c>
      <c r="B6" s="2" t="str">
        <f>TEXT(Expenditure[[#This Row],[Date]],"mmm")</f>
        <v>Jan</v>
      </c>
      <c r="C6" s="2" t="str">
        <f>TEXT(Expenditure[[#This Row],[Date]],"yyyy")</f>
        <v>2023</v>
      </c>
      <c r="D6" s="4" t="s">
        <v>50</v>
      </c>
      <c r="E6" s="4" t="s">
        <v>44</v>
      </c>
      <c r="F6" s="5">
        <v>188.24</v>
      </c>
      <c r="G6" s="4" t="s">
        <v>48</v>
      </c>
      <c r="H6" s="4" t="s">
        <v>51</v>
      </c>
    </row>
    <row r="7" spans="1:8" ht="15.75" x14ac:dyDescent="0.25">
      <c r="A7" s="2">
        <v>44933</v>
      </c>
      <c r="B7" s="2" t="str">
        <f>TEXT(Expenditure[[#This Row],[Date]],"mmm")</f>
        <v>Jan</v>
      </c>
      <c r="C7" s="2" t="str">
        <f>TEXT(Expenditure[[#This Row],[Date]],"yyyy")</f>
        <v>2023</v>
      </c>
      <c r="D7" s="4" t="s">
        <v>52</v>
      </c>
      <c r="E7" s="4" t="s">
        <v>53</v>
      </c>
      <c r="F7" s="5">
        <v>353.76</v>
      </c>
      <c r="G7" s="4" t="s">
        <v>45</v>
      </c>
      <c r="H7" s="4" t="s">
        <v>54</v>
      </c>
    </row>
    <row r="8" spans="1:8" ht="15.75" x14ac:dyDescent="0.25">
      <c r="A8" s="2">
        <v>44933</v>
      </c>
      <c r="B8" s="2" t="str">
        <f>TEXT(Expenditure[[#This Row],[Date]],"mmm")</f>
        <v>Jan</v>
      </c>
      <c r="C8" s="2" t="str">
        <f>TEXT(Expenditure[[#This Row],[Date]],"yyyy")</f>
        <v>2023</v>
      </c>
      <c r="D8" s="4" t="s">
        <v>55</v>
      </c>
      <c r="E8" s="4" t="s">
        <v>56</v>
      </c>
      <c r="F8" s="5">
        <v>329.44</v>
      </c>
      <c r="G8" s="4" t="s">
        <v>57</v>
      </c>
      <c r="H8" s="4" t="s">
        <v>58</v>
      </c>
    </row>
    <row r="9" spans="1:8" ht="15.75" x14ac:dyDescent="0.25">
      <c r="A9" s="2">
        <v>44934</v>
      </c>
      <c r="B9" s="2" t="str">
        <f>TEXT(Expenditure[[#This Row],[Date]],"mmm")</f>
        <v>Jan</v>
      </c>
      <c r="C9" s="2" t="str">
        <f>TEXT(Expenditure[[#This Row],[Date]],"yyyy")</f>
        <v>2023</v>
      </c>
      <c r="D9" s="4" t="s">
        <v>59</v>
      </c>
      <c r="E9" s="4" t="s">
        <v>60</v>
      </c>
      <c r="F9" s="5">
        <v>411.79</v>
      </c>
      <c r="G9" s="4" t="s">
        <v>37</v>
      </c>
      <c r="H9" s="4" t="s">
        <v>61</v>
      </c>
    </row>
    <row r="10" spans="1:8" ht="15.75" x14ac:dyDescent="0.25">
      <c r="A10" s="2">
        <v>44934</v>
      </c>
      <c r="B10" s="2" t="str">
        <f>TEXT(Expenditure[[#This Row],[Date]],"mmm")</f>
        <v>Jan</v>
      </c>
      <c r="C10" s="2" t="str">
        <f>TEXT(Expenditure[[#This Row],[Date]],"yyyy")</f>
        <v>2023</v>
      </c>
      <c r="D10" s="4" t="s">
        <v>62</v>
      </c>
      <c r="E10" s="4" t="s">
        <v>44</v>
      </c>
      <c r="F10" s="5">
        <v>343.88</v>
      </c>
      <c r="G10" s="4" t="s">
        <v>45</v>
      </c>
      <c r="H10" s="4" t="s">
        <v>63</v>
      </c>
    </row>
    <row r="11" spans="1:8" ht="15.75" x14ac:dyDescent="0.25">
      <c r="A11" s="2">
        <v>44936</v>
      </c>
      <c r="B11" s="2" t="str">
        <f>TEXT(Expenditure[[#This Row],[Date]],"mmm")</f>
        <v>Jan</v>
      </c>
      <c r="C11" s="2" t="str">
        <f>TEXT(Expenditure[[#This Row],[Date]],"yyyy")</f>
        <v>2023</v>
      </c>
      <c r="D11" s="4" t="s">
        <v>64</v>
      </c>
      <c r="E11" s="4" t="s">
        <v>53</v>
      </c>
      <c r="F11" s="5">
        <v>220.21</v>
      </c>
      <c r="G11" s="4" t="s">
        <v>57</v>
      </c>
      <c r="H11" s="4" t="s">
        <v>65</v>
      </c>
    </row>
    <row r="12" spans="1:8" ht="15.75" x14ac:dyDescent="0.25">
      <c r="A12" s="2">
        <v>44936</v>
      </c>
      <c r="B12" s="2" t="str">
        <f>TEXT(Expenditure[[#This Row],[Date]],"mmm")</f>
        <v>Jan</v>
      </c>
      <c r="C12" s="2" t="str">
        <f>TEXT(Expenditure[[#This Row],[Date]],"yyyy")</f>
        <v>2023</v>
      </c>
      <c r="D12" s="4" t="s">
        <v>66</v>
      </c>
      <c r="E12" s="4" t="s">
        <v>56</v>
      </c>
      <c r="F12" s="5">
        <v>415.56</v>
      </c>
      <c r="G12" s="4" t="s">
        <v>41</v>
      </c>
      <c r="H12" s="4" t="s">
        <v>67</v>
      </c>
    </row>
    <row r="13" spans="1:8" ht="15.75" x14ac:dyDescent="0.25">
      <c r="A13" s="2">
        <v>44939</v>
      </c>
      <c r="B13" s="2" t="str">
        <f>TEXT(Expenditure[[#This Row],[Date]],"mmm")</f>
        <v>Jan</v>
      </c>
      <c r="C13" s="2" t="str">
        <f>TEXT(Expenditure[[#This Row],[Date]],"yyyy")</f>
        <v>2023</v>
      </c>
      <c r="D13" s="4" t="s">
        <v>68</v>
      </c>
      <c r="E13" s="4" t="s">
        <v>53</v>
      </c>
      <c r="F13" s="5">
        <v>184.19</v>
      </c>
      <c r="G13" s="4" t="s">
        <v>48</v>
      </c>
      <c r="H13" s="4" t="s">
        <v>69</v>
      </c>
    </row>
    <row r="14" spans="1:8" ht="15.75" x14ac:dyDescent="0.25">
      <c r="A14" s="2">
        <v>44939</v>
      </c>
      <c r="B14" s="2" t="str">
        <f>TEXT(Expenditure[[#This Row],[Date]],"mmm")</f>
        <v>Jan</v>
      </c>
      <c r="C14" s="2" t="str">
        <f>TEXT(Expenditure[[#This Row],[Date]],"yyyy")</f>
        <v>2023</v>
      </c>
      <c r="D14" s="4" t="s">
        <v>70</v>
      </c>
      <c r="E14" s="4" t="s">
        <v>60</v>
      </c>
      <c r="F14" s="5">
        <v>137.53</v>
      </c>
      <c r="G14" s="4" t="s">
        <v>48</v>
      </c>
      <c r="H14" s="4" t="s">
        <v>71</v>
      </c>
    </row>
    <row r="15" spans="1:8" ht="15.75" x14ac:dyDescent="0.25">
      <c r="A15" s="2">
        <v>44939</v>
      </c>
      <c r="B15" s="2" t="str">
        <f>TEXT(Expenditure[[#This Row],[Date]],"mmm")</f>
        <v>Jan</v>
      </c>
      <c r="C15" s="2" t="str">
        <f>TEXT(Expenditure[[#This Row],[Date]],"yyyy")</f>
        <v>2023</v>
      </c>
      <c r="D15" s="4" t="s">
        <v>72</v>
      </c>
      <c r="E15" s="4" t="s">
        <v>73</v>
      </c>
      <c r="F15" s="5">
        <v>138.62</v>
      </c>
      <c r="G15" s="4" t="s">
        <v>41</v>
      </c>
      <c r="H15" s="4" t="s">
        <v>74</v>
      </c>
    </row>
    <row r="16" spans="1:8" ht="15.75" x14ac:dyDescent="0.25">
      <c r="A16" s="2">
        <v>44939</v>
      </c>
      <c r="B16" s="2" t="str">
        <f>TEXT(Expenditure[[#This Row],[Date]],"mmm")</f>
        <v>Jan</v>
      </c>
      <c r="C16" s="2" t="str">
        <f>TEXT(Expenditure[[#This Row],[Date]],"yyyy")</f>
        <v>2023</v>
      </c>
      <c r="D16" s="4" t="s">
        <v>75</v>
      </c>
      <c r="E16" s="4" t="s">
        <v>53</v>
      </c>
      <c r="F16" s="5">
        <v>52.87</v>
      </c>
      <c r="G16" s="4" t="s">
        <v>37</v>
      </c>
      <c r="H16" s="4" t="s">
        <v>76</v>
      </c>
    </row>
    <row r="17" spans="1:8" ht="15.75" x14ac:dyDescent="0.25">
      <c r="A17" s="2">
        <v>44939</v>
      </c>
      <c r="B17" s="2" t="str">
        <f>TEXT(Expenditure[[#This Row],[Date]],"mmm")</f>
        <v>Jan</v>
      </c>
      <c r="C17" s="2" t="str">
        <f>TEXT(Expenditure[[#This Row],[Date]],"yyyy")</f>
        <v>2023</v>
      </c>
      <c r="D17" s="4" t="s">
        <v>77</v>
      </c>
      <c r="E17" s="4" t="s">
        <v>40</v>
      </c>
      <c r="F17" s="5">
        <v>142.6</v>
      </c>
      <c r="G17" s="4" t="s">
        <v>37</v>
      </c>
      <c r="H17" s="4" t="s">
        <v>78</v>
      </c>
    </row>
    <row r="18" spans="1:8" ht="15.75" x14ac:dyDescent="0.25">
      <c r="A18" s="2">
        <v>44941</v>
      </c>
      <c r="B18" s="2" t="str">
        <f>TEXT(Expenditure[[#This Row],[Date]],"mmm")</f>
        <v>Jan</v>
      </c>
      <c r="C18" s="2" t="str">
        <f>TEXT(Expenditure[[#This Row],[Date]],"yyyy")</f>
        <v>2023</v>
      </c>
      <c r="D18" s="4" t="s">
        <v>79</v>
      </c>
      <c r="E18" s="4" t="s">
        <v>60</v>
      </c>
      <c r="F18" s="5">
        <v>266.91000000000003</v>
      </c>
      <c r="G18" s="4" t="s">
        <v>41</v>
      </c>
      <c r="H18" s="4" t="s">
        <v>80</v>
      </c>
    </row>
    <row r="19" spans="1:8" ht="15.75" x14ac:dyDescent="0.25">
      <c r="A19" s="2">
        <v>44943</v>
      </c>
      <c r="B19" s="2" t="str">
        <f>TEXT(Expenditure[[#This Row],[Date]],"mmm")</f>
        <v>Jan</v>
      </c>
      <c r="C19" s="2" t="str">
        <f>TEXT(Expenditure[[#This Row],[Date]],"yyyy")</f>
        <v>2023</v>
      </c>
      <c r="D19" s="4" t="s">
        <v>81</v>
      </c>
      <c r="E19" s="4" t="s">
        <v>36</v>
      </c>
      <c r="F19" s="5">
        <v>382.17</v>
      </c>
      <c r="G19" s="4" t="s">
        <v>41</v>
      </c>
      <c r="H19" s="4" t="s">
        <v>82</v>
      </c>
    </row>
    <row r="20" spans="1:8" ht="15.75" x14ac:dyDescent="0.25">
      <c r="A20" s="2">
        <v>44943</v>
      </c>
      <c r="B20" s="2" t="str">
        <f>TEXT(Expenditure[[#This Row],[Date]],"mmm")</f>
        <v>Jan</v>
      </c>
      <c r="C20" s="2" t="str">
        <f>TEXT(Expenditure[[#This Row],[Date]],"yyyy")</f>
        <v>2023</v>
      </c>
      <c r="D20" s="4" t="s">
        <v>83</v>
      </c>
      <c r="E20" s="4" t="s">
        <v>36</v>
      </c>
      <c r="F20" s="5">
        <v>249.29</v>
      </c>
      <c r="G20" s="4" t="s">
        <v>45</v>
      </c>
      <c r="H20" s="4" t="s">
        <v>84</v>
      </c>
    </row>
    <row r="21" spans="1:8" ht="15.75" x14ac:dyDescent="0.25">
      <c r="A21" s="2">
        <v>44946</v>
      </c>
      <c r="B21" s="2" t="str">
        <f>TEXT(Expenditure[[#This Row],[Date]],"mmm")</f>
        <v>Jan</v>
      </c>
      <c r="C21" s="2" t="str">
        <f>TEXT(Expenditure[[#This Row],[Date]],"yyyy")</f>
        <v>2023</v>
      </c>
      <c r="D21" s="4" t="s">
        <v>85</v>
      </c>
      <c r="E21" s="4" t="s">
        <v>86</v>
      </c>
      <c r="F21" s="5">
        <v>319.31</v>
      </c>
      <c r="G21" s="4" t="s">
        <v>41</v>
      </c>
      <c r="H21" s="4" t="s">
        <v>87</v>
      </c>
    </row>
    <row r="22" spans="1:8" ht="15.75" x14ac:dyDescent="0.25">
      <c r="A22" s="2">
        <v>44946</v>
      </c>
      <c r="B22" s="2" t="str">
        <f>TEXT(Expenditure[[#This Row],[Date]],"mmm")</f>
        <v>Jan</v>
      </c>
      <c r="C22" s="2" t="str">
        <f>TEXT(Expenditure[[#This Row],[Date]],"yyyy")</f>
        <v>2023</v>
      </c>
      <c r="D22" s="4" t="s">
        <v>88</v>
      </c>
      <c r="E22" s="4" t="s">
        <v>1020</v>
      </c>
      <c r="F22" s="5">
        <v>135.94</v>
      </c>
      <c r="G22" s="4" t="s">
        <v>45</v>
      </c>
      <c r="H22" s="4" t="s">
        <v>89</v>
      </c>
    </row>
    <row r="23" spans="1:8" ht="15.75" x14ac:dyDescent="0.25">
      <c r="A23" s="2">
        <v>44948</v>
      </c>
      <c r="B23" s="2" t="str">
        <f>TEXT(Expenditure[[#This Row],[Date]],"mmm")</f>
        <v>Jan</v>
      </c>
      <c r="C23" s="2" t="str">
        <f>TEXT(Expenditure[[#This Row],[Date]],"yyyy")</f>
        <v>2023</v>
      </c>
      <c r="D23" s="4" t="s">
        <v>90</v>
      </c>
      <c r="E23" s="4" t="s">
        <v>91</v>
      </c>
      <c r="F23" s="5">
        <v>442.97</v>
      </c>
      <c r="G23" s="4" t="s">
        <v>37</v>
      </c>
      <c r="H23" s="4" t="s">
        <v>92</v>
      </c>
    </row>
    <row r="24" spans="1:8" ht="15.75" x14ac:dyDescent="0.25">
      <c r="A24" s="2">
        <v>44948</v>
      </c>
      <c r="B24" s="2" t="str">
        <f>TEXT(Expenditure[[#This Row],[Date]],"mmm")</f>
        <v>Jan</v>
      </c>
      <c r="C24" s="2" t="str">
        <f>TEXT(Expenditure[[#This Row],[Date]],"yyyy")</f>
        <v>2023</v>
      </c>
      <c r="D24" s="4" t="s">
        <v>93</v>
      </c>
      <c r="E24" s="4" t="s">
        <v>91</v>
      </c>
      <c r="F24" s="5">
        <v>117.81</v>
      </c>
      <c r="G24" s="4" t="s">
        <v>37</v>
      </c>
      <c r="H24" s="4" t="s">
        <v>94</v>
      </c>
    </row>
    <row r="25" spans="1:8" ht="15.75" x14ac:dyDescent="0.25">
      <c r="A25" s="2">
        <v>44948</v>
      </c>
      <c r="B25" s="2" t="str">
        <f>TEXT(Expenditure[[#This Row],[Date]],"mmm")</f>
        <v>Jan</v>
      </c>
      <c r="C25" s="2" t="str">
        <f>TEXT(Expenditure[[#This Row],[Date]],"yyyy")</f>
        <v>2023</v>
      </c>
      <c r="D25" s="4" t="s">
        <v>95</v>
      </c>
      <c r="E25" s="4" t="s">
        <v>73</v>
      </c>
      <c r="F25" s="5">
        <v>137.15</v>
      </c>
      <c r="G25" s="4" t="s">
        <v>45</v>
      </c>
      <c r="H25" s="4" t="s">
        <v>96</v>
      </c>
    </row>
    <row r="26" spans="1:8" ht="15.75" x14ac:dyDescent="0.25">
      <c r="A26" s="2">
        <v>44950</v>
      </c>
      <c r="B26" s="2" t="str">
        <f>TEXT(Expenditure[[#This Row],[Date]],"mmm")</f>
        <v>Jan</v>
      </c>
      <c r="C26" s="2" t="str">
        <f>TEXT(Expenditure[[#This Row],[Date]],"yyyy")</f>
        <v>2023</v>
      </c>
      <c r="D26" s="4" t="s">
        <v>97</v>
      </c>
      <c r="E26" s="4" t="s">
        <v>73</v>
      </c>
      <c r="F26" s="5">
        <v>282.88</v>
      </c>
      <c r="G26" s="4" t="s">
        <v>37</v>
      </c>
      <c r="H26" s="4" t="s">
        <v>98</v>
      </c>
    </row>
    <row r="27" spans="1:8" ht="15.75" x14ac:dyDescent="0.25">
      <c r="A27" s="2">
        <v>44950</v>
      </c>
      <c r="B27" s="2" t="str">
        <f>TEXT(Expenditure[[#This Row],[Date]],"mmm")</f>
        <v>Jan</v>
      </c>
      <c r="C27" s="2" t="str">
        <f>TEXT(Expenditure[[#This Row],[Date]],"yyyy")</f>
        <v>2023</v>
      </c>
      <c r="D27" s="4" t="s">
        <v>99</v>
      </c>
      <c r="E27" s="4" t="s">
        <v>56</v>
      </c>
      <c r="F27" s="5">
        <v>294.37</v>
      </c>
      <c r="G27" s="4" t="s">
        <v>41</v>
      </c>
      <c r="H27" s="4" t="s">
        <v>100</v>
      </c>
    </row>
    <row r="28" spans="1:8" ht="15.75" x14ac:dyDescent="0.25">
      <c r="A28" s="2">
        <v>44950</v>
      </c>
      <c r="B28" s="2" t="str">
        <f>TEXT(Expenditure[[#This Row],[Date]],"mmm")</f>
        <v>Jan</v>
      </c>
      <c r="C28" s="2" t="str">
        <f>TEXT(Expenditure[[#This Row],[Date]],"yyyy")</f>
        <v>2023</v>
      </c>
      <c r="D28" s="4" t="s">
        <v>101</v>
      </c>
      <c r="E28" s="4" t="s">
        <v>60</v>
      </c>
      <c r="F28" s="5">
        <v>126.18</v>
      </c>
      <c r="G28" s="4" t="s">
        <v>57</v>
      </c>
      <c r="H28" s="4" t="s">
        <v>102</v>
      </c>
    </row>
    <row r="29" spans="1:8" ht="15.75" x14ac:dyDescent="0.25">
      <c r="A29" s="2">
        <v>44950</v>
      </c>
      <c r="B29" s="2" t="str">
        <f>TEXT(Expenditure[[#This Row],[Date]],"mmm")</f>
        <v>Jan</v>
      </c>
      <c r="C29" s="2" t="str">
        <f>TEXT(Expenditure[[#This Row],[Date]],"yyyy")</f>
        <v>2023</v>
      </c>
      <c r="D29" s="4" t="s">
        <v>103</v>
      </c>
      <c r="E29" s="4" t="s">
        <v>53</v>
      </c>
      <c r="F29" s="5">
        <v>232.42</v>
      </c>
      <c r="G29" s="4" t="s">
        <v>45</v>
      </c>
      <c r="H29" s="4" t="s">
        <v>104</v>
      </c>
    </row>
    <row r="30" spans="1:8" ht="15.75" x14ac:dyDescent="0.25">
      <c r="A30" s="2">
        <v>44951</v>
      </c>
      <c r="B30" s="2" t="str">
        <f>TEXT(Expenditure[[#This Row],[Date]],"mmm")</f>
        <v>Jan</v>
      </c>
      <c r="C30" s="2" t="str">
        <f>TEXT(Expenditure[[#This Row],[Date]],"yyyy")</f>
        <v>2023</v>
      </c>
      <c r="D30" s="4" t="s">
        <v>105</v>
      </c>
      <c r="E30" s="4" t="s">
        <v>91</v>
      </c>
      <c r="F30" s="5">
        <v>322.27999999999997</v>
      </c>
      <c r="G30" s="4" t="s">
        <v>45</v>
      </c>
      <c r="H30" s="4" t="s">
        <v>106</v>
      </c>
    </row>
    <row r="31" spans="1:8" ht="15.75" x14ac:dyDescent="0.25">
      <c r="A31" s="2">
        <v>44952</v>
      </c>
      <c r="B31" s="2" t="str">
        <f>TEXT(Expenditure[[#This Row],[Date]],"mmm")</f>
        <v>Jan</v>
      </c>
      <c r="C31" s="2" t="str">
        <f>TEXT(Expenditure[[#This Row],[Date]],"yyyy")</f>
        <v>2023</v>
      </c>
      <c r="D31" s="4" t="s">
        <v>107</v>
      </c>
      <c r="E31" s="4" t="s">
        <v>56</v>
      </c>
      <c r="F31" s="5">
        <v>341.84</v>
      </c>
      <c r="G31" s="4" t="s">
        <v>41</v>
      </c>
      <c r="H31" s="4" t="s">
        <v>108</v>
      </c>
    </row>
    <row r="32" spans="1:8" ht="15.75" x14ac:dyDescent="0.25">
      <c r="A32" s="2">
        <v>44953</v>
      </c>
      <c r="B32" s="2" t="str">
        <f>TEXT(Expenditure[[#This Row],[Date]],"mmm")</f>
        <v>Jan</v>
      </c>
      <c r="C32" s="2" t="str">
        <f>TEXT(Expenditure[[#This Row],[Date]],"yyyy")</f>
        <v>2023</v>
      </c>
      <c r="D32" s="4" t="s">
        <v>109</v>
      </c>
      <c r="E32" s="4" t="s">
        <v>91</v>
      </c>
      <c r="F32" s="5">
        <v>321.27999999999997</v>
      </c>
      <c r="G32" s="4" t="s">
        <v>41</v>
      </c>
      <c r="H32" s="4" t="s">
        <v>110</v>
      </c>
    </row>
    <row r="33" spans="1:8" ht="15.75" x14ac:dyDescent="0.25">
      <c r="A33" s="2">
        <v>44954</v>
      </c>
      <c r="B33" s="2" t="str">
        <f>TEXT(Expenditure[[#This Row],[Date]],"mmm")</f>
        <v>Jan</v>
      </c>
      <c r="C33" s="2" t="str">
        <f>TEXT(Expenditure[[#This Row],[Date]],"yyyy")</f>
        <v>2023</v>
      </c>
      <c r="D33" s="4" t="s">
        <v>111</v>
      </c>
      <c r="E33" s="4" t="s">
        <v>73</v>
      </c>
      <c r="F33" s="5">
        <v>59.28</v>
      </c>
      <c r="G33" s="4" t="s">
        <v>48</v>
      </c>
      <c r="H33" s="4" t="s">
        <v>112</v>
      </c>
    </row>
    <row r="34" spans="1:8" ht="15.75" x14ac:dyDescent="0.25">
      <c r="A34" s="2">
        <v>44954</v>
      </c>
      <c r="B34" s="2" t="str">
        <f>TEXT(Expenditure[[#This Row],[Date]],"mmm")</f>
        <v>Jan</v>
      </c>
      <c r="C34" s="2" t="str">
        <f>TEXT(Expenditure[[#This Row],[Date]],"yyyy")</f>
        <v>2023</v>
      </c>
      <c r="D34" s="4" t="s">
        <v>113</v>
      </c>
      <c r="E34" s="4" t="s">
        <v>60</v>
      </c>
      <c r="F34" s="5">
        <v>471.5</v>
      </c>
      <c r="G34" s="4" t="s">
        <v>45</v>
      </c>
      <c r="H34" s="4" t="s">
        <v>114</v>
      </c>
    </row>
    <row r="35" spans="1:8" ht="15.75" x14ac:dyDescent="0.25">
      <c r="A35" s="2">
        <v>44955</v>
      </c>
      <c r="B35" s="2" t="str">
        <f>TEXT(Expenditure[[#This Row],[Date]],"mmm")</f>
        <v>Jan</v>
      </c>
      <c r="C35" s="2" t="str">
        <f>TEXT(Expenditure[[#This Row],[Date]],"yyyy")</f>
        <v>2023</v>
      </c>
      <c r="D35" s="4" t="s">
        <v>115</v>
      </c>
      <c r="E35" s="4" t="s">
        <v>1020</v>
      </c>
      <c r="F35" s="5">
        <v>457.7</v>
      </c>
      <c r="G35" s="4" t="s">
        <v>57</v>
      </c>
      <c r="H35" s="4" t="s">
        <v>116</v>
      </c>
    </row>
    <row r="36" spans="1:8" ht="15.75" x14ac:dyDescent="0.25">
      <c r="A36" s="2">
        <v>44955</v>
      </c>
      <c r="B36" s="2" t="str">
        <f>TEXT(Expenditure[[#This Row],[Date]],"mmm")</f>
        <v>Jan</v>
      </c>
      <c r="C36" s="2" t="str">
        <f>TEXT(Expenditure[[#This Row],[Date]],"yyyy")</f>
        <v>2023</v>
      </c>
      <c r="D36" s="4" t="s">
        <v>117</v>
      </c>
      <c r="E36" s="4" t="s">
        <v>40</v>
      </c>
      <c r="F36" s="5">
        <v>431.54</v>
      </c>
      <c r="G36" s="4" t="s">
        <v>41</v>
      </c>
      <c r="H36" s="4" t="s">
        <v>118</v>
      </c>
    </row>
    <row r="37" spans="1:8" ht="15.75" x14ac:dyDescent="0.25">
      <c r="A37" s="2">
        <v>44956</v>
      </c>
      <c r="B37" s="2" t="str">
        <f>TEXT(Expenditure[[#This Row],[Date]],"mmm")</f>
        <v>Jan</v>
      </c>
      <c r="C37" s="2" t="str">
        <f>TEXT(Expenditure[[#This Row],[Date]],"yyyy")</f>
        <v>2023</v>
      </c>
      <c r="D37" s="4" t="s">
        <v>119</v>
      </c>
      <c r="E37" s="4" t="s">
        <v>73</v>
      </c>
      <c r="F37" s="5">
        <v>57.67</v>
      </c>
      <c r="G37" s="4" t="s">
        <v>37</v>
      </c>
      <c r="H37" s="4" t="s">
        <v>120</v>
      </c>
    </row>
    <row r="38" spans="1:8" ht="15.75" x14ac:dyDescent="0.25">
      <c r="A38" s="2">
        <v>44956</v>
      </c>
      <c r="B38" s="2" t="str">
        <f>TEXT(Expenditure[[#This Row],[Date]],"mmm")</f>
        <v>Jan</v>
      </c>
      <c r="C38" s="2" t="str">
        <f>TEXT(Expenditure[[#This Row],[Date]],"yyyy")</f>
        <v>2023</v>
      </c>
      <c r="D38" s="4" t="s">
        <v>121</v>
      </c>
      <c r="E38" s="4" t="s">
        <v>36</v>
      </c>
      <c r="F38" s="5">
        <v>471.74</v>
      </c>
      <c r="G38" s="4" t="s">
        <v>37</v>
      </c>
      <c r="H38" s="4" t="s">
        <v>122</v>
      </c>
    </row>
    <row r="39" spans="1:8" ht="15.75" x14ac:dyDescent="0.25">
      <c r="A39" s="2">
        <v>44956</v>
      </c>
      <c r="B39" s="2" t="str">
        <f>TEXT(Expenditure[[#This Row],[Date]],"mmm")</f>
        <v>Jan</v>
      </c>
      <c r="C39" s="2" t="str">
        <f>TEXT(Expenditure[[#This Row],[Date]],"yyyy")</f>
        <v>2023</v>
      </c>
      <c r="D39" s="4" t="s">
        <v>123</v>
      </c>
      <c r="E39" s="4" t="s">
        <v>1020</v>
      </c>
      <c r="F39" s="5">
        <v>192.37</v>
      </c>
      <c r="G39" s="4" t="s">
        <v>41</v>
      </c>
      <c r="H39" s="4" t="s">
        <v>124</v>
      </c>
    </row>
    <row r="40" spans="1:8" ht="15.75" x14ac:dyDescent="0.25">
      <c r="A40" s="2">
        <v>44959</v>
      </c>
      <c r="B40" s="2" t="str">
        <f>TEXT(Expenditure[[#This Row],[Date]],"mmm")</f>
        <v>Feb</v>
      </c>
      <c r="C40" s="2" t="str">
        <f>TEXT(Expenditure[[#This Row],[Date]],"yyyy")</f>
        <v>2023</v>
      </c>
      <c r="D40" s="4" t="s">
        <v>121</v>
      </c>
      <c r="E40" s="4" t="s">
        <v>36</v>
      </c>
      <c r="F40" s="5">
        <v>204.3</v>
      </c>
      <c r="G40" s="4" t="s">
        <v>37</v>
      </c>
      <c r="H40" s="4" t="s">
        <v>125</v>
      </c>
    </row>
    <row r="41" spans="1:8" ht="15.75" x14ac:dyDescent="0.25">
      <c r="A41" s="2">
        <v>44960</v>
      </c>
      <c r="B41" s="2" t="str">
        <f>TEXT(Expenditure[[#This Row],[Date]],"mmm")</f>
        <v>Feb</v>
      </c>
      <c r="C41" s="2" t="str">
        <f>TEXT(Expenditure[[#This Row],[Date]],"yyyy")</f>
        <v>2023</v>
      </c>
      <c r="D41" s="4" t="s">
        <v>55</v>
      </c>
      <c r="E41" s="4" t="s">
        <v>56</v>
      </c>
      <c r="F41" s="5">
        <v>355.38</v>
      </c>
      <c r="G41" s="4" t="s">
        <v>45</v>
      </c>
      <c r="H41" s="4" t="s">
        <v>126</v>
      </c>
    </row>
    <row r="42" spans="1:8" ht="15.75" x14ac:dyDescent="0.25">
      <c r="A42" s="2">
        <v>44960</v>
      </c>
      <c r="B42" s="2" t="str">
        <f>TEXT(Expenditure[[#This Row],[Date]],"mmm")</f>
        <v>Feb</v>
      </c>
      <c r="C42" s="2" t="str">
        <f>TEXT(Expenditure[[#This Row],[Date]],"yyyy")</f>
        <v>2023</v>
      </c>
      <c r="D42" s="4" t="s">
        <v>103</v>
      </c>
      <c r="E42" s="4" t="s">
        <v>53</v>
      </c>
      <c r="F42" s="5">
        <v>426.41</v>
      </c>
      <c r="G42" s="4" t="s">
        <v>45</v>
      </c>
      <c r="H42" s="4" t="s">
        <v>127</v>
      </c>
    </row>
    <row r="43" spans="1:8" ht="15.75" x14ac:dyDescent="0.25">
      <c r="A43" s="2">
        <v>44961</v>
      </c>
      <c r="B43" s="2" t="str">
        <f>TEXT(Expenditure[[#This Row],[Date]],"mmm")</f>
        <v>Feb</v>
      </c>
      <c r="C43" s="2" t="str">
        <f>TEXT(Expenditure[[#This Row],[Date]],"yyyy")</f>
        <v>2023</v>
      </c>
      <c r="D43" s="4" t="s">
        <v>39</v>
      </c>
      <c r="E43" s="4" t="s">
        <v>40</v>
      </c>
      <c r="F43" s="5">
        <v>127.71</v>
      </c>
      <c r="G43" s="4" t="s">
        <v>45</v>
      </c>
      <c r="H43" s="4" t="s">
        <v>128</v>
      </c>
    </row>
    <row r="44" spans="1:8" ht="15.75" x14ac:dyDescent="0.25">
      <c r="A44" s="2">
        <v>44961</v>
      </c>
      <c r="B44" s="2" t="str">
        <f>TEXT(Expenditure[[#This Row],[Date]],"mmm")</f>
        <v>Feb</v>
      </c>
      <c r="C44" s="2" t="str">
        <f>TEXT(Expenditure[[#This Row],[Date]],"yyyy")</f>
        <v>2023</v>
      </c>
      <c r="D44" s="4" t="s">
        <v>83</v>
      </c>
      <c r="E44" s="4" t="s">
        <v>36</v>
      </c>
      <c r="F44" s="5">
        <v>30.04</v>
      </c>
      <c r="G44" s="4" t="s">
        <v>41</v>
      </c>
      <c r="H44" s="4" t="s">
        <v>129</v>
      </c>
    </row>
    <row r="45" spans="1:8" ht="15.75" x14ac:dyDescent="0.25">
      <c r="A45" s="2">
        <v>44961</v>
      </c>
      <c r="B45" s="2" t="str">
        <f>TEXT(Expenditure[[#This Row],[Date]],"mmm")</f>
        <v>Feb</v>
      </c>
      <c r="C45" s="2" t="str">
        <f>TEXT(Expenditure[[#This Row],[Date]],"yyyy")</f>
        <v>2023</v>
      </c>
      <c r="D45" s="4" t="s">
        <v>105</v>
      </c>
      <c r="E45" s="4" t="s">
        <v>91</v>
      </c>
      <c r="F45" s="5">
        <v>331.2</v>
      </c>
      <c r="G45" s="4" t="s">
        <v>37</v>
      </c>
      <c r="H45" s="4" t="s">
        <v>130</v>
      </c>
    </row>
    <row r="46" spans="1:8" ht="15.75" x14ac:dyDescent="0.25">
      <c r="A46" s="2">
        <v>44962</v>
      </c>
      <c r="B46" s="2" t="str">
        <f>TEXT(Expenditure[[#This Row],[Date]],"mmm")</f>
        <v>Feb</v>
      </c>
      <c r="C46" s="2" t="str">
        <f>TEXT(Expenditure[[#This Row],[Date]],"yyyy")</f>
        <v>2023</v>
      </c>
      <c r="D46" s="4" t="s">
        <v>77</v>
      </c>
      <c r="E46" s="4" t="s">
        <v>40</v>
      </c>
      <c r="F46" s="5">
        <v>213.83</v>
      </c>
      <c r="G46" s="4" t="s">
        <v>37</v>
      </c>
      <c r="H46" s="4" t="s">
        <v>131</v>
      </c>
    </row>
    <row r="47" spans="1:8" ht="15.75" x14ac:dyDescent="0.25">
      <c r="A47" s="2">
        <v>44963</v>
      </c>
      <c r="B47" s="2" t="str">
        <f>TEXT(Expenditure[[#This Row],[Date]],"mmm")</f>
        <v>Feb</v>
      </c>
      <c r="C47" s="2" t="str">
        <f>TEXT(Expenditure[[#This Row],[Date]],"yyyy")</f>
        <v>2023</v>
      </c>
      <c r="D47" s="4" t="s">
        <v>88</v>
      </c>
      <c r="E47" s="4" t="s">
        <v>1020</v>
      </c>
      <c r="F47" s="5">
        <v>33.159999999999997</v>
      </c>
      <c r="G47" s="4" t="s">
        <v>41</v>
      </c>
      <c r="H47" s="4" t="s">
        <v>132</v>
      </c>
    </row>
    <row r="48" spans="1:8" ht="15.75" x14ac:dyDescent="0.25">
      <c r="A48" s="2">
        <v>44963</v>
      </c>
      <c r="B48" s="2" t="str">
        <f>TEXT(Expenditure[[#This Row],[Date]],"mmm")</f>
        <v>Feb</v>
      </c>
      <c r="C48" s="2" t="str">
        <f>TEXT(Expenditure[[#This Row],[Date]],"yyyy")</f>
        <v>2023</v>
      </c>
      <c r="D48" s="4" t="s">
        <v>43</v>
      </c>
      <c r="E48" s="4" t="s">
        <v>44</v>
      </c>
      <c r="F48" s="5">
        <v>192.59</v>
      </c>
      <c r="G48" s="4" t="s">
        <v>57</v>
      </c>
      <c r="H48" s="4" t="s">
        <v>133</v>
      </c>
    </row>
    <row r="49" spans="1:8" ht="15.75" x14ac:dyDescent="0.25">
      <c r="A49" s="2">
        <v>44964</v>
      </c>
      <c r="B49" s="2" t="str">
        <f>TEXT(Expenditure[[#This Row],[Date]],"mmm")</f>
        <v>Feb</v>
      </c>
      <c r="C49" s="2" t="str">
        <f>TEXT(Expenditure[[#This Row],[Date]],"yyyy")</f>
        <v>2023</v>
      </c>
      <c r="D49" s="4" t="s">
        <v>115</v>
      </c>
      <c r="E49" s="4" t="s">
        <v>1020</v>
      </c>
      <c r="F49" s="5">
        <v>99.15</v>
      </c>
      <c r="G49" s="4" t="s">
        <v>57</v>
      </c>
      <c r="H49" s="4" t="s">
        <v>134</v>
      </c>
    </row>
    <row r="50" spans="1:8" ht="15.75" x14ac:dyDescent="0.25">
      <c r="A50" s="2">
        <v>44964</v>
      </c>
      <c r="B50" s="2" t="str">
        <f>TEXT(Expenditure[[#This Row],[Date]],"mmm")</f>
        <v>Feb</v>
      </c>
      <c r="C50" s="2" t="str">
        <f>TEXT(Expenditure[[#This Row],[Date]],"yyyy")</f>
        <v>2023</v>
      </c>
      <c r="D50" s="4" t="s">
        <v>123</v>
      </c>
      <c r="E50" s="4" t="s">
        <v>1020</v>
      </c>
      <c r="F50" s="5">
        <v>151.87</v>
      </c>
      <c r="G50" s="4" t="s">
        <v>45</v>
      </c>
      <c r="H50" s="4" t="s">
        <v>135</v>
      </c>
    </row>
    <row r="51" spans="1:8" ht="15.75" x14ac:dyDescent="0.25">
      <c r="A51" s="2">
        <v>44964</v>
      </c>
      <c r="B51" s="2" t="str">
        <f>TEXT(Expenditure[[#This Row],[Date]],"mmm")</f>
        <v>Feb</v>
      </c>
      <c r="C51" s="2" t="str">
        <f>TEXT(Expenditure[[#This Row],[Date]],"yyyy")</f>
        <v>2023</v>
      </c>
      <c r="D51" s="4" t="s">
        <v>50</v>
      </c>
      <c r="E51" s="4" t="s">
        <v>44</v>
      </c>
      <c r="F51" s="5">
        <v>271.92</v>
      </c>
      <c r="G51" s="4" t="s">
        <v>41</v>
      </c>
      <c r="H51" s="4" t="s">
        <v>136</v>
      </c>
    </row>
    <row r="52" spans="1:8" ht="15.75" x14ac:dyDescent="0.25">
      <c r="A52" s="2">
        <v>44965</v>
      </c>
      <c r="B52" s="2" t="str">
        <f>TEXT(Expenditure[[#This Row],[Date]],"mmm")</f>
        <v>Feb</v>
      </c>
      <c r="C52" s="2" t="str">
        <f>TEXT(Expenditure[[#This Row],[Date]],"yyyy")</f>
        <v>2023</v>
      </c>
      <c r="D52" s="4" t="s">
        <v>90</v>
      </c>
      <c r="E52" s="4" t="s">
        <v>91</v>
      </c>
      <c r="F52" s="5">
        <v>142.85</v>
      </c>
      <c r="G52" s="4" t="s">
        <v>57</v>
      </c>
      <c r="H52" s="4" t="s">
        <v>137</v>
      </c>
    </row>
    <row r="53" spans="1:8" ht="15.75" x14ac:dyDescent="0.25">
      <c r="A53" s="2">
        <v>44965</v>
      </c>
      <c r="B53" s="2" t="str">
        <f>TEXT(Expenditure[[#This Row],[Date]],"mmm")</f>
        <v>Feb</v>
      </c>
      <c r="C53" s="2" t="str">
        <f>TEXT(Expenditure[[#This Row],[Date]],"yyyy")</f>
        <v>2023</v>
      </c>
      <c r="D53" s="4" t="s">
        <v>52</v>
      </c>
      <c r="E53" s="4" t="s">
        <v>53</v>
      </c>
      <c r="F53" s="5">
        <v>291.56</v>
      </c>
      <c r="G53" s="4" t="s">
        <v>45</v>
      </c>
      <c r="H53" s="4" t="s">
        <v>138</v>
      </c>
    </row>
    <row r="54" spans="1:8" ht="15.75" x14ac:dyDescent="0.25">
      <c r="A54" s="2">
        <v>44965</v>
      </c>
      <c r="B54" s="2" t="str">
        <f>TEXT(Expenditure[[#This Row],[Date]],"mmm")</f>
        <v>Feb</v>
      </c>
      <c r="C54" s="2" t="str">
        <f>TEXT(Expenditure[[#This Row],[Date]],"yyyy")</f>
        <v>2023</v>
      </c>
      <c r="D54" s="4" t="s">
        <v>62</v>
      </c>
      <c r="E54" s="4" t="s">
        <v>44</v>
      </c>
      <c r="F54" s="5">
        <v>38.36</v>
      </c>
      <c r="G54" s="4" t="s">
        <v>45</v>
      </c>
      <c r="H54" s="4" t="s">
        <v>139</v>
      </c>
    </row>
    <row r="55" spans="1:8" ht="15.75" x14ac:dyDescent="0.25">
      <c r="A55" s="2">
        <v>44965</v>
      </c>
      <c r="B55" s="2" t="str">
        <f>TEXT(Expenditure[[#This Row],[Date]],"mmm")</f>
        <v>Feb</v>
      </c>
      <c r="C55" s="2" t="str">
        <f>TEXT(Expenditure[[#This Row],[Date]],"yyyy")</f>
        <v>2023</v>
      </c>
      <c r="D55" s="4" t="s">
        <v>68</v>
      </c>
      <c r="E55" s="4" t="s">
        <v>53</v>
      </c>
      <c r="F55" s="5">
        <v>296.27999999999997</v>
      </c>
      <c r="G55" s="4" t="s">
        <v>45</v>
      </c>
      <c r="H55" s="4" t="s">
        <v>140</v>
      </c>
    </row>
    <row r="56" spans="1:8" ht="15.75" x14ac:dyDescent="0.25">
      <c r="A56" s="2">
        <v>44966</v>
      </c>
      <c r="B56" s="2" t="str">
        <f>TEXT(Expenditure[[#This Row],[Date]],"mmm")</f>
        <v>Feb</v>
      </c>
      <c r="C56" s="2" t="str">
        <f>TEXT(Expenditure[[#This Row],[Date]],"yyyy")</f>
        <v>2023</v>
      </c>
      <c r="D56" s="4" t="s">
        <v>47</v>
      </c>
      <c r="E56" s="4" t="s">
        <v>44</v>
      </c>
      <c r="F56" s="5">
        <v>463.63</v>
      </c>
      <c r="G56" s="4" t="s">
        <v>57</v>
      </c>
      <c r="H56" s="4" t="s">
        <v>141</v>
      </c>
    </row>
    <row r="57" spans="1:8" ht="15.75" x14ac:dyDescent="0.25">
      <c r="A57" s="2">
        <v>44967</v>
      </c>
      <c r="B57" s="2" t="str">
        <f>TEXT(Expenditure[[#This Row],[Date]],"mmm")</f>
        <v>Feb</v>
      </c>
      <c r="C57" s="2" t="str">
        <f>TEXT(Expenditure[[#This Row],[Date]],"yyyy")</f>
        <v>2023</v>
      </c>
      <c r="D57" s="4" t="s">
        <v>75</v>
      </c>
      <c r="E57" s="4" t="s">
        <v>53</v>
      </c>
      <c r="F57" s="5">
        <v>214.39</v>
      </c>
      <c r="G57" s="4" t="s">
        <v>41</v>
      </c>
      <c r="H57" s="4" t="s">
        <v>142</v>
      </c>
    </row>
    <row r="58" spans="1:8" ht="15.75" x14ac:dyDescent="0.25">
      <c r="A58" s="2">
        <v>44968</v>
      </c>
      <c r="B58" s="2" t="str">
        <f>TEXT(Expenditure[[#This Row],[Date]],"mmm")</f>
        <v>Feb</v>
      </c>
      <c r="C58" s="2" t="str">
        <f>TEXT(Expenditure[[#This Row],[Date]],"yyyy")</f>
        <v>2023</v>
      </c>
      <c r="D58" s="4" t="s">
        <v>93</v>
      </c>
      <c r="E58" s="4" t="s">
        <v>91</v>
      </c>
      <c r="F58" s="5">
        <v>15.41</v>
      </c>
      <c r="G58" s="4" t="s">
        <v>41</v>
      </c>
      <c r="H58" s="4" t="s">
        <v>143</v>
      </c>
    </row>
    <row r="59" spans="1:8" ht="15.75" x14ac:dyDescent="0.25">
      <c r="A59" s="2">
        <v>44970</v>
      </c>
      <c r="B59" s="2" t="str">
        <f>TEXT(Expenditure[[#This Row],[Date]],"mmm")</f>
        <v>Feb</v>
      </c>
      <c r="C59" s="2" t="str">
        <f>TEXT(Expenditure[[#This Row],[Date]],"yyyy")</f>
        <v>2023</v>
      </c>
      <c r="D59" s="4" t="s">
        <v>85</v>
      </c>
      <c r="E59" s="4" t="s">
        <v>86</v>
      </c>
      <c r="F59" s="5">
        <v>64.34</v>
      </c>
      <c r="G59" s="4" t="s">
        <v>41</v>
      </c>
      <c r="H59" s="4" t="s">
        <v>144</v>
      </c>
    </row>
    <row r="60" spans="1:8" ht="15.75" x14ac:dyDescent="0.25">
      <c r="A60" s="2">
        <v>44971</v>
      </c>
      <c r="B60" s="2" t="str">
        <f>TEXT(Expenditure[[#This Row],[Date]],"mmm")</f>
        <v>Feb</v>
      </c>
      <c r="C60" s="2" t="str">
        <f>TEXT(Expenditure[[#This Row],[Date]],"yyyy")</f>
        <v>2023</v>
      </c>
      <c r="D60" s="4" t="s">
        <v>113</v>
      </c>
      <c r="E60" s="4" t="s">
        <v>60</v>
      </c>
      <c r="F60" s="5">
        <v>208.5</v>
      </c>
      <c r="G60" s="4" t="s">
        <v>45</v>
      </c>
      <c r="H60" s="4" t="s">
        <v>145</v>
      </c>
    </row>
    <row r="61" spans="1:8" ht="15.75" x14ac:dyDescent="0.25">
      <c r="A61" s="2">
        <v>44971</v>
      </c>
      <c r="B61" s="2" t="str">
        <f>TEXT(Expenditure[[#This Row],[Date]],"mmm")</f>
        <v>Feb</v>
      </c>
      <c r="C61" s="2" t="str">
        <f>TEXT(Expenditure[[#This Row],[Date]],"yyyy")</f>
        <v>2023</v>
      </c>
      <c r="D61" s="4" t="s">
        <v>109</v>
      </c>
      <c r="E61" s="4" t="s">
        <v>91</v>
      </c>
      <c r="F61" s="5">
        <v>245.39</v>
      </c>
      <c r="G61" s="4" t="s">
        <v>48</v>
      </c>
      <c r="H61" s="4" t="s">
        <v>146</v>
      </c>
    </row>
    <row r="62" spans="1:8" ht="15.75" x14ac:dyDescent="0.25">
      <c r="A62" s="2">
        <v>44972</v>
      </c>
      <c r="B62" s="2" t="str">
        <f>TEXT(Expenditure[[#This Row],[Date]],"mmm")</f>
        <v>Feb</v>
      </c>
      <c r="C62" s="2" t="str">
        <f>TEXT(Expenditure[[#This Row],[Date]],"yyyy")</f>
        <v>2023</v>
      </c>
      <c r="D62" s="4" t="s">
        <v>111</v>
      </c>
      <c r="E62" s="4" t="s">
        <v>73</v>
      </c>
      <c r="F62" s="5">
        <v>404.97</v>
      </c>
      <c r="G62" s="4" t="s">
        <v>41</v>
      </c>
      <c r="H62" s="4" t="s">
        <v>147</v>
      </c>
    </row>
    <row r="63" spans="1:8" ht="15.75" x14ac:dyDescent="0.25">
      <c r="A63" s="2">
        <v>44972</v>
      </c>
      <c r="B63" s="2" t="str">
        <f>TEXT(Expenditure[[#This Row],[Date]],"mmm")</f>
        <v>Feb</v>
      </c>
      <c r="C63" s="2" t="str">
        <f>TEXT(Expenditure[[#This Row],[Date]],"yyyy")</f>
        <v>2023</v>
      </c>
      <c r="D63" s="4" t="s">
        <v>117</v>
      </c>
      <c r="E63" s="4" t="s">
        <v>40</v>
      </c>
      <c r="F63" s="5">
        <v>450.31</v>
      </c>
      <c r="G63" s="4" t="s">
        <v>57</v>
      </c>
      <c r="H63" s="4" t="s">
        <v>148</v>
      </c>
    </row>
    <row r="64" spans="1:8" ht="15.75" x14ac:dyDescent="0.25">
      <c r="A64" s="2">
        <v>44972</v>
      </c>
      <c r="B64" s="2" t="str">
        <f>TEXT(Expenditure[[#This Row],[Date]],"mmm")</f>
        <v>Feb</v>
      </c>
      <c r="C64" s="2" t="str">
        <f>TEXT(Expenditure[[#This Row],[Date]],"yyyy")</f>
        <v>2023</v>
      </c>
      <c r="D64" s="4" t="s">
        <v>101</v>
      </c>
      <c r="E64" s="4" t="s">
        <v>60</v>
      </c>
      <c r="F64" s="5">
        <v>128.65</v>
      </c>
      <c r="G64" s="4" t="s">
        <v>45</v>
      </c>
      <c r="H64" s="4" t="s">
        <v>149</v>
      </c>
    </row>
    <row r="65" spans="1:8" ht="15.75" x14ac:dyDescent="0.25">
      <c r="A65" s="2">
        <v>44976</v>
      </c>
      <c r="B65" s="2" t="str">
        <f>TEXT(Expenditure[[#This Row],[Date]],"mmm")</f>
        <v>Feb</v>
      </c>
      <c r="C65" s="2" t="str">
        <f>TEXT(Expenditure[[#This Row],[Date]],"yyyy")</f>
        <v>2023</v>
      </c>
      <c r="D65" s="4" t="s">
        <v>35</v>
      </c>
      <c r="E65" s="4" t="s">
        <v>36</v>
      </c>
      <c r="F65" s="5">
        <v>369.19</v>
      </c>
      <c r="G65" s="4" t="s">
        <v>45</v>
      </c>
      <c r="H65" s="4" t="s">
        <v>150</v>
      </c>
    </row>
    <row r="66" spans="1:8" ht="15.75" x14ac:dyDescent="0.25">
      <c r="A66" s="2">
        <v>44976</v>
      </c>
      <c r="B66" s="2" t="str">
        <f>TEXT(Expenditure[[#This Row],[Date]],"mmm")</f>
        <v>Feb</v>
      </c>
      <c r="C66" s="2" t="str">
        <f>TEXT(Expenditure[[#This Row],[Date]],"yyyy")</f>
        <v>2023</v>
      </c>
      <c r="D66" s="4" t="s">
        <v>97</v>
      </c>
      <c r="E66" s="4" t="s">
        <v>73</v>
      </c>
      <c r="F66" s="5">
        <v>241.01</v>
      </c>
      <c r="G66" s="4" t="s">
        <v>41</v>
      </c>
      <c r="H66" s="4" t="s">
        <v>151</v>
      </c>
    </row>
    <row r="67" spans="1:8" ht="15.75" x14ac:dyDescent="0.25">
      <c r="A67" s="2">
        <v>44976</v>
      </c>
      <c r="B67" s="2" t="str">
        <f>TEXT(Expenditure[[#This Row],[Date]],"mmm")</f>
        <v>Feb</v>
      </c>
      <c r="C67" s="2" t="str">
        <f>TEXT(Expenditure[[#This Row],[Date]],"yyyy")</f>
        <v>2023</v>
      </c>
      <c r="D67" s="4" t="s">
        <v>81</v>
      </c>
      <c r="E67" s="4" t="s">
        <v>36</v>
      </c>
      <c r="F67" s="5">
        <v>238.97</v>
      </c>
      <c r="G67" s="4" t="s">
        <v>57</v>
      </c>
      <c r="H67" s="4" t="s">
        <v>152</v>
      </c>
    </row>
    <row r="68" spans="1:8" ht="15.75" x14ac:dyDescent="0.25">
      <c r="A68" s="2">
        <v>44977</v>
      </c>
      <c r="B68" s="2" t="str">
        <f>TEXT(Expenditure[[#This Row],[Date]],"mmm")</f>
        <v>Feb</v>
      </c>
      <c r="C68" s="2" t="str">
        <f>TEXT(Expenditure[[#This Row],[Date]],"yyyy")</f>
        <v>2023</v>
      </c>
      <c r="D68" s="4" t="s">
        <v>79</v>
      </c>
      <c r="E68" s="4" t="s">
        <v>60</v>
      </c>
      <c r="F68" s="5">
        <v>38.64</v>
      </c>
      <c r="G68" s="4" t="s">
        <v>48</v>
      </c>
      <c r="H68" s="4" t="s">
        <v>153</v>
      </c>
    </row>
    <row r="69" spans="1:8" ht="15.75" x14ac:dyDescent="0.25">
      <c r="A69" s="2">
        <v>44979</v>
      </c>
      <c r="B69" s="2" t="str">
        <f>TEXT(Expenditure[[#This Row],[Date]],"mmm")</f>
        <v>Feb</v>
      </c>
      <c r="C69" s="2" t="str">
        <f>TEXT(Expenditure[[#This Row],[Date]],"yyyy")</f>
        <v>2023</v>
      </c>
      <c r="D69" s="4" t="s">
        <v>66</v>
      </c>
      <c r="E69" s="4" t="s">
        <v>56</v>
      </c>
      <c r="F69" s="5">
        <v>328.46</v>
      </c>
      <c r="G69" s="4" t="s">
        <v>45</v>
      </c>
      <c r="H69" s="4" t="s">
        <v>154</v>
      </c>
    </row>
    <row r="70" spans="1:8" ht="15.75" x14ac:dyDescent="0.25">
      <c r="A70" s="2">
        <v>44979</v>
      </c>
      <c r="B70" s="2" t="str">
        <f>TEXT(Expenditure[[#This Row],[Date]],"mmm")</f>
        <v>Feb</v>
      </c>
      <c r="C70" s="2" t="str">
        <f>TEXT(Expenditure[[#This Row],[Date]],"yyyy")</f>
        <v>2023</v>
      </c>
      <c r="D70" s="4" t="s">
        <v>72</v>
      </c>
      <c r="E70" s="4" t="s">
        <v>73</v>
      </c>
      <c r="F70" s="5">
        <v>360.61</v>
      </c>
      <c r="G70" s="4" t="s">
        <v>48</v>
      </c>
      <c r="H70" s="4" t="s">
        <v>155</v>
      </c>
    </row>
    <row r="71" spans="1:8" ht="15.75" x14ac:dyDescent="0.25">
      <c r="A71" s="2">
        <v>44981</v>
      </c>
      <c r="B71" s="2" t="str">
        <f>TEXT(Expenditure[[#This Row],[Date]],"mmm")</f>
        <v>Feb</v>
      </c>
      <c r="C71" s="2" t="str">
        <f>TEXT(Expenditure[[#This Row],[Date]],"yyyy")</f>
        <v>2023</v>
      </c>
      <c r="D71" s="4" t="s">
        <v>59</v>
      </c>
      <c r="E71" s="4" t="s">
        <v>60</v>
      </c>
      <c r="F71" s="5">
        <v>160.22999999999999</v>
      </c>
      <c r="G71" s="4" t="s">
        <v>45</v>
      </c>
      <c r="H71" s="4" t="s">
        <v>156</v>
      </c>
    </row>
    <row r="72" spans="1:8" ht="15.75" x14ac:dyDescent="0.25">
      <c r="A72" s="2">
        <v>44982</v>
      </c>
      <c r="B72" s="2" t="str">
        <f>TEXT(Expenditure[[#This Row],[Date]],"mmm")</f>
        <v>Feb</v>
      </c>
      <c r="C72" s="2" t="str">
        <f>TEXT(Expenditure[[#This Row],[Date]],"yyyy")</f>
        <v>2023</v>
      </c>
      <c r="D72" s="4" t="s">
        <v>119</v>
      </c>
      <c r="E72" s="4" t="s">
        <v>73</v>
      </c>
      <c r="F72" s="5">
        <v>425.1</v>
      </c>
      <c r="G72" s="4" t="s">
        <v>48</v>
      </c>
      <c r="H72" s="4" t="s">
        <v>157</v>
      </c>
    </row>
    <row r="73" spans="1:8" ht="15.75" x14ac:dyDescent="0.25">
      <c r="A73" s="2">
        <v>44983</v>
      </c>
      <c r="B73" s="2" t="str">
        <f>TEXT(Expenditure[[#This Row],[Date]],"mmm")</f>
        <v>Feb</v>
      </c>
      <c r="C73" s="2" t="str">
        <f>TEXT(Expenditure[[#This Row],[Date]],"yyyy")</f>
        <v>2023</v>
      </c>
      <c r="D73" s="4" t="s">
        <v>95</v>
      </c>
      <c r="E73" s="4" t="s">
        <v>73</v>
      </c>
      <c r="F73" s="5">
        <v>431.53</v>
      </c>
      <c r="G73" s="4" t="s">
        <v>48</v>
      </c>
      <c r="H73" s="4" t="s">
        <v>158</v>
      </c>
    </row>
    <row r="74" spans="1:8" ht="15.75" x14ac:dyDescent="0.25">
      <c r="A74" s="2">
        <v>44983</v>
      </c>
      <c r="B74" s="2" t="str">
        <f>TEXT(Expenditure[[#This Row],[Date]],"mmm")</f>
        <v>Feb</v>
      </c>
      <c r="C74" s="2" t="str">
        <f>TEXT(Expenditure[[#This Row],[Date]],"yyyy")</f>
        <v>2023</v>
      </c>
      <c r="D74" s="4" t="s">
        <v>64</v>
      </c>
      <c r="E74" s="4" t="s">
        <v>53</v>
      </c>
      <c r="F74" s="5">
        <v>206.49</v>
      </c>
      <c r="G74" s="4" t="s">
        <v>45</v>
      </c>
      <c r="H74" s="4" t="s">
        <v>159</v>
      </c>
    </row>
    <row r="75" spans="1:8" ht="15.75" x14ac:dyDescent="0.25">
      <c r="A75" s="2">
        <v>44984</v>
      </c>
      <c r="B75" s="2" t="str">
        <f>TEXT(Expenditure[[#This Row],[Date]],"mmm")</f>
        <v>Feb</v>
      </c>
      <c r="C75" s="2" t="str">
        <f>TEXT(Expenditure[[#This Row],[Date]],"yyyy")</f>
        <v>2023</v>
      </c>
      <c r="D75" s="4" t="s">
        <v>107</v>
      </c>
      <c r="E75" s="4" t="s">
        <v>56</v>
      </c>
      <c r="F75" s="5">
        <v>12.31</v>
      </c>
      <c r="G75" s="4" t="s">
        <v>45</v>
      </c>
      <c r="H75" s="4" t="s">
        <v>160</v>
      </c>
    </row>
    <row r="76" spans="1:8" ht="15.75" x14ac:dyDescent="0.25">
      <c r="A76" s="2">
        <v>44985</v>
      </c>
      <c r="B76" s="2" t="str">
        <f>TEXT(Expenditure[[#This Row],[Date]],"mmm")</f>
        <v>Feb</v>
      </c>
      <c r="C76" s="2" t="str">
        <f>TEXT(Expenditure[[#This Row],[Date]],"yyyy")</f>
        <v>2023</v>
      </c>
      <c r="D76" s="4" t="s">
        <v>99</v>
      </c>
      <c r="E76" s="4" t="s">
        <v>56</v>
      </c>
      <c r="F76" s="5">
        <v>203.51</v>
      </c>
      <c r="G76" s="4" t="s">
        <v>45</v>
      </c>
      <c r="H76" s="4" t="s">
        <v>161</v>
      </c>
    </row>
    <row r="77" spans="1:8" ht="15.75" x14ac:dyDescent="0.25">
      <c r="A77" s="2">
        <v>44985</v>
      </c>
      <c r="B77" s="2" t="str">
        <f>TEXT(Expenditure[[#This Row],[Date]],"mmm")</f>
        <v>Feb</v>
      </c>
      <c r="C77" s="2" t="str">
        <f>TEXT(Expenditure[[#This Row],[Date]],"yyyy")</f>
        <v>2023</v>
      </c>
      <c r="D77" s="4" t="s">
        <v>70</v>
      </c>
      <c r="E77" s="4" t="s">
        <v>60</v>
      </c>
      <c r="F77" s="5">
        <v>168.56</v>
      </c>
      <c r="G77" s="4" t="s">
        <v>41</v>
      </c>
      <c r="H77" s="4" t="s">
        <v>162</v>
      </c>
    </row>
    <row r="78" spans="1:8" ht="15.75" x14ac:dyDescent="0.25">
      <c r="A78" s="2">
        <v>44987</v>
      </c>
      <c r="B78" s="2" t="str">
        <f>TEXT(Expenditure[[#This Row],[Date]],"mmm")</f>
        <v>Mar</v>
      </c>
      <c r="C78" s="2" t="str">
        <f>TEXT(Expenditure[[#This Row],[Date]],"yyyy")</f>
        <v>2023</v>
      </c>
      <c r="D78" s="4" t="s">
        <v>47</v>
      </c>
      <c r="E78" s="4" t="s">
        <v>44</v>
      </c>
      <c r="F78" s="5">
        <v>58.66</v>
      </c>
      <c r="G78" s="4" t="s">
        <v>57</v>
      </c>
      <c r="H78" s="4" t="s">
        <v>163</v>
      </c>
    </row>
    <row r="79" spans="1:8" ht="15.75" x14ac:dyDescent="0.25">
      <c r="A79" s="2">
        <v>44987</v>
      </c>
      <c r="B79" s="2" t="str">
        <f>TEXT(Expenditure[[#This Row],[Date]],"mmm")</f>
        <v>Mar</v>
      </c>
      <c r="C79" s="2" t="str">
        <f>TEXT(Expenditure[[#This Row],[Date]],"yyyy")</f>
        <v>2023</v>
      </c>
      <c r="D79" s="4" t="s">
        <v>75</v>
      </c>
      <c r="E79" s="4" t="s">
        <v>53</v>
      </c>
      <c r="F79" s="5">
        <v>6.76</v>
      </c>
      <c r="G79" s="4" t="s">
        <v>48</v>
      </c>
      <c r="H79" s="4" t="s">
        <v>164</v>
      </c>
    </row>
    <row r="80" spans="1:8" ht="15.75" x14ac:dyDescent="0.25">
      <c r="A80" s="2">
        <v>44988</v>
      </c>
      <c r="B80" s="2" t="str">
        <f>TEXT(Expenditure[[#This Row],[Date]],"mmm")</f>
        <v>Mar</v>
      </c>
      <c r="C80" s="2" t="str">
        <f>TEXT(Expenditure[[#This Row],[Date]],"yyyy")</f>
        <v>2023</v>
      </c>
      <c r="D80" s="4" t="s">
        <v>123</v>
      </c>
      <c r="E80" s="4" t="s">
        <v>1020</v>
      </c>
      <c r="F80" s="5">
        <v>318.97000000000003</v>
      </c>
      <c r="G80" s="4" t="s">
        <v>37</v>
      </c>
      <c r="H80" s="4" t="s">
        <v>165</v>
      </c>
    </row>
    <row r="81" spans="1:8" ht="15.75" x14ac:dyDescent="0.25">
      <c r="A81" s="2">
        <v>44990</v>
      </c>
      <c r="B81" s="2" t="str">
        <f>TEXT(Expenditure[[#This Row],[Date]],"mmm")</f>
        <v>Mar</v>
      </c>
      <c r="C81" s="2" t="str">
        <f>TEXT(Expenditure[[#This Row],[Date]],"yyyy")</f>
        <v>2023</v>
      </c>
      <c r="D81" s="4" t="s">
        <v>90</v>
      </c>
      <c r="E81" s="4" t="s">
        <v>91</v>
      </c>
      <c r="F81" s="5">
        <v>25.71</v>
      </c>
      <c r="G81" s="4" t="s">
        <v>37</v>
      </c>
      <c r="H81" s="4" t="s">
        <v>166</v>
      </c>
    </row>
    <row r="82" spans="1:8" ht="15.75" x14ac:dyDescent="0.25">
      <c r="A82" s="2">
        <v>44992</v>
      </c>
      <c r="B82" s="2" t="str">
        <f>TEXT(Expenditure[[#This Row],[Date]],"mmm")</f>
        <v>Mar</v>
      </c>
      <c r="C82" s="2" t="str">
        <f>TEXT(Expenditure[[#This Row],[Date]],"yyyy")</f>
        <v>2023</v>
      </c>
      <c r="D82" s="4" t="s">
        <v>62</v>
      </c>
      <c r="E82" s="4" t="s">
        <v>44</v>
      </c>
      <c r="F82" s="5">
        <v>345.31</v>
      </c>
      <c r="G82" s="4" t="s">
        <v>37</v>
      </c>
      <c r="H82" s="4" t="s">
        <v>167</v>
      </c>
    </row>
    <row r="83" spans="1:8" ht="15.75" x14ac:dyDescent="0.25">
      <c r="A83" s="2">
        <v>44993</v>
      </c>
      <c r="B83" s="2" t="str">
        <f>TEXT(Expenditure[[#This Row],[Date]],"mmm")</f>
        <v>Mar</v>
      </c>
      <c r="C83" s="2" t="str">
        <f>TEXT(Expenditure[[#This Row],[Date]],"yyyy")</f>
        <v>2023</v>
      </c>
      <c r="D83" s="4" t="s">
        <v>105</v>
      </c>
      <c r="E83" s="4" t="s">
        <v>91</v>
      </c>
      <c r="F83" s="5">
        <v>16.71</v>
      </c>
      <c r="G83" s="4" t="s">
        <v>48</v>
      </c>
      <c r="H83" s="4" t="s">
        <v>168</v>
      </c>
    </row>
    <row r="84" spans="1:8" ht="15.75" x14ac:dyDescent="0.25">
      <c r="A84" s="2">
        <v>44993</v>
      </c>
      <c r="B84" s="2" t="str">
        <f>TEXT(Expenditure[[#This Row],[Date]],"mmm")</f>
        <v>Mar</v>
      </c>
      <c r="C84" s="2" t="str">
        <f>TEXT(Expenditure[[#This Row],[Date]],"yyyy")</f>
        <v>2023</v>
      </c>
      <c r="D84" s="4" t="s">
        <v>95</v>
      </c>
      <c r="E84" s="4" t="s">
        <v>73</v>
      </c>
      <c r="F84" s="5">
        <v>103.79</v>
      </c>
      <c r="G84" s="4" t="s">
        <v>57</v>
      </c>
      <c r="H84" s="4" t="s">
        <v>169</v>
      </c>
    </row>
    <row r="85" spans="1:8" ht="15.75" x14ac:dyDescent="0.25">
      <c r="A85" s="2">
        <v>44994</v>
      </c>
      <c r="B85" s="2" t="str">
        <f>TEXT(Expenditure[[#This Row],[Date]],"mmm")</f>
        <v>Mar</v>
      </c>
      <c r="C85" s="2" t="str">
        <f>TEXT(Expenditure[[#This Row],[Date]],"yyyy")</f>
        <v>2023</v>
      </c>
      <c r="D85" s="4" t="s">
        <v>115</v>
      </c>
      <c r="E85" s="4" t="s">
        <v>1020</v>
      </c>
      <c r="F85" s="5">
        <v>83.8</v>
      </c>
      <c r="G85" s="4" t="s">
        <v>45</v>
      </c>
      <c r="H85" s="4" t="s">
        <v>170</v>
      </c>
    </row>
    <row r="86" spans="1:8" ht="15.75" x14ac:dyDescent="0.25">
      <c r="A86" s="2">
        <v>44994</v>
      </c>
      <c r="B86" s="2" t="str">
        <f>TEXT(Expenditure[[#This Row],[Date]],"mmm")</f>
        <v>Mar</v>
      </c>
      <c r="C86" s="2" t="str">
        <f>TEXT(Expenditure[[#This Row],[Date]],"yyyy")</f>
        <v>2023</v>
      </c>
      <c r="D86" s="4" t="s">
        <v>101</v>
      </c>
      <c r="E86" s="4" t="s">
        <v>60</v>
      </c>
      <c r="F86" s="5">
        <v>62.14</v>
      </c>
      <c r="G86" s="4" t="s">
        <v>45</v>
      </c>
      <c r="H86" s="4" t="s">
        <v>171</v>
      </c>
    </row>
    <row r="87" spans="1:8" ht="15.75" x14ac:dyDescent="0.25">
      <c r="A87" s="2">
        <v>44995</v>
      </c>
      <c r="B87" s="2" t="str">
        <f>TEXT(Expenditure[[#This Row],[Date]],"mmm")</f>
        <v>Mar</v>
      </c>
      <c r="C87" s="2" t="str">
        <f>TEXT(Expenditure[[#This Row],[Date]],"yyyy")</f>
        <v>2023</v>
      </c>
      <c r="D87" s="4" t="s">
        <v>77</v>
      </c>
      <c r="E87" s="4" t="s">
        <v>40</v>
      </c>
      <c r="F87" s="5">
        <v>304.39</v>
      </c>
      <c r="G87" s="4" t="s">
        <v>37</v>
      </c>
      <c r="H87" s="4" t="s">
        <v>172</v>
      </c>
    </row>
    <row r="88" spans="1:8" ht="15.75" x14ac:dyDescent="0.25">
      <c r="A88" s="2">
        <v>44996</v>
      </c>
      <c r="B88" s="2" t="str">
        <f>TEXT(Expenditure[[#This Row],[Date]],"mmm")</f>
        <v>Mar</v>
      </c>
      <c r="C88" s="2" t="str">
        <f>TEXT(Expenditure[[#This Row],[Date]],"yyyy")</f>
        <v>2023</v>
      </c>
      <c r="D88" s="4" t="s">
        <v>121</v>
      </c>
      <c r="E88" s="4" t="s">
        <v>36</v>
      </c>
      <c r="F88" s="5">
        <v>469.92</v>
      </c>
      <c r="G88" s="4" t="s">
        <v>45</v>
      </c>
      <c r="H88" s="4" t="s">
        <v>173</v>
      </c>
    </row>
    <row r="89" spans="1:8" ht="15.75" x14ac:dyDescent="0.25">
      <c r="A89" s="2">
        <v>44997</v>
      </c>
      <c r="B89" s="2" t="str">
        <f>TEXT(Expenditure[[#This Row],[Date]],"mmm")</f>
        <v>Mar</v>
      </c>
      <c r="C89" s="2" t="str">
        <f>TEXT(Expenditure[[#This Row],[Date]],"yyyy")</f>
        <v>2023</v>
      </c>
      <c r="D89" s="4" t="s">
        <v>93</v>
      </c>
      <c r="E89" s="4" t="s">
        <v>91</v>
      </c>
      <c r="F89" s="5">
        <v>365.63</v>
      </c>
      <c r="G89" s="4" t="s">
        <v>37</v>
      </c>
      <c r="H89" s="4" t="s">
        <v>174</v>
      </c>
    </row>
    <row r="90" spans="1:8" ht="15.75" x14ac:dyDescent="0.25">
      <c r="A90" s="2">
        <v>44997</v>
      </c>
      <c r="B90" s="2" t="str">
        <f>TEXT(Expenditure[[#This Row],[Date]],"mmm")</f>
        <v>Mar</v>
      </c>
      <c r="C90" s="2" t="str">
        <f>TEXT(Expenditure[[#This Row],[Date]],"yyyy")</f>
        <v>2023</v>
      </c>
      <c r="D90" s="4" t="s">
        <v>52</v>
      </c>
      <c r="E90" s="4" t="s">
        <v>53</v>
      </c>
      <c r="F90" s="5">
        <v>156.07</v>
      </c>
      <c r="G90" s="4" t="s">
        <v>48</v>
      </c>
      <c r="H90" s="4" t="s">
        <v>175</v>
      </c>
    </row>
    <row r="91" spans="1:8" ht="15.75" x14ac:dyDescent="0.25">
      <c r="A91" s="2">
        <v>44998</v>
      </c>
      <c r="B91" s="2" t="str">
        <f>TEXT(Expenditure[[#This Row],[Date]],"mmm")</f>
        <v>Mar</v>
      </c>
      <c r="C91" s="2" t="str">
        <f>TEXT(Expenditure[[#This Row],[Date]],"yyyy")</f>
        <v>2023</v>
      </c>
      <c r="D91" s="4" t="s">
        <v>113</v>
      </c>
      <c r="E91" s="4" t="s">
        <v>60</v>
      </c>
      <c r="F91" s="5">
        <v>436.72</v>
      </c>
      <c r="G91" s="4" t="s">
        <v>57</v>
      </c>
      <c r="H91" s="4" t="s">
        <v>176</v>
      </c>
    </row>
    <row r="92" spans="1:8" ht="15.75" x14ac:dyDescent="0.25">
      <c r="A92" s="2">
        <v>44998</v>
      </c>
      <c r="B92" s="2" t="str">
        <f>TEXT(Expenditure[[#This Row],[Date]],"mmm")</f>
        <v>Mar</v>
      </c>
      <c r="C92" s="2" t="str">
        <f>TEXT(Expenditure[[#This Row],[Date]],"yyyy")</f>
        <v>2023</v>
      </c>
      <c r="D92" s="4" t="s">
        <v>109</v>
      </c>
      <c r="E92" s="4" t="s">
        <v>91</v>
      </c>
      <c r="F92" s="5">
        <v>167.49</v>
      </c>
      <c r="G92" s="4" t="s">
        <v>45</v>
      </c>
      <c r="H92" s="4" t="s">
        <v>177</v>
      </c>
    </row>
    <row r="93" spans="1:8" ht="15.75" x14ac:dyDescent="0.25">
      <c r="A93" s="2">
        <v>45002</v>
      </c>
      <c r="B93" s="2" t="str">
        <f>TEXT(Expenditure[[#This Row],[Date]],"mmm")</f>
        <v>Mar</v>
      </c>
      <c r="C93" s="2" t="str">
        <f>TEXT(Expenditure[[#This Row],[Date]],"yyyy")</f>
        <v>2023</v>
      </c>
      <c r="D93" s="4" t="s">
        <v>70</v>
      </c>
      <c r="E93" s="4" t="s">
        <v>60</v>
      </c>
      <c r="F93" s="5">
        <v>246.82</v>
      </c>
      <c r="G93" s="4" t="s">
        <v>45</v>
      </c>
      <c r="H93" s="4" t="s">
        <v>178</v>
      </c>
    </row>
    <row r="94" spans="1:8" ht="15.75" x14ac:dyDescent="0.25">
      <c r="A94" s="2">
        <v>45003</v>
      </c>
      <c r="B94" s="2" t="str">
        <f>TEXT(Expenditure[[#This Row],[Date]],"mmm")</f>
        <v>Mar</v>
      </c>
      <c r="C94" s="2" t="str">
        <f>TEXT(Expenditure[[#This Row],[Date]],"yyyy")</f>
        <v>2023</v>
      </c>
      <c r="D94" s="4" t="s">
        <v>55</v>
      </c>
      <c r="E94" s="4" t="s">
        <v>56</v>
      </c>
      <c r="F94" s="5">
        <v>9.7899999999999991</v>
      </c>
      <c r="G94" s="4" t="s">
        <v>45</v>
      </c>
      <c r="H94" s="4" t="s">
        <v>179</v>
      </c>
    </row>
    <row r="95" spans="1:8" ht="15.75" x14ac:dyDescent="0.25">
      <c r="A95" s="2">
        <v>45003</v>
      </c>
      <c r="B95" s="2" t="str">
        <f>TEXT(Expenditure[[#This Row],[Date]],"mmm")</f>
        <v>Mar</v>
      </c>
      <c r="C95" s="2" t="str">
        <f>TEXT(Expenditure[[#This Row],[Date]],"yyyy")</f>
        <v>2023</v>
      </c>
      <c r="D95" s="4" t="s">
        <v>50</v>
      </c>
      <c r="E95" s="4" t="s">
        <v>44</v>
      </c>
      <c r="F95" s="5">
        <v>22.83</v>
      </c>
      <c r="G95" s="4" t="s">
        <v>37</v>
      </c>
      <c r="H95" s="4" t="s">
        <v>180</v>
      </c>
    </row>
    <row r="96" spans="1:8" ht="15.75" x14ac:dyDescent="0.25">
      <c r="A96" s="2">
        <v>45004</v>
      </c>
      <c r="B96" s="2" t="str">
        <f>TEXT(Expenditure[[#This Row],[Date]],"mmm")</f>
        <v>Mar</v>
      </c>
      <c r="C96" s="2" t="str">
        <f>TEXT(Expenditure[[#This Row],[Date]],"yyyy")</f>
        <v>2023</v>
      </c>
      <c r="D96" s="4" t="s">
        <v>117</v>
      </c>
      <c r="E96" s="4" t="s">
        <v>40</v>
      </c>
      <c r="F96" s="5">
        <v>278.5</v>
      </c>
      <c r="G96" s="4" t="s">
        <v>57</v>
      </c>
      <c r="H96" s="4" t="s">
        <v>181</v>
      </c>
    </row>
    <row r="97" spans="1:8" ht="15.75" x14ac:dyDescent="0.25">
      <c r="A97" s="2">
        <v>45004</v>
      </c>
      <c r="B97" s="2" t="str">
        <f>TEXT(Expenditure[[#This Row],[Date]],"mmm")</f>
        <v>Mar</v>
      </c>
      <c r="C97" s="2" t="str">
        <f>TEXT(Expenditure[[#This Row],[Date]],"yyyy")</f>
        <v>2023</v>
      </c>
      <c r="D97" s="4" t="s">
        <v>88</v>
      </c>
      <c r="E97" s="4" t="s">
        <v>1020</v>
      </c>
      <c r="F97" s="5">
        <v>481.45</v>
      </c>
      <c r="G97" s="4" t="s">
        <v>37</v>
      </c>
      <c r="H97" s="4" t="s">
        <v>182</v>
      </c>
    </row>
    <row r="98" spans="1:8" ht="15.75" x14ac:dyDescent="0.25">
      <c r="A98" s="2">
        <v>45006</v>
      </c>
      <c r="B98" s="2" t="str">
        <f>TEXT(Expenditure[[#This Row],[Date]],"mmm")</f>
        <v>Mar</v>
      </c>
      <c r="C98" s="2" t="str">
        <f>TEXT(Expenditure[[#This Row],[Date]],"yyyy")</f>
        <v>2023</v>
      </c>
      <c r="D98" s="4" t="s">
        <v>68</v>
      </c>
      <c r="E98" s="4" t="s">
        <v>53</v>
      </c>
      <c r="F98" s="5">
        <v>257.16000000000003</v>
      </c>
      <c r="G98" s="4" t="s">
        <v>41</v>
      </c>
      <c r="H98" s="4" t="s">
        <v>183</v>
      </c>
    </row>
    <row r="99" spans="1:8" ht="15.75" x14ac:dyDescent="0.25">
      <c r="A99" s="2">
        <v>45006</v>
      </c>
      <c r="B99" s="2" t="str">
        <f>TEXT(Expenditure[[#This Row],[Date]],"mmm")</f>
        <v>Mar</v>
      </c>
      <c r="C99" s="2" t="str">
        <f>TEXT(Expenditure[[#This Row],[Date]],"yyyy")</f>
        <v>2023</v>
      </c>
      <c r="D99" s="4" t="s">
        <v>81</v>
      </c>
      <c r="E99" s="4" t="s">
        <v>36</v>
      </c>
      <c r="F99" s="5">
        <v>490</v>
      </c>
      <c r="G99" s="4" t="s">
        <v>48</v>
      </c>
      <c r="H99" s="4" t="s">
        <v>184</v>
      </c>
    </row>
    <row r="100" spans="1:8" ht="15.75" x14ac:dyDescent="0.25">
      <c r="A100" s="2">
        <v>45007</v>
      </c>
      <c r="B100" s="2" t="str">
        <f>TEXT(Expenditure[[#This Row],[Date]],"mmm")</f>
        <v>Mar</v>
      </c>
      <c r="C100" s="2" t="str">
        <f>TEXT(Expenditure[[#This Row],[Date]],"yyyy")</f>
        <v>2023</v>
      </c>
      <c r="D100" s="4" t="s">
        <v>83</v>
      </c>
      <c r="E100" s="4" t="s">
        <v>36</v>
      </c>
      <c r="F100" s="5">
        <v>55.88</v>
      </c>
      <c r="G100" s="4" t="s">
        <v>41</v>
      </c>
      <c r="H100" s="4" t="s">
        <v>185</v>
      </c>
    </row>
    <row r="101" spans="1:8" ht="15.75" x14ac:dyDescent="0.25">
      <c r="A101" s="2">
        <v>45007</v>
      </c>
      <c r="B101" s="2" t="str">
        <f>TEXT(Expenditure[[#This Row],[Date]],"mmm")</f>
        <v>Mar</v>
      </c>
      <c r="C101" s="2" t="str">
        <f>TEXT(Expenditure[[#This Row],[Date]],"yyyy")</f>
        <v>2023</v>
      </c>
      <c r="D101" s="4" t="s">
        <v>35</v>
      </c>
      <c r="E101" s="4" t="s">
        <v>36</v>
      </c>
      <c r="F101" s="5">
        <v>409.47</v>
      </c>
      <c r="G101" s="4" t="s">
        <v>37</v>
      </c>
      <c r="H101" s="4" t="s">
        <v>186</v>
      </c>
    </row>
    <row r="102" spans="1:8" ht="15.75" x14ac:dyDescent="0.25">
      <c r="A102" s="2">
        <v>45009</v>
      </c>
      <c r="B102" s="2" t="str">
        <f>TEXT(Expenditure[[#This Row],[Date]],"mmm")</f>
        <v>Mar</v>
      </c>
      <c r="C102" s="2" t="str">
        <f>TEXT(Expenditure[[#This Row],[Date]],"yyyy")</f>
        <v>2023</v>
      </c>
      <c r="D102" s="4" t="s">
        <v>119</v>
      </c>
      <c r="E102" s="4" t="s">
        <v>73</v>
      </c>
      <c r="F102" s="5">
        <v>223.71</v>
      </c>
      <c r="G102" s="4" t="s">
        <v>57</v>
      </c>
      <c r="H102" s="4" t="s">
        <v>187</v>
      </c>
    </row>
    <row r="103" spans="1:8" ht="15.75" x14ac:dyDescent="0.25">
      <c r="A103" s="2">
        <v>45009</v>
      </c>
      <c r="B103" s="2" t="str">
        <f>TEXT(Expenditure[[#This Row],[Date]],"mmm")</f>
        <v>Mar</v>
      </c>
      <c r="C103" s="2" t="str">
        <f>TEXT(Expenditure[[#This Row],[Date]],"yyyy")</f>
        <v>2023</v>
      </c>
      <c r="D103" s="4" t="s">
        <v>64</v>
      </c>
      <c r="E103" s="4" t="s">
        <v>53</v>
      </c>
      <c r="F103" s="5">
        <v>462.62</v>
      </c>
      <c r="G103" s="4" t="s">
        <v>57</v>
      </c>
      <c r="H103" s="4" t="s">
        <v>188</v>
      </c>
    </row>
    <row r="104" spans="1:8" ht="15.75" x14ac:dyDescent="0.25">
      <c r="A104" s="2">
        <v>45009</v>
      </c>
      <c r="B104" s="2" t="str">
        <f>TEXT(Expenditure[[#This Row],[Date]],"mmm")</f>
        <v>Mar</v>
      </c>
      <c r="C104" s="2" t="str">
        <f>TEXT(Expenditure[[#This Row],[Date]],"yyyy")</f>
        <v>2023</v>
      </c>
      <c r="D104" s="4" t="s">
        <v>39</v>
      </c>
      <c r="E104" s="4" t="s">
        <v>40</v>
      </c>
      <c r="F104" s="5">
        <v>278.85000000000002</v>
      </c>
      <c r="G104" s="4" t="s">
        <v>37</v>
      </c>
      <c r="H104" s="4" t="s">
        <v>189</v>
      </c>
    </row>
    <row r="105" spans="1:8" ht="15.75" x14ac:dyDescent="0.25">
      <c r="A105" s="2">
        <v>45009</v>
      </c>
      <c r="B105" s="2" t="str">
        <f>TEXT(Expenditure[[#This Row],[Date]],"mmm")</f>
        <v>Mar</v>
      </c>
      <c r="C105" s="2" t="str">
        <f>TEXT(Expenditure[[#This Row],[Date]],"yyyy")</f>
        <v>2023</v>
      </c>
      <c r="D105" s="4" t="s">
        <v>97</v>
      </c>
      <c r="E105" s="4" t="s">
        <v>73</v>
      </c>
      <c r="F105" s="5">
        <v>81.5</v>
      </c>
      <c r="G105" s="4" t="s">
        <v>48</v>
      </c>
      <c r="H105" s="4" t="s">
        <v>190</v>
      </c>
    </row>
    <row r="106" spans="1:8" ht="15.75" x14ac:dyDescent="0.25">
      <c r="A106" s="2">
        <v>45011</v>
      </c>
      <c r="B106" s="2" t="str">
        <f>TEXT(Expenditure[[#This Row],[Date]],"mmm")</f>
        <v>Mar</v>
      </c>
      <c r="C106" s="2" t="str">
        <f>TEXT(Expenditure[[#This Row],[Date]],"yyyy")</f>
        <v>2023</v>
      </c>
      <c r="D106" s="4" t="s">
        <v>85</v>
      </c>
      <c r="E106" s="4" t="s">
        <v>86</v>
      </c>
      <c r="F106" s="5">
        <v>336.6</v>
      </c>
      <c r="G106" s="4" t="s">
        <v>48</v>
      </c>
      <c r="H106" s="4" t="s">
        <v>191</v>
      </c>
    </row>
    <row r="107" spans="1:8" ht="15.75" x14ac:dyDescent="0.25">
      <c r="A107" s="2">
        <v>45013</v>
      </c>
      <c r="B107" s="2" t="str">
        <f>TEXT(Expenditure[[#This Row],[Date]],"mmm")</f>
        <v>Mar</v>
      </c>
      <c r="C107" s="2" t="str">
        <f>TEXT(Expenditure[[#This Row],[Date]],"yyyy")</f>
        <v>2023</v>
      </c>
      <c r="D107" s="4" t="s">
        <v>111</v>
      </c>
      <c r="E107" s="4" t="s">
        <v>73</v>
      </c>
      <c r="F107" s="5">
        <v>85.44</v>
      </c>
      <c r="G107" s="4" t="s">
        <v>48</v>
      </c>
      <c r="H107" s="4" t="s">
        <v>192</v>
      </c>
    </row>
    <row r="108" spans="1:8" ht="15.75" x14ac:dyDescent="0.25">
      <c r="A108" s="2">
        <v>45014</v>
      </c>
      <c r="B108" s="2" t="str">
        <f>TEXT(Expenditure[[#This Row],[Date]],"mmm")</f>
        <v>Mar</v>
      </c>
      <c r="C108" s="2" t="str">
        <f>TEXT(Expenditure[[#This Row],[Date]],"yyyy")</f>
        <v>2023</v>
      </c>
      <c r="D108" s="4" t="s">
        <v>103</v>
      </c>
      <c r="E108" s="4" t="s">
        <v>53</v>
      </c>
      <c r="F108" s="5">
        <v>209.09</v>
      </c>
      <c r="G108" s="4" t="s">
        <v>48</v>
      </c>
      <c r="H108" s="4" t="s">
        <v>193</v>
      </c>
    </row>
    <row r="109" spans="1:8" ht="15.75" x14ac:dyDescent="0.25">
      <c r="A109" s="2">
        <v>45014</v>
      </c>
      <c r="B109" s="2" t="str">
        <f>TEXT(Expenditure[[#This Row],[Date]],"mmm")</f>
        <v>Mar</v>
      </c>
      <c r="C109" s="2" t="str">
        <f>TEXT(Expenditure[[#This Row],[Date]],"yyyy")</f>
        <v>2023</v>
      </c>
      <c r="D109" s="4" t="s">
        <v>79</v>
      </c>
      <c r="E109" s="4" t="s">
        <v>60</v>
      </c>
      <c r="F109" s="5">
        <v>437.98</v>
      </c>
      <c r="G109" s="4" t="s">
        <v>41</v>
      </c>
      <c r="H109" s="4" t="s">
        <v>194</v>
      </c>
    </row>
    <row r="110" spans="1:8" ht="15.75" x14ac:dyDescent="0.25">
      <c r="A110" s="2">
        <v>45014</v>
      </c>
      <c r="B110" s="2" t="str">
        <f>TEXT(Expenditure[[#This Row],[Date]],"mmm")</f>
        <v>Mar</v>
      </c>
      <c r="C110" s="2" t="str">
        <f>TEXT(Expenditure[[#This Row],[Date]],"yyyy")</f>
        <v>2023</v>
      </c>
      <c r="D110" s="4" t="s">
        <v>72</v>
      </c>
      <c r="E110" s="4" t="s">
        <v>73</v>
      </c>
      <c r="F110" s="5">
        <v>182.12</v>
      </c>
      <c r="G110" s="4" t="s">
        <v>48</v>
      </c>
      <c r="H110" s="4" t="s">
        <v>195</v>
      </c>
    </row>
    <row r="111" spans="1:8" ht="15.75" x14ac:dyDescent="0.25">
      <c r="A111" s="2">
        <v>45014</v>
      </c>
      <c r="B111" s="2" t="str">
        <f>TEXT(Expenditure[[#This Row],[Date]],"mmm")</f>
        <v>Mar</v>
      </c>
      <c r="C111" s="2" t="str">
        <f>TEXT(Expenditure[[#This Row],[Date]],"yyyy")</f>
        <v>2023</v>
      </c>
      <c r="D111" s="4" t="s">
        <v>59</v>
      </c>
      <c r="E111" s="4" t="s">
        <v>60</v>
      </c>
      <c r="F111" s="5">
        <v>485.35</v>
      </c>
      <c r="G111" s="4" t="s">
        <v>48</v>
      </c>
      <c r="H111" s="4" t="s">
        <v>196</v>
      </c>
    </row>
    <row r="112" spans="1:8" ht="15.75" x14ac:dyDescent="0.25">
      <c r="A112" s="2">
        <v>45014</v>
      </c>
      <c r="B112" s="2" t="str">
        <f>TEXT(Expenditure[[#This Row],[Date]],"mmm")</f>
        <v>Mar</v>
      </c>
      <c r="C112" s="2" t="str">
        <f>TEXT(Expenditure[[#This Row],[Date]],"yyyy")</f>
        <v>2023</v>
      </c>
      <c r="D112" s="4" t="s">
        <v>99</v>
      </c>
      <c r="E112" s="4" t="s">
        <v>56</v>
      </c>
      <c r="F112" s="5">
        <v>466.88</v>
      </c>
      <c r="G112" s="4" t="s">
        <v>45</v>
      </c>
      <c r="H112" s="4" t="s">
        <v>197</v>
      </c>
    </row>
    <row r="113" spans="1:8" ht="15.75" x14ac:dyDescent="0.25">
      <c r="A113" s="2">
        <v>45015</v>
      </c>
      <c r="B113" s="2" t="str">
        <f>TEXT(Expenditure[[#This Row],[Date]],"mmm")</f>
        <v>Mar</v>
      </c>
      <c r="C113" s="2" t="str">
        <f>TEXT(Expenditure[[#This Row],[Date]],"yyyy")</f>
        <v>2023</v>
      </c>
      <c r="D113" s="4" t="s">
        <v>43</v>
      </c>
      <c r="E113" s="4" t="s">
        <v>44</v>
      </c>
      <c r="F113" s="5">
        <v>333.38</v>
      </c>
      <c r="G113" s="4" t="s">
        <v>48</v>
      </c>
      <c r="H113" s="4" t="s">
        <v>198</v>
      </c>
    </row>
    <row r="114" spans="1:8" ht="15.75" x14ac:dyDescent="0.25">
      <c r="A114" s="2">
        <v>45016</v>
      </c>
      <c r="B114" s="2" t="str">
        <f>TEXT(Expenditure[[#This Row],[Date]],"mmm")</f>
        <v>Mar</v>
      </c>
      <c r="C114" s="2" t="str">
        <f>TEXT(Expenditure[[#This Row],[Date]],"yyyy")</f>
        <v>2023</v>
      </c>
      <c r="D114" s="4" t="s">
        <v>66</v>
      </c>
      <c r="E114" s="4" t="s">
        <v>56</v>
      </c>
      <c r="F114" s="5">
        <v>387.8</v>
      </c>
      <c r="G114" s="4" t="s">
        <v>37</v>
      </c>
      <c r="H114" s="4" t="s">
        <v>199</v>
      </c>
    </row>
    <row r="115" spans="1:8" ht="15.75" x14ac:dyDescent="0.25">
      <c r="A115" s="2">
        <v>45016</v>
      </c>
      <c r="B115" s="2" t="str">
        <f>TEXT(Expenditure[[#This Row],[Date]],"mmm")</f>
        <v>Mar</v>
      </c>
      <c r="C115" s="2" t="str">
        <f>TEXT(Expenditure[[#This Row],[Date]],"yyyy")</f>
        <v>2023</v>
      </c>
      <c r="D115" s="4" t="s">
        <v>107</v>
      </c>
      <c r="E115" s="4" t="s">
        <v>56</v>
      </c>
      <c r="F115" s="5">
        <v>442.14</v>
      </c>
      <c r="G115" s="4" t="s">
        <v>48</v>
      </c>
      <c r="H115" s="4" t="s">
        <v>200</v>
      </c>
    </row>
    <row r="116" spans="1:8" ht="15.75" x14ac:dyDescent="0.25">
      <c r="A116" s="2">
        <v>45019</v>
      </c>
      <c r="B116" s="2" t="str">
        <f>TEXT(Expenditure[[#This Row],[Date]],"mmm")</f>
        <v>Apr</v>
      </c>
      <c r="C116" s="2" t="str">
        <f>TEXT(Expenditure[[#This Row],[Date]],"yyyy")</f>
        <v>2023</v>
      </c>
      <c r="D116" s="4" t="s">
        <v>77</v>
      </c>
      <c r="E116" s="4" t="s">
        <v>40</v>
      </c>
      <c r="F116" s="5">
        <v>410.12</v>
      </c>
      <c r="G116" s="4" t="s">
        <v>48</v>
      </c>
      <c r="H116" s="4" t="s">
        <v>201</v>
      </c>
    </row>
    <row r="117" spans="1:8" ht="15.75" x14ac:dyDescent="0.25">
      <c r="A117" s="2">
        <v>45021</v>
      </c>
      <c r="B117" s="2" t="str">
        <f>TEXT(Expenditure[[#This Row],[Date]],"mmm")</f>
        <v>Apr</v>
      </c>
      <c r="C117" s="2" t="str">
        <f>TEXT(Expenditure[[#This Row],[Date]],"yyyy")</f>
        <v>2023</v>
      </c>
      <c r="D117" s="4" t="s">
        <v>121</v>
      </c>
      <c r="E117" s="4" t="s">
        <v>36</v>
      </c>
      <c r="F117" s="5">
        <v>119.47</v>
      </c>
      <c r="G117" s="4" t="s">
        <v>48</v>
      </c>
      <c r="H117" s="4" t="s">
        <v>202</v>
      </c>
    </row>
    <row r="118" spans="1:8" ht="15.75" x14ac:dyDescent="0.25">
      <c r="A118" s="2">
        <v>45021</v>
      </c>
      <c r="B118" s="2" t="str">
        <f>TEXT(Expenditure[[#This Row],[Date]],"mmm")</f>
        <v>Apr</v>
      </c>
      <c r="C118" s="2" t="str">
        <f>TEXT(Expenditure[[#This Row],[Date]],"yyyy")</f>
        <v>2023</v>
      </c>
      <c r="D118" s="4" t="s">
        <v>101</v>
      </c>
      <c r="E118" s="4" t="s">
        <v>60</v>
      </c>
      <c r="F118" s="5">
        <v>17.09</v>
      </c>
      <c r="G118" s="4" t="s">
        <v>48</v>
      </c>
      <c r="H118" s="4" t="s">
        <v>203</v>
      </c>
    </row>
    <row r="119" spans="1:8" ht="15.75" x14ac:dyDescent="0.25">
      <c r="A119" s="2">
        <v>45021</v>
      </c>
      <c r="B119" s="2" t="str">
        <f>TEXT(Expenditure[[#This Row],[Date]],"mmm")</f>
        <v>Apr</v>
      </c>
      <c r="C119" s="2" t="str">
        <f>TEXT(Expenditure[[#This Row],[Date]],"yyyy")</f>
        <v>2023</v>
      </c>
      <c r="D119" s="4" t="s">
        <v>90</v>
      </c>
      <c r="E119" s="4" t="s">
        <v>91</v>
      </c>
      <c r="F119" s="5">
        <v>401.7</v>
      </c>
      <c r="G119" s="4" t="s">
        <v>41</v>
      </c>
      <c r="H119" s="4" t="s">
        <v>204</v>
      </c>
    </row>
    <row r="120" spans="1:8" ht="15.75" x14ac:dyDescent="0.25">
      <c r="A120" s="2">
        <v>45023</v>
      </c>
      <c r="B120" s="2" t="str">
        <f>TEXT(Expenditure[[#This Row],[Date]],"mmm")</f>
        <v>Apr</v>
      </c>
      <c r="C120" s="2" t="str">
        <f>TEXT(Expenditure[[#This Row],[Date]],"yyyy")</f>
        <v>2023</v>
      </c>
      <c r="D120" s="4" t="s">
        <v>59</v>
      </c>
      <c r="E120" s="4" t="s">
        <v>60</v>
      </c>
      <c r="F120" s="5">
        <v>360.58</v>
      </c>
      <c r="G120" s="4" t="s">
        <v>57</v>
      </c>
      <c r="H120" s="4" t="s">
        <v>205</v>
      </c>
    </row>
    <row r="121" spans="1:8" ht="15.75" x14ac:dyDescent="0.25">
      <c r="A121" s="2">
        <v>45024</v>
      </c>
      <c r="B121" s="2" t="str">
        <f>TEXT(Expenditure[[#This Row],[Date]],"mmm")</f>
        <v>Apr</v>
      </c>
      <c r="C121" s="2" t="str">
        <f>TEXT(Expenditure[[#This Row],[Date]],"yyyy")</f>
        <v>2023</v>
      </c>
      <c r="D121" s="4" t="s">
        <v>70</v>
      </c>
      <c r="E121" s="4" t="s">
        <v>60</v>
      </c>
      <c r="F121" s="5">
        <v>139.5</v>
      </c>
      <c r="G121" s="4" t="s">
        <v>37</v>
      </c>
      <c r="H121" s="4" t="s">
        <v>206</v>
      </c>
    </row>
    <row r="122" spans="1:8" ht="15.75" x14ac:dyDescent="0.25">
      <c r="A122" s="2">
        <v>45026</v>
      </c>
      <c r="B122" s="2" t="str">
        <f>TEXT(Expenditure[[#This Row],[Date]],"mmm")</f>
        <v>Apr</v>
      </c>
      <c r="C122" s="2" t="str">
        <f>TEXT(Expenditure[[#This Row],[Date]],"yyyy")</f>
        <v>2023</v>
      </c>
      <c r="D122" s="4" t="s">
        <v>119</v>
      </c>
      <c r="E122" s="4" t="s">
        <v>73</v>
      </c>
      <c r="F122" s="5">
        <v>109.04</v>
      </c>
      <c r="G122" s="4" t="s">
        <v>41</v>
      </c>
      <c r="H122" s="4" t="s">
        <v>207</v>
      </c>
    </row>
    <row r="123" spans="1:8" ht="15.75" x14ac:dyDescent="0.25">
      <c r="A123" s="2">
        <v>45029</v>
      </c>
      <c r="B123" s="2" t="str">
        <f>TEXT(Expenditure[[#This Row],[Date]],"mmm")</f>
        <v>Apr</v>
      </c>
      <c r="C123" s="2" t="str">
        <f>TEXT(Expenditure[[#This Row],[Date]],"yyyy")</f>
        <v>2023</v>
      </c>
      <c r="D123" s="4" t="s">
        <v>123</v>
      </c>
      <c r="E123" s="4" t="s">
        <v>1020</v>
      </c>
      <c r="F123" s="5">
        <v>452.9</v>
      </c>
      <c r="G123" s="4" t="s">
        <v>41</v>
      </c>
      <c r="H123" s="4" t="s">
        <v>208</v>
      </c>
    </row>
    <row r="124" spans="1:8" ht="15.75" x14ac:dyDescent="0.25">
      <c r="A124" s="2">
        <v>45030</v>
      </c>
      <c r="B124" s="2" t="str">
        <f>TEXT(Expenditure[[#This Row],[Date]],"mmm")</f>
        <v>Apr</v>
      </c>
      <c r="C124" s="2" t="str">
        <f>TEXT(Expenditure[[#This Row],[Date]],"yyyy")</f>
        <v>2023</v>
      </c>
      <c r="D124" s="4" t="s">
        <v>109</v>
      </c>
      <c r="E124" s="4" t="s">
        <v>91</v>
      </c>
      <c r="F124" s="5">
        <v>35.82</v>
      </c>
      <c r="G124" s="4" t="s">
        <v>57</v>
      </c>
      <c r="H124" s="4" t="s">
        <v>209</v>
      </c>
    </row>
    <row r="125" spans="1:8" ht="15.75" x14ac:dyDescent="0.25">
      <c r="A125" s="2">
        <v>45030</v>
      </c>
      <c r="B125" s="2" t="str">
        <f>TEXT(Expenditure[[#This Row],[Date]],"mmm")</f>
        <v>Apr</v>
      </c>
      <c r="C125" s="2" t="str">
        <f>TEXT(Expenditure[[#This Row],[Date]],"yyyy")</f>
        <v>2023</v>
      </c>
      <c r="D125" s="4" t="s">
        <v>113</v>
      </c>
      <c r="E125" s="4" t="s">
        <v>60</v>
      </c>
      <c r="F125" s="5">
        <v>416.13</v>
      </c>
      <c r="G125" s="4" t="s">
        <v>41</v>
      </c>
      <c r="H125" s="4" t="s">
        <v>210</v>
      </c>
    </row>
    <row r="126" spans="1:8" ht="15.75" x14ac:dyDescent="0.25">
      <c r="A126" s="2">
        <v>45030</v>
      </c>
      <c r="B126" s="2" t="str">
        <f>TEXT(Expenditure[[#This Row],[Date]],"mmm")</f>
        <v>Apr</v>
      </c>
      <c r="C126" s="2" t="str">
        <f>TEXT(Expenditure[[#This Row],[Date]],"yyyy")</f>
        <v>2023</v>
      </c>
      <c r="D126" s="4" t="s">
        <v>62</v>
      </c>
      <c r="E126" s="4" t="s">
        <v>44</v>
      </c>
      <c r="F126" s="5">
        <v>168.79</v>
      </c>
      <c r="G126" s="4" t="s">
        <v>57</v>
      </c>
      <c r="H126" s="4" t="s">
        <v>211</v>
      </c>
    </row>
    <row r="127" spans="1:8" ht="15.75" x14ac:dyDescent="0.25">
      <c r="A127" s="2">
        <v>45031</v>
      </c>
      <c r="B127" s="2" t="str">
        <f>TEXT(Expenditure[[#This Row],[Date]],"mmm")</f>
        <v>Apr</v>
      </c>
      <c r="C127" s="2" t="str">
        <f>TEXT(Expenditure[[#This Row],[Date]],"yyyy")</f>
        <v>2023</v>
      </c>
      <c r="D127" s="4" t="s">
        <v>95</v>
      </c>
      <c r="E127" s="4" t="s">
        <v>73</v>
      </c>
      <c r="F127" s="5">
        <v>210.15</v>
      </c>
      <c r="G127" s="4" t="s">
        <v>41</v>
      </c>
      <c r="H127" s="4" t="s">
        <v>212</v>
      </c>
    </row>
    <row r="128" spans="1:8" ht="15.75" x14ac:dyDescent="0.25">
      <c r="A128" s="2">
        <v>45031</v>
      </c>
      <c r="B128" s="2" t="str">
        <f>TEXT(Expenditure[[#This Row],[Date]],"mmm")</f>
        <v>Apr</v>
      </c>
      <c r="C128" s="2" t="str">
        <f>TEXT(Expenditure[[#This Row],[Date]],"yyyy")</f>
        <v>2023</v>
      </c>
      <c r="D128" s="4" t="s">
        <v>117</v>
      </c>
      <c r="E128" s="4" t="s">
        <v>40</v>
      </c>
      <c r="F128" s="5">
        <v>29.86</v>
      </c>
      <c r="G128" s="4" t="s">
        <v>48</v>
      </c>
      <c r="H128" s="4" t="s">
        <v>213</v>
      </c>
    </row>
    <row r="129" spans="1:8" ht="15.75" x14ac:dyDescent="0.25">
      <c r="A129" s="2">
        <v>45031</v>
      </c>
      <c r="B129" s="2" t="str">
        <f>TEXT(Expenditure[[#This Row],[Date]],"mmm")</f>
        <v>Apr</v>
      </c>
      <c r="C129" s="2" t="str">
        <f>TEXT(Expenditure[[#This Row],[Date]],"yyyy")</f>
        <v>2023</v>
      </c>
      <c r="D129" s="4" t="s">
        <v>43</v>
      </c>
      <c r="E129" s="4" t="s">
        <v>44</v>
      </c>
      <c r="F129" s="5">
        <v>133.30000000000001</v>
      </c>
      <c r="G129" s="4" t="s">
        <v>48</v>
      </c>
      <c r="H129" s="4" t="s">
        <v>214</v>
      </c>
    </row>
    <row r="130" spans="1:8" ht="15.75" x14ac:dyDescent="0.25">
      <c r="A130" s="2">
        <v>45031</v>
      </c>
      <c r="B130" s="2" t="str">
        <f>TEXT(Expenditure[[#This Row],[Date]],"mmm")</f>
        <v>Apr</v>
      </c>
      <c r="C130" s="2" t="str">
        <f>TEXT(Expenditure[[#This Row],[Date]],"yyyy")</f>
        <v>2023</v>
      </c>
      <c r="D130" s="4" t="s">
        <v>83</v>
      </c>
      <c r="E130" s="4" t="s">
        <v>36</v>
      </c>
      <c r="F130" s="5">
        <v>223.87</v>
      </c>
      <c r="G130" s="4" t="s">
        <v>48</v>
      </c>
      <c r="H130" s="4" t="s">
        <v>215</v>
      </c>
    </row>
    <row r="131" spans="1:8" ht="15.75" x14ac:dyDescent="0.25">
      <c r="A131" s="2">
        <v>45031</v>
      </c>
      <c r="B131" s="2" t="str">
        <f>TEXT(Expenditure[[#This Row],[Date]],"mmm")</f>
        <v>Apr</v>
      </c>
      <c r="C131" s="2" t="str">
        <f>TEXT(Expenditure[[#This Row],[Date]],"yyyy")</f>
        <v>2023</v>
      </c>
      <c r="D131" s="4" t="s">
        <v>68</v>
      </c>
      <c r="E131" s="4" t="s">
        <v>53</v>
      </c>
      <c r="F131" s="5">
        <v>43.35</v>
      </c>
      <c r="G131" s="4" t="s">
        <v>37</v>
      </c>
      <c r="H131" s="4" t="s">
        <v>216</v>
      </c>
    </row>
    <row r="132" spans="1:8" ht="15.75" x14ac:dyDescent="0.25">
      <c r="A132" s="2">
        <v>45031</v>
      </c>
      <c r="B132" s="2" t="str">
        <f>TEXT(Expenditure[[#This Row],[Date]],"mmm")</f>
        <v>Apr</v>
      </c>
      <c r="C132" s="2" t="str">
        <f>TEXT(Expenditure[[#This Row],[Date]],"yyyy")</f>
        <v>2023</v>
      </c>
      <c r="D132" s="4" t="s">
        <v>81</v>
      </c>
      <c r="E132" s="4" t="s">
        <v>36</v>
      </c>
      <c r="F132" s="5">
        <v>449.12</v>
      </c>
      <c r="G132" s="4" t="s">
        <v>57</v>
      </c>
      <c r="H132" s="4" t="s">
        <v>217</v>
      </c>
    </row>
    <row r="133" spans="1:8" ht="15.75" x14ac:dyDescent="0.25">
      <c r="A133" s="2">
        <v>45032</v>
      </c>
      <c r="B133" s="2" t="str">
        <f>TEXT(Expenditure[[#This Row],[Date]],"mmm")</f>
        <v>Apr</v>
      </c>
      <c r="C133" s="2" t="str">
        <f>TEXT(Expenditure[[#This Row],[Date]],"yyyy")</f>
        <v>2023</v>
      </c>
      <c r="D133" s="4" t="s">
        <v>97</v>
      </c>
      <c r="E133" s="4" t="s">
        <v>73</v>
      </c>
      <c r="F133" s="5">
        <v>315.24</v>
      </c>
      <c r="G133" s="4" t="s">
        <v>37</v>
      </c>
      <c r="H133" s="4" t="s">
        <v>218</v>
      </c>
    </row>
    <row r="134" spans="1:8" ht="15.75" x14ac:dyDescent="0.25">
      <c r="A134" s="2">
        <v>45032</v>
      </c>
      <c r="B134" s="2" t="str">
        <f>TEXT(Expenditure[[#This Row],[Date]],"mmm")</f>
        <v>Apr</v>
      </c>
      <c r="C134" s="2" t="str">
        <f>TEXT(Expenditure[[#This Row],[Date]],"yyyy")</f>
        <v>2023</v>
      </c>
      <c r="D134" s="4" t="s">
        <v>105</v>
      </c>
      <c r="E134" s="4" t="s">
        <v>91</v>
      </c>
      <c r="F134" s="5">
        <v>307.58</v>
      </c>
      <c r="G134" s="4" t="s">
        <v>45</v>
      </c>
      <c r="H134" s="4" t="s">
        <v>219</v>
      </c>
    </row>
    <row r="135" spans="1:8" ht="15.75" x14ac:dyDescent="0.25">
      <c r="A135" s="2">
        <v>45032</v>
      </c>
      <c r="B135" s="2" t="str">
        <f>TEXT(Expenditure[[#This Row],[Date]],"mmm")</f>
        <v>Apr</v>
      </c>
      <c r="C135" s="2" t="str">
        <f>TEXT(Expenditure[[#This Row],[Date]],"yyyy")</f>
        <v>2023</v>
      </c>
      <c r="D135" s="4" t="s">
        <v>72</v>
      </c>
      <c r="E135" s="4" t="s">
        <v>73</v>
      </c>
      <c r="F135" s="5">
        <v>202.83</v>
      </c>
      <c r="G135" s="4" t="s">
        <v>48</v>
      </c>
      <c r="H135" s="4" t="s">
        <v>220</v>
      </c>
    </row>
    <row r="136" spans="1:8" ht="15.75" x14ac:dyDescent="0.25">
      <c r="A136" s="2">
        <v>45033</v>
      </c>
      <c r="B136" s="2" t="str">
        <f>TEXT(Expenditure[[#This Row],[Date]],"mmm")</f>
        <v>Apr</v>
      </c>
      <c r="C136" s="2" t="str">
        <f>TEXT(Expenditure[[#This Row],[Date]],"yyyy")</f>
        <v>2023</v>
      </c>
      <c r="D136" s="4" t="s">
        <v>88</v>
      </c>
      <c r="E136" s="4" t="s">
        <v>1020</v>
      </c>
      <c r="F136" s="5">
        <v>239.23</v>
      </c>
      <c r="G136" s="4" t="s">
        <v>48</v>
      </c>
      <c r="H136" s="4" t="s">
        <v>221</v>
      </c>
    </row>
    <row r="137" spans="1:8" ht="15.75" x14ac:dyDescent="0.25">
      <c r="A137" s="2">
        <v>45034</v>
      </c>
      <c r="B137" s="2" t="str">
        <f>TEXT(Expenditure[[#This Row],[Date]],"mmm")</f>
        <v>Apr</v>
      </c>
      <c r="C137" s="2" t="str">
        <f>TEXT(Expenditure[[#This Row],[Date]],"yyyy")</f>
        <v>2023</v>
      </c>
      <c r="D137" s="4" t="s">
        <v>66</v>
      </c>
      <c r="E137" s="4" t="s">
        <v>56</v>
      </c>
      <c r="F137" s="5">
        <v>299.75</v>
      </c>
      <c r="G137" s="4" t="s">
        <v>57</v>
      </c>
      <c r="H137" s="4" t="s">
        <v>222</v>
      </c>
    </row>
    <row r="138" spans="1:8" ht="15.75" x14ac:dyDescent="0.25">
      <c r="A138" s="2">
        <v>45034</v>
      </c>
      <c r="B138" s="2" t="str">
        <f>TEXT(Expenditure[[#This Row],[Date]],"mmm")</f>
        <v>Apr</v>
      </c>
      <c r="C138" s="2" t="str">
        <f>TEXT(Expenditure[[#This Row],[Date]],"yyyy")</f>
        <v>2023</v>
      </c>
      <c r="D138" s="4" t="s">
        <v>39</v>
      </c>
      <c r="E138" s="4" t="s">
        <v>40</v>
      </c>
      <c r="F138" s="5">
        <v>417.69</v>
      </c>
      <c r="G138" s="4" t="s">
        <v>37</v>
      </c>
      <c r="H138" s="4" t="s">
        <v>223</v>
      </c>
    </row>
    <row r="139" spans="1:8" ht="15.75" x14ac:dyDescent="0.25">
      <c r="A139" s="2">
        <v>45036</v>
      </c>
      <c r="B139" s="2" t="str">
        <f>TEXT(Expenditure[[#This Row],[Date]],"mmm")</f>
        <v>Apr</v>
      </c>
      <c r="C139" s="2" t="str">
        <f>TEXT(Expenditure[[#This Row],[Date]],"yyyy")</f>
        <v>2023</v>
      </c>
      <c r="D139" s="4" t="s">
        <v>79</v>
      </c>
      <c r="E139" s="4" t="s">
        <v>60</v>
      </c>
      <c r="F139" s="5">
        <v>408.43</v>
      </c>
      <c r="G139" s="4" t="s">
        <v>41</v>
      </c>
      <c r="H139" s="4" t="s">
        <v>224</v>
      </c>
    </row>
    <row r="140" spans="1:8" ht="15.75" x14ac:dyDescent="0.25">
      <c r="A140" s="2">
        <v>45036</v>
      </c>
      <c r="B140" s="2" t="str">
        <f>TEXT(Expenditure[[#This Row],[Date]],"mmm")</f>
        <v>Apr</v>
      </c>
      <c r="C140" s="2" t="str">
        <f>TEXT(Expenditure[[#This Row],[Date]],"yyyy")</f>
        <v>2023</v>
      </c>
      <c r="D140" s="4" t="s">
        <v>64</v>
      </c>
      <c r="E140" s="4" t="s">
        <v>53</v>
      </c>
      <c r="F140" s="5">
        <v>329.08</v>
      </c>
      <c r="G140" s="4" t="s">
        <v>57</v>
      </c>
      <c r="H140" s="4" t="s">
        <v>225</v>
      </c>
    </row>
    <row r="141" spans="1:8" ht="15.75" x14ac:dyDescent="0.25">
      <c r="A141" s="2">
        <v>45036</v>
      </c>
      <c r="B141" s="2" t="str">
        <f>TEXT(Expenditure[[#This Row],[Date]],"mmm")</f>
        <v>Apr</v>
      </c>
      <c r="C141" s="2" t="str">
        <f>TEXT(Expenditure[[#This Row],[Date]],"yyyy")</f>
        <v>2023</v>
      </c>
      <c r="D141" s="4" t="s">
        <v>35</v>
      </c>
      <c r="E141" s="4" t="s">
        <v>36</v>
      </c>
      <c r="F141" s="5">
        <v>286.70999999999998</v>
      </c>
      <c r="G141" s="4" t="s">
        <v>57</v>
      </c>
      <c r="H141" s="4" t="s">
        <v>226</v>
      </c>
    </row>
    <row r="142" spans="1:8" ht="15.75" x14ac:dyDescent="0.25">
      <c r="A142" s="2">
        <v>45037</v>
      </c>
      <c r="B142" s="2" t="str">
        <f>TEXT(Expenditure[[#This Row],[Date]],"mmm")</f>
        <v>Apr</v>
      </c>
      <c r="C142" s="2" t="str">
        <f>TEXT(Expenditure[[#This Row],[Date]],"yyyy")</f>
        <v>2023</v>
      </c>
      <c r="D142" s="4" t="s">
        <v>47</v>
      </c>
      <c r="E142" s="4" t="s">
        <v>44</v>
      </c>
      <c r="F142" s="5">
        <v>345.37</v>
      </c>
      <c r="G142" s="4" t="s">
        <v>45</v>
      </c>
      <c r="H142" s="4" t="s">
        <v>227</v>
      </c>
    </row>
    <row r="143" spans="1:8" ht="15.75" x14ac:dyDescent="0.25">
      <c r="A143" s="2">
        <v>45038</v>
      </c>
      <c r="B143" s="2" t="str">
        <f>TEXT(Expenditure[[#This Row],[Date]],"mmm")</f>
        <v>Apr</v>
      </c>
      <c r="C143" s="2" t="str">
        <f>TEXT(Expenditure[[#This Row],[Date]],"yyyy")</f>
        <v>2023</v>
      </c>
      <c r="D143" s="4" t="s">
        <v>55</v>
      </c>
      <c r="E143" s="4" t="s">
        <v>56</v>
      </c>
      <c r="F143" s="5">
        <v>158.66</v>
      </c>
      <c r="G143" s="4" t="s">
        <v>48</v>
      </c>
      <c r="H143" s="4" t="s">
        <v>228</v>
      </c>
    </row>
    <row r="144" spans="1:8" ht="15.75" x14ac:dyDescent="0.25">
      <c r="A144" s="2">
        <v>45038</v>
      </c>
      <c r="B144" s="2" t="str">
        <f>TEXT(Expenditure[[#This Row],[Date]],"mmm")</f>
        <v>Apr</v>
      </c>
      <c r="C144" s="2" t="str">
        <f>TEXT(Expenditure[[#This Row],[Date]],"yyyy")</f>
        <v>2023</v>
      </c>
      <c r="D144" s="4" t="s">
        <v>93</v>
      </c>
      <c r="E144" s="4" t="s">
        <v>91</v>
      </c>
      <c r="F144" s="5">
        <v>318.31</v>
      </c>
      <c r="G144" s="4" t="s">
        <v>37</v>
      </c>
      <c r="H144" s="4" t="s">
        <v>229</v>
      </c>
    </row>
    <row r="145" spans="1:8" ht="15.75" x14ac:dyDescent="0.25">
      <c r="A145" s="2">
        <v>45038</v>
      </c>
      <c r="B145" s="2" t="str">
        <f>TEXT(Expenditure[[#This Row],[Date]],"mmm")</f>
        <v>Apr</v>
      </c>
      <c r="C145" s="2" t="str">
        <f>TEXT(Expenditure[[#This Row],[Date]],"yyyy")</f>
        <v>2023</v>
      </c>
      <c r="D145" s="4" t="s">
        <v>85</v>
      </c>
      <c r="E145" s="4" t="s">
        <v>86</v>
      </c>
      <c r="F145" s="5">
        <v>46.97</v>
      </c>
      <c r="G145" s="4" t="s">
        <v>41</v>
      </c>
      <c r="H145" s="4" t="s">
        <v>230</v>
      </c>
    </row>
    <row r="146" spans="1:8" ht="15.75" x14ac:dyDescent="0.25">
      <c r="A146" s="2">
        <v>45038</v>
      </c>
      <c r="B146" s="2" t="str">
        <f>TEXT(Expenditure[[#This Row],[Date]],"mmm")</f>
        <v>Apr</v>
      </c>
      <c r="C146" s="2" t="str">
        <f>TEXT(Expenditure[[#This Row],[Date]],"yyyy")</f>
        <v>2023</v>
      </c>
      <c r="D146" s="4" t="s">
        <v>107</v>
      </c>
      <c r="E146" s="4" t="s">
        <v>56</v>
      </c>
      <c r="F146" s="5">
        <v>470.48</v>
      </c>
      <c r="G146" s="4" t="s">
        <v>48</v>
      </c>
      <c r="H146" s="4" t="s">
        <v>231</v>
      </c>
    </row>
    <row r="147" spans="1:8" ht="15.75" x14ac:dyDescent="0.25">
      <c r="A147" s="2">
        <v>45039</v>
      </c>
      <c r="B147" s="2" t="str">
        <f>TEXT(Expenditure[[#This Row],[Date]],"mmm")</f>
        <v>Apr</v>
      </c>
      <c r="C147" s="2" t="str">
        <f>TEXT(Expenditure[[#This Row],[Date]],"yyyy")</f>
        <v>2023</v>
      </c>
      <c r="D147" s="4" t="s">
        <v>50</v>
      </c>
      <c r="E147" s="4" t="s">
        <v>44</v>
      </c>
      <c r="F147" s="5">
        <v>14.67</v>
      </c>
      <c r="G147" s="4" t="s">
        <v>41</v>
      </c>
      <c r="H147" s="4" t="s">
        <v>232</v>
      </c>
    </row>
    <row r="148" spans="1:8" ht="15.75" x14ac:dyDescent="0.25">
      <c r="A148" s="2">
        <v>45039</v>
      </c>
      <c r="B148" s="2" t="str">
        <f>TEXT(Expenditure[[#This Row],[Date]],"mmm")</f>
        <v>Apr</v>
      </c>
      <c r="C148" s="2" t="str">
        <f>TEXT(Expenditure[[#This Row],[Date]],"yyyy")</f>
        <v>2023</v>
      </c>
      <c r="D148" s="4" t="s">
        <v>52</v>
      </c>
      <c r="E148" s="4" t="s">
        <v>53</v>
      </c>
      <c r="F148" s="5">
        <v>110.91</v>
      </c>
      <c r="G148" s="4" t="s">
        <v>57</v>
      </c>
      <c r="H148" s="4" t="s">
        <v>233</v>
      </c>
    </row>
    <row r="149" spans="1:8" ht="15.75" x14ac:dyDescent="0.25">
      <c r="A149" s="2">
        <v>45041</v>
      </c>
      <c r="B149" s="2" t="str">
        <f>TEXT(Expenditure[[#This Row],[Date]],"mmm")</f>
        <v>Apr</v>
      </c>
      <c r="C149" s="2" t="str">
        <f>TEXT(Expenditure[[#This Row],[Date]],"yyyy")</f>
        <v>2023</v>
      </c>
      <c r="D149" s="4" t="s">
        <v>103</v>
      </c>
      <c r="E149" s="4" t="s">
        <v>53</v>
      </c>
      <c r="F149" s="5">
        <v>215.45</v>
      </c>
      <c r="G149" s="4" t="s">
        <v>48</v>
      </c>
      <c r="H149" s="4" t="s">
        <v>234</v>
      </c>
    </row>
    <row r="150" spans="1:8" ht="15.75" x14ac:dyDescent="0.25">
      <c r="A150" s="2">
        <v>45042</v>
      </c>
      <c r="B150" s="2" t="str">
        <f>TEXT(Expenditure[[#This Row],[Date]],"mmm")</f>
        <v>Apr</v>
      </c>
      <c r="C150" s="2" t="str">
        <f>TEXT(Expenditure[[#This Row],[Date]],"yyyy")</f>
        <v>2023</v>
      </c>
      <c r="D150" s="4" t="s">
        <v>115</v>
      </c>
      <c r="E150" s="4" t="s">
        <v>1020</v>
      </c>
      <c r="F150" s="5">
        <v>479.19</v>
      </c>
      <c r="G150" s="4" t="s">
        <v>41</v>
      </c>
      <c r="H150" s="4" t="s">
        <v>235</v>
      </c>
    </row>
    <row r="151" spans="1:8" ht="15.75" x14ac:dyDescent="0.25">
      <c r="A151" s="2">
        <v>45043</v>
      </c>
      <c r="B151" s="2" t="str">
        <f>TEXT(Expenditure[[#This Row],[Date]],"mmm")</f>
        <v>Apr</v>
      </c>
      <c r="C151" s="2" t="str">
        <f>TEXT(Expenditure[[#This Row],[Date]],"yyyy")</f>
        <v>2023</v>
      </c>
      <c r="D151" s="4" t="s">
        <v>99</v>
      </c>
      <c r="E151" s="4" t="s">
        <v>56</v>
      </c>
      <c r="F151" s="5">
        <v>320.64</v>
      </c>
      <c r="G151" s="4" t="s">
        <v>41</v>
      </c>
      <c r="H151" s="4" t="s">
        <v>236</v>
      </c>
    </row>
    <row r="152" spans="1:8" ht="15.75" x14ac:dyDescent="0.25">
      <c r="A152" s="2">
        <v>45045</v>
      </c>
      <c r="B152" s="2" t="str">
        <f>TEXT(Expenditure[[#This Row],[Date]],"mmm")</f>
        <v>Apr</v>
      </c>
      <c r="C152" s="2" t="str">
        <f>TEXT(Expenditure[[#This Row],[Date]],"yyyy")</f>
        <v>2023</v>
      </c>
      <c r="D152" s="4" t="s">
        <v>111</v>
      </c>
      <c r="E152" s="4" t="s">
        <v>73</v>
      </c>
      <c r="F152" s="5">
        <v>272.38</v>
      </c>
      <c r="G152" s="4" t="s">
        <v>48</v>
      </c>
      <c r="H152" s="4" t="s">
        <v>237</v>
      </c>
    </row>
    <row r="153" spans="1:8" ht="15.75" x14ac:dyDescent="0.25">
      <c r="A153" s="2">
        <v>45046</v>
      </c>
      <c r="B153" s="2" t="str">
        <f>TEXT(Expenditure[[#This Row],[Date]],"mmm")</f>
        <v>Apr</v>
      </c>
      <c r="C153" s="2" t="str">
        <f>TEXT(Expenditure[[#This Row],[Date]],"yyyy")</f>
        <v>2023</v>
      </c>
      <c r="D153" s="4" t="s">
        <v>75</v>
      </c>
      <c r="E153" s="4" t="s">
        <v>53</v>
      </c>
      <c r="F153" s="5">
        <v>424.93</v>
      </c>
      <c r="G153" s="4" t="s">
        <v>57</v>
      </c>
      <c r="H153" s="4" t="s">
        <v>238</v>
      </c>
    </row>
    <row r="154" spans="1:8" ht="15.75" x14ac:dyDescent="0.25">
      <c r="A154" s="2">
        <v>45047</v>
      </c>
      <c r="B154" s="2" t="str">
        <f>TEXT(Expenditure[[#This Row],[Date]],"mmm")</f>
        <v>May</v>
      </c>
      <c r="C154" s="2" t="str">
        <f>TEXT(Expenditure[[#This Row],[Date]],"yyyy")</f>
        <v>2023</v>
      </c>
      <c r="D154" s="4" t="s">
        <v>88</v>
      </c>
      <c r="E154" s="4" t="s">
        <v>1020</v>
      </c>
      <c r="F154" s="5">
        <v>425.54</v>
      </c>
      <c r="G154" s="4" t="s">
        <v>57</v>
      </c>
      <c r="H154" s="4" t="s">
        <v>239</v>
      </c>
    </row>
    <row r="155" spans="1:8" ht="15.75" x14ac:dyDescent="0.25">
      <c r="A155" s="2">
        <v>45047</v>
      </c>
      <c r="B155" s="2" t="str">
        <f>TEXT(Expenditure[[#This Row],[Date]],"mmm")</f>
        <v>May</v>
      </c>
      <c r="C155" s="2" t="str">
        <f>TEXT(Expenditure[[#This Row],[Date]],"yyyy")</f>
        <v>2023</v>
      </c>
      <c r="D155" s="4" t="s">
        <v>95</v>
      </c>
      <c r="E155" s="4" t="s">
        <v>73</v>
      </c>
      <c r="F155" s="5">
        <v>375.77</v>
      </c>
      <c r="G155" s="4" t="s">
        <v>45</v>
      </c>
      <c r="H155" s="4" t="s">
        <v>240</v>
      </c>
    </row>
    <row r="156" spans="1:8" ht="15.75" x14ac:dyDescent="0.25">
      <c r="A156" s="2">
        <v>45048</v>
      </c>
      <c r="B156" s="2" t="str">
        <f>TEXT(Expenditure[[#This Row],[Date]],"mmm")</f>
        <v>May</v>
      </c>
      <c r="C156" s="2" t="str">
        <f>TEXT(Expenditure[[#This Row],[Date]],"yyyy")</f>
        <v>2023</v>
      </c>
      <c r="D156" s="4" t="s">
        <v>119</v>
      </c>
      <c r="E156" s="4" t="s">
        <v>73</v>
      </c>
      <c r="F156" s="5">
        <v>133.78</v>
      </c>
      <c r="G156" s="4" t="s">
        <v>37</v>
      </c>
      <c r="H156" s="4" t="s">
        <v>241</v>
      </c>
    </row>
    <row r="157" spans="1:8" ht="15.75" x14ac:dyDescent="0.25">
      <c r="A157" s="2">
        <v>45049</v>
      </c>
      <c r="B157" s="2" t="str">
        <f>TEXT(Expenditure[[#This Row],[Date]],"mmm")</f>
        <v>May</v>
      </c>
      <c r="C157" s="2" t="str">
        <f>TEXT(Expenditure[[#This Row],[Date]],"yyyy")</f>
        <v>2023</v>
      </c>
      <c r="D157" s="4" t="s">
        <v>109</v>
      </c>
      <c r="E157" s="4" t="s">
        <v>91</v>
      </c>
      <c r="F157" s="5">
        <v>255.45</v>
      </c>
      <c r="G157" s="4" t="s">
        <v>37</v>
      </c>
      <c r="H157" s="4" t="s">
        <v>242</v>
      </c>
    </row>
    <row r="158" spans="1:8" ht="15.75" x14ac:dyDescent="0.25">
      <c r="A158" s="2">
        <v>45049</v>
      </c>
      <c r="B158" s="2" t="str">
        <f>TEXT(Expenditure[[#This Row],[Date]],"mmm")</f>
        <v>May</v>
      </c>
      <c r="C158" s="2" t="str">
        <f>TEXT(Expenditure[[#This Row],[Date]],"yyyy")</f>
        <v>2023</v>
      </c>
      <c r="D158" s="4" t="s">
        <v>39</v>
      </c>
      <c r="E158" s="4" t="s">
        <v>40</v>
      </c>
      <c r="F158" s="5">
        <v>298.08999999999997</v>
      </c>
      <c r="G158" s="4" t="s">
        <v>48</v>
      </c>
      <c r="H158" s="4" t="s">
        <v>243</v>
      </c>
    </row>
    <row r="159" spans="1:8" ht="15.75" x14ac:dyDescent="0.25">
      <c r="A159" s="2">
        <v>45050</v>
      </c>
      <c r="B159" s="2" t="str">
        <f>TEXT(Expenditure[[#This Row],[Date]],"mmm")</f>
        <v>May</v>
      </c>
      <c r="C159" s="2" t="str">
        <f>TEXT(Expenditure[[#This Row],[Date]],"yyyy")</f>
        <v>2023</v>
      </c>
      <c r="D159" s="4" t="s">
        <v>103</v>
      </c>
      <c r="E159" s="4" t="s">
        <v>53</v>
      </c>
      <c r="F159" s="5">
        <v>291.45</v>
      </c>
      <c r="G159" s="4" t="s">
        <v>37</v>
      </c>
      <c r="H159" s="4" t="s">
        <v>244</v>
      </c>
    </row>
    <row r="160" spans="1:8" ht="15.75" x14ac:dyDescent="0.25">
      <c r="A160" s="2">
        <v>45050</v>
      </c>
      <c r="B160" s="2" t="str">
        <f>TEXT(Expenditure[[#This Row],[Date]],"mmm")</f>
        <v>May</v>
      </c>
      <c r="C160" s="2" t="str">
        <f>TEXT(Expenditure[[#This Row],[Date]],"yyyy")</f>
        <v>2023</v>
      </c>
      <c r="D160" s="4" t="s">
        <v>43</v>
      </c>
      <c r="E160" s="4" t="s">
        <v>44</v>
      </c>
      <c r="F160" s="5">
        <v>219.59</v>
      </c>
      <c r="G160" s="4" t="s">
        <v>37</v>
      </c>
      <c r="H160" s="4" t="s">
        <v>245</v>
      </c>
    </row>
    <row r="161" spans="1:8" ht="15.75" x14ac:dyDescent="0.25">
      <c r="A161" s="2">
        <v>45050</v>
      </c>
      <c r="B161" s="2" t="str">
        <f>TEXT(Expenditure[[#This Row],[Date]],"mmm")</f>
        <v>May</v>
      </c>
      <c r="C161" s="2" t="str">
        <f>TEXT(Expenditure[[#This Row],[Date]],"yyyy")</f>
        <v>2023</v>
      </c>
      <c r="D161" s="4" t="s">
        <v>68</v>
      </c>
      <c r="E161" s="4" t="s">
        <v>53</v>
      </c>
      <c r="F161" s="5">
        <v>350.11</v>
      </c>
      <c r="G161" s="4" t="s">
        <v>37</v>
      </c>
      <c r="H161" s="4" t="s">
        <v>246</v>
      </c>
    </row>
    <row r="162" spans="1:8" ht="15.75" x14ac:dyDescent="0.25">
      <c r="A162" s="2">
        <v>45051</v>
      </c>
      <c r="B162" s="2" t="str">
        <f>TEXT(Expenditure[[#This Row],[Date]],"mmm")</f>
        <v>May</v>
      </c>
      <c r="C162" s="2" t="str">
        <f>TEXT(Expenditure[[#This Row],[Date]],"yyyy")</f>
        <v>2023</v>
      </c>
      <c r="D162" s="4" t="s">
        <v>59</v>
      </c>
      <c r="E162" s="4" t="s">
        <v>60</v>
      </c>
      <c r="F162" s="5">
        <v>123.08</v>
      </c>
      <c r="G162" s="4" t="s">
        <v>57</v>
      </c>
      <c r="H162" s="4" t="s">
        <v>247</v>
      </c>
    </row>
    <row r="163" spans="1:8" ht="15.75" x14ac:dyDescent="0.25">
      <c r="A163" s="2">
        <v>45051</v>
      </c>
      <c r="B163" s="2" t="str">
        <f>TEXT(Expenditure[[#This Row],[Date]],"mmm")</f>
        <v>May</v>
      </c>
      <c r="C163" s="2" t="str">
        <f>TEXT(Expenditure[[#This Row],[Date]],"yyyy")</f>
        <v>2023</v>
      </c>
      <c r="D163" s="4" t="s">
        <v>72</v>
      </c>
      <c r="E163" s="4" t="s">
        <v>73</v>
      </c>
      <c r="F163" s="5">
        <v>434.09</v>
      </c>
      <c r="G163" s="4" t="s">
        <v>48</v>
      </c>
      <c r="H163" s="4" t="s">
        <v>248</v>
      </c>
    </row>
    <row r="164" spans="1:8" ht="15.75" x14ac:dyDescent="0.25">
      <c r="A164" s="2">
        <v>45052</v>
      </c>
      <c r="B164" s="2" t="str">
        <f>TEXT(Expenditure[[#This Row],[Date]],"mmm")</f>
        <v>May</v>
      </c>
      <c r="C164" s="2" t="str">
        <f>TEXT(Expenditure[[#This Row],[Date]],"yyyy")</f>
        <v>2023</v>
      </c>
      <c r="D164" s="4" t="s">
        <v>75</v>
      </c>
      <c r="E164" s="4" t="s">
        <v>53</v>
      </c>
      <c r="F164" s="5">
        <v>304.92</v>
      </c>
      <c r="G164" s="4" t="s">
        <v>45</v>
      </c>
      <c r="H164" s="4" t="s">
        <v>249</v>
      </c>
    </row>
    <row r="165" spans="1:8" ht="15.75" x14ac:dyDescent="0.25">
      <c r="A165" s="2">
        <v>45053</v>
      </c>
      <c r="B165" s="2" t="str">
        <f>TEXT(Expenditure[[#This Row],[Date]],"mmm")</f>
        <v>May</v>
      </c>
      <c r="C165" s="2" t="str">
        <f>TEXT(Expenditure[[#This Row],[Date]],"yyyy")</f>
        <v>2023</v>
      </c>
      <c r="D165" s="4" t="s">
        <v>85</v>
      </c>
      <c r="E165" s="4" t="s">
        <v>86</v>
      </c>
      <c r="F165" s="5">
        <v>420.42</v>
      </c>
      <c r="G165" s="4" t="s">
        <v>41</v>
      </c>
      <c r="H165" s="4" t="s">
        <v>250</v>
      </c>
    </row>
    <row r="166" spans="1:8" ht="15.75" x14ac:dyDescent="0.25">
      <c r="A166" s="2">
        <v>45053</v>
      </c>
      <c r="B166" s="2" t="str">
        <f>TEXT(Expenditure[[#This Row],[Date]],"mmm")</f>
        <v>May</v>
      </c>
      <c r="C166" s="2" t="str">
        <f>TEXT(Expenditure[[#This Row],[Date]],"yyyy")</f>
        <v>2023</v>
      </c>
      <c r="D166" s="4" t="s">
        <v>64</v>
      </c>
      <c r="E166" s="4" t="s">
        <v>53</v>
      </c>
      <c r="F166" s="5">
        <v>230.08</v>
      </c>
      <c r="G166" s="4" t="s">
        <v>37</v>
      </c>
      <c r="H166" s="4" t="s">
        <v>251</v>
      </c>
    </row>
    <row r="167" spans="1:8" ht="15.75" x14ac:dyDescent="0.25">
      <c r="A167" s="2">
        <v>45055</v>
      </c>
      <c r="B167" s="2" t="str">
        <f>TEXT(Expenditure[[#This Row],[Date]],"mmm")</f>
        <v>May</v>
      </c>
      <c r="C167" s="2" t="str">
        <f>TEXT(Expenditure[[#This Row],[Date]],"yyyy")</f>
        <v>2023</v>
      </c>
      <c r="D167" s="4" t="s">
        <v>70</v>
      </c>
      <c r="E167" s="4" t="s">
        <v>60</v>
      </c>
      <c r="F167" s="5">
        <v>441.41</v>
      </c>
      <c r="G167" s="4" t="s">
        <v>48</v>
      </c>
      <c r="H167" s="4" t="s">
        <v>252</v>
      </c>
    </row>
    <row r="168" spans="1:8" ht="15.75" x14ac:dyDescent="0.25">
      <c r="A168" s="2">
        <v>45055</v>
      </c>
      <c r="B168" s="2" t="str">
        <f>TEXT(Expenditure[[#This Row],[Date]],"mmm")</f>
        <v>May</v>
      </c>
      <c r="C168" s="2" t="str">
        <f>TEXT(Expenditure[[#This Row],[Date]],"yyyy")</f>
        <v>2023</v>
      </c>
      <c r="D168" s="4" t="s">
        <v>115</v>
      </c>
      <c r="E168" s="4" t="s">
        <v>1020</v>
      </c>
      <c r="F168" s="5">
        <v>418.28</v>
      </c>
      <c r="G168" s="4" t="s">
        <v>57</v>
      </c>
      <c r="H168" s="4" t="s">
        <v>253</v>
      </c>
    </row>
    <row r="169" spans="1:8" ht="15.75" x14ac:dyDescent="0.25">
      <c r="A169" s="2">
        <v>45057</v>
      </c>
      <c r="B169" s="2" t="str">
        <f>TEXT(Expenditure[[#This Row],[Date]],"mmm")</f>
        <v>May</v>
      </c>
      <c r="C169" s="2" t="str">
        <f>TEXT(Expenditure[[#This Row],[Date]],"yyyy")</f>
        <v>2023</v>
      </c>
      <c r="D169" s="4" t="s">
        <v>101</v>
      </c>
      <c r="E169" s="4" t="s">
        <v>60</v>
      </c>
      <c r="F169" s="5">
        <v>426.6</v>
      </c>
      <c r="G169" s="4" t="s">
        <v>45</v>
      </c>
      <c r="H169" s="4" t="s">
        <v>254</v>
      </c>
    </row>
    <row r="170" spans="1:8" ht="15.75" x14ac:dyDescent="0.25">
      <c r="A170" s="2">
        <v>45058</v>
      </c>
      <c r="B170" s="2" t="str">
        <f>TEXT(Expenditure[[#This Row],[Date]],"mmm")</f>
        <v>May</v>
      </c>
      <c r="C170" s="2" t="str">
        <f>TEXT(Expenditure[[#This Row],[Date]],"yyyy")</f>
        <v>2023</v>
      </c>
      <c r="D170" s="4" t="s">
        <v>35</v>
      </c>
      <c r="E170" s="4" t="s">
        <v>36</v>
      </c>
      <c r="F170" s="5">
        <v>268.70999999999998</v>
      </c>
      <c r="G170" s="4" t="s">
        <v>37</v>
      </c>
      <c r="H170" s="4" t="s">
        <v>255</v>
      </c>
    </row>
    <row r="171" spans="1:8" ht="15.75" x14ac:dyDescent="0.25">
      <c r="A171" s="2">
        <v>45059</v>
      </c>
      <c r="B171" s="2" t="str">
        <f>TEXT(Expenditure[[#This Row],[Date]],"mmm")</f>
        <v>May</v>
      </c>
      <c r="C171" s="2" t="str">
        <f>TEXT(Expenditure[[#This Row],[Date]],"yyyy")</f>
        <v>2023</v>
      </c>
      <c r="D171" s="4" t="s">
        <v>107</v>
      </c>
      <c r="E171" s="4" t="s">
        <v>56</v>
      </c>
      <c r="F171" s="5">
        <v>471.03</v>
      </c>
      <c r="G171" s="4" t="s">
        <v>48</v>
      </c>
      <c r="H171" s="4" t="s">
        <v>256</v>
      </c>
    </row>
    <row r="172" spans="1:8" ht="15.75" x14ac:dyDescent="0.25">
      <c r="A172" s="2">
        <v>45061</v>
      </c>
      <c r="B172" s="2" t="str">
        <f>TEXT(Expenditure[[#This Row],[Date]],"mmm")</f>
        <v>May</v>
      </c>
      <c r="C172" s="2" t="str">
        <f>TEXT(Expenditure[[#This Row],[Date]],"yyyy")</f>
        <v>2023</v>
      </c>
      <c r="D172" s="4" t="s">
        <v>111</v>
      </c>
      <c r="E172" s="4" t="s">
        <v>73</v>
      </c>
      <c r="F172" s="5">
        <v>351.24</v>
      </c>
      <c r="G172" s="4" t="s">
        <v>37</v>
      </c>
      <c r="H172" s="4" t="s">
        <v>257</v>
      </c>
    </row>
    <row r="173" spans="1:8" ht="15.75" x14ac:dyDescent="0.25">
      <c r="A173" s="2">
        <v>45062</v>
      </c>
      <c r="B173" s="2" t="str">
        <f>TEXT(Expenditure[[#This Row],[Date]],"mmm")</f>
        <v>May</v>
      </c>
      <c r="C173" s="2" t="str">
        <f>TEXT(Expenditure[[#This Row],[Date]],"yyyy")</f>
        <v>2023</v>
      </c>
      <c r="D173" s="4" t="s">
        <v>62</v>
      </c>
      <c r="E173" s="4" t="s">
        <v>44</v>
      </c>
      <c r="F173" s="5">
        <v>426.22</v>
      </c>
      <c r="G173" s="4" t="s">
        <v>48</v>
      </c>
      <c r="H173" s="4" t="s">
        <v>258</v>
      </c>
    </row>
    <row r="174" spans="1:8" ht="15.75" x14ac:dyDescent="0.25">
      <c r="A174" s="2">
        <v>45065</v>
      </c>
      <c r="B174" s="2" t="str">
        <f>TEXT(Expenditure[[#This Row],[Date]],"mmm")</f>
        <v>May</v>
      </c>
      <c r="C174" s="2" t="str">
        <f>TEXT(Expenditure[[#This Row],[Date]],"yyyy")</f>
        <v>2023</v>
      </c>
      <c r="D174" s="4" t="s">
        <v>52</v>
      </c>
      <c r="E174" s="4" t="s">
        <v>53</v>
      </c>
      <c r="F174" s="5">
        <v>340.29</v>
      </c>
      <c r="G174" s="4" t="s">
        <v>57</v>
      </c>
      <c r="H174" s="4" t="s">
        <v>259</v>
      </c>
    </row>
    <row r="175" spans="1:8" ht="15.75" x14ac:dyDescent="0.25">
      <c r="A175" s="2">
        <v>45066</v>
      </c>
      <c r="B175" s="2" t="str">
        <f>TEXT(Expenditure[[#This Row],[Date]],"mmm")</f>
        <v>May</v>
      </c>
      <c r="C175" s="2" t="str">
        <f>TEXT(Expenditure[[#This Row],[Date]],"yyyy")</f>
        <v>2023</v>
      </c>
      <c r="D175" s="4" t="s">
        <v>81</v>
      </c>
      <c r="E175" s="4" t="s">
        <v>36</v>
      </c>
      <c r="F175" s="5">
        <v>405.06</v>
      </c>
      <c r="G175" s="4" t="s">
        <v>41</v>
      </c>
      <c r="H175" s="4" t="s">
        <v>260</v>
      </c>
    </row>
    <row r="176" spans="1:8" ht="15.75" x14ac:dyDescent="0.25">
      <c r="A176" s="2">
        <v>45067</v>
      </c>
      <c r="B176" s="2" t="str">
        <f>TEXT(Expenditure[[#This Row],[Date]],"mmm")</f>
        <v>May</v>
      </c>
      <c r="C176" s="2" t="str">
        <f>TEXT(Expenditure[[#This Row],[Date]],"yyyy")</f>
        <v>2023</v>
      </c>
      <c r="D176" s="4" t="s">
        <v>99</v>
      </c>
      <c r="E176" s="4" t="s">
        <v>56</v>
      </c>
      <c r="F176" s="5">
        <v>446.33</v>
      </c>
      <c r="G176" s="4" t="s">
        <v>57</v>
      </c>
      <c r="H176" s="4" t="s">
        <v>261</v>
      </c>
    </row>
    <row r="177" spans="1:8" ht="15.75" x14ac:dyDescent="0.25">
      <c r="A177" s="2">
        <v>45068</v>
      </c>
      <c r="B177" s="2" t="str">
        <f>TEXT(Expenditure[[#This Row],[Date]],"mmm")</f>
        <v>May</v>
      </c>
      <c r="C177" s="2" t="str">
        <f>TEXT(Expenditure[[#This Row],[Date]],"yyyy")</f>
        <v>2023</v>
      </c>
      <c r="D177" s="4" t="s">
        <v>66</v>
      </c>
      <c r="E177" s="4" t="s">
        <v>56</v>
      </c>
      <c r="F177" s="5">
        <v>61.62</v>
      </c>
      <c r="G177" s="4" t="s">
        <v>48</v>
      </c>
      <c r="H177" s="4" t="s">
        <v>262</v>
      </c>
    </row>
    <row r="178" spans="1:8" ht="15.75" x14ac:dyDescent="0.25">
      <c r="A178" s="2">
        <v>45068</v>
      </c>
      <c r="B178" s="2" t="str">
        <f>TEXT(Expenditure[[#This Row],[Date]],"mmm")</f>
        <v>May</v>
      </c>
      <c r="C178" s="2" t="str">
        <f>TEXT(Expenditure[[#This Row],[Date]],"yyyy")</f>
        <v>2023</v>
      </c>
      <c r="D178" s="4" t="s">
        <v>77</v>
      </c>
      <c r="E178" s="4" t="s">
        <v>40</v>
      </c>
      <c r="F178" s="5">
        <v>192.6</v>
      </c>
      <c r="G178" s="4" t="s">
        <v>45</v>
      </c>
      <c r="H178" s="4" t="s">
        <v>263</v>
      </c>
    </row>
    <row r="179" spans="1:8" ht="15.75" x14ac:dyDescent="0.25">
      <c r="A179" s="2">
        <v>45069</v>
      </c>
      <c r="B179" s="2" t="str">
        <f>TEXT(Expenditure[[#This Row],[Date]],"mmm")</f>
        <v>May</v>
      </c>
      <c r="C179" s="2" t="str">
        <f>TEXT(Expenditure[[#This Row],[Date]],"yyyy")</f>
        <v>2023</v>
      </c>
      <c r="D179" s="4" t="s">
        <v>117</v>
      </c>
      <c r="E179" s="4" t="s">
        <v>40</v>
      </c>
      <c r="F179" s="5">
        <v>80.73</v>
      </c>
      <c r="G179" s="4" t="s">
        <v>48</v>
      </c>
      <c r="H179" s="4" t="s">
        <v>264</v>
      </c>
    </row>
    <row r="180" spans="1:8" ht="15.75" x14ac:dyDescent="0.25">
      <c r="A180" s="2">
        <v>45070</v>
      </c>
      <c r="B180" s="2" t="str">
        <f>TEXT(Expenditure[[#This Row],[Date]],"mmm")</f>
        <v>May</v>
      </c>
      <c r="C180" s="2" t="str">
        <f>TEXT(Expenditure[[#This Row],[Date]],"yyyy")</f>
        <v>2023</v>
      </c>
      <c r="D180" s="4" t="s">
        <v>79</v>
      </c>
      <c r="E180" s="4" t="s">
        <v>60</v>
      </c>
      <c r="F180" s="5">
        <v>263.26</v>
      </c>
      <c r="G180" s="4" t="s">
        <v>37</v>
      </c>
      <c r="H180" s="4" t="s">
        <v>265</v>
      </c>
    </row>
    <row r="181" spans="1:8" ht="15.75" x14ac:dyDescent="0.25">
      <c r="A181" s="2">
        <v>45071</v>
      </c>
      <c r="B181" s="2" t="str">
        <f>TEXT(Expenditure[[#This Row],[Date]],"mmm")</f>
        <v>May</v>
      </c>
      <c r="C181" s="2" t="str">
        <f>TEXT(Expenditure[[#This Row],[Date]],"yyyy")</f>
        <v>2023</v>
      </c>
      <c r="D181" s="4" t="s">
        <v>93</v>
      </c>
      <c r="E181" s="4" t="s">
        <v>91</v>
      </c>
      <c r="F181" s="5">
        <v>440.42</v>
      </c>
      <c r="G181" s="4" t="s">
        <v>37</v>
      </c>
      <c r="H181" s="4" t="s">
        <v>266</v>
      </c>
    </row>
    <row r="182" spans="1:8" ht="15.75" x14ac:dyDescent="0.25">
      <c r="A182" s="2">
        <v>45071</v>
      </c>
      <c r="B182" s="2" t="str">
        <f>TEXT(Expenditure[[#This Row],[Date]],"mmm")</f>
        <v>May</v>
      </c>
      <c r="C182" s="2" t="str">
        <f>TEXT(Expenditure[[#This Row],[Date]],"yyyy")</f>
        <v>2023</v>
      </c>
      <c r="D182" s="4" t="s">
        <v>50</v>
      </c>
      <c r="E182" s="4" t="s">
        <v>44</v>
      </c>
      <c r="F182" s="5">
        <v>410.55</v>
      </c>
      <c r="G182" s="4" t="s">
        <v>37</v>
      </c>
      <c r="H182" s="4" t="s">
        <v>267</v>
      </c>
    </row>
    <row r="183" spans="1:8" ht="15.75" x14ac:dyDescent="0.25">
      <c r="A183" s="2">
        <v>45071</v>
      </c>
      <c r="B183" s="2" t="str">
        <f>TEXT(Expenditure[[#This Row],[Date]],"mmm")</f>
        <v>May</v>
      </c>
      <c r="C183" s="2" t="str">
        <f>TEXT(Expenditure[[#This Row],[Date]],"yyyy")</f>
        <v>2023</v>
      </c>
      <c r="D183" s="4" t="s">
        <v>97</v>
      </c>
      <c r="E183" s="4" t="s">
        <v>73</v>
      </c>
      <c r="F183" s="5">
        <v>235.03</v>
      </c>
      <c r="G183" s="4" t="s">
        <v>41</v>
      </c>
      <c r="H183" s="4" t="s">
        <v>268</v>
      </c>
    </row>
    <row r="184" spans="1:8" ht="15.75" x14ac:dyDescent="0.25">
      <c r="A184" s="2">
        <v>45071</v>
      </c>
      <c r="B184" s="2" t="str">
        <f>TEXT(Expenditure[[#This Row],[Date]],"mmm")</f>
        <v>May</v>
      </c>
      <c r="C184" s="2" t="str">
        <f>TEXT(Expenditure[[#This Row],[Date]],"yyyy")</f>
        <v>2023</v>
      </c>
      <c r="D184" s="4" t="s">
        <v>121</v>
      </c>
      <c r="E184" s="4" t="s">
        <v>36</v>
      </c>
      <c r="F184" s="5">
        <v>475.85</v>
      </c>
      <c r="G184" s="4" t="s">
        <v>57</v>
      </c>
      <c r="H184" s="4" t="s">
        <v>269</v>
      </c>
    </row>
    <row r="185" spans="1:8" ht="15.75" x14ac:dyDescent="0.25">
      <c r="A185" s="2">
        <v>45071</v>
      </c>
      <c r="B185" s="2" t="str">
        <f>TEXT(Expenditure[[#This Row],[Date]],"mmm")</f>
        <v>May</v>
      </c>
      <c r="C185" s="2" t="str">
        <f>TEXT(Expenditure[[#This Row],[Date]],"yyyy")</f>
        <v>2023</v>
      </c>
      <c r="D185" s="4" t="s">
        <v>83</v>
      </c>
      <c r="E185" s="4" t="s">
        <v>36</v>
      </c>
      <c r="F185" s="5">
        <v>478.86</v>
      </c>
      <c r="G185" s="4" t="s">
        <v>45</v>
      </c>
      <c r="H185" s="4" t="s">
        <v>270</v>
      </c>
    </row>
    <row r="186" spans="1:8" ht="15.75" x14ac:dyDescent="0.25">
      <c r="A186" s="2">
        <v>45071</v>
      </c>
      <c r="B186" s="2" t="str">
        <f>TEXT(Expenditure[[#This Row],[Date]],"mmm")</f>
        <v>May</v>
      </c>
      <c r="C186" s="2" t="str">
        <f>TEXT(Expenditure[[#This Row],[Date]],"yyyy")</f>
        <v>2023</v>
      </c>
      <c r="D186" s="4" t="s">
        <v>113</v>
      </c>
      <c r="E186" s="4" t="s">
        <v>60</v>
      </c>
      <c r="F186" s="5">
        <v>20.36</v>
      </c>
      <c r="G186" s="4" t="s">
        <v>48</v>
      </c>
      <c r="H186" s="4" t="s">
        <v>271</v>
      </c>
    </row>
    <row r="187" spans="1:8" ht="15.75" x14ac:dyDescent="0.25">
      <c r="A187" s="2">
        <v>45071</v>
      </c>
      <c r="B187" s="2" t="str">
        <f>TEXT(Expenditure[[#This Row],[Date]],"mmm")</f>
        <v>May</v>
      </c>
      <c r="C187" s="2" t="str">
        <f>TEXT(Expenditure[[#This Row],[Date]],"yyyy")</f>
        <v>2023</v>
      </c>
      <c r="D187" s="4" t="s">
        <v>47</v>
      </c>
      <c r="E187" s="4" t="s">
        <v>44</v>
      </c>
      <c r="F187" s="5">
        <v>244.33</v>
      </c>
      <c r="G187" s="4" t="s">
        <v>57</v>
      </c>
      <c r="H187" s="4" t="s">
        <v>272</v>
      </c>
    </row>
    <row r="188" spans="1:8" ht="15.75" x14ac:dyDescent="0.25">
      <c r="A188" s="2">
        <v>45072</v>
      </c>
      <c r="B188" s="2" t="str">
        <f>TEXT(Expenditure[[#This Row],[Date]],"mmm")</f>
        <v>May</v>
      </c>
      <c r="C188" s="2" t="str">
        <f>TEXT(Expenditure[[#This Row],[Date]],"yyyy")</f>
        <v>2023</v>
      </c>
      <c r="D188" s="4" t="s">
        <v>123</v>
      </c>
      <c r="E188" s="4" t="s">
        <v>1020</v>
      </c>
      <c r="F188" s="5">
        <v>492</v>
      </c>
      <c r="G188" s="4" t="s">
        <v>45</v>
      </c>
      <c r="H188" s="4" t="s">
        <v>273</v>
      </c>
    </row>
    <row r="189" spans="1:8" ht="15.75" x14ac:dyDescent="0.25">
      <c r="A189" s="2">
        <v>45073</v>
      </c>
      <c r="B189" s="2" t="str">
        <f>TEXT(Expenditure[[#This Row],[Date]],"mmm")</f>
        <v>May</v>
      </c>
      <c r="C189" s="2" t="str">
        <f>TEXT(Expenditure[[#This Row],[Date]],"yyyy")</f>
        <v>2023</v>
      </c>
      <c r="D189" s="4" t="s">
        <v>55</v>
      </c>
      <c r="E189" s="4" t="s">
        <v>56</v>
      </c>
      <c r="F189" s="5">
        <v>366.86</v>
      </c>
      <c r="G189" s="4" t="s">
        <v>37</v>
      </c>
      <c r="H189" s="4" t="s">
        <v>274</v>
      </c>
    </row>
    <row r="190" spans="1:8" ht="15.75" x14ac:dyDescent="0.25">
      <c r="A190" s="2">
        <v>45074</v>
      </c>
      <c r="B190" s="2" t="str">
        <f>TEXT(Expenditure[[#This Row],[Date]],"mmm")</f>
        <v>May</v>
      </c>
      <c r="C190" s="2" t="str">
        <f>TEXT(Expenditure[[#This Row],[Date]],"yyyy")</f>
        <v>2023</v>
      </c>
      <c r="D190" s="4" t="s">
        <v>105</v>
      </c>
      <c r="E190" s="4" t="s">
        <v>91</v>
      </c>
      <c r="F190" s="5">
        <v>343.71</v>
      </c>
      <c r="G190" s="4" t="s">
        <v>45</v>
      </c>
      <c r="H190" s="4" t="s">
        <v>275</v>
      </c>
    </row>
    <row r="191" spans="1:8" ht="15.75" x14ac:dyDescent="0.25">
      <c r="A191" s="2">
        <v>45077</v>
      </c>
      <c r="B191" s="2" t="str">
        <f>TEXT(Expenditure[[#This Row],[Date]],"mmm")</f>
        <v>May</v>
      </c>
      <c r="C191" s="2" t="str">
        <f>TEXT(Expenditure[[#This Row],[Date]],"yyyy")</f>
        <v>2023</v>
      </c>
      <c r="D191" s="4" t="s">
        <v>90</v>
      </c>
      <c r="E191" s="4" t="s">
        <v>91</v>
      </c>
      <c r="F191" s="5">
        <v>178.23</v>
      </c>
      <c r="G191" s="4" t="s">
        <v>45</v>
      </c>
      <c r="H191" s="4" t="s">
        <v>276</v>
      </c>
    </row>
    <row r="192" spans="1:8" ht="15.75" x14ac:dyDescent="0.25">
      <c r="A192" s="2">
        <v>45079</v>
      </c>
      <c r="B192" s="2" t="str">
        <f>TEXT(Expenditure[[#This Row],[Date]],"mmm")</f>
        <v>Jun</v>
      </c>
      <c r="C192" s="2" t="str">
        <f>TEXT(Expenditure[[#This Row],[Date]],"yyyy")</f>
        <v>2023</v>
      </c>
      <c r="D192" s="4" t="s">
        <v>62</v>
      </c>
      <c r="E192" s="4" t="s">
        <v>44</v>
      </c>
      <c r="F192" s="5">
        <v>487.28</v>
      </c>
      <c r="G192" s="4" t="s">
        <v>41</v>
      </c>
      <c r="H192" s="4" t="s">
        <v>277</v>
      </c>
    </row>
    <row r="193" spans="1:8" ht="15.75" x14ac:dyDescent="0.25">
      <c r="A193" s="2">
        <v>45079</v>
      </c>
      <c r="B193" s="2" t="str">
        <f>TEXT(Expenditure[[#This Row],[Date]],"mmm")</f>
        <v>Jun</v>
      </c>
      <c r="C193" s="2" t="str">
        <f>TEXT(Expenditure[[#This Row],[Date]],"yyyy")</f>
        <v>2023</v>
      </c>
      <c r="D193" s="4" t="s">
        <v>113</v>
      </c>
      <c r="E193" s="4" t="s">
        <v>60</v>
      </c>
      <c r="F193" s="5">
        <v>119.58</v>
      </c>
      <c r="G193" s="4" t="s">
        <v>37</v>
      </c>
      <c r="H193" s="4" t="s">
        <v>278</v>
      </c>
    </row>
    <row r="194" spans="1:8" ht="15.75" x14ac:dyDescent="0.25">
      <c r="A194" s="2">
        <v>45081</v>
      </c>
      <c r="B194" s="2" t="str">
        <f>TEXT(Expenditure[[#This Row],[Date]],"mmm")</f>
        <v>Jun</v>
      </c>
      <c r="C194" s="2" t="str">
        <f>TEXT(Expenditure[[#This Row],[Date]],"yyyy")</f>
        <v>2023</v>
      </c>
      <c r="D194" s="4" t="s">
        <v>72</v>
      </c>
      <c r="E194" s="4" t="s">
        <v>73</v>
      </c>
      <c r="F194" s="5">
        <v>437</v>
      </c>
      <c r="G194" s="4" t="s">
        <v>41</v>
      </c>
      <c r="H194" s="4" t="s">
        <v>279</v>
      </c>
    </row>
    <row r="195" spans="1:8" ht="15.75" x14ac:dyDescent="0.25">
      <c r="A195" s="2">
        <v>45081</v>
      </c>
      <c r="B195" s="2" t="str">
        <f>TEXT(Expenditure[[#This Row],[Date]],"mmm")</f>
        <v>Jun</v>
      </c>
      <c r="C195" s="2" t="str">
        <f>TEXT(Expenditure[[#This Row],[Date]],"yyyy")</f>
        <v>2023</v>
      </c>
      <c r="D195" s="4" t="s">
        <v>77</v>
      </c>
      <c r="E195" s="4" t="s">
        <v>40</v>
      </c>
      <c r="F195" s="5">
        <v>281.25</v>
      </c>
      <c r="G195" s="4" t="s">
        <v>57</v>
      </c>
      <c r="H195" s="4" t="s">
        <v>280</v>
      </c>
    </row>
    <row r="196" spans="1:8" ht="15.75" x14ac:dyDescent="0.25">
      <c r="A196" s="2">
        <v>45081</v>
      </c>
      <c r="B196" s="2" t="str">
        <f>TEXT(Expenditure[[#This Row],[Date]],"mmm")</f>
        <v>Jun</v>
      </c>
      <c r="C196" s="2" t="str">
        <f>TEXT(Expenditure[[#This Row],[Date]],"yyyy")</f>
        <v>2023</v>
      </c>
      <c r="D196" s="4" t="s">
        <v>64</v>
      </c>
      <c r="E196" s="4" t="s">
        <v>53</v>
      </c>
      <c r="F196" s="5">
        <v>411.95</v>
      </c>
      <c r="G196" s="4" t="s">
        <v>57</v>
      </c>
      <c r="H196" s="4" t="s">
        <v>281</v>
      </c>
    </row>
    <row r="197" spans="1:8" ht="15.75" x14ac:dyDescent="0.25">
      <c r="A197" s="2">
        <v>45082</v>
      </c>
      <c r="B197" s="2" t="str">
        <f>TEXT(Expenditure[[#This Row],[Date]],"mmm")</f>
        <v>Jun</v>
      </c>
      <c r="C197" s="2" t="str">
        <f>TEXT(Expenditure[[#This Row],[Date]],"yyyy")</f>
        <v>2023</v>
      </c>
      <c r="D197" s="4" t="s">
        <v>107</v>
      </c>
      <c r="E197" s="4" t="s">
        <v>56</v>
      </c>
      <c r="F197" s="5">
        <v>78.849999999999994</v>
      </c>
      <c r="G197" s="4" t="s">
        <v>41</v>
      </c>
      <c r="H197" s="4" t="s">
        <v>282</v>
      </c>
    </row>
    <row r="198" spans="1:8" ht="15.75" x14ac:dyDescent="0.25">
      <c r="A198" s="2">
        <v>45083</v>
      </c>
      <c r="B198" s="2" t="str">
        <f>TEXT(Expenditure[[#This Row],[Date]],"mmm")</f>
        <v>Jun</v>
      </c>
      <c r="C198" s="2" t="str">
        <f>TEXT(Expenditure[[#This Row],[Date]],"yyyy")</f>
        <v>2023</v>
      </c>
      <c r="D198" s="4" t="s">
        <v>123</v>
      </c>
      <c r="E198" s="4" t="s">
        <v>1020</v>
      </c>
      <c r="F198" s="5">
        <v>6.32</v>
      </c>
      <c r="G198" s="4" t="s">
        <v>57</v>
      </c>
      <c r="H198" s="4" t="s">
        <v>283</v>
      </c>
    </row>
    <row r="199" spans="1:8" ht="15.75" x14ac:dyDescent="0.25">
      <c r="A199" s="2">
        <v>45084</v>
      </c>
      <c r="B199" s="2" t="str">
        <f>TEXT(Expenditure[[#This Row],[Date]],"mmm")</f>
        <v>Jun</v>
      </c>
      <c r="C199" s="2" t="str">
        <f>TEXT(Expenditure[[#This Row],[Date]],"yyyy")</f>
        <v>2023</v>
      </c>
      <c r="D199" s="4" t="s">
        <v>83</v>
      </c>
      <c r="E199" s="4" t="s">
        <v>36</v>
      </c>
      <c r="F199" s="5">
        <v>112.11</v>
      </c>
      <c r="G199" s="4" t="s">
        <v>57</v>
      </c>
      <c r="H199" s="4" t="s">
        <v>284</v>
      </c>
    </row>
    <row r="200" spans="1:8" ht="15.75" x14ac:dyDescent="0.25">
      <c r="A200" s="2">
        <v>45085</v>
      </c>
      <c r="B200" s="2" t="str">
        <f>TEXT(Expenditure[[#This Row],[Date]],"mmm")</f>
        <v>Jun</v>
      </c>
      <c r="C200" s="2" t="str">
        <f>TEXT(Expenditure[[#This Row],[Date]],"yyyy")</f>
        <v>2023</v>
      </c>
      <c r="D200" s="4" t="s">
        <v>99</v>
      </c>
      <c r="E200" s="4" t="s">
        <v>56</v>
      </c>
      <c r="F200" s="5">
        <v>388.97</v>
      </c>
      <c r="G200" s="4" t="s">
        <v>57</v>
      </c>
      <c r="H200" s="4" t="s">
        <v>285</v>
      </c>
    </row>
    <row r="201" spans="1:8" ht="15.75" x14ac:dyDescent="0.25">
      <c r="A201" s="2">
        <v>45085</v>
      </c>
      <c r="B201" s="2" t="str">
        <f>TEXT(Expenditure[[#This Row],[Date]],"mmm")</f>
        <v>Jun</v>
      </c>
      <c r="C201" s="2" t="str">
        <f>TEXT(Expenditure[[#This Row],[Date]],"yyyy")</f>
        <v>2023</v>
      </c>
      <c r="D201" s="4" t="s">
        <v>55</v>
      </c>
      <c r="E201" s="4" t="s">
        <v>56</v>
      </c>
      <c r="F201" s="5">
        <v>91.04</v>
      </c>
      <c r="G201" s="4" t="s">
        <v>45</v>
      </c>
      <c r="H201" s="4" t="s">
        <v>286</v>
      </c>
    </row>
    <row r="202" spans="1:8" ht="15.75" x14ac:dyDescent="0.25">
      <c r="A202" s="2">
        <v>45086</v>
      </c>
      <c r="B202" s="2" t="str">
        <f>TEXT(Expenditure[[#This Row],[Date]],"mmm")</f>
        <v>Jun</v>
      </c>
      <c r="C202" s="2" t="str">
        <f>TEXT(Expenditure[[#This Row],[Date]],"yyyy")</f>
        <v>2023</v>
      </c>
      <c r="D202" s="4" t="s">
        <v>117</v>
      </c>
      <c r="E202" s="4" t="s">
        <v>40</v>
      </c>
      <c r="F202" s="5">
        <v>470.83</v>
      </c>
      <c r="G202" s="4" t="s">
        <v>57</v>
      </c>
      <c r="H202" s="4" t="s">
        <v>287</v>
      </c>
    </row>
    <row r="203" spans="1:8" ht="15.75" x14ac:dyDescent="0.25">
      <c r="A203" s="2">
        <v>45086</v>
      </c>
      <c r="B203" s="2" t="str">
        <f>TEXT(Expenditure[[#This Row],[Date]],"mmm")</f>
        <v>Jun</v>
      </c>
      <c r="C203" s="2" t="str">
        <f>TEXT(Expenditure[[#This Row],[Date]],"yyyy")</f>
        <v>2023</v>
      </c>
      <c r="D203" s="4" t="s">
        <v>97</v>
      </c>
      <c r="E203" s="4" t="s">
        <v>73</v>
      </c>
      <c r="F203" s="5">
        <v>331.91</v>
      </c>
      <c r="G203" s="4" t="s">
        <v>48</v>
      </c>
      <c r="H203" s="4" t="s">
        <v>288</v>
      </c>
    </row>
    <row r="204" spans="1:8" ht="15.75" x14ac:dyDescent="0.25">
      <c r="A204" s="2">
        <v>45086</v>
      </c>
      <c r="B204" s="2" t="str">
        <f>TEXT(Expenditure[[#This Row],[Date]],"mmm")</f>
        <v>Jun</v>
      </c>
      <c r="C204" s="2" t="str">
        <f>TEXT(Expenditure[[#This Row],[Date]],"yyyy")</f>
        <v>2023</v>
      </c>
      <c r="D204" s="4" t="s">
        <v>52</v>
      </c>
      <c r="E204" s="4" t="s">
        <v>53</v>
      </c>
      <c r="F204" s="5">
        <v>363.67</v>
      </c>
      <c r="G204" s="4" t="s">
        <v>41</v>
      </c>
      <c r="H204" s="4" t="s">
        <v>289</v>
      </c>
    </row>
    <row r="205" spans="1:8" ht="15.75" x14ac:dyDescent="0.25">
      <c r="A205" s="2">
        <v>45087</v>
      </c>
      <c r="B205" s="2" t="str">
        <f>TEXT(Expenditure[[#This Row],[Date]],"mmm")</f>
        <v>Jun</v>
      </c>
      <c r="C205" s="2" t="str">
        <f>TEXT(Expenditure[[#This Row],[Date]],"yyyy")</f>
        <v>2023</v>
      </c>
      <c r="D205" s="4" t="s">
        <v>111</v>
      </c>
      <c r="E205" s="4" t="s">
        <v>73</v>
      </c>
      <c r="F205" s="5">
        <v>286.47000000000003</v>
      </c>
      <c r="G205" s="4" t="s">
        <v>45</v>
      </c>
      <c r="H205" s="4" t="s">
        <v>290</v>
      </c>
    </row>
    <row r="206" spans="1:8" ht="15.75" x14ac:dyDescent="0.25">
      <c r="A206" s="2">
        <v>45087</v>
      </c>
      <c r="B206" s="2" t="str">
        <f>TEXT(Expenditure[[#This Row],[Date]],"mmm")</f>
        <v>Jun</v>
      </c>
      <c r="C206" s="2" t="str">
        <f>TEXT(Expenditure[[#This Row],[Date]],"yyyy")</f>
        <v>2023</v>
      </c>
      <c r="D206" s="4" t="s">
        <v>75</v>
      </c>
      <c r="E206" s="4" t="s">
        <v>53</v>
      </c>
      <c r="F206" s="5">
        <v>350.22</v>
      </c>
      <c r="G206" s="4" t="s">
        <v>48</v>
      </c>
      <c r="H206" s="4" t="s">
        <v>291</v>
      </c>
    </row>
    <row r="207" spans="1:8" ht="15.75" x14ac:dyDescent="0.25">
      <c r="A207" s="2">
        <v>45087</v>
      </c>
      <c r="B207" s="2" t="str">
        <f>TEXT(Expenditure[[#This Row],[Date]],"mmm")</f>
        <v>Jun</v>
      </c>
      <c r="C207" s="2" t="str">
        <f>TEXT(Expenditure[[#This Row],[Date]],"yyyy")</f>
        <v>2023</v>
      </c>
      <c r="D207" s="4" t="s">
        <v>95</v>
      </c>
      <c r="E207" s="4" t="s">
        <v>73</v>
      </c>
      <c r="F207" s="5">
        <v>237.35</v>
      </c>
      <c r="G207" s="4" t="s">
        <v>57</v>
      </c>
      <c r="H207" s="4" t="s">
        <v>292</v>
      </c>
    </row>
    <row r="208" spans="1:8" ht="15.75" x14ac:dyDescent="0.25">
      <c r="A208" s="2">
        <v>45087</v>
      </c>
      <c r="B208" s="2" t="str">
        <f>TEXT(Expenditure[[#This Row],[Date]],"mmm")</f>
        <v>Jun</v>
      </c>
      <c r="C208" s="2" t="str">
        <f>TEXT(Expenditure[[#This Row],[Date]],"yyyy")</f>
        <v>2023</v>
      </c>
      <c r="D208" s="4" t="s">
        <v>43</v>
      </c>
      <c r="E208" s="4" t="s">
        <v>44</v>
      </c>
      <c r="F208" s="5">
        <v>47.16</v>
      </c>
      <c r="G208" s="4" t="s">
        <v>48</v>
      </c>
      <c r="H208" s="4" t="s">
        <v>293</v>
      </c>
    </row>
    <row r="209" spans="1:8" ht="15.75" x14ac:dyDescent="0.25">
      <c r="A209" s="2">
        <v>45087</v>
      </c>
      <c r="B209" s="2" t="str">
        <f>TEXT(Expenditure[[#This Row],[Date]],"mmm")</f>
        <v>Jun</v>
      </c>
      <c r="C209" s="2" t="str">
        <f>TEXT(Expenditure[[#This Row],[Date]],"yyyy")</f>
        <v>2023</v>
      </c>
      <c r="D209" s="4" t="s">
        <v>119</v>
      </c>
      <c r="E209" s="4" t="s">
        <v>73</v>
      </c>
      <c r="F209" s="5">
        <v>129.44</v>
      </c>
      <c r="G209" s="4" t="s">
        <v>45</v>
      </c>
      <c r="H209" s="4" t="s">
        <v>294</v>
      </c>
    </row>
    <row r="210" spans="1:8" ht="15.75" x14ac:dyDescent="0.25">
      <c r="A210" s="2">
        <v>45088</v>
      </c>
      <c r="B210" s="2" t="str">
        <f>TEXT(Expenditure[[#This Row],[Date]],"mmm")</f>
        <v>Jun</v>
      </c>
      <c r="C210" s="2" t="str">
        <f>TEXT(Expenditure[[#This Row],[Date]],"yyyy")</f>
        <v>2023</v>
      </c>
      <c r="D210" s="4" t="s">
        <v>47</v>
      </c>
      <c r="E210" s="4" t="s">
        <v>44</v>
      </c>
      <c r="F210" s="5">
        <v>96.26</v>
      </c>
      <c r="G210" s="4" t="s">
        <v>45</v>
      </c>
      <c r="H210" s="4" t="s">
        <v>295</v>
      </c>
    </row>
    <row r="211" spans="1:8" ht="15.75" x14ac:dyDescent="0.25">
      <c r="A211" s="2">
        <v>45089</v>
      </c>
      <c r="B211" s="2" t="str">
        <f>TEXT(Expenditure[[#This Row],[Date]],"mmm")</f>
        <v>Jun</v>
      </c>
      <c r="C211" s="2" t="str">
        <f>TEXT(Expenditure[[#This Row],[Date]],"yyyy")</f>
        <v>2023</v>
      </c>
      <c r="D211" s="4" t="s">
        <v>93</v>
      </c>
      <c r="E211" s="4" t="s">
        <v>91</v>
      </c>
      <c r="F211" s="5">
        <v>93.82</v>
      </c>
      <c r="G211" s="4" t="s">
        <v>45</v>
      </c>
      <c r="H211" s="4" t="s">
        <v>296</v>
      </c>
    </row>
    <row r="212" spans="1:8" ht="15.75" x14ac:dyDescent="0.25">
      <c r="A212" s="2">
        <v>45089</v>
      </c>
      <c r="B212" s="2" t="str">
        <f>TEXT(Expenditure[[#This Row],[Date]],"mmm")</f>
        <v>Jun</v>
      </c>
      <c r="C212" s="2" t="str">
        <f>TEXT(Expenditure[[#This Row],[Date]],"yyyy")</f>
        <v>2023</v>
      </c>
      <c r="D212" s="4" t="s">
        <v>39</v>
      </c>
      <c r="E212" s="4" t="s">
        <v>40</v>
      </c>
      <c r="F212" s="5">
        <v>352.91</v>
      </c>
      <c r="G212" s="4" t="s">
        <v>37</v>
      </c>
      <c r="H212" s="4" t="s">
        <v>297</v>
      </c>
    </row>
    <row r="213" spans="1:8" ht="15.75" x14ac:dyDescent="0.25">
      <c r="A213" s="2">
        <v>45092</v>
      </c>
      <c r="B213" s="2" t="str">
        <f>TEXT(Expenditure[[#This Row],[Date]],"mmm")</f>
        <v>Jun</v>
      </c>
      <c r="C213" s="2" t="str">
        <f>TEXT(Expenditure[[#This Row],[Date]],"yyyy")</f>
        <v>2023</v>
      </c>
      <c r="D213" s="4" t="s">
        <v>79</v>
      </c>
      <c r="E213" s="4" t="s">
        <v>60</v>
      </c>
      <c r="F213" s="5">
        <v>454.71</v>
      </c>
      <c r="G213" s="4" t="s">
        <v>37</v>
      </c>
      <c r="H213" s="4" t="s">
        <v>298</v>
      </c>
    </row>
    <row r="214" spans="1:8" ht="15.75" x14ac:dyDescent="0.25">
      <c r="A214" s="2">
        <v>45093</v>
      </c>
      <c r="B214" s="2" t="str">
        <f>TEXT(Expenditure[[#This Row],[Date]],"mmm")</f>
        <v>Jun</v>
      </c>
      <c r="C214" s="2" t="str">
        <f>TEXT(Expenditure[[#This Row],[Date]],"yyyy")</f>
        <v>2023</v>
      </c>
      <c r="D214" s="4" t="s">
        <v>101</v>
      </c>
      <c r="E214" s="4" t="s">
        <v>60</v>
      </c>
      <c r="F214" s="5">
        <v>41.67</v>
      </c>
      <c r="G214" s="4" t="s">
        <v>45</v>
      </c>
      <c r="H214" s="4" t="s">
        <v>299</v>
      </c>
    </row>
    <row r="215" spans="1:8" ht="15.75" x14ac:dyDescent="0.25">
      <c r="A215" s="2">
        <v>45097</v>
      </c>
      <c r="B215" s="2" t="str">
        <f>TEXT(Expenditure[[#This Row],[Date]],"mmm")</f>
        <v>Jun</v>
      </c>
      <c r="C215" s="2" t="str">
        <f>TEXT(Expenditure[[#This Row],[Date]],"yyyy")</f>
        <v>2023</v>
      </c>
      <c r="D215" s="4" t="s">
        <v>85</v>
      </c>
      <c r="E215" s="4" t="s">
        <v>86</v>
      </c>
      <c r="F215" s="5">
        <v>145.08000000000001</v>
      </c>
      <c r="G215" s="4" t="s">
        <v>45</v>
      </c>
      <c r="H215" s="4" t="s">
        <v>300</v>
      </c>
    </row>
    <row r="216" spans="1:8" ht="15.75" x14ac:dyDescent="0.25">
      <c r="A216" s="2">
        <v>45097</v>
      </c>
      <c r="B216" s="2" t="str">
        <f>TEXT(Expenditure[[#This Row],[Date]],"mmm")</f>
        <v>Jun</v>
      </c>
      <c r="C216" s="2" t="str">
        <f>TEXT(Expenditure[[#This Row],[Date]],"yyyy")</f>
        <v>2023</v>
      </c>
      <c r="D216" s="4" t="s">
        <v>35</v>
      </c>
      <c r="E216" s="4" t="s">
        <v>36</v>
      </c>
      <c r="F216" s="5">
        <v>300.08</v>
      </c>
      <c r="G216" s="4" t="s">
        <v>41</v>
      </c>
      <c r="H216" s="4" t="s">
        <v>301</v>
      </c>
    </row>
    <row r="217" spans="1:8" ht="15.75" x14ac:dyDescent="0.25">
      <c r="A217" s="2">
        <v>45097</v>
      </c>
      <c r="B217" s="2" t="str">
        <f>TEXT(Expenditure[[#This Row],[Date]],"mmm")</f>
        <v>Jun</v>
      </c>
      <c r="C217" s="2" t="str">
        <f>TEXT(Expenditure[[#This Row],[Date]],"yyyy")</f>
        <v>2023</v>
      </c>
      <c r="D217" s="4" t="s">
        <v>90</v>
      </c>
      <c r="E217" s="4" t="s">
        <v>91</v>
      </c>
      <c r="F217" s="5">
        <v>480.25</v>
      </c>
      <c r="G217" s="4" t="s">
        <v>45</v>
      </c>
      <c r="H217" s="4" t="s">
        <v>302</v>
      </c>
    </row>
    <row r="218" spans="1:8" ht="15.75" x14ac:dyDescent="0.25">
      <c r="A218" s="2">
        <v>45098</v>
      </c>
      <c r="B218" s="2" t="str">
        <f>TEXT(Expenditure[[#This Row],[Date]],"mmm")</f>
        <v>Jun</v>
      </c>
      <c r="C218" s="2" t="str">
        <f>TEXT(Expenditure[[#This Row],[Date]],"yyyy")</f>
        <v>2023</v>
      </c>
      <c r="D218" s="4" t="s">
        <v>50</v>
      </c>
      <c r="E218" s="4" t="s">
        <v>44</v>
      </c>
      <c r="F218" s="5">
        <v>434.89</v>
      </c>
      <c r="G218" s="4" t="s">
        <v>57</v>
      </c>
      <c r="H218" s="4" t="s">
        <v>303</v>
      </c>
    </row>
    <row r="219" spans="1:8" ht="15.75" x14ac:dyDescent="0.25">
      <c r="A219" s="2">
        <v>45099</v>
      </c>
      <c r="B219" s="2" t="str">
        <f>TEXT(Expenditure[[#This Row],[Date]],"mmm")</f>
        <v>Jun</v>
      </c>
      <c r="C219" s="2" t="str">
        <f>TEXT(Expenditure[[#This Row],[Date]],"yyyy")</f>
        <v>2023</v>
      </c>
      <c r="D219" s="4" t="s">
        <v>70</v>
      </c>
      <c r="E219" s="4" t="s">
        <v>60</v>
      </c>
      <c r="F219" s="5">
        <v>120.54</v>
      </c>
      <c r="G219" s="4" t="s">
        <v>37</v>
      </c>
      <c r="H219" s="4" t="s">
        <v>304</v>
      </c>
    </row>
    <row r="220" spans="1:8" ht="15.75" x14ac:dyDescent="0.25">
      <c r="A220" s="2">
        <v>45099</v>
      </c>
      <c r="B220" s="2" t="str">
        <f>TEXT(Expenditure[[#This Row],[Date]],"mmm")</f>
        <v>Jun</v>
      </c>
      <c r="C220" s="2" t="str">
        <f>TEXT(Expenditure[[#This Row],[Date]],"yyyy")</f>
        <v>2023</v>
      </c>
      <c r="D220" s="4" t="s">
        <v>115</v>
      </c>
      <c r="E220" s="4" t="s">
        <v>1020</v>
      </c>
      <c r="F220" s="5">
        <v>402.93</v>
      </c>
      <c r="G220" s="4" t="s">
        <v>48</v>
      </c>
      <c r="H220" s="4" t="s">
        <v>305</v>
      </c>
    </row>
    <row r="221" spans="1:8" ht="15.75" x14ac:dyDescent="0.25">
      <c r="A221" s="2">
        <v>45100</v>
      </c>
      <c r="B221" s="2" t="str">
        <f>TEXT(Expenditure[[#This Row],[Date]],"mmm")</f>
        <v>Jun</v>
      </c>
      <c r="C221" s="2" t="str">
        <f>TEXT(Expenditure[[#This Row],[Date]],"yyyy")</f>
        <v>2023</v>
      </c>
      <c r="D221" s="4" t="s">
        <v>81</v>
      </c>
      <c r="E221" s="4" t="s">
        <v>36</v>
      </c>
      <c r="F221" s="5">
        <v>298.94</v>
      </c>
      <c r="G221" s="4" t="s">
        <v>37</v>
      </c>
      <c r="H221" s="4" t="s">
        <v>306</v>
      </c>
    </row>
    <row r="222" spans="1:8" ht="15.75" x14ac:dyDescent="0.25">
      <c r="A222" s="2">
        <v>45100</v>
      </c>
      <c r="B222" s="2" t="str">
        <f>TEXT(Expenditure[[#This Row],[Date]],"mmm")</f>
        <v>Jun</v>
      </c>
      <c r="C222" s="2" t="str">
        <f>TEXT(Expenditure[[#This Row],[Date]],"yyyy")</f>
        <v>2023</v>
      </c>
      <c r="D222" s="4" t="s">
        <v>121</v>
      </c>
      <c r="E222" s="4" t="s">
        <v>36</v>
      </c>
      <c r="F222" s="5">
        <v>430.51</v>
      </c>
      <c r="G222" s="4" t="s">
        <v>45</v>
      </c>
      <c r="H222" s="4" t="s">
        <v>307</v>
      </c>
    </row>
    <row r="223" spans="1:8" ht="15.75" x14ac:dyDescent="0.25">
      <c r="A223" s="2">
        <v>45100</v>
      </c>
      <c r="B223" s="2" t="str">
        <f>TEXT(Expenditure[[#This Row],[Date]],"mmm")</f>
        <v>Jun</v>
      </c>
      <c r="C223" s="2" t="str">
        <f>TEXT(Expenditure[[#This Row],[Date]],"yyyy")</f>
        <v>2023</v>
      </c>
      <c r="D223" s="4" t="s">
        <v>88</v>
      </c>
      <c r="E223" s="4" t="s">
        <v>1020</v>
      </c>
      <c r="F223" s="5">
        <v>269.39999999999998</v>
      </c>
      <c r="G223" s="4" t="s">
        <v>37</v>
      </c>
      <c r="H223" s="4" t="s">
        <v>308</v>
      </c>
    </row>
    <row r="224" spans="1:8" ht="15.75" x14ac:dyDescent="0.25">
      <c r="A224" s="2">
        <v>45101</v>
      </c>
      <c r="B224" s="2" t="str">
        <f>TEXT(Expenditure[[#This Row],[Date]],"mmm")</f>
        <v>Jun</v>
      </c>
      <c r="C224" s="2" t="str">
        <f>TEXT(Expenditure[[#This Row],[Date]],"yyyy")</f>
        <v>2023</v>
      </c>
      <c r="D224" s="4" t="s">
        <v>105</v>
      </c>
      <c r="E224" s="4" t="s">
        <v>91</v>
      </c>
      <c r="F224" s="5">
        <v>100.33</v>
      </c>
      <c r="G224" s="4" t="s">
        <v>45</v>
      </c>
      <c r="H224" s="4" t="s">
        <v>309</v>
      </c>
    </row>
    <row r="225" spans="1:8" ht="15.75" x14ac:dyDescent="0.25">
      <c r="A225" s="2">
        <v>45101</v>
      </c>
      <c r="B225" s="2" t="str">
        <f>TEXT(Expenditure[[#This Row],[Date]],"mmm")</f>
        <v>Jun</v>
      </c>
      <c r="C225" s="2" t="str">
        <f>TEXT(Expenditure[[#This Row],[Date]],"yyyy")</f>
        <v>2023</v>
      </c>
      <c r="D225" s="4" t="s">
        <v>103</v>
      </c>
      <c r="E225" s="4" t="s">
        <v>53</v>
      </c>
      <c r="F225" s="5">
        <v>270.25</v>
      </c>
      <c r="G225" s="4" t="s">
        <v>48</v>
      </c>
      <c r="H225" s="4" t="s">
        <v>310</v>
      </c>
    </row>
    <row r="226" spans="1:8" ht="15.75" x14ac:dyDescent="0.25">
      <c r="A226" s="2">
        <v>45102</v>
      </c>
      <c r="B226" s="2" t="str">
        <f>TEXT(Expenditure[[#This Row],[Date]],"mmm")</f>
        <v>Jun</v>
      </c>
      <c r="C226" s="2" t="str">
        <f>TEXT(Expenditure[[#This Row],[Date]],"yyyy")</f>
        <v>2023</v>
      </c>
      <c r="D226" s="4" t="s">
        <v>66</v>
      </c>
      <c r="E226" s="4" t="s">
        <v>56</v>
      </c>
      <c r="F226" s="5">
        <v>107.86</v>
      </c>
      <c r="G226" s="4" t="s">
        <v>48</v>
      </c>
      <c r="H226" s="4" t="s">
        <v>311</v>
      </c>
    </row>
    <row r="227" spans="1:8" ht="15.75" x14ac:dyDescent="0.25">
      <c r="A227" s="2">
        <v>45103</v>
      </c>
      <c r="B227" s="2" t="str">
        <f>TEXT(Expenditure[[#This Row],[Date]],"mmm")</f>
        <v>Jun</v>
      </c>
      <c r="C227" s="2" t="str">
        <f>TEXT(Expenditure[[#This Row],[Date]],"yyyy")</f>
        <v>2023</v>
      </c>
      <c r="D227" s="4" t="s">
        <v>68</v>
      </c>
      <c r="E227" s="4" t="s">
        <v>53</v>
      </c>
      <c r="F227" s="5">
        <v>396.67</v>
      </c>
      <c r="G227" s="4" t="s">
        <v>41</v>
      </c>
      <c r="H227" s="4" t="s">
        <v>312</v>
      </c>
    </row>
    <row r="228" spans="1:8" ht="15.75" x14ac:dyDescent="0.25">
      <c r="A228" s="2">
        <v>45104</v>
      </c>
      <c r="B228" s="2" t="str">
        <f>TEXT(Expenditure[[#This Row],[Date]],"mmm")</f>
        <v>Jun</v>
      </c>
      <c r="C228" s="2" t="str">
        <f>TEXT(Expenditure[[#This Row],[Date]],"yyyy")</f>
        <v>2023</v>
      </c>
      <c r="D228" s="4" t="s">
        <v>59</v>
      </c>
      <c r="E228" s="4" t="s">
        <v>60</v>
      </c>
      <c r="F228" s="5">
        <v>101.09</v>
      </c>
      <c r="G228" s="4" t="s">
        <v>48</v>
      </c>
      <c r="H228" s="4" t="s">
        <v>313</v>
      </c>
    </row>
    <row r="229" spans="1:8" ht="15.75" x14ac:dyDescent="0.25">
      <c r="A229" s="2">
        <v>45105</v>
      </c>
      <c r="B229" s="2" t="str">
        <f>TEXT(Expenditure[[#This Row],[Date]],"mmm")</f>
        <v>Jun</v>
      </c>
      <c r="C229" s="2" t="str">
        <f>TEXT(Expenditure[[#This Row],[Date]],"yyyy")</f>
        <v>2023</v>
      </c>
      <c r="D229" s="4" t="s">
        <v>109</v>
      </c>
      <c r="E229" s="4" t="s">
        <v>91</v>
      </c>
      <c r="F229" s="5">
        <v>296.32</v>
      </c>
      <c r="G229" s="4" t="s">
        <v>57</v>
      </c>
      <c r="H229" s="4" t="s">
        <v>314</v>
      </c>
    </row>
    <row r="230" spans="1:8" ht="15.75" x14ac:dyDescent="0.25">
      <c r="A230" s="2">
        <v>45110</v>
      </c>
      <c r="B230" s="2" t="str">
        <f>TEXT(Expenditure[[#This Row],[Date]],"mmm")</f>
        <v>Jul</v>
      </c>
      <c r="C230" s="2" t="str">
        <f>TEXT(Expenditure[[#This Row],[Date]],"yyyy")</f>
        <v>2023</v>
      </c>
      <c r="D230" s="4" t="s">
        <v>121</v>
      </c>
      <c r="E230" s="4" t="s">
        <v>36</v>
      </c>
      <c r="F230" s="5">
        <v>237.66</v>
      </c>
      <c r="G230" s="4" t="s">
        <v>57</v>
      </c>
      <c r="H230" s="4" t="s">
        <v>315</v>
      </c>
    </row>
    <row r="231" spans="1:8" ht="15.75" x14ac:dyDescent="0.25">
      <c r="A231" s="2">
        <v>45111</v>
      </c>
      <c r="B231" s="2" t="str">
        <f>TEXT(Expenditure[[#This Row],[Date]],"mmm")</f>
        <v>Jul</v>
      </c>
      <c r="C231" s="2" t="str">
        <f>TEXT(Expenditure[[#This Row],[Date]],"yyyy")</f>
        <v>2023</v>
      </c>
      <c r="D231" s="4" t="s">
        <v>70</v>
      </c>
      <c r="E231" s="4" t="s">
        <v>60</v>
      </c>
      <c r="F231" s="5">
        <v>19.29</v>
      </c>
      <c r="G231" s="4" t="s">
        <v>41</v>
      </c>
      <c r="H231" s="4" t="s">
        <v>316</v>
      </c>
    </row>
    <row r="232" spans="1:8" ht="15.75" x14ac:dyDescent="0.25">
      <c r="A232" s="2">
        <v>45114</v>
      </c>
      <c r="B232" s="2" t="str">
        <f>TEXT(Expenditure[[#This Row],[Date]],"mmm")</f>
        <v>Jul</v>
      </c>
      <c r="C232" s="2" t="str">
        <f>TEXT(Expenditure[[#This Row],[Date]],"yyyy")</f>
        <v>2023</v>
      </c>
      <c r="D232" s="4" t="s">
        <v>105</v>
      </c>
      <c r="E232" s="4" t="s">
        <v>91</v>
      </c>
      <c r="F232" s="5">
        <v>137.19</v>
      </c>
      <c r="G232" s="4" t="s">
        <v>48</v>
      </c>
      <c r="H232" s="4" t="s">
        <v>317</v>
      </c>
    </row>
    <row r="233" spans="1:8" ht="15.75" x14ac:dyDescent="0.25">
      <c r="A233" s="2">
        <v>45115</v>
      </c>
      <c r="B233" s="2" t="str">
        <f>TEXT(Expenditure[[#This Row],[Date]],"mmm")</f>
        <v>Jul</v>
      </c>
      <c r="C233" s="2" t="str">
        <f>TEXT(Expenditure[[#This Row],[Date]],"yyyy")</f>
        <v>2023</v>
      </c>
      <c r="D233" s="4" t="s">
        <v>115</v>
      </c>
      <c r="E233" s="4" t="s">
        <v>1020</v>
      </c>
      <c r="F233" s="5">
        <v>231.11</v>
      </c>
      <c r="G233" s="4" t="s">
        <v>48</v>
      </c>
      <c r="H233" s="4" t="s">
        <v>318</v>
      </c>
    </row>
    <row r="234" spans="1:8" ht="15.75" x14ac:dyDescent="0.25">
      <c r="A234" s="2">
        <v>45116</v>
      </c>
      <c r="B234" s="2" t="str">
        <f>TEXT(Expenditure[[#This Row],[Date]],"mmm")</f>
        <v>Jul</v>
      </c>
      <c r="C234" s="2" t="str">
        <f>TEXT(Expenditure[[#This Row],[Date]],"yyyy")</f>
        <v>2023</v>
      </c>
      <c r="D234" s="4" t="s">
        <v>88</v>
      </c>
      <c r="E234" s="4" t="s">
        <v>1020</v>
      </c>
      <c r="F234" s="5">
        <v>411.17</v>
      </c>
      <c r="G234" s="4" t="s">
        <v>37</v>
      </c>
      <c r="H234" s="4" t="s">
        <v>319</v>
      </c>
    </row>
    <row r="235" spans="1:8" ht="15.75" x14ac:dyDescent="0.25">
      <c r="A235" s="2">
        <v>45117</v>
      </c>
      <c r="B235" s="2" t="str">
        <f>TEXT(Expenditure[[#This Row],[Date]],"mmm")</f>
        <v>Jul</v>
      </c>
      <c r="C235" s="2" t="str">
        <f>TEXT(Expenditure[[#This Row],[Date]],"yyyy")</f>
        <v>2023</v>
      </c>
      <c r="D235" s="4" t="s">
        <v>72</v>
      </c>
      <c r="E235" s="4" t="s">
        <v>73</v>
      </c>
      <c r="F235" s="5">
        <v>277.67</v>
      </c>
      <c r="G235" s="4" t="s">
        <v>41</v>
      </c>
      <c r="H235" s="4" t="s">
        <v>320</v>
      </c>
    </row>
    <row r="236" spans="1:8" ht="15.75" x14ac:dyDescent="0.25">
      <c r="A236" s="2">
        <v>45118</v>
      </c>
      <c r="B236" s="2" t="str">
        <f>TEXT(Expenditure[[#This Row],[Date]],"mmm")</f>
        <v>Jul</v>
      </c>
      <c r="C236" s="2" t="str">
        <f>TEXT(Expenditure[[#This Row],[Date]],"yyyy")</f>
        <v>2023</v>
      </c>
      <c r="D236" s="4" t="s">
        <v>68</v>
      </c>
      <c r="E236" s="4" t="s">
        <v>53</v>
      </c>
      <c r="F236" s="5">
        <v>163.92</v>
      </c>
      <c r="G236" s="4" t="s">
        <v>45</v>
      </c>
      <c r="H236" s="4" t="s">
        <v>321</v>
      </c>
    </row>
    <row r="237" spans="1:8" ht="15.75" x14ac:dyDescent="0.25">
      <c r="A237" s="2">
        <v>45118</v>
      </c>
      <c r="B237" s="2" t="str">
        <f>TEXT(Expenditure[[#This Row],[Date]],"mmm")</f>
        <v>Jul</v>
      </c>
      <c r="C237" s="2" t="str">
        <f>TEXT(Expenditure[[#This Row],[Date]],"yyyy")</f>
        <v>2023</v>
      </c>
      <c r="D237" s="4" t="s">
        <v>111</v>
      </c>
      <c r="E237" s="4" t="s">
        <v>73</v>
      </c>
      <c r="F237" s="5">
        <v>467.45</v>
      </c>
      <c r="G237" s="4" t="s">
        <v>41</v>
      </c>
      <c r="H237" s="4" t="s">
        <v>322</v>
      </c>
    </row>
    <row r="238" spans="1:8" ht="15.75" x14ac:dyDescent="0.25">
      <c r="A238" s="2">
        <v>45118</v>
      </c>
      <c r="B238" s="2" t="str">
        <f>TEXT(Expenditure[[#This Row],[Date]],"mmm")</f>
        <v>Jul</v>
      </c>
      <c r="C238" s="2" t="str">
        <f>TEXT(Expenditure[[#This Row],[Date]],"yyyy")</f>
        <v>2023</v>
      </c>
      <c r="D238" s="4" t="s">
        <v>90</v>
      </c>
      <c r="E238" s="4" t="s">
        <v>91</v>
      </c>
      <c r="F238" s="5">
        <v>62.38</v>
      </c>
      <c r="G238" s="4" t="s">
        <v>57</v>
      </c>
      <c r="H238" s="4" t="s">
        <v>323</v>
      </c>
    </row>
    <row r="239" spans="1:8" ht="15.75" x14ac:dyDescent="0.25">
      <c r="A239" s="2">
        <v>45119</v>
      </c>
      <c r="B239" s="2" t="str">
        <f>TEXT(Expenditure[[#This Row],[Date]],"mmm")</f>
        <v>Jul</v>
      </c>
      <c r="C239" s="2" t="str">
        <f>TEXT(Expenditure[[#This Row],[Date]],"yyyy")</f>
        <v>2023</v>
      </c>
      <c r="D239" s="4" t="s">
        <v>99</v>
      </c>
      <c r="E239" s="4" t="s">
        <v>56</v>
      </c>
      <c r="F239" s="5">
        <v>313.2</v>
      </c>
      <c r="G239" s="4" t="s">
        <v>57</v>
      </c>
      <c r="H239" s="4" t="s">
        <v>324</v>
      </c>
    </row>
    <row r="240" spans="1:8" ht="15.75" x14ac:dyDescent="0.25">
      <c r="A240" s="2">
        <v>45120</v>
      </c>
      <c r="B240" s="2" t="str">
        <f>TEXT(Expenditure[[#This Row],[Date]],"mmm")</f>
        <v>Jul</v>
      </c>
      <c r="C240" s="2" t="str">
        <f>TEXT(Expenditure[[#This Row],[Date]],"yyyy")</f>
        <v>2023</v>
      </c>
      <c r="D240" s="4" t="s">
        <v>43</v>
      </c>
      <c r="E240" s="4" t="s">
        <v>44</v>
      </c>
      <c r="F240" s="5">
        <v>99.35</v>
      </c>
      <c r="G240" s="4" t="s">
        <v>41</v>
      </c>
      <c r="H240" s="4" t="s">
        <v>325</v>
      </c>
    </row>
    <row r="241" spans="1:8" ht="15.75" x14ac:dyDescent="0.25">
      <c r="A241" s="2">
        <v>45121</v>
      </c>
      <c r="B241" s="2" t="str">
        <f>TEXT(Expenditure[[#This Row],[Date]],"mmm")</f>
        <v>Jul</v>
      </c>
      <c r="C241" s="2" t="str">
        <f>TEXT(Expenditure[[#This Row],[Date]],"yyyy")</f>
        <v>2023</v>
      </c>
      <c r="D241" s="4" t="s">
        <v>117</v>
      </c>
      <c r="E241" s="4" t="s">
        <v>40</v>
      </c>
      <c r="F241" s="5">
        <v>31.83</v>
      </c>
      <c r="G241" s="4" t="s">
        <v>41</v>
      </c>
      <c r="H241" s="4" t="s">
        <v>326</v>
      </c>
    </row>
    <row r="242" spans="1:8" ht="15.75" x14ac:dyDescent="0.25">
      <c r="A242" s="2">
        <v>45121</v>
      </c>
      <c r="B242" s="2" t="str">
        <f>TEXT(Expenditure[[#This Row],[Date]],"mmm")</f>
        <v>Jul</v>
      </c>
      <c r="C242" s="2" t="str">
        <f>TEXT(Expenditure[[#This Row],[Date]],"yyyy")</f>
        <v>2023</v>
      </c>
      <c r="D242" s="4" t="s">
        <v>107</v>
      </c>
      <c r="E242" s="4" t="s">
        <v>56</v>
      </c>
      <c r="F242" s="5">
        <v>51.14</v>
      </c>
      <c r="G242" s="4" t="s">
        <v>45</v>
      </c>
      <c r="H242" s="4" t="s">
        <v>327</v>
      </c>
    </row>
    <row r="243" spans="1:8" ht="15.75" x14ac:dyDescent="0.25">
      <c r="A243" s="2">
        <v>45121</v>
      </c>
      <c r="B243" s="2" t="str">
        <f>TEXT(Expenditure[[#This Row],[Date]],"mmm")</f>
        <v>Jul</v>
      </c>
      <c r="C243" s="2" t="str">
        <f>TEXT(Expenditure[[#This Row],[Date]],"yyyy")</f>
        <v>2023</v>
      </c>
      <c r="D243" s="4" t="s">
        <v>103</v>
      </c>
      <c r="E243" s="4" t="s">
        <v>53</v>
      </c>
      <c r="F243" s="5">
        <v>319.22000000000003</v>
      </c>
      <c r="G243" s="4" t="s">
        <v>57</v>
      </c>
      <c r="H243" s="4" t="s">
        <v>328</v>
      </c>
    </row>
    <row r="244" spans="1:8" ht="15.75" x14ac:dyDescent="0.25">
      <c r="A244" s="2">
        <v>45122</v>
      </c>
      <c r="B244" s="2" t="str">
        <f>TEXT(Expenditure[[#This Row],[Date]],"mmm")</f>
        <v>Jul</v>
      </c>
      <c r="C244" s="2" t="str">
        <f>TEXT(Expenditure[[#This Row],[Date]],"yyyy")</f>
        <v>2023</v>
      </c>
      <c r="D244" s="4" t="s">
        <v>47</v>
      </c>
      <c r="E244" s="4" t="s">
        <v>44</v>
      </c>
      <c r="F244" s="5">
        <v>473.8</v>
      </c>
      <c r="G244" s="4" t="s">
        <v>48</v>
      </c>
      <c r="H244" s="4" t="s">
        <v>329</v>
      </c>
    </row>
    <row r="245" spans="1:8" ht="15.75" x14ac:dyDescent="0.25">
      <c r="A245" s="2">
        <v>45122</v>
      </c>
      <c r="B245" s="2" t="str">
        <f>TEXT(Expenditure[[#This Row],[Date]],"mmm")</f>
        <v>Jul</v>
      </c>
      <c r="C245" s="2" t="str">
        <f>TEXT(Expenditure[[#This Row],[Date]],"yyyy")</f>
        <v>2023</v>
      </c>
      <c r="D245" s="4" t="s">
        <v>39</v>
      </c>
      <c r="E245" s="4" t="s">
        <v>40</v>
      </c>
      <c r="F245" s="5">
        <v>48.59</v>
      </c>
      <c r="G245" s="4" t="s">
        <v>37</v>
      </c>
      <c r="H245" s="4" t="s">
        <v>330</v>
      </c>
    </row>
    <row r="246" spans="1:8" ht="15.75" x14ac:dyDescent="0.25">
      <c r="A246" s="2">
        <v>45123</v>
      </c>
      <c r="B246" s="2" t="str">
        <f>TEXT(Expenditure[[#This Row],[Date]],"mmm")</f>
        <v>Jul</v>
      </c>
      <c r="C246" s="2" t="str">
        <f>TEXT(Expenditure[[#This Row],[Date]],"yyyy")</f>
        <v>2023</v>
      </c>
      <c r="D246" s="4" t="s">
        <v>83</v>
      </c>
      <c r="E246" s="4" t="s">
        <v>36</v>
      </c>
      <c r="F246" s="5">
        <v>466.66</v>
      </c>
      <c r="G246" s="4" t="s">
        <v>37</v>
      </c>
      <c r="H246" s="4" t="s">
        <v>331</v>
      </c>
    </row>
    <row r="247" spans="1:8" ht="15.75" x14ac:dyDescent="0.25">
      <c r="A247" s="2">
        <v>45123</v>
      </c>
      <c r="B247" s="2" t="str">
        <f>TEXT(Expenditure[[#This Row],[Date]],"mmm")</f>
        <v>Jul</v>
      </c>
      <c r="C247" s="2" t="str">
        <f>TEXT(Expenditure[[#This Row],[Date]],"yyyy")</f>
        <v>2023</v>
      </c>
      <c r="D247" s="4" t="s">
        <v>123</v>
      </c>
      <c r="E247" s="4" t="s">
        <v>1020</v>
      </c>
      <c r="F247" s="5">
        <v>261.89</v>
      </c>
      <c r="G247" s="4" t="s">
        <v>57</v>
      </c>
      <c r="H247" s="4" t="s">
        <v>332</v>
      </c>
    </row>
    <row r="248" spans="1:8" ht="15.75" x14ac:dyDescent="0.25">
      <c r="A248" s="2">
        <v>45123</v>
      </c>
      <c r="B248" s="2" t="str">
        <f>TEXT(Expenditure[[#This Row],[Date]],"mmm")</f>
        <v>Jul</v>
      </c>
      <c r="C248" s="2" t="str">
        <f>TEXT(Expenditure[[#This Row],[Date]],"yyyy")</f>
        <v>2023</v>
      </c>
      <c r="D248" s="4" t="s">
        <v>66</v>
      </c>
      <c r="E248" s="4" t="s">
        <v>56</v>
      </c>
      <c r="F248" s="5">
        <v>175.84</v>
      </c>
      <c r="G248" s="4" t="s">
        <v>41</v>
      </c>
      <c r="H248" s="4" t="s">
        <v>333</v>
      </c>
    </row>
    <row r="249" spans="1:8" ht="15.75" x14ac:dyDescent="0.25">
      <c r="A249" s="2">
        <v>45124</v>
      </c>
      <c r="B249" s="2" t="str">
        <f>TEXT(Expenditure[[#This Row],[Date]],"mmm")</f>
        <v>Jul</v>
      </c>
      <c r="C249" s="2" t="str">
        <f>TEXT(Expenditure[[#This Row],[Date]],"yyyy")</f>
        <v>2023</v>
      </c>
      <c r="D249" s="4" t="s">
        <v>79</v>
      </c>
      <c r="E249" s="4" t="s">
        <v>60</v>
      </c>
      <c r="F249" s="5">
        <v>354.18</v>
      </c>
      <c r="G249" s="4" t="s">
        <v>57</v>
      </c>
      <c r="H249" s="4" t="s">
        <v>334</v>
      </c>
    </row>
    <row r="250" spans="1:8" ht="15.75" x14ac:dyDescent="0.25">
      <c r="A250" s="2">
        <v>45124</v>
      </c>
      <c r="B250" s="2" t="str">
        <f>TEXT(Expenditure[[#This Row],[Date]],"mmm")</f>
        <v>Jul</v>
      </c>
      <c r="C250" s="2" t="str">
        <f>TEXT(Expenditure[[#This Row],[Date]],"yyyy")</f>
        <v>2023</v>
      </c>
      <c r="D250" s="4" t="s">
        <v>93</v>
      </c>
      <c r="E250" s="4" t="s">
        <v>91</v>
      </c>
      <c r="F250" s="5">
        <v>374.41</v>
      </c>
      <c r="G250" s="4" t="s">
        <v>48</v>
      </c>
      <c r="H250" s="4" t="s">
        <v>335</v>
      </c>
    </row>
    <row r="251" spans="1:8" ht="15.75" x14ac:dyDescent="0.25">
      <c r="A251" s="2">
        <v>45126</v>
      </c>
      <c r="B251" s="2" t="str">
        <f>TEXT(Expenditure[[#This Row],[Date]],"mmm")</f>
        <v>Jul</v>
      </c>
      <c r="C251" s="2" t="str">
        <f>TEXT(Expenditure[[#This Row],[Date]],"yyyy")</f>
        <v>2023</v>
      </c>
      <c r="D251" s="4" t="s">
        <v>85</v>
      </c>
      <c r="E251" s="4" t="s">
        <v>86</v>
      </c>
      <c r="F251" s="5">
        <v>499.46</v>
      </c>
      <c r="G251" s="4" t="s">
        <v>57</v>
      </c>
      <c r="H251" s="4" t="s">
        <v>336</v>
      </c>
    </row>
    <row r="252" spans="1:8" ht="15.75" x14ac:dyDescent="0.25">
      <c r="A252" s="2">
        <v>45126</v>
      </c>
      <c r="B252" s="2" t="str">
        <f>TEXT(Expenditure[[#This Row],[Date]],"mmm")</f>
        <v>Jul</v>
      </c>
      <c r="C252" s="2" t="str">
        <f>TEXT(Expenditure[[#This Row],[Date]],"yyyy")</f>
        <v>2023</v>
      </c>
      <c r="D252" s="4" t="s">
        <v>59</v>
      </c>
      <c r="E252" s="4" t="s">
        <v>60</v>
      </c>
      <c r="F252" s="5">
        <v>24.91</v>
      </c>
      <c r="G252" s="4" t="s">
        <v>48</v>
      </c>
      <c r="H252" s="4" t="s">
        <v>337</v>
      </c>
    </row>
    <row r="253" spans="1:8" ht="15.75" x14ac:dyDescent="0.25">
      <c r="A253" s="2">
        <v>45128</v>
      </c>
      <c r="B253" s="2" t="str">
        <f>TEXT(Expenditure[[#This Row],[Date]],"mmm")</f>
        <v>Jul</v>
      </c>
      <c r="C253" s="2" t="str">
        <f>TEXT(Expenditure[[#This Row],[Date]],"yyyy")</f>
        <v>2023</v>
      </c>
      <c r="D253" s="4" t="s">
        <v>35</v>
      </c>
      <c r="E253" s="4" t="s">
        <v>36</v>
      </c>
      <c r="F253" s="5">
        <v>223.81</v>
      </c>
      <c r="G253" s="4" t="s">
        <v>45</v>
      </c>
      <c r="H253" s="4" t="s">
        <v>338</v>
      </c>
    </row>
    <row r="254" spans="1:8" ht="15.75" x14ac:dyDescent="0.25">
      <c r="A254" s="2">
        <v>45129</v>
      </c>
      <c r="B254" s="2" t="str">
        <f>TEXT(Expenditure[[#This Row],[Date]],"mmm")</f>
        <v>Jul</v>
      </c>
      <c r="C254" s="2" t="str">
        <f>TEXT(Expenditure[[#This Row],[Date]],"yyyy")</f>
        <v>2023</v>
      </c>
      <c r="D254" s="4" t="s">
        <v>62</v>
      </c>
      <c r="E254" s="4" t="s">
        <v>44</v>
      </c>
      <c r="F254" s="5">
        <v>435.34</v>
      </c>
      <c r="G254" s="4" t="s">
        <v>57</v>
      </c>
      <c r="H254" s="4" t="s">
        <v>339</v>
      </c>
    </row>
    <row r="255" spans="1:8" ht="15.75" x14ac:dyDescent="0.25">
      <c r="A255" s="2">
        <v>45130</v>
      </c>
      <c r="B255" s="2" t="str">
        <f>TEXT(Expenditure[[#This Row],[Date]],"mmm")</f>
        <v>Jul</v>
      </c>
      <c r="C255" s="2" t="str">
        <f>TEXT(Expenditure[[#This Row],[Date]],"yyyy")</f>
        <v>2023</v>
      </c>
      <c r="D255" s="4" t="s">
        <v>75</v>
      </c>
      <c r="E255" s="4" t="s">
        <v>53</v>
      </c>
      <c r="F255" s="5">
        <v>250.26</v>
      </c>
      <c r="G255" s="4" t="s">
        <v>57</v>
      </c>
      <c r="H255" s="4" t="s">
        <v>340</v>
      </c>
    </row>
    <row r="256" spans="1:8" ht="15.75" x14ac:dyDescent="0.25">
      <c r="A256" s="2">
        <v>45131</v>
      </c>
      <c r="B256" s="2" t="str">
        <f>TEXT(Expenditure[[#This Row],[Date]],"mmm")</f>
        <v>Jul</v>
      </c>
      <c r="C256" s="2" t="str">
        <f>TEXT(Expenditure[[#This Row],[Date]],"yyyy")</f>
        <v>2023</v>
      </c>
      <c r="D256" s="4" t="s">
        <v>81</v>
      </c>
      <c r="E256" s="4" t="s">
        <v>36</v>
      </c>
      <c r="F256" s="5">
        <v>152.79</v>
      </c>
      <c r="G256" s="4" t="s">
        <v>41</v>
      </c>
      <c r="H256" s="4" t="s">
        <v>341</v>
      </c>
    </row>
    <row r="257" spans="1:8" ht="15.75" x14ac:dyDescent="0.25">
      <c r="A257" s="2">
        <v>45132</v>
      </c>
      <c r="B257" s="2" t="str">
        <f>TEXT(Expenditure[[#This Row],[Date]],"mmm")</f>
        <v>Jul</v>
      </c>
      <c r="C257" s="2" t="str">
        <f>TEXT(Expenditure[[#This Row],[Date]],"yyyy")</f>
        <v>2023</v>
      </c>
      <c r="D257" s="4" t="s">
        <v>109</v>
      </c>
      <c r="E257" s="4" t="s">
        <v>91</v>
      </c>
      <c r="F257" s="5">
        <v>274</v>
      </c>
      <c r="G257" s="4" t="s">
        <v>57</v>
      </c>
      <c r="H257" s="4" t="s">
        <v>342</v>
      </c>
    </row>
    <row r="258" spans="1:8" ht="15.75" x14ac:dyDescent="0.25">
      <c r="A258" s="2">
        <v>45133</v>
      </c>
      <c r="B258" s="2" t="str">
        <f>TEXT(Expenditure[[#This Row],[Date]],"mmm")</f>
        <v>Jul</v>
      </c>
      <c r="C258" s="2" t="str">
        <f>TEXT(Expenditure[[#This Row],[Date]],"yyyy")</f>
        <v>2023</v>
      </c>
      <c r="D258" s="4" t="s">
        <v>113</v>
      </c>
      <c r="E258" s="4" t="s">
        <v>60</v>
      </c>
      <c r="F258" s="5">
        <v>123.45</v>
      </c>
      <c r="G258" s="4" t="s">
        <v>48</v>
      </c>
      <c r="H258" s="4" t="s">
        <v>343</v>
      </c>
    </row>
    <row r="259" spans="1:8" ht="15.75" x14ac:dyDescent="0.25">
      <c r="A259" s="2">
        <v>45134</v>
      </c>
      <c r="B259" s="2" t="str">
        <f>TEXT(Expenditure[[#This Row],[Date]],"mmm")</f>
        <v>Jul</v>
      </c>
      <c r="C259" s="2" t="str">
        <f>TEXT(Expenditure[[#This Row],[Date]],"yyyy")</f>
        <v>2023</v>
      </c>
      <c r="D259" s="4" t="s">
        <v>101</v>
      </c>
      <c r="E259" s="4" t="s">
        <v>60</v>
      </c>
      <c r="F259" s="5">
        <v>243.84</v>
      </c>
      <c r="G259" s="4" t="s">
        <v>57</v>
      </c>
      <c r="H259" s="4" t="s">
        <v>344</v>
      </c>
    </row>
    <row r="260" spans="1:8" ht="15.75" x14ac:dyDescent="0.25">
      <c r="A260" s="2">
        <v>45134</v>
      </c>
      <c r="B260" s="2" t="str">
        <f>TEXT(Expenditure[[#This Row],[Date]],"mmm")</f>
        <v>Jul</v>
      </c>
      <c r="C260" s="2" t="str">
        <f>TEXT(Expenditure[[#This Row],[Date]],"yyyy")</f>
        <v>2023</v>
      </c>
      <c r="D260" s="4" t="s">
        <v>95</v>
      </c>
      <c r="E260" s="4" t="s">
        <v>73</v>
      </c>
      <c r="F260" s="5">
        <v>381.45</v>
      </c>
      <c r="G260" s="4" t="s">
        <v>45</v>
      </c>
      <c r="H260" s="4" t="s">
        <v>345</v>
      </c>
    </row>
    <row r="261" spans="1:8" ht="15.75" x14ac:dyDescent="0.25">
      <c r="A261" s="2">
        <v>45135</v>
      </c>
      <c r="B261" s="2" t="str">
        <f>TEXT(Expenditure[[#This Row],[Date]],"mmm")</f>
        <v>Jul</v>
      </c>
      <c r="C261" s="2" t="str">
        <f>TEXT(Expenditure[[#This Row],[Date]],"yyyy")</f>
        <v>2023</v>
      </c>
      <c r="D261" s="4" t="s">
        <v>119</v>
      </c>
      <c r="E261" s="4" t="s">
        <v>73</v>
      </c>
      <c r="F261" s="5">
        <v>39.56</v>
      </c>
      <c r="G261" s="4" t="s">
        <v>57</v>
      </c>
      <c r="H261" s="4" t="s">
        <v>346</v>
      </c>
    </row>
    <row r="262" spans="1:8" ht="15.75" x14ac:dyDescent="0.25">
      <c r="A262" s="2">
        <v>45135</v>
      </c>
      <c r="B262" s="2" t="str">
        <f>TEXT(Expenditure[[#This Row],[Date]],"mmm")</f>
        <v>Jul</v>
      </c>
      <c r="C262" s="2" t="str">
        <f>TEXT(Expenditure[[#This Row],[Date]],"yyyy")</f>
        <v>2023</v>
      </c>
      <c r="D262" s="4" t="s">
        <v>64</v>
      </c>
      <c r="E262" s="4" t="s">
        <v>53</v>
      </c>
      <c r="F262" s="5">
        <v>78.55</v>
      </c>
      <c r="G262" s="4" t="s">
        <v>41</v>
      </c>
      <c r="H262" s="4" t="s">
        <v>347</v>
      </c>
    </row>
    <row r="263" spans="1:8" ht="15.75" x14ac:dyDescent="0.25">
      <c r="A263" s="2">
        <v>45135</v>
      </c>
      <c r="B263" s="2" t="str">
        <f>TEXT(Expenditure[[#This Row],[Date]],"mmm")</f>
        <v>Jul</v>
      </c>
      <c r="C263" s="2" t="str">
        <f>TEXT(Expenditure[[#This Row],[Date]],"yyyy")</f>
        <v>2023</v>
      </c>
      <c r="D263" s="4" t="s">
        <v>55</v>
      </c>
      <c r="E263" s="4" t="s">
        <v>56</v>
      </c>
      <c r="F263" s="5">
        <v>84.61</v>
      </c>
      <c r="G263" s="4" t="s">
        <v>57</v>
      </c>
      <c r="H263" s="4" t="s">
        <v>348</v>
      </c>
    </row>
    <row r="264" spans="1:8" ht="15.75" x14ac:dyDescent="0.25">
      <c r="A264" s="2">
        <v>45135</v>
      </c>
      <c r="B264" s="2" t="str">
        <f>TEXT(Expenditure[[#This Row],[Date]],"mmm")</f>
        <v>Jul</v>
      </c>
      <c r="C264" s="2" t="str">
        <f>TEXT(Expenditure[[#This Row],[Date]],"yyyy")</f>
        <v>2023</v>
      </c>
      <c r="D264" s="4" t="s">
        <v>97</v>
      </c>
      <c r="E264" s="4" t="s">
        <v>73</v>
      </c>
      <c r="F264" s="5">
        <v>259.73</v>
      </c>
      <c r="G264" s="4" t="s">
        <v>45</v>
      </c>
      <c r="H264" s="4" t="s">
        <v>349</v>
      </c>
    </row>
    <row r="265" spans="1:8" ht="15.75" x14ac:dyDescent="0.25">
      <c r="A265" s="2">
        <v>45137</v>
      </c>
      <c r="B265" s="2" t="str">
        <f>TEXT(Expenditure[[#This Row],[Date]],"mmm")</f>
        <v>Jul</v>
      </c>
      <c r="C265" s="2" t="str">
        <f>TEXT(Expenditure[[#This Row],[Date]],"yyyy")</f>
        <v>2023</v>
      </c>
      <c r="D265" s="4" t="s">
        <v>50</v>
      </c>
      <c r="E265" s="4" t="s">
        <v>44</v>
      </c>
      <c r="F265" s="5">
        <v>164.28</v>
      </c>
      <c r="G265" s="4" t="s">
        <v>48</v>
      </c>
      <c r="H265" s="4" t="s">
        <v>350</v>
      </c>
    </row>
    <row r="266" spans="1:8" ht="15.75" x14ac:dyDescent="0.25">
      <c r="A266" s="2">
        <v>45137</v>
      </c>
      <c r="B266" s="2" t="str">
        <f>TEXT(Expenditure[[#This Row],[Date]],"mmm")</f>
        <v>Jul</v>
      </c>
      <c r="C266" s="2" t="str">
        <f>TEXT(Expenditure[[#This Row],[Date]],"yyyy")</f>
        <v>2023</v>
      </c>
      <c r="D266" s="4" t="s">
        <v>77</v>
      </c>
      <c r="E266" s="4" t="s">
        <v>40</v>
      </c>
      <c r="F266" s="5">
        <v>142.69</v>
      </c>
      <c r="G266" s="4" t="s">
        <v>41</v>
      </c>
      <c r="H266" s="4" t="s">
        <v>351</v>
      </c>
    </row>
    <row r="267" spans="1:8" ht="15.75" x14ac:dyDescent="0.25">
      <c r="A267" s="2">
        <v>45137</v>
      </c>
      <c r="B267" s="2" t="str">
        <f>TEXT(Expenditure[[#This Row],[Date]],"mmm")</f>
        <v>Jul</v>
      </c>
      <c r="C267" s="2" t="str">
        <f>TEXT(Expenditure[[#This Row],[Date]],"yyyy")</f>
        <v>2023</v>
      </c>
      <c r="D267" s="4" t="s">
        <v>52</v>
      </c>
      <c r="E267" s="4" t="s">
        <v>53</v>
      </c>
      <c r="F267" s="5">
        <v>147.57</v>
      </c>
      <c r="G267" s="4" t="s">
        <v>57</v>
      </c>
      <c r="H267" s="4" t="s">
        <v>352</v>
      </c>
    </row>
    <row r="268" spans="1:8" ht="15.75" x14ac:dyDescent="0.25">
      <c r="A268" s="2">
        <v>45139</v>
      </c>
      <c r="B268" s="2" t="str">
        <f>TEXT(Expenditure[[#This Row],[Date]],"mmm")</f>
        <v>Aug</v>
      </c>
      <c r="C268" s="2" t="str">
        <f>TEXT(Expenditure[[#This Row],[Date]],"yyyy")</f>
        <v>2023</v>
      </c>
      <c r="D268" s="4" t="s">
        <v>113</v>
      </c>
      <c r="E268" s="4" t="s">
        <v>60</v>
      </c>
      <c r="F268" s="5">
        <v>489.08</v>
      </c>
      <c r="G268" s="4" t="s">
        <v>57</v>
      </c>
      <c r="H268" s="4" t="s">
        <v>353</v>
      </c>
    </row>
    <row r="269" spans="1:8" ht="15.75" x14ac:dyDescent="0.25">
      <c r="A269" s="2">
        <v>45141</v>
      </c>
      <c r="B269" s="2" t="str">
        <f>TEXT(Expenditure[[#This Row],[Date]],"mmm")</f>
        <v>Aug</v>
      </c>
      <c r="C269" s="2" t="str">
        <f>TEXT(Expenditure[[#This Row],[Date]],"yyyy")</f>
        <v>2023</v>
      </c>
      <c r="D269" s="4" t="s">
        <v>85</v>
      </c>
      <c r="E269" s="4" t="s">
        <v>86</v>
      </c>
      <c r="F269" s="5">
        <v>121.21</v>
      </c>
      <c r="G269" s="4" t="s">
        <v>37</v>
      </c>
      <c r="H269" s="4" t="s">
        <v>354</v>
      </c>
    </row>
    <row r="270" spans="1:8" ht="15.75" x14ac:dyDescent="0.25">
      <c r="A270" s="2">
        <v>45141</v>
      </c>
      <c r="B270" s="2" t="str">
        <f>TEXT(Expenditure[[#This Row],[Date]],"mmm")</f>
        <v>Aug</v>
      </c>
      <c r="C270" s="2" t="str">
        <f>TEXT(Expenditure[[#This Row],[Date]],"yyyy")</f>
        <v>2023</v>
      </c>
      <c r="D270" s="4" t="s">
        <v>64</v>
      </c>
      <c r="E270" s="4" t="s">
        <v>53</v>
      </c>
      <c r="F270" s="5">
        <v>455.27</v>
      </c>
      <c r="G270" s="4" t="s">
        <v>37</v>
      </c>
      <c r="H270" s="4" t="s">
        <v>355</v>
      </c>
    </row>
    <row r="271" spans="1:8" ht="15.75" x14ac:dyDescent="0.25">
      <c r="A271" s="2">
        <v>45142</v>
      </c>
      <c r="B271" s="2" t="str">
        <f>TEXT(Expenditure[[#This Row],[Date]],"mmm")</f>
        <v>Aug</v>
      </c>
      <c r="C271" s="2" t="str">
        <f>TEXT(Expenditure[[#This Row],[Date]],"yyyy")</f>
        <v>2023</v>
      </c>
      <c r="D271" s="4" t="s">
        <v>95</v>
      </c>
      <c r="E271" s="4" t="s">
        <v>73</v>
      </c>
      <c r="F271" s="5">
        <v>122.42</v>
      </c>
      <c r="G271" s="4" t="s">
        <v>41</v>
      </c>
      <c r="H271" s="4" t="s">
        <v>356</v>
      </c>
    </row>
    <row r="272" spans="1:8" ht="15.75" x14ac:dyDescent="0.25">
      <c r="A272" s="2">
        <v>45142</v>
      </c>
      <c r="B272" s="2" t="str">
        <f>TEXT(Expenditure[[#This Row],[Date]],"mmm")</f>
        <v>Aug</v>
      </c>
      <c r="C272" s="2" t="str">
        <f>TEXT(Expenditure[[#This Row],[Date]],"yyyy")</f>
        <v>2023</v>
      </c>
      <c r="D272" s="4" t="s">
        <v>68</v>
      </c>
      <c r="E272" s="4" t="s">
        <v>53</v>
      </c>
      <c r="F272" s="5">
        <v>381.38</v>
      </c>
      <c r="G272" s="4" t="s">
        <v>45</v>
      </c>
      <c r="H272" s="4" t="s">
        <v>357</v>
      </c>
    </row>
    <row r="273" spans="1:8" ht="15.75" x14ac:dyDescent="0.25">
      <c r="A273" s="2">
        <v>45143</v>
      </c>
      <c r="B273" s="2" t="str">
        <f>TEXT(Expenditure[[#This Row],[Date]],"mmm")</f>
        <v>Aug</v>
      </c>
      <c r="C273" s="2" t="str">
        <f>TEXT(Expenditure[[#This Row],[Date]],"yyyy")</f>
        <v>2023</v>
      </c>
      <c r="D273" s="4" t="s">
        <v>99</v>
      </c>
      <c r="E273" s="4" t="s">
        <v>56</v>
      </c>
      <c r="F273" s="5">
        <v>394.32</v>
      </c>
      <c r="G273" s="4" t="s">
        <v>37</v>
      </c>
      <c r="H273" s="4" t="s">
        <v>358</v>
      </c>
    </row>
    <row r="274" spans="1:8" ht="15.75" x14ac:dyDescent="0.25">
      <c r="A274" s="2">
        <v>45144</v>
      </c>
      <c r="B274" s="2" t="str">
        <f>TEXT(Expenditure[[#This Row],[Date]],"mmm")</f>
        <v>Aug</v>
      </c>
      <c r="C274" s="2" t="str">
        <f>TEXT(Expenditure[[#This Row],[Date]],"yyyy")</f>
        <v>2023</v>
      </c>
      <c r="D274" s="4" t="s">
        <v>97</v>
      </c>
      <c r="E274" s="4" t="s">
        <v>73</v>
      </c>
      <c r="F274" s="5">
        <v>91.66</v>
      </c>
      <c r="G274" s="4" t="s">
        <v>41</v>
      </c>
      <c r="H274" s="4" t="s">
        <v>359</v>
      </c>
    </row>
    <row r="275" spans="1:8" ht="15.75" x14ac:dyDescent="0.25">
      <c r="A275" s="2">
        <v>45145</v>
      </c>
      <c r="B275" s="2" t="str">
        <f>TEXT(Expenditure[[#This Row],[Date]],"mmm")</f>
        <v>Aug</v>
      </c>
      <c r="C275" s="2" t="str">
        <f>TEXT(Expenditure[[#This Row],[Date]],"yyyy")</f>
        <v>2023</v>
      </c>
      <c r="D275" s="4" t="s">
        <v>117</v>
      </c>
      <c r="E275" s="4" t="s">
        <v>40</v>
      </c>
      <c r="F275" s="5">
        <v>499.69</v>
      </c>
      <c r="G275" s="4" t="s">
        <v>57</v>
      </c>
      <c r="H275" s="4" t="s">
        <v>360</v>
      </c>
    </row>
    <row r="276" spans="1:8" ht="15.75" x14ac:dyDescent="0.25">
      <c r="A276" s="2">
        <v>45146</v>
      </c>
      <c r="B276" s="2" t="str">
        <f>TEXT(Expenditure[[#This Row],[Date]],"mmm")</f>
        <v>Aug</v>
      </c>
      <c r="C276" s="2" t="str">
        <f>TEXT(Expenditure[[#This Row],[Date]],"yyyy")</f>
        <v>2023</v>
      </c>
      <c r="D276" s="4" t="s">
        <v>77</v>
      </c>
      <c r="E276" s="4" t="s">
        <v>40</v>
      </c>
      <c r="F276" s="5">
        <v>233.27</v>
      </c>
      <c r="G276" s="4" t="s">
        <v>37</v>
      </c>
      <c r="H276" s="4" t="s">
        <v>361</v>
      </c>
    </row>
    <row r="277" spans="1:8" ht="15.75" x14ac:dyDescent="0.25">
      <c r="A277" s="2">
        <v>45146</v>
      </c>
      <c r="B277" s="2" t="str">
        <f>TEXT(Expenditure[[#This Row],[Date]],"mmm")</f>
        <v>Aug</v>
      </c>
      <c r="C277" s="2" t="str">
        <f>TEXT(Expenditure[[#This Row],[Date]],"yyyy")</f>
        <v>2023</v>
      </c>
      <c r="D277" s="4" t="s">
        <v>93</v>
      </c>
      <c r="E277" s="4" t="s">
        <v>91</v>
      </c>
      <c r="F277" s="5">
        <v>374.65</v>
      </c>
      <c r="G277" s="4" t="s">
        <v>57</v>
      </c>
      <c r="H277" s="4" t="s">
        <v>362</v>
      </c>
    </row>
    <row r="278" spans="1:8" ht="15.75" x14ac:dyDescent="0.25">
      <c r="A278" s="2">
        <v>45147</v>
      </c>
      <c r="B278" s="2" t="str">
        <f>TEXT(Expenditure[[#This Row],[Date]],"mmm")</f>
        <v>Aug</v>
      </c>
      <c r="C278" s="2" t="str">
        <f>TEXT(Expenditure[[#This Row],[Date]],"yyyy")</f>
        <v>2023</v>
      </c>
      <c r="D278" s="4" t="s">
        <v>88</v>
      </c>
      <c r="E278" s="4" t="s">
        <v>1020</v>
      </c>
      <c r="F278" s="5">
        <v>9.01</v>
      </c>
      <c r="G278" s="4" t="s">
        <v>45</v>
      </c>
      <c r="H278" s="4" t="s">
        <v>363</v>
      </c>
    </row>
    <row r="279" spans="1:8" ht="15.75" x14ac:dyDescent="0.25">
      <c r="A279" s="2">
        <v>45148</v>
      </c>
      <c r="B279" s="2" t="str">
        <f>TEXT(Expenditure[[#This Row],[Date]],"mmm")</f>
        <v>Aug</v>
      </c>
      <c r="C279" s="2" t="str">
        <f>TEXT(Expenditure[[#This Row],[Date]],"yyyy")</f>
        <v>2023</v>
      </c>
      <c r="D279" s="4" t="s">
        <v>39</v>
      </c>
      <c r="E279" s="4" t="s">
        <v>40</v>
      </c>
      <c r="F279" s="5">
        <v>321.27</v>
      </c>
      <c r="G279" s="4" t="s">
        <v>57</v>
      </c>
      <c r="H279" s="4" t="s">
        <v>364</v>
      </c>
    </row>
    <row r="280" spans="1:8" ht="15.75" x14ac:dyDescent="0.25">
      <c r="A280" s="2">
        <v>45148</v>
      </c>
      <c r="B280" s="2" t="str">
        <f>TEXT(Expenditure[[#This Row],[Date]],"mmm")</f>
        <v>Aug</v>
      </c>
      <c r="C280" s="2" t="str">
        <f>TEXT(Expenditure[[#This Row],[Date]],"yyyy")</f>
        <v>2023</v>
      </c>
      <c r="D280" s="4" t="s">
        <v>111</v>
      </c>
      <c r="E280" s="4" t="s">
        <v>73</v>
      </c>
      <c r="F280" s="5">
        <v>395.36</v>
      </c>
      <c r="G280" s="4" t="s">
        <v>45</v>
      </c>
      <c r="H280" s="4" t="s">
        <v>365</v>
      </c>
    </row>
    <row r="281" spans="1:8" ht="15.75" x14ac:dyDescent="0.25">
      <c r="A281" s="2">
        <v>45150</v>
      </c>
      <c r="B281" s="2" t="str">
        <f>TEXT(Expenditure[[#This Row],[Date]],"mmm")</f>
        <v>Aug</v>
      </c>
      <c r="C281" s="2" t="str">
        <f>TEXT(Expenditure[[#This Row],[Date]],"yyyy")</f>
        <v>2023</v>
      </c>
      <c r="D281" s="4" t="s">
        <v>90</v>
      </c>
      <c r="E281" s="4" t="s">
        <v>91</v>
      </c>
      <c r="F281" s="5">
        <v>218.19</v>
      </c>
      <c r="G281" s="4" t="s">
        <v>48</v>
      </c>
      <c r="H281" s="4" t="s">
        <v>366</v>
      </c>
    </row>
    <row r="282" spans="1:8" ht="15.75" x14ac:dyDescent="0.25">
      <c r="A282" s="2">
        <v>45150</v>
      </c>
      <c r="B282" s="2" t="str">
        <f>TEXT(Expenditure[[#This Row],[Date]],"mmm")</f>
        <v>Aug</v>
      </c>
      <c r="C282" s="2" t="str">
        <f>TEXT(Expenditure[[#This Row],[Date]],"yyyy")</f>
        <v>2023</v>
      </c>
      <c r="D282" s="4" t="s">
        <v>115</v>
      </c>
      <c r="E282" s="4" t="s">
        <v>1020</v>
      </c>
      <c r="F282" s="5">
        <v>289.52999999999997</v>
      </c>
      <c r="G282" s="4" t="s">
        <v>37</v>
      </c>
      <c r="H282" s="4" t="s">
        <v>367</v>
      </c>
    </row>
    <row r="283" spans="1:8" ht="15.75" x14ac:dyDescent="0.25">
      <c r="A283" s="2">
        <v>45151</v>
      </c>
      <c r="B283" s="2" t="str">
        <f>TEXT(Expenditure[[#This Row],[Date]],"mmm")</f>
        <v>Aug</v>
      </c>
      <c r="C283" s="2" t="str">
        <f>TEXT(Expenditure[[#This Row],[Date]],"yyyy")</f>
        <v>2023</v>
      </c>
      <c r="D283" s="4" t="s">
        <v>75</v>
      </c>
      <c r="E283" s="4" t="s">
        <v>53</v>
      </c>
      <c r="F283" s="5">
        <v>477.3</v>
      </c>
      <c r="G283" s="4" t="s">
        <v>57</v>
      </c>
      <c r="H283" s="4" t="s">
        <v>368</v>
      </c>
    </row>
    <row r="284" spans="1:8" ht="15.75" x14ac:dyDescent="0.25">
      <c r="A284" s="2">
        <v>45153</v>
      </c>
      <c r="B284" s="2" t="str">
        <f>TEXT(Expenditure[[#This Row],[Date]],"mmm")</f>
        <v>Aug</v>
      </c>
      <c r="C284" s="2" t="str">
        <f>TEXT(Expenditure[[#This Row],[Date]],"yyyy")</f>
        <v>2023</v>
      </c>
      <c r="D284" s="4" t="s">
        <v>83</v>
      </c>
      <c r="E284" s="4" t="s">
        <v>36</v>
      </c>
      <c r="F284" s="5">
        <v>87.35</v>
      </c>
      <c r="G284" s="4" t="s">
        <v>37</v>
      </c>
      <c r="H284" s="4" t="s">
        <v>369</v>
      </c>
    </row>
    <row r="285" spans="1:8" ht="15.75" x14ac:dyDescent="0.25">
      <c r="A285" s="2">
        <v>45153</v>
      </c>
      <c r="B285" s="2" t="str">
        <f>TEXT(Expenditure[[#This Row],[Date]],"mmm")</f>
        <v>Aug</v>
      </c>
      <c r="C285" s="2" t="str">
        <f>TEXT(Expenditure[[#This Row],[Date]],"yyyy")</f>
        <v>2023</v>
      </c>
      <c r="D285" s="4" t="s">
        <v>121</v>
      </c>
      <c r="E285" s="4" t="s">
        <v>36</v>
      </c>
      <c r="F285" s="5">
        <v>472.89</v>
      </c>
      <c r="G285" s="4" t="s">
        <v>41</v>
      </c>
      <c r="H285" s="4" t="s">
        <v>370</v>
      </c>
    </row>
    <row r="286" spans="1:8" ht="15.75" x14ac:dyDescent="0.25">
      <c r="A286" s="2">
        <v>45153</v>
      </c>
      <c r="B286" s="2" t="str">
        <f>TEXT(Expenditure[[#This Row],[Date]],"mmm")</f>
        <v>Aug</v>
      </c>
      <c r="C286" s="2" t="str">
        <f>TEXT(Expenditure[[#This Row],[Date]],"yyyy")</f>
        <v>2023</v>
      </c>
      <c r="D286" s="4" t="s">
        <v>66</v>
      </c>
      <c r="E286" s="4" t="s">
        <v>56</v>
      </c>
      <c r="F286" s="5">
        <v>131.38999999999999</v>
      </c>
      <c r="G286" s="4" t="s">
        <v>45</v>
      </c>
      <c r="H286" s="4" t="s">
        <v>371</v>
      </c>
    </row>
    <row r="287" spans="1:8" ht="15.75" x14ac:dyDescent="0.25">
      <c r="A287" s="2">
        <v>45154</v>
      </c>
      <c r="B287" s="2" t="str">
        <f>TEXT(Expenditure[[#This Row],[Date]],"mmm")</f>
        <v>Aug</v>
      </c>
      <c r="C287" s="2" t="str">
        <f>TEXT(Expenditure[[#This Row],[Date]],"yyyy")</f>
        <v>2023</v>
      </c>
      <c r="D287" s="4" t="s">
        <v>105</v>
      </c>
      <c r="E287" s="4" t="s">
        <v>91</v>
      </c>
      <c r="F287" s="5">
        <v>456.85</v>
      </c>
      <c r="G287" s="4" t="s">
        <v>48</v>
      </c>
      <c r="H287" s="4" t="s">
        <v>372</v>
      </c>
    </row>
    <row r="288" spans="1:8" ht="15.75" x14ac:dyDescent="0.25">
      <c r="A288" s="2">
        <v>45155</v>
      </c>
      <c r="B288" s="2" t="str">
        <f>TEXT(Expenditure[[#This Row],[Date]],"mmm")</f>
        <v>Aug</v>
      </c>
      <c r="C288" s="2" t="str">
        <f>TEXT(Expenditure[[#This Row],[Date]],"yyyy")</f>
        <v>2023</v>
      </c>
      <c r="D288" s="4" t="s">
        <v>123</v>
      </c>
      <c r="E288" s="4" t="s">
        <v>1020</v>
      </c>
      <c r="F288" s="5">
        <v>208.97</v>
      </c>
      <c r="G288" s="4" t="s">
        <v>48</v>
      </c>
      <c r="H288" s="4" t="s">
        <v>373</v>
      </c>
    </row>
    <row r="289" spans="1:8" ht="15.75" x14ac:dyDescent="0.25">
      <c r="A289" s="2">
        <v>45155</v>
      </c>
      <c r="B289" s="2" t="str">
        <f>TEXT(Expenditure[[#This Row],[Date]],"mmm")</f>
        <v>Aug</v>
      </c>
      <c r="C289" s="2" t="str">
        <f>TEXT(Expenditure[[#This Row],[Date]],"yyyy")</f>
        <v>2023</v>
      </c>
      <c r="D289" s="4" t="s">
        <v>35</v>
      </c>
      <c r="E289" s="4" t="s">
        <v>36</v>
      </c>
      <c r="F289" s="5">
        <v>253.39</v>
      </c>
      <c r="G289" s="4" t="s">
        <v>37</v>
      </c>
      <c r="H289" s="4" t="s">
        <v>374</v>
      </c>
    </row>
    <row r="290" spans="1:8" ht="15.75" x14ac:dyDescent="0.25">
      <c r="A290" s="2">
        <v>45157</v>
      </c>
      <c r="B290" s="2" t="str">
        <f>TEXT(Expenditure[[#This Row],[Date]],"mmm")</f>
        <v>Aug</v>
      </c>
      <c r="C290" s="2" t="str">
        <f>TEXT(Expenditure[[#This Row],[Date]],"yyyy")</f>
        <v>2023</v>
      </c>
      <c r="D290" s="4" t="s">
        <v>47</v>
      </c>
      <c r="E290" s="4" t="s">
        <v>44</v>
      </c>
      <c r="F290" s="5">
        <v>185.61</v>
      </c>
      <c r="G290" s="4" t="s">
        <v>48</v>
      </c>
      <c r="H290" s="4" t="s">
        <v>375</v>
      </c>
    </row>
    <row r="291" spans="1:8" ht="15.75" x14ac:dyDescent="0.25">
      <c r="A291" s="2">
        <v>45158</v>
      </c>
      <c r="B291" s="2" t="str">
        <f>TEXT(Expenditure[[#This Row],[Date]],"mmm")</f>
        <v>Aug</v>
      </c>
      <c r="C291" s="2" t="str">
        <f>TEXT(Expenditure[[#This Row],[Date]],"yyyy")</f>
        <v>2023</v>
      </c>
      <c r="D291" s="4" t="s">
        <v>79</v>
      </c>
      <c r="E291" s="4" t="s">
        <v>60</v>
      </c>
      <c r="F291" s="5">
        <v>129.06</v>
      </c>
      <c r="G291" s="4" t="s">
        <v>48</v>
      </c>
      <c r="H291" s="4" t="s">
        <v>376</v>
      </c>
    </row>
    <row r="292" spans="1:8" ht="15.75" x14ac:dyDescent="0.25">
      <c r="A292" s="2">
        <v>45159</v>
      </c>
      <c r="B292" s="2" t="str">
        <f>TEXT(Expenditure[[#This Row],[Date]],"mmm")</f>
        <v>Aug</v>
      </c>
      <c r="C292" s="2" t="str">
        <f>TEXT(Expenditure[[#This Row],[Date]],"yyyy")</f>
        <v>2023</v>
      </c>
      <c r="D292" s="4" t="s">
        <v>59</v>
      </c>
      <c r="E292" s="4" t="s">
        <v>60</v>
      </c>
      <c r="F292" s="5">
        <v>53.1</v>
      </c>
      <c r="G292" s="4" t="s">
        <v>45</v>
      </c>
      <c r="H292" s="4" t="s">
        <v>377</v>
      </c>
    </row>
    <row r="293" spans="1:8" ht="15.75" x14ac:dyDescent="0.25">
      <c r="A293" s="2">
        <v>45160</v>
      </c>
      <c r="B293" s="2" t="str">
        <f>TEXT(Expenditure[[#This Row],[Date]],"mmm")</f>
        <v>Aug</v>
      </c>
      <c r="C293" s="2" t="str">
        <f>TEXT(Expenditure[[#This Row],[Date]],"yyyy")</f>
        <v>2023</v>
      </c>
      <c r="D293" s="4" t="s">
        <v>103</v>
      </c>
      <c r="E293" s="4" t="s">
        <v>53</v>
      </c>
      <c r="F293" s="5">
        <v>275.57</v>
      </c>
      <c r="G293" s="4" t="s">
        <v>45</v>
      </c>
      <c r="H293" s="4" t="s">
        <v>378</v>
      </c>
    </row>
    <row r="294" spans="1:8" ht="15.75" x14ac:dyDescent="0.25">
      <c r="A294" s="2">
        <v>45161</v>
      </c>
      <c r="B294" s="2" t="str">
        <f>TEXT(Expenditure[[#This Row],[Date]],"mmm")</f>
        <v>Aug</v>
      </c>
      <c r="C294" s="2" t="str">
        <f>TEXT(Expenditure[[#This Row],[Date]],"yyyy")</f>
        <v>2023</v>
      </c>
      <c r="D294" s="4" t="s">
        <v>119</v>
      </c>
      <c r="E294" s="4" t="s">
        <v>73</v>
      </c>
      <c r="F294" s="5">
        <v>128.80000000000001</v>
      </c>
      <c r="G294" s="4" t="s">
        <v>37</v>
      </c>
      <c r="H294" s="4" t="s">
        <v>379</v>
      </c>
    </row>
    <row r="295" spans="1:8" ht="15.75" x14ac:dyDescent="0.25">
      <c r="A295" s="2">
        <v>45162</v>
      </c>
      <c r="B295" s="2" t="str">
        <f>TEXT(Expenditure[[#This Row],[Date]],"mmm")</f>
        <v>Aug</v>
      </c>
      <c r="C295" s="2" t="str">
        <f>TEXT(Expenditure[[#This Row],[Date]],"yyyy")</f>
        <v>2023</v>
      </c>
      <c r="D295" s="4" t="s">
        <v>62</v>
      </c>
      <c r="E295" s="4" t="s">
        <v>44</v>
      </c>
      <c r="F295" s="5">
        <v>210.67</v>
      </c>
      <c r="G295" s="4" t="s">
        <v>48</v>
      </c>
      <c r="H295" s="4" t="s">
        <v>380</v>
      </c>
    </row>
    <row r="296" spans="1:8" ht="15.75" x14ac:dyDescent="0.25">
      <c r="A296" s="2">
        <v>45163</v>
      </c>
      <c r="B296" s="2" t="str">
        <f>TEXT(Expenditure[[#This Row],[Date]],"mmm")</f>
        <v>Aug</v>
      </c>
      <c r="C296" s="2" t="str">
        <f>TEXT(Expenditure[[#This Row],[Date]],"yyyy")</f>
        <v>2023</v>
      </c>
      <c r="D296" s="4" t="s">
        <v>70</v>
      </c>
      <c r="E296" s="4" t="s">
        <v>60</v>
      </c>
      <c r="F296" s="5">
        <v>400.44</v>
      </c>
      <c r="G296" s="4" t="s">
        <v>41</v>
      </c>
      <c r="H296" s="4" t="s">
        <v>381</v>
      </c>
    </row>
    <row r="297" spans="1:8" ht="15.75" x14ac:dyDescent="0.25">
      <c r="A297" s="2">
        <v>45164</v>
      </c>
      <c r="B297" s="2" t="str">
        <f>TEXT(Expenditure[[#This Row],[Date]],"mmm")</f>
        <v>Aug</v>
      </c>
      <c r="C297" s="2" t="str">
        <f>TEXT(Expenditure[[#This Row],[Date]],"yyyy")</f>
        <v>2023</v>
      </c>
      <c r="D297" s="4" t="s">
        <v>81</v>
      </c>
      <c r="E297" s="4" t="s">
        <v>36</v>
      </c>
      <c r="F297" s="5">
        <v>32.78</v>
      </c>
      <c r="G297" s="4" t="s">
        <v>37</v>
      </c>
      <c r="H297" s="4" t="s">
        <v>382</v>
      </c>
    </row>
    <row r="298" spans="1:8" ht="15.75" x14ac:dyDescent="0.25">
      <c r="A298" s="2">
        <v>45164</v>
      </c>
      <c r="B298" s="2" t="str">
        <f>TEXT(Expenditure[[#This Row],[Date]],"mmm")</f>
        <v>Aug</v>
      </c>
      <c r="C298" s="2" t="str">
        <f>TEXT(Expenditure[[#This Row],[Date]],"yyyy")</f>
        <v>2023</v>
      </c>
      <c r="D298" s="4" t="s">
        <v>55</v>
      </c>
      <c r="E298" s="4" t="s">
        <v>56</v>
      </c>
      <c r="F298" s="5">
        <v>179.4</v>
      </c>
      <c r="G298" s="4" t="s">
        <v>48</v>
      </c>
      <c r="H298" s="4" t="s">
        <v>383</v>
      </c>
    </row>
    <row r="299" spans="1:8" ht="15.75" x14ac:dyDescent="0.25">
      <c r="A299" s="2">
        <v>45165</v>
      </c>
      <c r="B299" s="2" t="str">
        <f>TEXT(Expenditure[[#This Row],[Date]],"mmm")</f>
        <v>Aug</v>
      </c>
      <c r="C299" s="2" t="str">
        <f>TEXT(Expenditure[[#This Row],[Date]],"yyyy")</f>
        <v>2023</v>
      </c>
      <c r="D299" s="4" t="s">
        <v>43</v>
      </c>
      <c r="E299" s="4" t="s">
        <v>44</v>
      </c>
      <c r="F299" s="5">
        <v>452.56</v>
      </c>
      <c r="G299" s="4" t="s">
        <v>37</v>
      </c>
      <c r="H299" s="4" t="s">
        <v>384</v>
      </c>
    </row>
    <row r="300" spans="1:8" ht="15.75" x14ac:dyDescent="0.25">
      <c r="A300" s="2">
        <v>45166</v>
      </c>
      <c r="B300" s="2" t="str">
        <f>TEXT(Expenditure[[#This Row],[Date]],"mmm")</f>
        <v>Aug</v>
      </c>
      <c r="C300" s="2" t="str">
        <f>TEXT(Expenditure[[#This Row],[Date]],"yyyy")</f>
        <v>2023</v>
      </c>
      <c r="D300" s="4" t="s">
        <v>109</v>
      </c>
      <c r="E300" s="4" t="s">
        <v>91</v>
      </c>
      <c r="F300" s="5">
        <v>194.36</v>
      </c>
      <c r="G300" s="4" t="s">
        <v>48</v>
      </c>
      <c r="H300" s="4" t="s">
        <v>385</v>
      </c>
    </row>
    <row r="301" spans="1:8" ht="15.75" x14ac:dyDescent="0.25">
      <c r="A301" s="2">
        <v>45166</v>
      </c>
      <c r="B301" s="2" t="str">
        <f>TEXT(Expenditure[[#This Row],[Date]],"mmm")</f>
        <v>Aug</v>
      </c>
      <c r="C301" s="2" t="str">
        <f>TEXT(Expenditure[[#This Row],[Date]],"yyyy")</f>
        <v>2023</v>
      </c>
      <c r="D301" s="4" t="s">
        <v>101</v>
      </c>
      <c r="E301" s="4" t="s">
        <v>60</v>
      </c>
      <c r="F301" s="5">
        <v>272.8</v>
      </c>
      <c r="G301" s="4" t="s">
        <v>41</v>
      </c>
      <c r="H301" s="4" t="s">
        <v>386</v>
      </c>
    </row>
    <row r="302" spans="1:8" ht="15.75" x14ac:dyDescent="0.25">
      <c r="A302" s="2">
        <v>45166</v>
      </c>
      <c r="B302" s="2" t="str">
        <f>TEXT(Expenditure[[#This Row],[Date]],"mmm")</f>
        <v>Aug</v>
      </c>
      <c r="C302" s="2" t="str">
        <f>TEXT(Expenditure[[#This Row],[Date]],"yyyy")</f>
        <v>2023</v>
      </c>
      <c r="D302" s="4" t="s">
        <v>50</v>
      </c>
      <c r="E302" s="4" t="s">
        <v>44</v>
      </c>
      <c r="F302" s="5">
        <v>167.64</v>
      </c>
      <c r="G302" s="4" t="s">
        <v>41</v>
      </c>
      <c r="H302" s="4" t="s">
        <v>387</v>
      </c>
    </row>
    <row r="303" spans="1:8" ht="15.75" x14ac:dyDescent="0.25">
      <c r="A303" s="2">
        <v>45167</v>
      </c>
      <c r="B303" s="2" t="str">
        <f>TEXT(Expenditure[[#This Row],[Date]],"mmm")</f>
        <v>Aug</v>
      </c>
      <c r="C303" s="2" t="str">
        <f>TEXT(Expenditure[[#This Row],[Date]],"yyyy")</f>
        <v>2023</v>
      </c>
      <c r="D303" s="4" t="s">
        <v>72</v>
      </c>
      <c r="E303" s="4" t="s">
        <v>73</v>
      </c>
      <c r="F303" s="5">
        <v>403.29</v>
      </c>
      <c r="G303" s="4" t="s">
        <v>37</v>
      </c>
      <c r="H303" s="4" t="s">
        <v>388</v>
      </c>
    </row>
    <row r="304" spans="1:8" ht="15.75" x14ac:dyDescent="0.25">
      <c r="A304" s="2">
        <v>45167</v>
      </c>
      <c r="B304" s="2" t="str">
        <f>TEXT(Expenditure[[#This Row],[Date]],"mmm")</f>
        <v>Aug</v>
      </c>
      <c r="C304" s="2" t="str">
        <f>TEXT(Expenditure[[#This Row],[Date]],"yyyy")</f>
        <v>2023</v>
      </c>
      <c r="D304" s="4" t="s">
        <v>107</v>
      </c>
      <c r="E304" s="4" t="s">
        <v>56</v>
      </c>
      <c r="F304" s="5">
        <v>19.329999999999998</v>
      </c>
      <c r="G304" s="4" t="s">
        <v>37</v>
      </c>
      <c r="H304" s="4" t="s">
        <v>389</v>
      </c>
    </row>
    <row r="305" spans="1:8" ht="15.75" x14ac:dyDescent="0.25">
      <c r="A305" s="2">
        <v>45168</v>
      </c>
      <c r="B305" s="2" t="str">
        <f>TEXT(Expenditure[[#This Row],[Date]],"mmm")</f>
        <v>Aug</v>
      </c>
      <c r="C305" s="2" t="str">
        <f>TEXT(Expenditure[[#This Row],[Date]],"yyyy")</f>
        <v>2023</v>
      </c>
      <c r="D305" s="4" t="s">
        <v>52</v>
      </c>
      <c r="E305" s="4" t="s">
        <v>53</v>
      </c>
      <c r="F305" s="5">
        <v>305.17</v>
      </c>
      <c r="G305" s="4" t="s">
        <v>57</v>
      </c>
      <c r="H305" s="4" t="s">
        <v>390</v>
      </c>
    </row>
    <row r="306" spans="1:8" ht="15.75" x14ac:dyDescent="0.25">
      <c r="A306" s="2">
        <v>45170</v>
      </c>
      <c r="B306" s="2" t="str">
        <f>TEXT(Expenditure[[#This Row],[Date]],"mmm")</f>
        <v>Sep</v>
      </c>
      <c r="C306" s="2" t="str">
        <f>TEXT(Expenditure[[#This Row],[Date]],"yyyy")</f>
        <v>2023</v>
      </c>
      <c r="D306" s="4" t="s">
        <v>52</v>
      </c>
      <c r="E306" s="4" t="s">
        <v>53</v>
      </c>
      <c r="F306" s="5">
        <v>142.25</v>
      </c>
      <c r="G306" s="4" t="s">
        <v>48</v>
      </c>
      <c r="H306" s="4" t="s">
        <v>391</v>
      </c>
    </row>
    <row r="307" spans="1:8" ht="15.75" x14ac:dyDescent="0.25">
      <c r="A307" s="2">
        <v>45170</v>
      </c>
      <c r="B307" s="2" t="str">
        <f>TEXT(Expenditure[[#This Row],[Date]],"mmm")</f>
        <v>Sep</v>
      </c>
      <c r="C307" s="2" t="str">
        <f>TEXT(Expenditure[[#This Row],[Date]],"yyyy")</f>
        <v>2023</v>
      </c>
      <c r="D307" s="4" t="s">
        <v>97</v>
      </c>
      <c r="E307" s="4" t="s">
        <v>73</v>
      </c>
      <c r="F307" s="5">
        <v>30.04</v>
      </c>
      <c r="G307" s="4" t="s">
        <v>37</v>
      </c>
      <c r="H307" s="4" t="s">
        <v>392</v>
      </c>
    </row>
    <row r="308" spans="1:8" ht="15.75" x14ac:dyDescent="0.25">
      <c r="A308" s="2">
        <v>45171</v>
      </c>
      <c r="B308" s="2" t="str">
        <f>TEXT(Expenditure[[#This Row],[Date]],"mmm")</f>
        <v>Sep</v>
      </c>
      <c r="C308" s="2" t="str">
        <f>TEXT(Expenditure[[#This Row],[Date]],"yyyy")</f>
        <v>2023</v>
      </c>
      <c r="D308" s="4" t="s">
        <v>83</v>
      </c>
      <c r="E308" s="4" t="s">
        <v>36</v>
      </c>
      <c r="F308" s="5">
        <v>499.3</v>
      </c>
      <c r="G308" s="4" t="s">
        <v>57</v>
      </c>
      <c r="H308" s="4" t="s">
        <v>393</v>
      </c>
    </row>
    <row r="309" spans="1:8" ht="15.75" x14ac:dyDescent="0.25">
      <c r="A309" s="2">
        <v>45171</v>
      </c>
      <c r="B309" s="2" t="str">
        <f>TEXT(Expenditure[[#This Row],[Date]],"mmm")</f>
        <v>Sep</v>
      </c>
      <c r="C309" s="2" t="str">
        <f>TEXT(Expenditure[[#This Row],[Date]],"yyyy")</f>
        <v>2023</v>
      </c>
      <c r="D309" s="4" t="s">
        <v>109</v>
      </c>
      <c r="E309" s="4" t="s">
        <v>91</v>
      </c>
      <c r="F309" s="5">
        <v>364.99</v>
      </c>
      <c r="G309" s="4" t="s">
        <v>41</v>
      </c>
      <c r="H309" s="4" t="s">
        <v>394</v>
      </c>
    </row>
    <row r="310" spans="1:8" ht="15.75" x14ac:dyDescent="0.25">
      <c r="A310" s="2">
        <v>45171</v>
      </c>
      <c r="B310" s="2" t="str">
        <f>TEXT(Expenditure[[#This Row],[Date]],"mmm")</f>
        <v>Sep</v>
      </c>
      <c r="C310" s="2" t="str">
        <f>TEXT(Expenditure[[#This Row],[Date]],"yyyy")</f>
        <v>2023</v>
      </c>
      <c r="D310" s="4" t="s">
        <v>35</v>
      </c>
      <c r="E310" s="4" t="s">
        <v>36</v>
      </c>
      <c r="F310" s="5">
        <v>473.4</v>
      </c>
      <c r="G310" s="4" t="s">
        <v>37</v>
      </c>
      <c r="H310" s="4" t="s">
        <v>395</v>
      </c>
    </row>
    <row r="311" spans="1:8" ht="15.75" x14ac:dyDescent="0.25">
      <c r="A311" s="2">
        <v>45171</v>
      </c>
      <c r="B311" s="2" t="str">
        <f>TEXT(Expenditure[[#This Row],[Date]],"mmm")</f>
        <v>Sep</v>
      </c>
      <c r="C311" s="2" t="str">
        <f>TEXT(Expenditure[[#This Row],[Date]],"yyyy")</f>
        <v>2023</v>
      </c>
      <c r="D311" s="4" t="s">
        <v>47</v>
      </c>
      <c r="E311" s="4" t="s">
        <v>44</v>
      </c>
      <c r="F311" s="5">
        <v>202.08</v>
      </c>
      <c r="G311" s="4" t="s">
        <v>48</v>
      </c>
      <c r="H311" s="4" t="s">
        <v>396</v>
      </c>
    </row>
    <row r="312" spans="1:8" ht="15.75" x14ac:dyDescent="0.25">
      <c r="A312" s="2">
        <v>45172</v>
      </c>
      <c r="B312" s="2" t="str">
        <f>TEXT(Expenditure[[#This Row],[Date]],"mmm")</f>
        <v>Sep</v>
      </c>
      <c r="C312" s="2" t="str">
        <f>TEXT(Expenditure[[#This Row],[Date]],"yyyy")</f>
        <v>2023</v>
      </c>
      <c r="D312" s="4" t="s">
        <v>105</v>
      </c>
      <c r="E312" s="4" t="s">
        <v>91</v>
      </c>
      <c r="F312" s="5">
        <v>333.07</v>
      </c>
      <c r="G312" s="4" t="s">
        <v>41</v>
      </c>
      <c r="H312" s="4" t="s">
        <v>397</v>
      </c>
    </row>
    <row r="313" spans="1:8" ht="15.75" x14ac:dyDescent="0.25">
      <c r="A313" s="2">
        <v>45173</v>
      </c>
      <c r="B313" s="2" t="str">
        <f>TEXT(Expenditure[[#This Row],[Date]],"mmm")</f>
        <v>Sep</v>
      </c>
      <c r="C313" s="2" t="str">
        <f>TEXT(Expenditure[[#This Row],[Date]],"yyyy")</f>
        <v>2023</v>
      </c>
      <c r="D313" s="4" t="s">
        <v>72</v>
      </c>
      <c r="E313" s="4" t="s">
        <v>73</v>
      </c>
      <c r="F313" s="5">
        <v>474.76</v>
      </c>
      <c r="G313" s="4" t="s">
        <v>57</v>
      </c>
      <c r="H313" s="4" t="s">
        <v>398</v>
      </c>
    </row>
    <row r="314" spans="1:8" ht="15.75" x14ac:dyDescent="0.25">
      <c r="A314" s="2">
        <v>45173</v>
      </c>
      <c r="B314" s="2" t="str">
        <f>TEXT(Expenditure[[#This Row],[Date]],"mmm")</f>
        <v>Sep</v>
      </c>
      <c r="C314" s="2" t="str">
        <f>TEXT(Expenditure[[#This Row],[Date]],"yyyy")</f>
        <v>2023</v>
      </c>
      <c r="D314" s="4" t="s">
        <v>79</v>
      </c>
      <c r="E314" s="4" t="s">
        <v>60</v>
      </c>
      <c r="F314" s="5">
        <v>332.22</v>
      </c>
      <c r="G314" s="4" t="s">
        <v>45</v>
      </c>
      <c r="H314" s="4" t="s">
        <v>399</v>
      </c>
    </row>
    <row r="315" spans="1:8" ht="15.75" x14ac:dyDescent="0.25">
      <c r="A315" s="2">
        <v>45174</v>
      </c>
      <c r="B315" s="2" t="str">
        <f>TEXT(Expenditure[[#This Row],[Date]],"mmm")</f>
        <v>Sep</v>
      </c>
      <c r="C315" s="2" t="str">
        <f>TEXT(Expenditure[[#This Row],[Date]],"yyyy")</f>
        <v>2023</v>
      </c>
      <c r="D315" s="4" t="s">
        <v>88</v>
      </c>
      <c r="E315" s="4" t="s">
        <v>1020</v>
      </c>
      <c r="F315" s="5">
        <v>12.36</v>
      </c>
      <c r="G315" s="4" t="s">
        <v>48</v>
      </c>
      <c r="H315" s="4" t="s">
        <v>400</v>
      </c>
    </row>
    <row r="316" spans="1:8" ht="15.75" x14ac:dyDescent="0.25">
      <c r="A316" s="2">
        <v>45174</v>
      </c>
      <c r="B316" s="2" t="str">
        <f>TEXT(Expenditure[[#This Row],[Date]],"mmm")</f>
        <v>Sep</v>
      </c>
      <c r="C316" s="2" t="str">
        <f>TEXT(Expenditure[[#This Row],[Date]],"yyyy")</f>
        <v>2023</v>
      </c>
      <c r="D316" s="4" t="s">
        <v>43</v>
      </c>
      <c r="E316" s="4" t="s">
        <v>44</v>
      </c>
      <c r="F316" s="5">
        <v>272.41000000000003</v>
      </c>
      <c r="G316" s="4" t="s">
        <v>48</v>
      </c>
      <c r="H316" s="4" t="s">
        <v>401</v>
      </c>
    </row>
    <row r="317" spans="1:8" ht="15.75" x14ac:dyDescent="0.25">
      <c r="A317" s="2">
        <v>45176</v>
      </c>
      <c r="B317" s="2" t="str">
        <f>TEXT(Expenditure[[#This Row],[Date]],"mmm")</f>
        <v>Sep</v>
      </c>
      <c r="C317" s="2" t="str">
        <f>TEXT(Expenditure[[#This Row],[Date]],"yyyy")</f>
        <v>2023</v>
      </c>
      <c r="D317" s="4" t="s">
        <v>59</v>
      </c>
      <c r="E317" s="4" t="s">
        <v>60</v>
      </c>
      <c r="F317" s="5">
        <v>224.47</v>
      </c>
      <c r="G317" s="4" t="s">
        <v>48</v>
      </c>
      <c r="H317" s="4" t="s">
        <v>402</v>
      </c>
    </row>
    <row r="318" spans="1:8" ht="15.75" x14ac:dyDescent="0.25">
      <c r="A318" s="2">
        <v>45176</v>
      </c>
      <c r="B318" s="2" t="str">
        <f>TEXT(Expenditure[[#This Row],[Date]],"mmm")</f>
        <v>Sep</v>
      </c>
      <c r="C318" s="2" t="str">
        <f>TEXT(Expenditure[[#This Row],[Date]],"yyyy")</f>
        <v>2023</v>
      </c>
      <c r="D318" s="4" t="s">
        <v>75</v>
      </c>
      <c r="E318" s="4" t="s">
        <v>53</v>
      </c>
      <c r="F318" s="5">
        <v>295.26</v>
      </c>
      <c r="G318" s="4" t="s">
        <v>48</v>
      </c>
      <c r="H318" s="4" t="s">
        <v>403</v>
      </c>
    </row>
    <row r="319" spans="1:8" ht="15.75" x14ac:dyDescent="0.25">
      <c r="A319" s="2">
        <v>45176</v>
      </c>
      <c r="B319" s="2" t="str">
        <f>TEXT(Expenditure[[#This Row],[Date]],"mmm")</f>
        <v>Sep</v>
      </c>
      <c r="C319" s="2" t="str">
        <f>TEXT(Expenditure[[#This Row],[Date]],"yyyy")</f>
        <v>2023</v>
      </c>
      <c r="D319" s="4" t="s">
        <v>115</v>
      </c>
      <c r="E319" s="4" t="s">
        <v>1020</v>
      </c>
      <c r="F319" s="5">
        <v>38.96</v>
      </c>
      <c r="G319" s="4" t="s">
        <v>41</v>
      </c>
      <c r="H319" s="4" t="s">
        <v>404</v>
      </c>
    </row>
    <row r="320" spans="1:8" ht="15.75" x14ac:dyDescent="0.25">
      <c r="A320" s="2">
        <v>45177</v>
      </c>
      <c r="B320" s="2" t="str">
        <f>TEXT(Expenditure[[#This Row],[Date]],"mmm")</f>
        <v>Sep</v>
      </c>
      <c r="C320" s="2" t="str">
        <f>TEXT(Expenditure[[#This Row],[Date]],"yyyy")</f>
        <v>2023</v>
      </c>
      <c r="D320" s="4" t="s">
        <v>70</v>
      </c>
      <c r="E320" s="4" t="s">
        <v>60</v>
      </c>
      <c r="F320" s="5">
        <v>494.47</v>
      </c>
      <c r="G320" s="4" t="s">
        <v>41</v>
      </c>
      <c r="H320" s="4" t="s">
        <v>405</v>
      </c>
    </row>
    <row r="321" spans="1:8" ht="15.75" x14ac:dyDescent="0.25">
      <c r="A321" s="2">
        <v>45178</v>
      </c>
      <c r="B321" s="2" t="str">
        <f>TEXT(Expenditure[[#This Row],[Date]],"mmm")</f>
        <v>Sep</v>
      </c>
      <c r="C321" s="2" t="str">
        <f>TEXT(Expenditure[[#This Row],[Date]],"yyyy")</f>
        <v>2023</v>
      </c>
      <c r="D321" s="4" t="s">
        <v>62</v>
      </c>
      <c r="E321" s="4" t="s">
        <v>44</v>
      </c>
      <c r="F321" s="5">
        <v>30.94</v>
      </c>
      <c r="G321" s="4" t="s">
        <v>57</v>
      </c>
      <c r="H321" s="4" t="s">
        <v>406</v>
      </c>
    </row>
    <row r="322" spans="1:8" ht="15.75" x14ac:dyDescent="0.25">
      <c r="A322" s="2">
        <v>45178</v>
      </c>
      <c r="B322" s="2" t="str">
        <f>TEXT(Expenditure[[#This Row],[Date]],"mmm")</f>
        <v>Sep</v>
      </c>
      <c r="C322" s="2" t="str">
        <f>TEXT(Expenditure[[#This Row],[Date]],"yyyy")</f>
        <v>2023</v>
      </c>
      <c r="D322" s="4" t="s">
        <v>66</v>
      </c>
      <c r="E322" s="4" t="s">
        <v>56</v>
      </c>
      <c r="F322" s="5">
        <v>21.19</v>
      </c>
      <c r="G322" s="4" t="s">
        <v>37</v>
      </c>
      <c r="H322" s="4" t="s">
        <v>407</v>
      </c>
    </row>
    <row r="323" spans="1:8" ht="15.75" x14ac:dyDescent="0.25">
      <c r="A323" s="2">
        <v>45179</v>
      </c>
      <c r="B323" s="2" t="str">
        <f>TEXT(Expenditure[[#This Row],[Date]],"mmm")</f>
        <v>Sep</v>
      </c>
      <c r="C323" s="2" t="str">
        <f>TEXT(Expenditure[[#This Row],[Date]],"yyyy")</f>
        <v>2023</v>
      </c>
      <c r="D323" s="4" t="s">
        <v>113</v>
      </c>
      <c r="E323" s="4" t="s">
        <v>60</v>
      </c>
      <c r="F323" s="5">
        <v>231.73</v>
      </c>
      <c r="G323" s="4" t="s">
        <v>45</v>
      </c>
      <c r="H323" s="4" t="s">
        <v>408</v>
      </c>
    </row>
    <row r="324" spans="1:8" ht="15.75" x14ac:dyDescent="0.25">
      <c r="A324" s="2">
        <v>45180</v>
      </c>
      <c r="B324" s="2" t="str">
        <f>TEXT(Expenditure[[#This Row],[Date]],"mmm")</f>
        <v>Sep</v>
      </c>
      <c r="C324" s="2" t="str">
        <f>TEXT(Expenditure[[#This Row],[Date]],"yyyy")</f>
        <v>2023</v>
      </c>
      <c r="D324" s="4" t="s">
        <v>81</v>
      </c>
      <c r="E324" s="4" t="s">
        <v>36</v>
      </c>
      <c r="F324" s="5">
        <v>388.31</v>
      </c>
      <c r="G324" s="4" t="s">
        <v>41</v>
      </c>
      <c r="H324" s="4" t="s">
        <v>409</v>
      </c>
    </row>
    <row r="325" spans="1:8" ht="15.75" x14ac:dyDescent="0.25">
      <c r="A325" s="2">
        <v>45183</v>
      </c>
      <c r="B325" s="2" t="str">
        <f>TEXT(Expenditure[[#This Row],[Date]],"mmm")</f>
        <v>Sep</v>
      </c>
      <c r="C325" s="2" t="str">
        <f>TEXT(Expenditure[[#This Row],[Date]],"yyyy")</f>
        <v>2023</v>
      </c>
      <c r="D325" s="4" t="s">
        <v>68</v>
      </c>
      <c r="E325" s="4" t="s">
        <v>53</v>
      </c>
      <c r="F325" s="5">
        <v>295.73</v>
      </c>
      <c r="G325" s="4" t="s">
        <v>48</v>
      </c>
      <c r="H325" s="4" t="s">
        <v>410</v>
      </c>
    </row>
    <row r="326" spans="1:8" ht="15.75" x14ac:dyDescent="0.25">
      <c r="A326" s="2">
        <v>45183</v>
      </c>
      <c r="B326" s="2" t="str">
        <f>TEXT(Expenditure[[#This Row],[Date]],"mmm")</f>
        <v>Sep</v>
      </c>
      <c r="C326" s="2" t="str">
        <f>TEXT(Expenditure[[#This Row],[Date]],"yyyy")</f>
        <v>2023</v>
      </c>
      <c r="D326" s="4" t="s">
        <v>77</v>
      </c>
      <c r="E326" s="4" t="s">
        <v>40</v>
      </c>
      <c r="F326" s="5">
        <v>344.62</v>
      </c>
      <c r="G326" s="4" t="s">
        <v>57</v>
      </c>
      <c r="H326" s="4" t="s">
        <v>411</v>
      </c>
    </row>
    <row r="327" spans="1:8" ht="15.75" x14ac:dyDescent="0.25">
      <c r="A327" s="2">
        <v>45184</v>
      </c>
      <c r="B327" s="2" t="str">
        <f>TEXT(Expenditure[[#This Row],[Date]],"mmm")</f>
        <v>Sep</v>
      </c>
      <c r="C327" s="2" t="str">
        <f>TEXT(Expenditure[[#This Row],[Date]],"yyyy")</f>
        <v>2023</v>
      </c>
      <c r="D327" s="4" t="s">
        <v>50</v>
      </c>
      <c r="E327" s="4" t="s">
        <v>44</v>
      </c>
      <c r="F327" s="5">
        <v>188.65</v>
      </c>
      <c r="G327" s="4" t="s">
        <v>41</v>
      </c>
      <c r="H327" s="4" t="s">
        <v>412</v>
      </c>
    </row>
    <row r="328" spans="1:8" ht="15.75" x14ac:dyDescent="0.25">
      <c r="A328" s="2">
        <v>45185</v>
      </c>
      <c r="B328" s="2" t="str">
        <f>TEXT(Expenditure[[#This Row],[Date]],"mmm")</f>
        <v>Sep</v>
      </c>
      <c r="C328" s="2" t="str">
        <f>TEXT(Expenditure[[#This Row],[Date]],"yyyy")</f>
        <v>2023</v>
      </c>
      <c r="D328" s="4" t="s">
        <v>111</v>
      </c>
      <c r="E328" s="4" t="s">
        <v>73</v>
      </c>
      <c r="F328" s="5">
        <v>226.9</v>
      </c>
      <c r="G328" s="4" t="s">
        <v>37</v>
      </c>
      <c r="H328" s="4" t="s">
        <v>413</v>
      </c>
    </row>
    <row r="329" spans="1:8" ht="15.75" x14ac:dyDescent="0.25">
      <c r="A329" s="2">
        <v>45185</v>
      </c>
      <c r="B329" s="2" t="str">
        <f>TEXT(Expenditure[[#This Row],[Date]],"mmm")</f>
        <v>Sep</v>
      </c>
      <c r="C329" s="2" t="str">
        <f>TEXT(Expenditure[[#This Row],[Date]],"yyyy")</f>
        <v>2023</v>
      </c>
      <c r="D329" s="4" t="s">
        <v>119</v>
      </c>
      <c r="E329" s="4" t="s">
        <v>73</v>
      </c>
      <c r="F329" s="5">
        <v>62.48</v>
      </c>
      <c r="G329" s="4" t="s">
        <v>48</v>
      </c>
      <c r="H329" s="4" t="s">
        <v>414</v>
      </c>
    </row>
    <row r="330" spans="1:8" ht="15.75" x14ac:dyDescent="0.25">
      <c r="A330" s="2">
        <v>45186</v>
      </c>
      <c r="B330" s="2" t="str">
        <f>TEXT(Expenditure[[#This Row],[Date]],"mmm")</f>
        <v>Sep</v>
      </c>
      <c r="C330" s="2" t="str">
        <f>TEXT(Expenditure[[#This Row],[Date]],"yyyy")</f>
        <v>2023</v>
      </c>
      <c r="D330" s="4" t="s">
        <v>117</v>
      </c>
      <c r="E330" s="4" t="s">
        <v>40</v>
      </c>
      <c r="F330" s="5">
        <v>114.67</v>
      </c>
      <c r="G330" s="4" t="s">
        <v>41</v>
      </c>
      <c r="H330" s="4" t="s">
        <v>415</v>
      </c>
    </row>
    <row r="331" spans="1:8" ht="15.75" x14ac:dyDescent="0.25">
      <c r="A331" s="2">
        <v>45186</v>
      </c>
      <c r="B331" s="2" t="str">
        <f>TEXT(Expenditure[[#This Row],[Date]],"mmm")</f>
        <v>Sep</v>
      </c>
      <c r="C331" s="2" t="str">
        <f>TEXT(Expenditure[[#This Row],[Date]],"yyyy")</f>
        <v>2023</v>
      </c>
      <c r="D331" s="4" t="s">
        <v>95</v>
      </c>
      <c r="E331" s="4" t="s">
        <v>73</v>
      </c>
      <c r="F331" s="5">
        <v>61.26</v>
      </c>
      <c r="G331" s="4" t="s">
        <v>45</v>
      </c>
      <c r="H331" s="4" t="s">
        <v>416</v>
      </c>
    </row>
    <row r="332" spans="1:8" ht="15.75" x14ac:dyDescent="0.25">
      <c r="A332" s="2">
        <v>45186</v>
      </c>
      <c r="B332" s="2" t="str">
        <f>TEXT(Expenditure[[#This Row],[Date]],"mmm")</f>
        <v>Sep</v>
      </c>
      <c r="C332" s="2" t="str">
        <f>TEXT(Expenditure[[#This Row],[Date]],"yyyy")</f>
        <v>2023</v>
      </c>
      <c r="D332" s="4" t="s">
        <v>107</v>
      </c>
      <c r="E332" s="4" t="s">
        <v>56</v>
      </c>
      <c r="F332" s="5">
        <v>298.86</v>
      </c>
      <c r="G332" s="4" t="s">
        <v>57</v>
      </c>
      <c r="H332" s="4" t="s">
        <v>417</v>
      </c>
    </row>
    <row r="333" spans="1:8" ht="15.75" x14ac:dyDescent="0.25">
      <c r="A333" s="2">
        <v>45187</v>
      </c>
      <c r="B333" s="2" t="str">
        <f>TEXT(Expenditure[[#This Row],[Date]],"mmm")</f>
        <v>Sep</v>
      </c>
      <c r="C333" s="2" t="str">
        <f>TEXT(Expenditure[[#This Row],[Date]],"yyyy")</f>
        <v>2023</v>
      </c>
      <c r="D333" s="4" t="s">
        <v>93</v>
      </c>
      <c r="E333" s="4" t="s">
        <v>91</v>
      </c>
      <c r="F333" s="5">
        <v>451.34</v>
      </c>
      <c r="G333" s="4" t="s">
        <v>37</v>
      </c>
      <c r="H333" s="4" t="s">
        <v>418</v>
      </c>
    </row>
    <row r="334" spans="1:8" ht="15.75" x14ac:dyDescent="0.25">
      <c r="A334" s="2">
        <v>45188</v>
      </c>
      <c r="B334" s="2" t="str">
        <f>TEXT(Expenditure[[#This Row],[Date]],"mmm")</f>
        <v>Sep</v>
      </c>
      <c r="C334" s="2" t="str">
        <f>TEXT(Expenditure[[#This Row],[Date]],"yyyy")</f>
        <v>2023</v>
      </c>
      <c r="D334" s="4" t="s">
        <v>123</v>
      </c>
      <c r="E334" s="4" t="s">
        <v>1020</v>
      </c>
      <c r="F334" s="5">
        <v>165.27</v>
      </c>
      <c r="G334" s="4" t="s">
        <v>48</v>
      </c>
      <c r="H334" s="4" t="s">
        <v>419</v>
      </c>
    </row>
    <row r="335" spans="1:8" ht="15.75" x14ac:dyDescent="0.25">
      <c r="A335" s="2">
        <v>45190</v>
      </c>
      <c r="B335" s="2" t="str">
        <f>TEXT(Expenditure[[#This Row],[Date]],"mmm")</f>
        <v>Sep</v>
      </c>
      <c r="C335" s="2" t="str">
        <f>TEXT(Expenditure[[#This Row],[Date]],"yyyy")</f>
        <v>2023</v>
      </c>
      <c r="D335" s="4" t="s">
        <v>85</v>
      </c>
      <c r="E335" s="4" t="s">
        <v>86</v>
      </c>
      <c r="F335" s="5">
        <v>412.81</v>
      </c>
      <c r="G335" s="4" t="s">
        <v>37</v>
      </c>
      <c r="H335" s="4" t="s">
        <v>420</v>
      </c>
    </row>
    <row r="336" spans="1:8" ht="15.75" x14ac:dyDescent="0.25">
      <c r="A336" s="2">
        <v>45190</v>
      </c>
      <c r="B336" s="2" t="str">
        <f>TEXT(Expenditure[[#This Row],[Date]],"mmm")</f>
        <v>Sep</v>
      </c>
      <c r="C336" s="2" t="str">
        <f>TEXT(Expenditure[[#This Row],[Date]],"yyyy")</f>
        <v>2023</v>
      </c>
      <c r="D336" s="4" t="s">
        <v>99</v>
      </c>
      <c r="E336" s="4" t="s">
        <v>56</v>
      </c>
      <c r="F336" s="5">
        <v>207.11</v>
      </c>
      <c r="G336" s="4" t="s">
        <v>48</v>
      </c>
      <c r="H336" s="4" t="s">
        <v>421</v>
      </c>
    </row>
    <row r="337" spans="1:8" ht="15.75" x14ac:dyDescent="0.25">
      <c r="A337" s="2">
        <v>45192</v>
      </c>
      <c r="B337" s="2" t="str">
        <f>TEXT(Expenditure[[#This Row],[Date]],"mmm")</f>
        <v>Sep</v>
      </c>
      <c r="C337" s="2" t="str">
        <f>TEXT(Expenditure[[#This Row],[Date]],"yyyy")</f>
        <v>2023</v>
      </c>
      <c r="D337" s="4" t="s">
        <v>121</v>
      </c>
      <c r="E337" s="4" t="s">
        <v>36</v>
      </c>
      <c r="F337" s="5">
        <v>455.3</v>
      </c>
      <c r="G337" s="4" t="s">
        <v>45</v>
      </c>
      <c r="H337" s="4" t="s">
        <v>422</v>
      </c>
    </row>
    <row r="338" spans="1:8" ht="15.75" x14ac:dyDescent="0.25">
      <c r="A338" s="2">
        <v>45196</v>
      </c>
      <c r="B338" s="2" t="str">
        <f>TEXT(Expenditure[[#This Row],[Date]],"mmm")</f>
        <v>Sep</v>
      </c>
      <c r="C338" s="2" t="str">
        <f>TEXT(Expenditure[[#This Row],[Date]],"yyyy")</f>
        <v>2023</v>
      </c>
      <c r="D338" s="4" t="s">
        <v>39</v>
      </c>
      <c r="E338" s="4" t="s">
        <v>40</v>
      </c>
      <c r="F338" s="5">
        <v>247.23</v>
      </c>
      <c r="G338" s="4" t="s">
        <v>57</v>
      </c>
      <c r="H338" s="4" t="s">
        <v>423</v>
      </c>
    </row>
    <row r="339" spans="1:8" ht="15.75" x14ac:dyDescent="0.25">
      <c r="A339" s="2">
        <v>45197</v>
      </c>
      <c r="B339" s="2" t="str">
        <f>TEXT(Expenditure[[#This Row],[Date]],"mmm")</f>
        <v>Sep</v>
      </c>
      <c r="C339" s="2" t="str">
        <f>TEXT(Expenditure[[#This Row],[Date]],"yyyy")</f>
        <v>2023</v>
      </c>
      <c r="D339" s="4" t="s">
        <v>55</v>
      </c>
      <c r="E339" s="4" t="s">
        <v>56</v>
      </c>
      <c r="F339" s="5">
        <v>184.53</v>
      </c>
      <c r="G339" s="4" t="s">
        <v>37</v>
      </c>
      <c r="H339" s="4" t="s">
        <v>424</v>
      </c>
    </row>
    <row r="340" spans="1:8" ht="15.75" x14ac:dyDescent="0.25">
      <c r="A340" s="2">
        <v>45198</v>
      </c>
      <c r="B340" s="2" t="str">
        <f>TEXT(Expenditure[[#This Row],[Date]],"mmm")</f>
        <v>Sep</v>
      </c>
      <c r="C340" s="2" t="str">
        <f>TEXT(Expenditure[[#This Row],[Date]],"yyyy")</f>
        <v>2023</v>
      </c>
      <c r="D340" s="4" t="s">
        <v>64</v>
      </c>
      <c r="E340" s="4" t="s">
        <v>53</v>
      </c>
      <c r="F340" s="5">
        <v>271.08999999999997</v>
      </c>
      <c r="G340" s="4" t="s">
        <v>57</v>
      </c>
      <c r="H340" s="4" t="s">
        <v>425</v>
      </c>
    </row>
    <row r="341" spans="1:8" ht="15.75" x14ac:dyDescent="0.25">
      <c r="A341" s="2">
        <v>45198</v>
      </c>
      <c r="B341" s="2" t="str">
        <f>TEXT(Expenditure[[#This Row],[Date]],"mmm")</f>
        <v>Sep</v>
      </c>
      <c r="C341" s="2" t="str">
        <f>TEXT(Expenditure[[#This Row],[Date]],"yyyy")</f>
        <v>2023</v>
      </c>
      <c r="D341" s="4" t="s">
        <v>90</v>
      </c>
      <c r="E341" s="4" t="s">
        <v>91</v>
      </c>
      <c r="F341" s="5">
        <v>210.37</v>
      </c>
      <c r="G341" s="4" t="s">
        <v>45</v>
      </c>
      <c r="H341" s="4" t="s">
        <v>426</v>
      </c>
    </row>
    <row r="342" spans="1:8" ht="15.75" x14ac:dyDescent="0.25">
      <c r="A342" s="2">
        <v>45198</v>
      </c>
      <c r="B342" s="2" t="str">
        <f>TEXT(Expenditure[[#This Row],[Date]],"mmm")</f>
        <v>Sep</v>
      </c>
      <c r="C342" s="2" t="str">
        <f>TEXT(Expenditure[[#This Row],[Date]],"yyyy")</f>
        <v>2023</v>
      </c>
      <c r="D342" s="4" t="s">
        <v>103</v>
      </c>
      <c r="E342" s="4" t="s">
        <v>53</v>
      </c>
      <c r="F342" s="5">
        <v>44.99</v>
      </c>
      <c r="G342" s="4" t="s">
        <v>41</v>
      </c>
      <c r="H342" s="4" t="s">
        <v>427</v>
      </c>
    </row>
    <row r="343" spans="1:8" ht="15.75" x14ac:dyDescent="0.25">
      <c r="A343" s="2">
        <v>45199</v>
      </c>
      <c r="B343" s="2" t="str">
        <f>TEXT(Expenditure[[#This Row],[Date]],"mmm")</f>
        <v>Sep</v>
      </c>
      <c r="C343" s="2" t="str">
        <f>TEXT(Expenditure[[#This Row],[Date]],"yyyy")</f>
        <v>2023</v>
      </c>
      <c r="D343" s="4" t="s">
        <v>101</v>
      </c>
      <c r="E343" s="4" t="s">
        <v>60</v>
      </c>
      <c r="F343" s="5">
        <v>306.99</v>
      </c>
      <c r="G343" s="4" t="s">
        <v>45</v>
      </c>
      <c r="H343" s="4" t="s">
        <v>428</v>
      </c>
    </row>
    <row r="344" spans="1:8" ht="15.75" x14ac:dyDescent="0.25">
      <c r="A344" s="2">
        <v>45200</v>
      </c>
      <c r="B344" s="2" t="str">
        <f>TEXT(Expenditure[[#This Row],[Date]],"mmm")</f>
        <v>Oct</v>
      </c>
      <c r="C344" s="2" t="str">
        <f>TEXT(Expenditure[[#This Row],[Date]],"yyyy")</f>
        <v>2023</v>
      </c>
      <c r="D344" s="4" t="s">
        <v>77</v>
      </c>
      <c r="E344" s="4" t="s">
        <v>40</v>
      </c>
      <c r="F344" s="5">
        <v>94.31</v>
      </c>
      <c r="G344" s="4" t="s">
        <v>37</v>
      </c>
      <c r="H344" s="4" t="s">
        <v>429</v>
      </c>
    </row>
    <row r="345" spans="1:8" ht="15.75" x14ac:dyDescent="0.25">
      <c r="A345" s="2">
        <v>45201</v>
      </c>
      <c r="B345" s="2" t="str">
        <f>TEXT(Expenditure[[#This Row],[Date]],"mmm")</f>
        <v>Oct</v>
      </c>
      <c r="C345" s="2" t="str">
        <f>TEXT(Expenditure[[#This Row],[Date]],"yyyy")</f>
        <v>2023</v>
      </c>
      <c r="D345" s="4" t="s">
        <v>105</v>
      </c>
      <c r="E345" s="4" t="s">
        <v>91</v>
      </c>
      <c r="F345" s="5">
        <v>8.81</v>
      </c>
      <c r="G345" s="4" t="s">
        <v>37</v>
      </c>
      <c r="H345" s="4" t="s">
        <v>430</v>
      </c>
    </row>
    <row r="346" spans="1:8" ht="15.75" x14ac:dyDescent="0.25">
      <c r="A346" s="2">
        <v>45201</v>
      </c>
      <c r="B346" s="2" t="str">
        <f>TEXT(Expenditure[[#This Row],[Date]],"mmm")</f>
        <v>Oct</v>
      </c>
      <c r="C346" s="2" t="str">
        <f>TEXT(Expenditure[[#This Row],[Date]],"yyyy")</f>
        <v>2023</v>
      </c>
      <c r="D346" s="4" t="s">
        <v>81</v>
      </c>
      <c r="E346" s="4" t="s">
        <v>36</v>
      </c>
      <c r="F346" s="5">
        <v>114.16</v>
      </c>
      <c r="G346" s="4" t="s">
        <v>41</v>
      </c>
      <c r="H346" s="4" t="s">
        <v>431</v>
      </c>
    </row>
    <row r="347" spans="1:8" ht="15.75" x14ac:dyDescent="0.25">
      <c r="A347" s="2">
        <v>45202</v>
      </c>
      <c r="B347" s="2" t="str">
        <f>TEXT(Expenditure[[#This Row],[Date]],"mmm")</f>
        <v>Oct</v>
      </c>
      <c r="C347" s="2" t="str">
        <f>TEXT(Expenditure[[#This Row],[Date]],"yyyy")</f>
        <v>2023</v>
      </c>
      <c r="D347" s="4" t="s">
        <v>55</v>
      </c>
      <c r="E347" s="4" t="s">
        <v>56</v>
      </c>
      <c r="F347" s="5">
        <v>218.78</v>
      </c>
      <c r="G347" s="4" t="s">
        <v>37</v>
      </c>
      <c r="H347" s="4" t="s">
        <v>432</v>
      </c>
    </row>
    <row r="348" spans="1:8" ht="15.75" x14ac:dyDescent="0.25">
      <c r="A348" s="2">
        <v>45202</v>
      </c>
      <c r="B348" s="2" t="str">
        <f>TEXT(Expenditure[[#This Row],[Date]],"mmm")</f>
        <v>Oct</v>
      </c>
      <c r="C348" s="2" t="str">
        <f>TEXT(Expenditure[[#This Row],[Date]],"yyyy")</f>
        <v>2023</v>
      </c>
      <c r="D348" s="4" t="s">
        <v>72</v>
      </c>
      <c r="E348" s="4" t="s">
        <v>73</v>
      </c>
      <c r="F348" s="5">
        <v>442.25</v>
      </c>
      <c r="G348" s="4" t="s">
        <v>48</v>
      </c>
      <c r="H348" s="4" t="s">
        <v>433</v>
      </c>
    </row>
    <row r="349" spans="1:8" ht="15.75" x14ac:dyDescent="0.25">
      <c r="A349" s="2">
        <v>45202</v>
      </c>
      <c r="B349" s="2" t="str">
        <f>TEXT(Expenditure[[#This Row],[Date]],"mmm")</f>
        <v>Oct</v>
      </c>
      <c r="C349" s="2" t="str">
        <f>TEXT(Expenditure[[#This Row],[Date]],"yyyy")</f>
        <v>2023</v>
      </c>
      <c r="D349" s="4" t="s">
        <v>88</v>
      </c>
      <c r="E349" s="4" t="s">
        <v>1020</v>
      </c>
      <c r="F349" s="5">
        <v>374.33</v>
      </c>
      <c r="G349" s="4" t="s">
        <v>48</v>
      </c>
      <c r="H349" s="4" t="s">
        <v>434</v>
      </c>
    </row>
    <row r="350" spans="1:8" ht="15.75" x14ac:dyDescent="0.25">
      <c r="A350" s="2">
        <v>45202</v>
      </c>
      <c r="B350" s="2" t="str">
        <f>TEXT(Expenditure[[#This Row],[Date]],"mmm")</f>
        <v>Oct</v>
      </c>
      <c r="C350" s="2" t="str">
        <f>TEXT(Expenditure[[#This Row],[Date]],"yyyy")</f>
        <v>2023</v>
      </c>
      <c r="D350" s="4" t="s">
        <v>79</v>
      </c>
      <c r="E350" s="4" t="s">
        <v>60</v>
      </c>
      <c r="F350" s="5">
        <v>50.16</v>
      </c>
      <c r="G350" s="4" t="s">
        <v>45</v>
      </c>
      <c r="H350" s="4" t="s">
        <v>435</v>
      </c>
    </row>
    <row r="351" spans="1:8" ht="15.75" x14ac:dyDescent="0.25">
      <c r="A351" s="2">
        <v>45205</v>
      </c>
      <c r="B351" s="2" t="str">
        <f>TEXT(Expenditure[[#This Row],[Date]],"mmm")</f>
        <v>Oct</v>
      </c>
      <c r="C351" s="2" t="str">
        <f>TEXT(Expenditure[[#This Row],[Date]],"yyyy")</f>
        <v>2023</v>
      </c>
      <c r="D351" s="4" t="s">
        <v>90</v>
      </c>
      <c r="E351" s="4" t="s">
        <v>91</v>
      </c>
      <c r="F351" s="5">
        <v>435.58</v>
      </c>
      <c r="G351" s="4" t="s">
        <v>41</v>
      </c>
      <c r="H351" s="4" t="s">
        <v>436</v>
      </c>
    </row>
    <row r="352" spans="1:8" ht="15.75" x14ac:dyDescent="0.25">
      <c r="A352" s="2">
        <v>45205</v>
      </c>
      <c r="B352" s="2" t="str">
        <f>TEXT(Expenditure[[#This Row],[Date]],"mmm")</f>
        <v>Oct</v>
      </c>
      <c r="C352" s="2" t="str">
        <f>TEXT(Expenditure[[#This Row],[Date]],"yyyy")</f>
        <v>2023</v>
      </c>
      <c r="D352" s="4" t="s">
        <v>68</v>
      </c>
      <c r="E352" s="4" t="s">
        <v>53</v>
      </c>
      <c r="F352" s="5">
        <v>378.45</v>
      </c>
      <c r="G352" s="4" t="s">
        <v>45</v>
      </c>
      <c r="H352" s="4" t="s">
        <v>437</v>
      </c>
    </row>
    <row r="353" spans="1:8" ht="15.75" x14ac:dyDescent="0.25">
      <c r="A353" s="2">
        <v>45205</v>
      </c>
      <c r="B353" s="2" t="str">
        <f>TEXT(Expenditure[[#This Row],[Date]],"mmm")</f>
        <v>Oct</v>
      </c>
      <c r="C353" s="2" t="str">
        <f>TEXT(Expenditure[[#This Row],[Date]],"yyyy")</f>
        <v>2023</v>
      </c>
      <c r="D353" s="4" t="s">
        <v>70</v>
      </c>
      <c r="E353" s="4" t="s">
        <v>60</v>
      </c>
      <c r="F353" s="5">
        <v>188.18</v>
      </c>
      <c r="G353" s="4" t="s">
        <v>37</v>
      </c>
      <c r="H353" s="4" t="s">
        <v>438</v>
      </c>
    </row>
    <row r="354" spans="1:8" ht="15.75" x14ac:dyDescent="0.25">
      <c r="A354" s="2">
        <v>45206</v>
      </c>
      <c r="B354" s="2" t="str">
        <f>TEXT(Expenditure[[#This Row],[Date]],"mmm")</f>
        <v>Oct</v>
      </c>
      <c r="C354" s="2" t="str">
        <f>TEXT(Expenditure[[#This Row],[Date]],"yyyy")</f>
        <v>2023</v>
      </c>
      <c r="D354" s="4" t="s">
        <v>119</v>
      </c>
      <c r="E354" s="4" t="s">
        <v>73</v>
      </c>
      <c r="F354" s="5">
        <v>81.59</v>
      </c>
      <c r="G354" s="4" t="s">
        <v>57</v>
      </c>
      <c r="H354" s="4" t="s">
        <v>439</v>
      </c>
    </row>
    <row r="355" spans="1:8" ht="15.75" x14ac:dyDescent="0.25">
      <c r="A355" s="2">
        <v>45207</v>
      </c>
      <c r="B355" s="2" t="str">
        <f>TEXT(Expenditure[[#This Row],[Date]],"mmm")</f>
        <v>Oct</v>
      </c>
      <c r="C355" s="2" t="str">
        <f>TEXT(Expenditure[[#This Row],[Date]],"yyyy")</f>
        <v>2023</v>
      </c>
      <c r="D355" s="4" t="s">
        <v>75</v>
      </c>
      <c r="E355" s="4" t="s">
        <v>53</v>
      </c>
      <c r="F355" s="5">
        <v>424.4</v>
      </c>
      <c r="G355" s="4" t="s">
        <v>37</v>
      </c>
      <c r="H355" s="4" t="s">
        <v>440</v>
      </c>
    </row>
    <row r="356" spans="1:8" ht="15.75" x14ac:dyDescent="0.25">
      <c r="A356" s="2">
        <v>45210</v>
      </c>
      <c r="B356" s="2" t="str">
        <f>TEXT(Expenditure[[#This Row],[Date]],"mmm")</f>
        <v>Oct</v>
      </c>
      <c r="C356" s="2" t="str">
        <f>TEXT(Expenditure[[#This Row],[Date]],"yyyy")</f>
        <v>2023</v>
      </c>
      <c r="D356" s="4" t="s">
        <v>52</v>
      </c>
      <c r="E356" s="4" t="s">
        <v>53</v>
      </c>
      <c r="F356" s="5">
        <v>336.66</v>
      </c>
      <c r="G356" s="4" t="s">
        <v>57</v>
      </c>
      <c r="H356" s="4" t="s">
        <v>441</v>
      </c>
    </row>
    <row r="357" spans="1:8" ht="15.75" x14ac:dyDescent="0.25">
      <c r="A357" s="2">
        <v>45211</v>
      </c>
      <c r="B357" s="2" t="str">
        <f>TEXT(Expenditure[[#This Row],[Date]],"mmm")</f>
        <v>Oct</v>
      </c>
      <c r="C357" s="2" t="str">
        <f>TEXT(Expenditure[[#This Row],[Date]],"yyyy")</f>
        <v>2023</v>
      </c>
      <c r="D357" s="4" t="s">
        <v>107</v>
      </c>
      <c r="E357" s="4" t="s">
        <v>56</v>
      </c>
      <c r="F357" s="5">
        <v>437.44</v>
      </c>
      <c r="G357" s="4" t="s">
        <v>57</v>
      </c>
      <c r="H357" s="4" t="s">
        <v>442</v>
      </c>
    </row>
    <row r="358" spans="1:8" ht="15.75" x14ac:dyDescent="0.25">
      <c r="A358" s="2">
        <v>45211</v>
      </c>
      <c r="B358" s="2" t="str">
        <f>TEXT(Expenditure[[#This Row],[Date]],"mmm")</f>
        <v>Oct</v>
      </c>
      <c r="C358" s="2" t="str">
        <f>TEXT(Expenditure[[#This Row],[Date]],"yyyy")</f>
        <v>2023</v>
      </c>
      <c r="D358" s="4" t="s">
        <v>113</v>
      </c>
      <c r="E358" s="4" t="s">
        <v>60</v>
      </c>
      <c r="F358" s="5">
        <v>56.28</v>
      </c>
      <c r="G358" s="4" t="s">
        <v>41</v>
      </c>
      <c r="H358" s="4" t="s">
        <v>443</v>
      </c>
    </row>
    <row r="359" spans="1:8" ht="15.75" x14ac:dyDescent="0.25">
      <c r="A359" s="2">
        <v>45212</v>
      </c>
      <c r="B359" s="2" t="str">
        <f>TEXT(Expenditure[[#This Row],[Date]],"mmm")</f>
        <v>Oct</v>
      </c>
      <c r="C359" s="2" t="str">
        <f>TEXT(Expenditure[[#This Row],[Date]],"yyyy")</f>
        <v>2023</v>
      </c>
      <c r="D359" s="4" t="s">
        <v>47</v>
      </c>
      <c r="E359" s="4" t="s">
        <v>44</v>
      </c>
      <c r="F359" s="5">
        <v>212.82</v>
      </c>
      <c r="G359" s="4" t="s">
        <v>37</v>
      </c>
      <c r="H359" s="4" t="s">
        <v>444</v>
      </c>
    </row>
    <row r="360" spans="1:8" ht="15.75" x14ac:dyDescent="0.25">
      <c r="A360" s="2">
        <v>45213</v>
      </c>
      <c r="B360" s="2" t="str">
        <f>TEXT(Expenditure[[#This Row],[Date]],"mmm")</f>
        <v>Oct</v>
      </c>
      <c r="C360" s="2" t="str">
        <f>TEXT(Expenditure[[#This Row],[Date]],"yyyy")</f>
        <v>2023</v>
      </c>
      <c r="D360" s="4" t="s">
        <v>62</v>
      </c>
      <c r="E360" s="4" t="s">
        <v>44</v>
      </c>
      <c r="F360" s="5">
        <v>59.89</v>
      </c>
      <c r="G360" s="4" t="s">
        <v>41</v>
      </c>
      <c r="H360" s="4" t="s">
        <v>445</v>
      </c>
    </row>
    <row r="361" spans="1:8" ht="15.75" x14ac:dyDescent="0.25">
      <c r="A361" s="2">
        <v>45214</v>
      </c>
      <c r="B361" s="2" t="str">
        <f>TEXT(Expenditure[[#This Row],[Date]],"mmm")</f>
        <v>Oct</v>
      </c>
      <c r="C361" s="2" t="str">
        <f>TEXT(Expenditure[[#This Row],[Date]],"yyyy")</f>
        <v>2023</v>
      </c>
      <c r="D361" s="4" t="s">
        <v>64</v>
      </c>
      <c r="E361" s="4" t="s">
        <v>53</v>
      </c>
      <c r="F361" s="5">
        <v>210.02</v>
      </c>
      <c r="G361" s="4" t="s">
        <v>48</v>
      </c>
      <c r="H361" s="4" t="s">
        <v>446</v>
      </c>
    </row>
    <row r="362" spans="1:8" ht="15.75" x14ac:dyDescent="0.25">
      <c r="A362" s="2">
        <v>45215</v>
      </c>
      <c r="B362" s="2" t="str">
        <f>TEXT(Expenditure[[#This Row],[Date]],"mmm")</f>
        <v>Oct</v>
      </c>
      <c r="C362" s="2" t="str">
        <f>TEXT(Expenditure[[#This Row],[Date]],"yyyy")</f>
        <v>2023</v>
      </c>
      <c r="D362" s="4" t="s">
        <v>59</v>
      </c>
      <c r="E362" s="4" t="s">
        <v>60</v>
      </c>
      <c r="F362" s="5">
        <v>265.83</v>
      </c>
      <c r="G362" s="4" t="s">
        <v>37</v>
      </c>
      <c r="H362" s="4" t="s">
        <v>447</v>
      </c>
    </row>
    <row r="363" spans="1:8" ht="15.75" x14ac:dyDescent="0.25">
      <c r="A363" s="2">
        <v>45218</v>
      </c>
      <c r="B363" s="2" t="str">
        <f>TEXT(Expenditure[[#This Row],[Date]],"mmm")</f>
        <v>Oct</v>
      </c>
      <c r="C363" s="2" t="str">
        <f>TEXT(Expenditure[[#This Row],[Date]],"yyyy")</f>
        <v>2023</v>
      </c>
      <c r="D363" s="4" t="s">
        <v>99</v>
      </c>
      <c r="E363" s="4" t="s">
        <v>56</v>
      </c>
      <c r="F363" s="5">
        <v>478.53</v>
      </c>
      <c r="G363" s="4" t="s">
        <v>41</v>
      </c>
      <c r="H363" s="4" t="s">
        <v>448</v>
      </c>
    </row>
    <row r="364" spans="1:8" ht="15.75" x14ac:dyDescent="0.25">
      <c r="A364" s="2">
        <v>45219</v>
      </c>
      <c r="B364" s="2" t="str">
        <f>TEXT(Expenditure[[#This Row],[Date]],"mmm")</f>
        <v>Oct</v>
      </c>
      <c r="C364" s="2" t="str">
        <f>TEXT(Expenditure[[#This Row],[Date]],"yyyy")</f>
        <v>2023</v>
      </c>
      <c r="D364" s="4" t="s">
        <v>109</v>
      </c>
      <c r="E364" s="4" t="s">
        <v>91</v>
      </c>
      <c r="F364" s="5">
        <v>464.9</v>
      </c>
      <c r="G364" s="4" t="s">
        <v>37</v>
      </c>
      <c r="H364" s="4" t="s">
        <v>449</v>
      </c>
    </row>
    <row r="365" spans="1:8" ht="15.75" x14ac:dyDescent="0.25">
      <c r="A365" s="2">
        <v>45221</v>
      </c>
      <c r="B365" s="2" t="str">
        <f>TEXT(Expenditure[[#This Row],[Date]],"mmm")</f>
        <v>Oct</v>
      </c>
      <c r="C365" s="2" t="str">
        <f>TEXT(Expenditure[[#This Row],[Date]],"yyyy")</f>
        <v>2023</v>
      </c>
      <c r="D365" s="4" t="s">
        <v>121</v>
      </c>
      <c r="E365" s="4" t="s">
        <v>36</v>
      </c>
      <c r="F365" s="5">
        <v>214.89</v>
      </c>
      <c r="G365" s="4" t="s">
        <v>41</v>
      </c>
      <c r="H365" s="4" t="s">
        <v>450</v>
      </c>
    </row>
    <row r="366" spans="1:8" ht="15.75" x14ac:dyDescent="0.25">
      <c r="A366" s="2">
        <v>45221</v>
      </c>
      <c r="B366" s="2" t="str">
        <f>TEXT(Expenditure[[#This Row],[Date]],"mmm")</f>
        <v>Oct</v>
      </c>
      <c r="C366" s="2" t="str">
        <f>TEXT(Expenditure[[#This Row],[Date]],"yyyy")</f>
        <v>2023</v>
      </c>
      <c r="D366" s="4" t="s">
        <v>101</v>
      </c>
      <c r="E366" s="4" t="s">
        <v>60</v>
      </c>
      <c r="F366" s="5">
        <v>45.38</v>
      </c>
      <c r="G366" s="4" t="s">
        <v>57</v>
      </c>
      <c r="H366" s="4" t="s">
        <v>451</v>
      </c>
    </row>
    <row r="367" spans="1:8" ht="15.75" x14ac:dyDescent="0.25">
      <c r="A367" s="2">
        <v>45221</v>
      </c>
      <c r="B367" s="2" t="str">
        <f>TEXT(Expenditure[[#This Row],[Date]],"mmm")</f>
        <v>Oct</v>
      </c>
      <c r="C367" s="2" t="str">
        <f>TEXT(Expenditure[[#This Row],[Date]],"yyyy")</f>
        <v>2023</v>
      </c>
      <c r="D367" s="4" t="s">
        <v>115</v>
      </c>
      <c r="E367" s="4" t="s">
        <v>1020</v>
      </c>
      <c r="F367" s="5">
        <v>323.14</v>
      </c>
      <c r="G367" s="4" t="s">
        <v>45</v>
      </c>
      <c r="H367" s="4" t="s">
        <v>452</v>
      </c>
    </row>
    <row r="368" spans="1:8" ht="15.75" x14ac:dyDescent="0.25">
      <c r="A368" s="2">
        <v>45221</v>
      </c>
      <c r="B368" s="2" t="str">
        <f>TEXT(Expenditure[[#This Row],[Date]],"mmm")</f>
        <v>Oct</v>
      </c>
      <c r="C368" s="2" t="str">
        <f>TEXT(Expenditure[[#This Row],[Date]],"yyyy")</f>
        <v>2023</v>
      </c>
      <c r="D368" s="4" t="s">
        <v>66</v>
      </c>
      <c r="E368" s="4" t="s">
        <v>56</v>
      </c>
      <c r="F368" s="5">
        <v>203.39</v>
      </c>
      <c r="G368" s="4" t="s">
        <v>48</v>
      </c>
      <c r="H368" s="4" t="s">
        <v>453</v>
      </c>
    </row>
    <row r="369" spans="1:8" ht="15.75" x14ac:dyDescent="0.25">
      <c r="A369" s="2">
        <v>45223</v>
      </c>
      <c r="B369" s="2" t="str">
        <f>TEXT(Expenditure[[#This Row],[Date]],"mmm")</f>
        <v>Oct</v>
      </c>
      <c r="C369" s="2" t="str">
        <f>TEXT(Expenditure[[#This Row],[Date]],"yyyy")</f>
        <v>2023</v>
      </c>
      <c r="D369" s="4" t="s">
        <v>123</v>
      </c>
      <c r="E369" s="4" t="s">
        <v>1020</v>
      </c>
      <c r="F369" s="5">
        <v>318.42</v>
      </c>
      <c r="G369" s="4" t="s">
        <v>45</v>
      </c>
      <c r="H369" s="4" t="s">
        <v>454</v>
      </c>
    </row>
    <row r="370" spans="1:8" ht="15.75" x14ac:dyDescent="0.25">
      <c r="A370" s="2">
        <v>45224</v>
      </c>
      <c r="B370" s="2" t="str">
        <f>TEXT(Expenditure[[#This Row],[Date]],"mmm")</f>
        <v>Oct</v>
      </c>
      <c r="C370" s="2" t="str">
        <f>TEXT(Expenditure[[#This Row],[Date]],"yyyy")</f>
        <v>2023</v>
      </c>
      <c r="D370" s="4" t="s">
        <v>43</v>
      </c>
      <c r="E370" s="4" t="s">
        <v>44</v>
      </c>
      <c r="F370" s="5">
        <v>471</v>
      </c>
      <c r="G370" s="4" t="s">
        <v>41</v>
      </c>
      <c r="H370" s="4" t="s">
        <v>455</v>
      </c>
    </row>
    <row r="371" spans="1:8" ht="15.75" x14ac:dyDescent="0.25">
      <c r="A371" s="2">
        <v>45224</v>
      </c>
      <c r="B371" s="2" t="str">
        <f>TEXT(Expenditure[[#This Row],[Date]],"mmm")</f>
        <v>Oct</v>
      </c>
      <c r="C371" s="2" t="str">
        <f>TEXT(Expenditure[[#This Row],[Date]],"yyyy")</f>
        <v>2023</v>
      </c>
      <c r="D371" s="4" t="s">
        <v>83</v>
      </c>
      <c r="E371" s="4" t="s">
        <v>36</v>
      </c>
      <c r="F371" s="5">
        <v>258.61</v>
      </c>
      <c r="G371" s="4" t="s">
        <v>37</v>
      </c>
      <c r="H371" s="4" t="s">
        <v>456</v>
      </c>
    </row>
    <row r="372" spans="1:8" ht="15.75" x14ac:dyDescent="0.25">
      <c r="A372" s="2">
        <v>45224</v>
      </c>
      <c r="B372" s="2" t="str">
        <f>TEXT(Expenditure[[#This Row],[Date]],"mmm")</f>
        <v>Oct</v>
      </c>
      <c r="C372" s="2" t="str">
        <f>TEXT(Expenditure[[#This Row],[Date]],"yyyy")</f>
        <v>2023</v>
      </c>
      <c r="D372" s="4" t="s">
        <v>85</v>
      </c>
      <c r="E372" s="4" t="s">
        <v>86</v>
      </c>
      <c r="F372" s="5">
        <v>131.47999999999999</v>
      </c>
      <c r="G372" s="4" t="s">
        <v>37</v>
      </c>
      <c r="H372" s="4" t="s">
        <v>457</v>
      </c>
    </row>
    <row r="373" spans="1:8" ht="15.75" x14ac:dyDescent="0.25">
      <c r="A373" s="2">
        <v>45224</v>
      </c>
      <c r="B373" s="2" t="str">
        <f>TEXT(Expenditure[[#This Row],[Date]],"mmm")</f>
        <v>Oct</v>
      </c>
      <c r="C373" s="2" t="str">
        <f>TEXT(Expenditure[[#This Row],[Date]],"yyyy")</f>
        <v>2023</v>
      </c>
      <c r="D373" s="4" t="s">
        <v>93</v>
      </c>
      <c r="E373" s="4" t="s">
        <v>91</v>
      </c>
      <c r="F373" s="5">
        <v>410.12</v>
      </c>
      <c r="G373" s="4" t="s">
        <v>41</v>
      </c>
      <c r="H373" s="4" t="s">
        <v>458</v>
      </c>
    </row>
    <row r="374" spans="1:8" ht="15.75" x14ac:dyDescent="0.25">
      <c r="A374" s="2">
        <v>45224</v>
      </c>
      <c r="B374" s="2" t="str">
        <f>TEXT(Expenditure[[#This Row],[Date]],"mmm")</f>
        <v>Oct</v>
      </c>
      <c r="C374" s="2" t="str">
        <f>TEXT(Expenditure[[#This Row],[Date]],"yyyy")</f>
        <v>2023</v>
      </c>
      <c r="D374" s="4" t="s">
        <v>117</v>
      </c>
      <c r="E374" s="4" t="s">
        <v>40</v>
      </c>
      <c r="F374" s="5">
        <v>142.88999999999999</v>
      </c>
      <c r="G374" s="4" t="s">
        <v>48</v>
      </c>
      <c r="H374" s="4" t="s">
        <v>459</v>
      </c>
    </row>
    <row r="375" spans="1:8" ht="15.75" x14ac:dyDescent="0.25">
      <c r="A375" s="2">
        <v>45225</v>
      </c>
      <c r="B375" s="2" t="str">
        <f>TEXT(Expenditure[[#This Row],[Date]],"mmm")</f>
        <v>Oct</v>
      </c>
      <c r="C375" s="2" t="str">
        <f>TEXT(Expenditure[[#This Row],[Date]],"yyyy")</f>
        <v>2023</v>
      </c>
      <c r="D375" s="4" t="s">
        <v>35</v>
      </c>
      <c r="E375" s="4" t="s">
        <v>36</v>
      </c>
      <c r="F375" s="5">
        <v>217.41</v>
      </c>
      <c r="G375" s="4" t="s">
        <v>41</v>
      </c>
      <c r="H375" s="4" t="s">
        <v>460</v>
      </c>
    </row>
    <row r="376" spans="1:8" ht="15.75" x14ac:dyDescent="0.25">
      <c r="A376" s="2">
        <v>45225</v>
      </c>
      <c r="B376" s="2" t="str">
        <f>TEXT(Expenditure[[#This Row],[Date]],"mmm")</f>
        <v>Oct</v>
      </c>
      <c r="C376" s="2" t="str">
        <f>TEXT(Expenditure[[#This Row],[Date]],"yyyy")</f>
        <v>2023</v>
      </c>
      <c r="D376" s="4" t="s">
        <v>97</v>
      </c>
      <c r="E376" s="4" t="s">
        <v>73</v>
      </c>
      <c r="F376" s="5">
        <v>69.41</v>
      </c>
      <c r="G376" s="4" t="s">
        <v>45</v>
      </c>
      <c r="H376" s="4" t="s">
        <v>461</v>
      </c>
    </row>
    <row r="377" spans="1:8" ht="15.75" x14ac:dyDescent="0.25">
      <c r="A377" s="2">
        <v>45227</v>
      </c>
      <c r="B377" s="2" t="str">
        <f>TEXT(Expenditure[[#This Row],[Date]],"mmm")</f>
        <v>Oct</v>
      </c>
      <c r="C377" s="2" t="str">
        <f>TEXT(Expenditure[[#This Row],[Date]],"yyyy")</f>
        <v>2023</v>
      </c>
      <c r="D377" s="4" t="s">
        <v>39</v>
      </c>
      <c r="E377" s="4" t="s">
        <v>40</v>
      </c>
      <c r="F377" s="5">
        <v>280.35000000000002</v>
      </c>
      <c r="G377" s="4" t="s">
        <v>45</v>
      </c>
      <c r="H377" s="4" t="s">
        <v>462</v>
      </c>
    </row>
    <row r="378" spans="1:8" ht="15.75" x14ac:dyDescent="0.25">
      <c r="A378" s="2">
        <v>45227</v>
      </c>
      <c r="B378" s="2" t="str">
        <f>TEXT(Expenditure[[#This Row],[Date]],"mmm")</f>
        <v>Oct</v>
      </c>
      <c r="C378" s="2" t="str">
        <f>TEXT(Expenditure[[#This Row],[Date]],"yyyy")</f>
        <v>2023</v>
      </c>
      <c r="D378" s="4" t="s">
        <v>111</v>
      </c>
      <c r="E378" s="4" t="s">
        <v>73</v>
      </c>
      <c r="F378" s="5">
        <v>458.34</v>
      </c>
      <c r="G378" s="4" t="s">
        <v>45</v>
      </c>
      <c r="H378" s="4" t="s">
        <v>463</v>
      </c>
    </row>
    <row r="379" spans="1:8" ht="15.75" x14ac:dyDescent="0.25">
      <c r="A379" s="2">
        <v>45229</v>
      </c>
      <c r="B379" s="2" t="str">
        <f>TEXT(Expenditure[[#This Row],[Date]],"mmm")</f>
        <v>Oct</v>
      </c>
      <c r="C379" s="2" t="str">
        <f>TEXT(Expenditure[[#This Row],[Date]],"yyyy")</f>
        <v>2023</v>
      </c>
      <c r="D379" s="4" t="s">
        <v>50</v>
      </c>
      <c r="E379" s="4" t="s">
        <v>44</v>
      </c>
      <c r="F379" s="5">
        <v>173.21</v>
      </c>
      <c r="G379" s="4" t="s">
        <v>45</v>
      </c>
      <c r="H379" s="4" t="s">
        <v>464</v>
      </c>
    </row>
    <row r="380" spans="1:8" ht="15.75" x14ac:dyDescent="0.25">
      <c r="A380" s="2">
        <v>45230</v>
      </c>
      <c r="B380" s="2" t="str">
        <f>TEXT(Expenditure[[#This Row],[Date]],"mmm")</f>
        <v>Oct</v>
      </c>
      <c r="C380" s="2" t="str">
        <f>TEXT(Expenditure[[#This Row],[Date]],"yyyy")</f>
        <v>2023</v>
      </c>
      <c r="D380" s="4" t="s">
        <v>95</v>
      </c>
      <c r="E380" s="4" t="s">
        <v>73</v>
      </c>
      <c r="F380" s="5">
        <v>109.56</v>
      </c>
      <c r="G380" s="4" t="s">
        <v>48</v>
      </c>
      <c r="H380" s="4" t="s">
        <v>465</v>
      </c>
    </row>
    <row r="381" spans="1:8" ht="15.75" x14ac:dyDescent="0.25">
      <c r="A381" s="2">
        <v>45230</v>
      </c>
      <c r="B381" s="2" t="str">
        <f>TEXT(Expenditure[[#This Row],[Date]],"mmm")</f>
        <v>Oct</v>
      </c>
      <c r="C381" s="2" t="str">
        <f>TEXT(Expenditure[[#This Row],[Date]],"yyyy")</f>
        <v>2023</v>
      </c>
      <c r="D381" s="4" t="s">
        <v>103</v>
      </c>
      <c r="E381" s="4" t="s">
        <v>53</v>
      </c>
      <c r="F381" s="5">
        <v>147.38</v>
      </c>
      <c r="G381" s="4" t="s">
        <v>37</v>
      </c>
      <c r="H381" s="4" t="s">
        <v>466</v>
      </c>
    </row>
    <row r="382" spans="1:8" ht="15.75" x14ac:dyDescent="0.25">
      <c r="A382" s="2">
        <v>45232</v>
      </c>
      <c r="B382" s="2" t="str">
        <f>TEXT(Expenditure[[#This Row],[Date]],"mmm")</f>
        <v>Nov</v>
      </c>
      <c r="C382" s="2" t="str">
        <f>TEXT(Expenditure[[#This Row],[Date]],"yyyy")</f>
        <v>2023</v>
      </c>
      <c r="D382" s="4" t="s">
        <v>68</v>
      </c>
      <c r="E382" s="4" t="s">
        <v>53</v>
      </c>
      <c r="F382" s="5">
        <v>33.159999999999997</v>
      </c>
      <c r="G382" s="4" t="s">
        <v>37</v>
      </c>
      <c r="H382" s="4" t="s">
        <v>467</v>
      </c>
    </row>
    <row r="383" spans="1:8" ht="15.75" x14ac:dyDescent="0.25">
      <c r="A383" s="2">
        <v>45232</v>
      </c>
      <c r="B383" s="2" t="str">
        <f>TEXT(Expenditure[[#This Row],[Date]],"mmm")</f>
        <v>Nov</v>
      </c>
      <c r="C383" s="2" t="str">
        <f>TEXT(Expenditure[[#This Row],[Date]],"yyyy")</f>
        <v>2023</v>
      </c>
      <c r="D383" s="4" t="s">
        <v>70</v>
      </c>
      <c r="E383" s="4" t="s">
        <v>60</v>
      </c>
      <c r="F383" s="5">
        <v>127.63</v>
      </c>
      <c r="G383" s="4" t="s">
        <v>57</v>
      </c>
      <c r="H383" s="4" t="s">
        <v>468</v>
      </c>
    </row>
    <row r="384" spans="1:8" ht="15.75" x14ac:dyDescent="0.25">
      <c r="A384" s="2">
        <v>45233</v>
      </c>
      <c r="B384" s="2" t="str">
        <f>TEXT(Expenditure[[#This Row],[Date]],"mmm")</f>
        <v>Nov</v>
      </c>
      <c r="C384" s="2" t="str">
        <f>TEXT(Expenditure[[#This Row],[Date]],"yyyy")</f>
        <v>2023</v>
      </c>
      <c r="D384" s="4" t="s">
        <v>39</v>
      </c>
      <c r="E384" s="4" t="s">
        <v>40</v>
      </c>
      <c r="F384" s="5">
        <v>221.17</v>
      </c>
      <c r="G384" s="4" t="s">
        <v>45</v>
      </c>
      <c r="H384" s="4" t="s">
        <v>469</v>
      </c>
    </row>
    <row r="385" spans="1:8" ht="15.75" x14ac:dyDescent="0.25">
      <c r="A385" s="2">
        <v>45233</v>
      </c>
      <c r="B385" s="2" t="str">
        <f>TEXT(Expenditure[[#This Row],[Date]],"mmm")</f>
        <v>Nov</v>
      </c>
      <c r="C385" s="2" t="str">
        <f>TEXT(Expenditure[[#This Row],[Date]],"yyyy")</f>
        <v>2023</v>
      </c>
      <c r="D385" s="4" t="s">
        <v>119</v>
      </c>
      <c r="E385" s="4" t="s">
        <v>73</v>
      </c>
      <c r="F385" s="5">
        <v>324.11</v>
      </c>
      <c r="G385" s="4" t="s">
        <v>45</v>
      </c>
      <c r="H385" s="4" t="s">
        <v>470</v>
      </c>
    </row>
    <row r="386" spans="1:8" ht="15.75" x14ac:dyDescent="0.25">
      <c r="A386" s="2">
        <v>45233</v>
      </c>
      <c r="B386" s="2" t="str">
        <f>TEXT(Expenditure[[#This Row],[Date]],"mmm")</f>
        <v>Nov</v>
      </c>
      <c r="C386" s="2" t="str">
        <f>TEXT(Expenditure[[#This Row],[Date]],"yyyy")</f>
        <v>2023</v>
      </c>
      <c r="D386" s="4" t="s">
        <v>99</v>
      </c>
      <c r="E386" s="4" t="s">
        <v>56</v>
      </c>
      <c r="F386" s="5">
        <v>158.65</v>
      </c>
      <c r="G386" s="4" t="s">
        <v>57</v>
      </c>
      <c r="H386" s="4" t="s">
        <v>471</v>
      </c>
    </row>
    <row r="387" spans="1:8" ht="15.75" x14ac:dyDescent="0.25">
      <c r="A387" s="2">
        <v>45233</v>
      </c>
      <c r="B387" s="2" t="str">
        <f>TEXT(Expenditure[[#This Row],[Date]],"mmm")</f>
        <v>Nov</v>
      </c>
      <c r="C387" s="2" t="str">
        <f>TEXT(Expenditure[[#This Row],[Date]],"yyyy")</f>
        <v>2023</v>
      </c>
      <c r="D387" s="4" t="s">
        <v>50</v>
      </c>
      <c r="E387" s="4" t="s">
        <v>44</v>
      </c>
      <c r="F387" s="5">
        <v>168.2</v>
      </c>
      <c r="G387" s="4" t="s">
        <v>41</v>
      </c>
      <c r="H387" s="4" t="s">
        <v>472</v>
      </c>
    </row>
    <row r="388" spans="1:8" ht="15.75" x14ac:dyDescent="0.25">
      <c r="A388" s="2">
        <v>45235</v>
      </c>
      <c r="B388" s="2" t="str">
        <f>TEXT(Expenditure[[#This Row],[Date]],"mmm")</f>
        <v>Nov</v>
      </c>
      <c r="C388" s="2" t="str">
        <f>TEXT(Expenditure[[#This Row],[Date]],"yyyy")</f>
        <v>2023</v>
      </c>
      <c r="D388" s="4" t="s">
        <v>103</v>
      </c>
      <c r="E388" s="4" t="s">
        <v>53</v>
      </c>
      <c r="F388" s="5">
        <v>222.68</v>
      </c>
      <c r="G388" s="4" t="s">
        <v>57</v>
      </c>
      <c r="H388" s="4" t="s">
        <v>473</v>
      </c>
    </row>
    <row r="389" spans="1:8" ht="15.75" x14ac:dyDescent="0.25">
      <c r="A389" s="2">
        <v>45236</v>
      </c>
      <c r="B389" s="2" t="str">
        <f>TEXT(Expenditure[[#This Row],[Date]],"mmm")</f>
        <v>Nov</v>
      </c>
      <c r="C389" s="2" t="str">
        <f>TEXT(Expenditure[[#This Row],[Date]],"yyyy")</f>
        <v>2023</v>
      </c>
      <c r="D389" s="4" t="s">
        <v>62</v>
      </c>
      <c r="E389" s="4" t="s">
        <v>44</v>
      </c>
      <c r="F389" s="5">
        <v>185.13</v>
      </c>
      <c r="G389" s="4" t="s">
        <v>37</v>
      </c>
      <c r="H389" s="4" t="s">
        <v>474</v>
      </c>
    </row>
    <row r="390" spans="1:8" ht="15.75" x14ac:dyDescent="0.25">
      <c r="A390" s="2">
        <v>45236</v>
      </c>
      <c r="B390" s="2" t="str">
        <f>TEXT(Expenditure[[#This Row],[Date]],"mmm")</f>
        <v>Nov</v>
      </c>
      <c r="C390" s="2" t="str">
        <f>TEXT(Expenditure[[#This Row],[Date]],"yyyy")</f>
        <v>2023</v>
      </c>
      <c r="D390" s="4" t="s">
        <v>66</v>
      </c>
      <c r="E390" s="4" t="s">
        <v>56</v>
      </c>
      <c r="F390" s="5">
        <v>475.89</v>
      </c>
      <c r="G390" s="4" t="s">
        <v>57</v>
      </c>
      <c r="H390" s="4" t="s">
        <v>475</v>
      </c>
    </row>
    <row r="391" spans="1:8" ht="15.75" x14ac:dyDescent="0.25">
      <c r="A391" s="2">
        <v>45237</v>
      </c>
      <c r="B391" s="2" t="str">
        <f>TEXT(Expenditure[[#This Row],[Date]],"mmm")</f>
        <v>Nov</v>
      </c>
      <c r="C391" s="2" t="str">
        <f>TEXT(Expenditure[[#This Row],[Date]],"yyyy")</f>
        <v>2023</v>
      </c>
      <c r="D391" s="4" t="s">
        <v>95</v>
      </c>
      <c r="E391" s="4" t="s">
        <v>73</v>
      </c>
      <c r="F391" s="5">
        <v>90.88</v>
      </c>
      <c r="G391" s="4" t="s">
        <v>48</v>
      </c>
      <c r="H391" s="4" t="s">
        <v>476</v>
      </c>
    </row>
    <row r="392" spans="1:8" ht="15.75" x14ac:dyDescent="0.25">
      <c r="A392" s="2">
        <v>45237</v>
      </c>
      <c r="B392" s="2" t="str">
        <f>TEXT(Expenditure[[#This Row],[Date]],"mmm")</f>
        <v>Nov</v>
      </c>
      <c r="C392" s="2" t="str">
        <f>TEXT(Expenditure[[#This Row],[Date]],"yyyy")</f>
        <v>2023</v>
      </c>
      <c r="D392" s="4" t="s">
        <v>101</v>
      </c>
      <c r="E392" s="4" t="s">
        <v>60</v>
      </c>
      <c r="F392" s="5">
        <v>453.43</v>
      </c>
      <c r="G392" s="4" t="s">
        <v>37</v>
      </c>
      <c r="H392" s="4" t="s">
        <v>477</v>
      </c>
    </row>
    <row r="393" spans="1:8" ht="15.75" x14ac:dyDescent="0.25">
      <c r="A393" s="2">
        <v>45238</v>
      </c>
      <c r="B393" s="2" t="str">
        <f>TEXT(Expenditure[[#This Row],[Date]],"mmm")</f>
        <v>Nov</v>
      </c>
      <c r="C393" s="2" t="str">
        <f>TEXT(Expenditure[[#This Row],[Date]],"yyyy")</f>
        <v>2023</v>
      </c>
      <c r="D393" s="4" t="s">
        <v>83</v>
      </c>
      <c r="E393" s="4" t="s">
        <v>36</v>
      </c>
      <c r="F393" s="5">
        <v>220.66</v>
      </c>
      <c r="G393" s="4" t="s">
        <v>57</v>
      </c>
      <c r="H393" s="4" t="s">
        <v>478</v>
      </c>
    </row>
    <row r="394" spans="1:8" ht="15.75" x14ac:dyDescent="0.25">
      <c r="A394" s="2">
        <v>45238</v>
      </c>
      <c r="B394" s="2" t="str">
        <f>TEXT(Expenditure[[#This Row],[Date]],"mmm")</f>
        <v>Nov</v>
      </c>
      <c r="C394" s="2" t="str">
        <f>TEXT(Expenditure[[#This Row],[Date]],"yyyy")</f>
        <v>2023</v>
      </c>
      <c r="D394" s="4" t="s">
        <v>43</v>
      </c>
      <c r="E394" s="4" t="s">
        <v>44</v>
      </c>
      <c r="F394" s="5">
        <v>55.89</v>
      </c>
      <c r="G394" s="4" t="s">
        <v>37</v>
      </c>
      <c r="H394" s="4" t="s">
        <v>479</v>
      </c>
    </row>
    <row r="395" spans="1:8" ht="15.75" x14ac:dyDescent="0.25">
      <c r="A395" s="2">
        <v>45241</v>
      </c>
      <c r="B395" s="2" t="str">
        <f>TEXT(Expenditure[[#This Row],[Date]],"mmm")</f>
        <v>Nov</v>
      </c>
      <c r="C395" s="2" t="str">
        <f>TEXT(Expenditure[[#This Row],[Date]],"yyyy")</f>
        <v>2023</v>
      </c>
      <c r="D395" s="4" t="s">
        <v>59</v>
      </c>
      <c r="E395" s="4" t="s">
        <v>60</v>
      </c>
      <c r="F395" s="5">
        <v>432.8</v>
      </c>
      <c r="G395" s="4" t="s">
        <v>37</v>
      </c>
      <c r="H395" s="4" t="s">
        <v>480</v>
      </c>
    </row>
    <row r="396" spans="1:8" ht="15.75" x14ac:dyDescent="0.25">
      <c r="A396" s="2">
        <v>45242</v>
      </c>
      <c r="B396" s="2" t="str">
        <f>TEXT(Expenditure[[#This Row],[Date]],"mmm")</f>
        <v>Nov</v>
      </c>
      <c r="C396" s="2" t="str">
        <f>TEXT(Expenditure[[#This Row],[Date]],"yyyy")</f>
        <v>2023</v>
      </c>
      <c r="D396" s="4" t="s">
        <v>117</v>
      </c>
      <c r="E396" s="4" t="s">
        <v>40</v>
      </c>
      <c r="F396" s="5">
        <v>365.05</v>
      </c>
      <c r="G396" s="4" t="s">
        <v>48</v>
      </c>
      <c r="H396" s="4" t="s">
        <v>481</v>
      </c>
    </row>
    <row r="397" spans="1:8" ht="15.75" x14ac:dyDescent="0.25">
      <c r="A397" s="2">
        <v>45243</v>
      </c>
      <c r="B397" s="2" t="str">
        <f>TEXT(Expenditure[[#This Row],[Date]],"mmm")</f>
        <v>Nov</v>
      </c>
      <c r="C397" s="2" t="str">
        <f>TEXT(Expenditure[[#This Row],[Date]],"yyyy")</f>
        <v>2023</v>
      </c>
      <c r="D397" s="4" t="s">
        <v>105</v>
      </c>
      <c r="E397" s="4" t="s">
        <v>91</v>
      </c>
      <c r="F397" s="5">
        <v>207.34</v>
      </c>
      <c r="G397" s="4" t="s">
        <v>37</v>
      </c>
      <c r="H397" s="4" t="s">
        <v>482</v>
      </c>
    </row>
    <row r="398" spans="1:8" ht="15.75" x14ac:dyDescent="0.25">
      <c r="A398" s="2">
        <v>45245</v>
      </c>
      <c r="B398" s="2" t="str">
        <f>TEXT(Expenditure[[#This Row],[Date]],"mmm")</f>
        <v>Nov</v>
      </c>
      <c r="C398" s="2" t="str">
        <f>TEXT(Expenditure[[#This Row],[Date]],"yyyy")</f>
        <v>2023</v>
      </c>
      <c r="D398" s="4" t="s">
        <v>107</v>
      </c>
      <c r="E398" s="4" t="s">
        <v>56</v>
      </c>
      <c r="F398" s="5">
        <v>378.45</v>
      </c>
      <c r="G398" s="4" t="s">
        <v>41</v>
      </c>
      <c r="H398" s="4" t="s">
        <v>483</v>
      </c>
    </row>
    <row r="399" spans="1:8" ht="15.75" x14ac:dyDescent="0.25">
      <c r="A399" s="2">
        <v>45245</v>
      </c>
      <c r="B399" s="2" t="str">
        <f>TEXT(Expenditure[[#This Row],[Date]],"mmm")</f>
        <v>Nov</v>
      </c>
      <c r="C399" s="2" t="str">
        <f>TEXT(Expenditure[[#This Row],[Date]],"yyyy")</f>
        <v>2023</v>
      </c>
      <c r="D399" s="4" t="s">
        <v>90</v>
      </c>
      <c r="E399" s="4" t="s">
        <v>91</v>
      </c>
      <c r="F399" s="5">
        <v>342.16</v>
      </c>
      <c r="G399" s="4" t="s">
        <v>41</v>
      </c>
      <c r="H399" s="4" t="s">
        <v>484</v>
      </c>
    </row>
    <row r="400" spans="1:8" ht="15.75" x14ac:dyDescent="0.25">
      <c r="A400" s="2">
        <v>45245</v>
      </c>
      <c r="B400" s="2" t="str">
        <f>TEXT(Expenditure[[#This Row],[Date]],"mmm")</f>
        <v>Nov</v>
      </c>
      <c r="C400" s="2" t="str">
        <f>TEXT(Expenditure[[#This Row],[Date]],"yyyy")</f>
        <v>2023</v>
      </c>
      <c r="D400" s="4" t="s">
        <v>121</v>
      </c>
      <c r="E400" s="4" t="s">
        <v>36</v>
      </c>
      <c r="F400" s="5">
        <v>56.23</v>
      </c>
      <c r="G400" s="4" t="s">
        <v>37</v>
      </c>
      <c r="H400" s="4" t="s">
        <v>485</v>
      </c>
    </row>
    <row r="401" spans="1:8" ht="15.75" x14ac:dyDescent="0.25">
      <c r="A401" s="2">
        <v>45245</v>
      </c>
      <c r="B401" s="2" t="str">
        <f>TEXT(Expenditure[[#This Row],[Date]],"mmm")</f>
        <v>Nov</v>
      </c>
      <c r="C401" s="2" t="str">
        <f>TEXT(Expenditure[[#This Row],[Date]],"yyyy")</f>
        <v>2023</v>
      </c>
      <c r="D401" s="4" t="s">
        <v>79</v>
      </c>
      <c r="E401" s="4" t="s">
        <v>60</v>
      </c>
      <c r="F401" s="5">
        <v>317.54000000000002</v>
      </c>
      <c r="G401" s="4" t="s">
        <v>37</v>
      </c>
      <c r="H401" s="4" t="s">
        <v>486</v>
      </c>
    </row>
    <row r="402" spans="1:8" ht="15.75" x14ac:dyDescent="0.25">
      <c r="A402" s="2">
        <v>45245</v>
      </c>
      <c r="B402" s="2" t="str">
        <f>TEXT(Expenditure[[#This Row],[Date]],"mmm")</f>
        <v>Nov</v>
      </c>
      <c r="C402" s="2" t="str">
        <f>TEXT(Expenditure[[#This Row],[Date]],"yyyy")</f>
        <v>2023</v>
      </c>
      <c r="D402" s="4" t="s">
        <v>81</v>
      </c>
      <c r="E402" s="4" t="s">
        <v>36</v>
      </c>
      <c r="F402" s="5">
        <v>264.41000000000003</v>
      </c>
      <c r="G402" s="4" t="s">
        <v>41</v>
      </c>
      <c r="H402" s="4" t="s">
        <v>487</v>
      </c>
    </row>
    <row r="403" spans="1:8" ht="15.75" x14ac:dyDescent="0.25">
      <c r="A403" s="2">
        <v>45245</v>
      </c>
      <c r="B403" s="2" t="str">
        <f>TEXT(Expenditure[[#This Row],[Date]],"mmm")</f>
        <v>Nov</v>
      </c>
      <c r="C403" s="2" t="str">
        <f>TEXT(Expenditure[[#This Row],[Date]],"yyyy")</f>
        <v>2023</v>
      </c>
      <c r="D403" s="4" t="s">
        <v>111</v>
      </c>
      <c r="E403" s="4" t="s">
        <v>73</v>
      </c>
      <c r="F403" s="5">
        <v>292.26</v>
      </c>
      <c r="G403" s="4" t="s">
        <v>45</v>
      </c>
      <c r="H403" s="4" t="s">
        <v>488</v>
      </c>
    </row>
    <row r="404" spans="1:8" ht="15.75" x14ac:dyDescent="0.25">
      <c r="A404" s="2">
        <v>45245</v>
      </c>
      <c r="B404" s="2" t="str">
        <f>TEXT(Expenditure[[#This Row],[Date]],"mmm")</f>
        <v>Nov</v>
      </c>
      <c r="C404" s="2" t="str">
        <f>TEXT(Expenditure[[#This Row],[Date]],"yyyy")</f>
        <v>2023</v>
      </c>
      <c r="D404" s="4" t="s">
        <v>88</v>
      </c>
      <c r="E404" s="4" t="s">
        <v>1020</v>
      </c>
      <c r="F404" s="5">
        <v>454.98</v>
      </c>
      <c r="G404" s="4" t="s">
        <v>41</v>
      </c>
      <c r="H404" s="4" t="s">
        <v>489</v>
      </c>
    </row>
    <row r="405" spans="1:8" ht="15.75" x14ac:dyDescent="0.25">
      <c r="A405" s="2">
        <v>45246</v>
      </c>
      <c r="B405" s="2" t="str">
        <f>TEXT(Expenditure[[#This Row],[Date]],"mmm")</f>
        <v>Nov</v>
      </c>
      <c r="C405" s="2" t="str">
        <f>TEXT(Expenditure[[#This Row],[Date]],"yyyy")</f>
        <v>2023</v>
      </c>
      <c r="D405" s="4" t="s">
        <v>77</v>
      </c>
      <c r="E405" s="4" t="s">
        <v>40</v>
      </c>
      <c r="F405" s="5">
        <v>253.18</v>
      </c>
      <c r="G405" s="4" t="s">
        <v>45</v>
      </c>
      <c r="H405" s="4" t="s">
        <v>490</v>
      </c>
    </row>
    <row r="406" spans="1:8" ht="15.75" x14ac:dyDescent="0.25">
      <c r="A406" s="2">
        <v>45247</v>
      </c>
      <c r="B406" s="2" t="str">
        <f>TEXT(Expenditure[[#This Row],[Date]],"mmm")</f>
        <v>Nov</v>
      </c>
      <c r="C406" s="2" t="str">
        <f>TEXT(Expenditure[[#This Row],[Date]],"yyyy")</f>
        <v>2023</v>
      </c>
      <c r="D406" s="4" t="s">
        <v>93</v>
      </c>
      <c r="E406" s="4" t="s">
        <v>91</v>
      </c>
      <c r="F406" s="5">
        <v>43.93</v>
      </c>
      <c r="G406" s="4" t="s">
        <v>37</v>
      </c>
      <c r="H406" s="4" t="s">
        <v>491</v>
      </c>
    </row>
    <row r="407" spans="1:8" ht="15.75" x14ac:dyDescent="0.25">
      <c r="A407" s="2">
        <v>45249</v>
      </c>
      <c r="B407" s="2" t="str">
        <f>TEXT(Expenditure[[#This Row],[Date]],"mmm")</f>
        <v>Nov</v>
      </c>
      <c r="C407" s="2" t="str">
        <f>TEXT(Expenditure[[#This Row],[Date]],"yyyy")</f>
        <v>2023</v>
      </c>
      <c r="D407" s="4" t="s">
        <v>64</v>
      </c>
      <c r="E407" s="4" t="s">
        <v>53</v>
      </c>
      <c r="F407" s="5">
        <v>32.81</v>
      </c>
      <c r="G407" s="4" t="s">
        <v>41</v>
      </c>
      <c r="H407" s="4" t="s">
        <v>492</v>
      </c>
    </row>
    <row r="408" spans="1:8" ht="15.75" x14ac:dyDescent="0.25">
      <c r="A408" s="2">
        <v>45250</v>
      </c>
      <c r="B408" s="2" t="str">
        <f>TEXT(Expenditure[[#This Row],[Date]],"mmm")</f>
        <v>Nov</v>
      </c>
      <c r="C408" s="2" t="str">
        <f>TEXT(Expenditure[[#This Row],[Date]],"yyyy")</f>
        <v>2023</v>
      </c>
      <c r="D408" s="4" t="s">
        <v>52</v>
      </c>
      <c r="E408" s="4" t="s">
        <v>53</v>
      </c>
      <c r="F408" s="5">
        <v>299.07</v>
      </c>
      <c r="G408" s="4" t="s">
        <v>57</v>
      </c>
      <c r="H408" s="4" t="s">
        <v>493</v>
      </c>
    </row>
    <row r="409" spans="1:8" ht="15.75" x14ac:dyDescent="0.25">
      <c r="A409" s="2">
        <v>45251</v>
      </c>
      <c r="B409" s="2" t="str">
        <f>TEXT(Expenditure[[#This Row],[Date]],"mmm")</f>
        <v>Nov</v>
      </c>
      <c r="C409" s="2" t="str">
        <f>TEXT(Expenditure[[#This Row],[Date]],"yyyy")</f>
        <v>2023</v>
      </c>
      <c r="D409" s="4" t="s">
        <v>85</v>
      </c>
      <c r="E409" s="4" t="s">
        <v>86</v>
      </c>
      <c r="F409" s="5">
        <v>319.47000000000003</v>
      </c>
      <c r="G409" s="4" t="s">
        <v>41</v>
      </c>
      <c r="H409" s="4" t="s">
        <v>494</v>
      </c>
    </row>
    <row r="410" spans="1:8" ht="15.75" x14ac:dyDescent="0.25">
      <c r="A410" s="2">
        <v>45251</v>
      </c>
      <c r="B410" s="2" t="str">
        <f>TEXT(Expenditure[[#This Row],[Date]],"mmm")</f>
        <v>Nov</v>
      </c>
      <c r="C410" s="2" t="str">
        <f>TEXT(Expenditure[[#This Row],[Date]],"yyyy")</f>
        <v>2023</v>
      </c>
      <c r="D410" s="4" t="s">
        <v>47</v>
      </c>
      <c r="E410" s="4" t="s">
        <v>44</v>
      </c>
      <c r="F410" s="5">
        <v>61.44</v>
      </c>
      <c r="G410" s="4" t="s">
        <v>41</v>
      </c>
      <c r="H410" s="4" t="s">
        <v>495</v>
      </c>
    </row>
    <row r="411" spans="1:8" ht="15.75" x14ac:dyDescent="0.25">
      <c r="A411" s="2">
        <v>45251</v>
      </c>
      <c r="B411" s="2" t="str">
        <f>TEXT(Expenditure[[#This Row],[Date]],"mmm")</f>
        <v>Nov</v>
      </c>
      <c r="C411" s="2" t="str">
        <f>TEXT(Expenditure[[#This Row],[Date]],"yyyy")</f>
        <v>2023</v>
      </c>
      <c r="D411" s="4" t="s">
        <v>113</v>
      </c>
      <c r="E411" s="4" t="s">
        <v>60</v>
      </c>
      <c r="F411" s="5">
        <v>98.18</v>
      </c>
      <c r="G411" s="4" t="s">
        <v>41</v>
      </c>
      <c r="H411" s="4" t="s">
        <v>496</v>
      </c>
    </row>
    <row r="412" spans="1:8" ht="15.75" x14ac:dyDescent="0.25">
      <c r="A412" s="2">
        <v>45252</v>
      </c>
      <c r="B412" s="2" t="str">
        <f>TEXT(Expenditure[[#This Row],[Date]],"mmm")</f>
        <v>Nov</v>
      </c>
      <c r="C412" s="2" t="str">
        <f>TEXT(Expenditure[[#This Row],[Date]],"yyyy")</f>
        <v>2023</v>
      </c>
      <c r="D412" s="4" t="s">
        <v>75</v>
      </c>
      <c r="E412" s="4" t="s">
        <v>53</v>
      </c>
      <c r="F412" s="5">
        <v>300.95</v>
      </c>
      <c r="G412" s="4" t="s">
        <v>37</v>
      </c>
      <c r="H412" s="4" t="s">
        <v>497</v>
      </c>
    </row>
    <row r="413" spans="1:8" ht="15.75" x14ac:dyDescent="0.25">
      <c r="A413" s="2">
        <v>45252</v>
      </c>
      <c r="B413" s="2" t="str">
        <f>TEXT(Expenditure[[#This Row],[Date]],"mmm")</f>
        <v>Nov</v>
      </c>
      <c r="C413" s="2" t="str">
        <f>TEXT(Expenditure[[#This Row],[Date]],"yyyy")</f>
        <v>2023</v>
      </c>
      <c r="D413" s="4" t="s">
        <v>115</v>
      </c>
      <c r="E413" s="4" t="s">
        <v>1020</v>
      </c>
      <c r="F413" s="5">
        <v>196.35</v>
      </c>
      <c r="G413" s="4" t="s">
        <v>37</v>
      </c>
      <c r="H413" s="4" t="s">
        <v>498</v>
      </c>
    </row>
    <row r="414" spans="1:8" ht="15.75" x14ac:dyDescent="0.25">
      <c r="A414" s="2">
        <v>45253</v>
      </c>
      <c r="B414" s="2" t="str">
        <f>TEXT(Expenditure[[#This Row],[Date]],"mmm")</f>
        <v>Nov</v>
      </c>
      <c r="C414" s="2" t="str">
        <f>TEXT(Expenditure[[#This Row],[Date]],"yyyy")</f>
        <v>2023</v>
      </c>
      <c r="D414" s="4" t="s">
        <v>55</v>
      </c>
      <c r="E414" s="4" t="s">
        <v>56</v>
      </c>
      <c r="F414" s="5">
        <v>46.74</v>
      </c>
      <c r="G414" s="4" t="s">
        <v>48</v>
      </c>
      <c r="H414" s="4" t="s">
        <v>499</v>
      </c>
    </row>
    <row r="415" spans="1:8" ht="15.75" x14ac:dyDescent="0.25">
      <c r="A415" s="2">
        <v>45254</v>
      </c>
      <c r="B415" s="2" t="str">
        <f>TEXT(Expenditure[[#This Row],[Date]],"mmm")</f>
        <v>Nov</v>
      </c>
      <c r="C415" s="2" t="str">
        <f>TEXT(Expenditure[[#This Row],[Date]],"yyyy")</f>
        <v>2023</v>
      </c>
      <c r="D415" s="4" t="s">
        <v>72</v>
      </c>
      <c r="E415" s="4" t="s">
        <v>73</v>
      </c>
      <c r="F415" s="5">
        <v>173.06</v>
      </c>
      <c r="G415" s="4" t="s">
        <v>37</v>
      </c>
      <c r="H415" s="4" t="s">
        <v>500</v>
      </c>
    </row>
    <row r="416" spans="1:8" ht="15.75" x14ac:dyDescent="0.25">
      <c r="A416" s="2">
        <v>45254</v>
      </c>
      <c r="B416" s="2" t="str">
        <f>TEXT(Expenditure[[#This Row],[Date]],"mmm")</f>
        <v>Nov</v>
      </c>
      <c r="C416" s="2" t="str">
        <f>TEXT(Expenditure[[#This Row],[Date]],"yyyy")</f>
        <v>2023</v>
      </c>
      <c r="D416" s="4" t="s">
        <v>97</v>
      </c>
      <c r="E416" s="4" t="s">
        <v>73</v>
      </c>
      <c r="F416" s="5">
        <v>426.53</v>
      </c>
      <c r="G416" s="4" t="s">
        <v>41</v>
      </c>
      <c r="H416" s="4" t="s">
        <v>501</v>
      </c>
    </row>
    <row r="417" spans="1:8" ht="15.75" x14ac:dyDescent="0.25">
      <c r="A417" s="2">
        <v>45255</v>
      </c>
      <c r="B417" s="2" t="str">
        <f>TEXT(Expenditure[[#This Row],[Date]],"mmm")</f>
        <v>Nov</v>
      </c>
      <c r="C417" s="2" t="str">
        <f>TEXT(Expenditure[[#This Row],[Date]],"yyyy")</f>
        <v>2023</v>
      </c>
      <c r="D417" s="4" t="s">
        <v>35</v>
      </c>
      <c r="E417" s="4" t="s">
        <v>36</v>
      </c>
      <c r="F417" s="5">
        <v>380.78</v>
      </c>
      <c r="G417" s="4" t="s">
        <v>45</v>
      </c>
      <c r="H417" s="4" t="s">
        <v>502</v>
      </c>
    </row>
    <row r="418" spans="1:8" ht="15.75" x14ac:dyDescent="0.25">
      <c r="A418" s="2">
        <v>45255</v>
      </c>
      <c r="B418" s="2" t="str">
        <f>TEXT(Expenditure[[#This Row],[Date]],"mmm")</f>
        <v>Nov</v>
      </c>
      <c r="C418" s="2" t="str">
        <f>TEXT(Expenditure[[#This Row],[Date]],"yyyy")</f>
        <v>2023</v>
      </c>
      <c r="D418" s="4" t="s">
        <v>123</v>
      </c>
      <c r="E418" s="4" t="s">
        <v>1020</v>
      </c>
      <c r="F418" s="5">
        <v>88.23</v>
      </c>
      <c r="G418" s="4" t="s">
        <v>41</v>
      </c>
      <c r="H418" s="4" t="s">
        <v>503</v>
      </c>
    </row>
    <row r="419" spans="1:8" ht="15.75" x14ac:dyDescent="0.25">
      <c r="A419" s="2">
        <v>45258</v>
      </c>
      <c r="B419" s="2" t="str">
        <f>TEXT(Expenditure[[#This Row],[Date]],"mmm")</f>
        <v>Nov</v>
      </c>
      <c r="C419" s="2" t="str">
        <f>TEXT(Expenditure[[#This Row],[Date]],"yyyy")</f>
        <v>2023</v>
      </c>
      <c r="D419" s="4" t="s">
        <v>109</v>
      </c>
      <c r="E419" s="4" t="s">
        <v>91</v>
      </c>
      <c r="F419" s="5">
        <v>79.430000000000007</v>
      </c>
      <c r="G419" s="4" t="s">
        <v>45</v>
      </c>
      <c r="H419" s="4" t="s">
        <v>504</v>
      </c>
    </row>
    <row r="420" spans="1:8" ht="15.75" x14ac:dyDescent="0.25">
      <c r="A420" s="2">
        <v>45261</v>
      </c>
      <c r="B420" s="2" t="str">
        <f>TEXT(Expenditure[[#This Row],[Date]],"mmm")</f>
        <v>Dec</v>
      </c>
      <c r="C420" s="2" t="str">
        <f>TEXT(Expenditure[[#This Row],[Date]],"yyyy")</f>
        <v>2023</v>
      </c>
      <c r="D420" s="4" t="s">
        <v>99</v>
      </c>
      <c r="E420" s="4" t="s">
        <v>56</v>
      </c>
      <c r="F420" s="5">
        <v>131.68</v>
      </c>
      <c r="G420" s="4" t="s">
        <v>48</v>
      </c>
      <c r="H420" s="4" t="s">
        <v>505</v>
      </c>
    </row>
    <row r="421" spans="1:8" ht="15.75" x14ac:dyDescent="0.25">
      <c r="A421" s="2">
        <v>45262</v>
      </c>
      <c r="B421" s="2" t="str">
        <f>TEXT(Expenditure[[#This Row],[Date]],"mmm")</f>
        <v>Dec</v>
      </c>
      <c r="C421" s="2" t="str">
        <f>TEXT(Expenditure[[#This Row],[Date]],"yyyy")</f>
        <v>2023</v>
      </c>
      <c r="D421" s="4" t="s">
        <v>35</v>
      </c>
      <c r="E421" s="4" t="s">
        <v>36</v>
      </c>
      <c r="F421" s="5">
        <v>208.38</v>
      </c>
      <c r="G421" s="4" t="s">
        <v>48</v>
      </c>
      <c r="H421" s="4" t="s">
        <v>506</v>
      </c>
    </row>
    <row r="422" spans="1:8" ht="15.75" x14ac:dyDescent="0.25">
      <c r="A422" s="2">
        <v>45263</v>
      </c>
      <c r="B422" s="2" t="str">
        <f>TEXT(Expenditure[[#This Row],[Date]],"mmm")</f>
        <v>Dec</v>
      </c>
      <c r="C422" s="2" t="str">
        <f>TEXT(Expenditure[[#This Row],[Date]],"yyyy")</f>
        <v>2023</v>
      </c>
      <c r="D422" s="4" t="s">
        <v>111</v>
      </c>
      <c r="E422" s="4" t="s">
        <v>73</v>
      </c>
      <c r="F422" s="5">
        <v>473.47</v>
      </c>
      <c r="G422" s="4" t="s">
        <v>48</v>
      </c>
      <c r="H422" s="4" t="s">
        <v>507</v>
      </c>
    </row>
    <row r="423" spans="1:8" ht="15.75" x14ac:dyDescent="0.25">
      <c r="A423" s="2">
        <v>45265</v>
      </c>
      <c r="B423" s="2" t="str">
        <f>TEXT(Expenditure[[#This Row],[Date]],"mmm")</f>
        <v>Dec</v>
      </c>
      <c r="C423" s="2" t="str">
        <f>TEXT(Expenditure[[#This Row],[Date]],"yyyy")</f>
        <v>2023</v>
      </c>
      <c r="D423" s="4" t="s">
        <v>62</v>
      </c>
      <c r="E423" s="4" t="s">
        <v>44</v>
      </c>
      <c r="F423" s="5">
        <v>437.14</v>
      </c>
      <c r="G423" s="4" t="s">
        <v>45</v>
      </c>
      <c r="H423" s="4" t="s">
        <v>508</v>
      </c>
    </row>
    <row r="424" spans="1:8" ht="15.75" x14ac:dyDescent="0.25">
      <c r="A424" s="2">
        <v>45265</v>
      </c>
      <c r="B424" s="2" t="str">
        <f>TEXT(Expenditure[[#This Row],[Date]],"mmm")</f>
        <v>Dec</v>
      </c>
      <c r="C424" s="2" t="str">
        <f>TEXT(Expenditure[[#This Row],[Date]],"yyyy")</f>
        <v>2023</v>
      </c>
      <c r="D424" s="4" t="s">
        <v>77</v>
      </c>
      <c r="E424" s="4" t="s">
        <v>40</v>
      </c>
      <c r="F424" s="5">
        <v>300.64</v>
      </c>
      <c r="G424" s="4" t="s">
        <v>48</v>
      </c>
      <c r="H424" s="4" t="s">
        <v>509</v>
      </c>
    </row>
    <row r="425" spans="1:8" ht="15.75" x14ac:dyDescent="0.25">
      <c r="A425" s="2">
        <v>45266</v>
      </c>
      <c r="B425" s="2" t="str">
        <f>TEXT(Expenditure[[#This Row],[Date]],"mmm")</f>
        <v>Dec</v>
      </c>
      <c r="C425" s="2" t="str">
        <f>TEXT(Expenditure[[#This Row],[Date]],"yyyy")</f>
        <v>2023</v>
      </c>
      <c r="D425" s="4" t="s">
        <v>83</v>
      </c>
      <c r="E425" s="4" t="s">
        <v>36</v>
      </c>
      <c r="F425" s="5">
        <v>94.52</v>
      </c>
      <c r="G425" s="4" t="s">
        <v>41</v>
      </c>
      <c r="H425" s="4" t="s">
        <v>510</v>
      </c>
    </row>
    <row r="426" spans="1:8" ht="15.75" x14ac:dyDescent="0.25">
      <c r="A426" s="2">
        <v>45268</v>
      </c>
      <c r="B426" s="2" t="str">
        <f>TEXT(Expenditure[[#This Row],[Date]],"mmm")</f>
        <v>Dec</v>
      </c>
      <c r="C426" s="2" t="str">
        <f>TEXT(Expenditure[[#This Row],[Date]],"yyyy")</f>
        <v>2023</v>
      </c>
      <c r="D426" s="4" t="s">
        <v>101</v>
      </c>
      <c r="E426" s="4" t="s">
        <v>60</v>
      </c>
      <c r="F426" s="5">
        <v>212.81</v>
      </c>
      <c r="G426" s="4" t="s">
        <v>41</v>
      </c>
      <c r="H426" s="4" t="s">
        <v>511</v>
      </c>
    </row>
    <row r="427" spans="1:8" ht="15.75" x14ac:dyDescent="0.25">
      <c r="A427" s="2">
        <v>45268</v>
      </c>
      <c r="B427" s="2" t="str">
        <f>TEXT(Expenditure[[#This Row],[Date]],"mmm")</f>
        <v>Dec</v>
      </c>
      <c r="C427" s="2" t="str">
        <f>TEXT(Expenditure[[#This Row],[Date]],"yyyy")</f>
        <v>2023</v>
      </c>
      <c r="D427" s="4" t="s">
        <v>95</v>
      </c>
      <c r="E427" s="4" t="s">
        <v>73</v>
      </c>
      <c r="F427" s="5">
        <v>18.95</v>
      </c>
      <c r="G427" s="4" t="s">
        <v>45</v>
      </c>
      <c r="H427" s="4" t="s">
        <v>512</v>
      </c>
    </row>
    <row r="428" spans="1:8" ht="15.75" x14ac:dyDescent="0.25">
      <c r="A428" s="2">
        <v>45268</v>
      </c>
      <c r="B428" s="2" t="str">
        <f>TEXT(Expenditure[[#This Row],[Date]],"mmm")</f>
        <v>Dec</v>
      </c>
      <c r="C428" s="2" t="str">
        <f>TEXT(Expenditure[[#This Row],[Date]],"yyyy")</f>
        <v>2023</v>
      </c>
      <c r="D428" s="4" t="s">
        <v>119</v>
      </c>
      <c r="E428" s="4" t="s">
        <v>73</v>
      </c>
      <c r="F428" s="5">
        <v>269.33999999999997</v>
      </c>
      <c r="G428" s="4" t="s">
        <v>37</v>
      </c>
      <c r="H428" s="4" t="s">
        <v>513</v>
      </c>
    </row>
    <row r="429" spans="1:8" ht="15.75" x14ac:dyDescent="0.25">
      <c r="A429" s="2">
        <v>45268</v>
      </c>
      <c r="B429" s="2" t="str">
        <f>TEXT(Expenditure[[#This Row],[Date]],"mmm")</f>
        <v>Dec</v>
      </c>
      <c r="C429" s="2" t="str">
        <f>TEXT(Expenditure[[#This Row],[Date]],"yyyy")</f>
        <v>2023</v>
      </c>
      <c r="D429" s="4" t="s">
        <v>43</v>
      </c>
      <c r="E429" s="4" t="s">
        <v>44</v>
      </c>
      <c r="F429" s="5">
        <v>154.07</v>
      </c>
      <c r="G429" s="4" t="s">
        <v>45</v>
      </c>
      <c r="H429" s="4" t="s">
        <v>514</v>
      </c>
    </row>
    <row r="430" spans="1:8" ht="15.75" x14ac:dyDescent="0.25">
      <c r="A430" s="2">
        <v>45270</v>
      </c>
      <c r="B430" s="2" t="str">
        <f>TEXT(Expenditure[[#This Row],[Date]],"mmm")</f>
        <v>Dec</v>
      </c>
      <c r="C430" s="2" t="str">
        <f>TEXT(Expenditure[[#This Row],[Date]],"yyyy")</f>
        <v>2023</v>
      </c>
      <c r="D430" s="4" t="s">
        <v>59</v>
      </c>
      <c r="E430" s="4" t="s">
        <v>60</v>
      </c>
      <c r="F430" s="5">
        <v>459.11</v>
      </c>
      <c r="G430" s="4" t="s">
        <v>57</v>
      </c>
      <c r="H430" s="4" t="s">
        <v>515</v>
      </c>
    </row>
    <row r="431" spans="1:8" ht="15.75" x14ac:dyDescent="0.25">
      <c r="A431" s="2">
        <v>45273</v>
      </c>
      <c r="B431" s="2" t="str">
        <f>TEXT(Expenditure[[#This Row],[Date]],"mmm")</f>
        <v>Dec</v>
      </c>
      <c r="C431" s="2" t="str">
        <f>TEXT(Expenditure[[#This Row],[Date]],"yyyy")</f>
        <v>2023</v>
      </c>
      <c r="D431" s="4" t="s">
        <v>113</v>
      </c>
      <c r="E431" s="4" t="s">
        <v>60</v>
      </c>
      <c r="F431" s="5">
        <v>497.29</v>
      </c>
      <c r="G431" s="4" t="s">
        <v>37</v>
      </c>
      <c r="H431" s="4" t="s">
        <v>516</v>
      </c>
    </row>
    <row r="432" spans="1:8" ht="15.75" x14ac:dyDescent="0.25">
      <c r="A432" s="2">
        <v>45273</v>
      </c>
      <c r="B432" s="2" t="str">
        <f>TEXT(Expenditure[[#This Row],[Date]],"mmm")</f>
        <v>Dec</v>
      </c>
      <c r="C432" s="2" t="str">
        <f>TEXT(Expenditure[[#This Row],[Date]],"yyyy")</f>
        <v>2023</v>
      </c>
      <c r="D432" s="4" t="s">
        <v>107</v>
      </c>
      <c r="E432" s="4" t="s">
        <v>56</v>
      </c>
      <c r="F432" s="5">
        <v>253.49</v>
      </c>
      <c r="G432" s="4" t="s">
        <v>48</v>
      </c>
      <c r="H432" s="4" t="s">
        <v>517</v>
      </c>
    </row>
    <row r="433" spans="1:8" ht="15.75" x14ac:dyDescent="0.25">
      <c r="A433" s="2">
        <v>45275</v>
      </c>
      <c r="B433" s="2" t="str">
        <f>TEXT(Expenditure[[#This Row],[Date]],"mmm")</f>
        <v>Dec</v>
      </c>
      <c r="C433" s="2" t="str">
        <f>TEXT(Expenditure[[#This Row],[Date]],"yyyy")</f>
        <v>2023</v>
      </c>
      <c r="D433" s="4" t="s">
        <v>81</v>
      </c>
      <c r="E433" s="4" t="s">
        <v>36</v>
      </c>
      <c r="F433" s="5">
        <v>309.60000000000002</v>
      </c>
      <c r="G433" s="4" t="s">
        <v>45</v>
      </c>
      <c r="H433" s="4" t="s">
        <v>518</v>
      </c>
    </row>
    <row r="434" spans="1:8" ht="15.75" x14ac:dyDescent="0.25">
      <c r="A434" s="2">
        <v>45275</v>
      </c>
      <c r="B434" s="2" t="str">
        <f>TEXT(Expenditure[[#This Row],[Date]],"mmm")</f>
        <v>Dec</v>
      </c>
      <c r="C434" s="2" t="str">
        <f>TEXT(Expenditure[[#This Row],[Date]],"yyyy")</f>
        <v>2023</v>
      </c>
      <c r="D434" s="4" t="s">
        <v>90</v>
      </c>
      <c r="E434" s="4" t="s">
        <v>91</v>
      </c>
      <c r="F434" s="5">
        <v>307.24</v>
      </c>
      <c r="G434" s="4" t="s">
        <v>57</v>
      </c>
      <c r="H434" s="4" t="s">
        <v>519</v>
      </c>
    </row>
    <row r="435" spans="1:8" ht="15.75" x14ac:dyDescent="0.25">
      <c r="A435" s="2">
        <v>45275</v>
      </c>
      <c r="B435" s="2" t="str">
        <f>TEXT(Expenditure[[#This Row],[Date]],"mmm")</f>
        <v>Dec</v>
      </c>
      <c r="C435" s="2" t="str">
        <f>TEXT(Expenditure[[#This Row],[Date]],"yyyy")</f>
        <v>2023</v>
      </c>
      <c r="D435" s="4" t="s">
        <v>70</v>
      </c>
      <c r="E435" s="4" t="s">
        <v>60</v>
      </c>
      <c r="F435" s="5">
        <v>36.090000000000003</v>
      </c>
      <c r="G435" s="4" t="s">
        <v>57</v>
      </c>
      <c r="H435" s="4" t="s">
        <v>520</v>
      </c>
    </row>
    <row r="436" spans="1:8" ht="15.75" x14ac:dyDescent="0.25">
      <c r="A436" s="2">
        <v>45275</v>
      </c>
      <c r="B436" s="2" t="str">
        <f>TEXT(Expenditure[[#This Row],[Date]],"mmm")</f>
        <v>Dec</v>
      </c>
      <c r="C436" s="2" t="str">
        <f>TEXT(Expenditure[[#This Row],[Date]],"yyyy")</f>
        <v>2023</v>
      </c>
      <c r="D436" s="4" t="s">
        <v>64</v>
      </c>
      <c r="E436" s="4" t="s">
        <v>53</v>
      </c>
      <c r="F436" s="5">
        <v>385.87</v>
      </c>
      <c r="G436" s="4" t="s">
        <v>57</v>
      </c>
      <c r="H436" s="4" t="s">
        <v>521</v>
      </c>
    </row>
    <row r="437" spans="1:8" ht="15.75" x14ac:dyDescent="0.25">
      <c r="A437" s="2">
        <v>45277</v>
      </c>
      <c r="B437" s="2" t="str">
        <f>TEXT(Expenditure[[#This Row],[Date]],"mmm")</f>
        <v>Dec</v>
      </c>
      <c r="C437" s="2" t="str">
        <f>TEXT(Expenditure[[#This Row],[Date]],"yyyy")</f>
        <v>2023</v>
      </c>
      <c r="D437" s="4" t="s">
        <v>105</v>
      </c>
      <c r="E437" s="4" t="s">
        <v>91</v>
      </c>
      <c r="F437" s="5">
        <v>214.51</v>
      </c>
      <c r="G437" s="4" t="s">
        <v>37</v>
      </c>
      <c r="H437" s="4" t="s">
        <v>522</v>
      </c>
    </row>
    <row r="438" spans="1:8" ht="15.75" x14ac:dyDescent="0.25">
      <c r="A438" s="2">
        <v>45277</v>
      </c>
      <c r="B438" s="2" t="str">
        <f>TEXT(Expenditure[[#This Row],[Date]],"mmm")</f>
        <v>Dec</v>
      </c>
      <c r="C438" s="2" t="str">
        <f>TEXT(Expenditure[[#This Row],[Date]],"yyyy")</f>
        <v>2023</v>
      </c>
      <c r="D438" s="4" t="s">
        <v>72</v>
      </c>
      <c r="E438" s="4" t="s">
        <v>73</v>
      </c>
      <c r="F438" s="5">
        <v>266.08999999999997</v>
      </c>
      <c r="G438" s="4" t="s">
        <v>48</v>
      </c>
      <c r="H438" s="4" t="s">
        <v>523</v>
      </c>
    </row>
    <row r="439" spans="1:8" ht="15.75" x14ac:dyDescent="0.25">
      <c r="A439" s="2">
        <v>45278</v>
      </c>
      <c r="B439" s="2" t="str">
        <f>TEXT(Expenditure[[#This Row],[Date]],"mmm")</f>
        <v>Dec</v>
      </c>
      <c r="C439" s="2" t="str">
        <f>TEXT(Expenditure[[#This Row],[Date]],"yyyy")</f>
        <v>2023</v>
      </c>
      <c r="D439" s="4" t="s">
        <v>93</v>
      </c>
      <c r="E439" s="4" t="s">
        <v>91</v>
      </c>
      <c r="F439" s="5">
        <v>470.41</v>
      </c>
      <c r="G439" s="4" t="s">
        <v>41</v>
      </c>
      <c r="H439" s="4" t="s">
        <v>524</v>
      </c>
    </row>
    <row r="440" spans="1:8" ht="15.75" x14ac:dyDescent="0.25">
      <c r="A440" s="2">
        <v>45278</v>
      </c>
      <c r="B440" s="2" t="str">
        <f>TEXT(Expenditure[[#This Row],[Date]],"mmm")</f>
        <v>Dec</v>
      </c>
      <c r="C440" s="2" t="str">
        <f>TEXT(Expenditure[[#This Row],[Date]],"yyyy")</f>
        <v>2023</v>
      </c>
      <c r="D440" s="4" t="s">
        <v>97</v>
      </c>
      <c r="E440" s="4" t="s">
        <v>73</v>
      </c>
      <c r="F440" s="5">
        <v>467.48</v>
      </c>
      <c r="G440" s="4" t="s">
        <v>41</v>
      </c>
      <c r="H440" s="4" t="s">
        <v>525</v>
      </c>
    </row>
    <row r="441" spans="1:8" ht="15.75" x14ac:dyDescent="0.25">
      <c r="A441" s="2">
        <v>45279</v>
      </c>
      <c r="B441" s="2" t="str">
        <f>TEXT(Expenditure[[#This Row],[Date]],"mmm")</f>
        <v>Dec</v>
      </c>
      <c r="C441" s="2" t="str">
        <f>TEXT(Expenditure[[#This Row],[Date]],"yyyy")</f>
        <v>2023</v>
      </c>
      <c r="D441" s="4" t="s">
        <v>55</v>
      </c>
      <c r="E441" s="4" t="s">
        <v>56</v>
      </c>
      <c r="F441" s="5">
        <v>124.76</v>
      </c>
      <c r="G441" s="4" t="s">
        <v>48</v>
      </c>
      <c r="H441" s="4" t="s">
        <v>526</v>
      </c>
    </row>
    <row r="442" spans="1:8" ht="15.75" x14ac:dyDescent="0.25">
      <c r="A442" s="2">
        <v>45280</v>
      </c>
      <c r="B442" s="2" t="str">
        <f>TEXT(Expenditure[[#This Row],[Date]],"mmm")</f>
        <v>Dec</v>
      </c>
      <c r="C442" s="2" t="str">
        <f>TEXT(Expenditure[[#This Row],[Date]],"yyyy")</f>
        <v>2023</v>
      </c>
      <c r="D442" s="4" t="s">
        <v>85</v>
      </c>
      <c r="E442" s="4" t="s">
        <v>86</v>
      </c>
      <c r="F442" s="5">
        <v>270.35000000000002</v>
      </c>
      <c r="G442" s="4" t="s">
        <v>41</v>
      </c>
      <c r="H442" s="4" t="s">
        <v>527</v>
      </c>
    </row>
    <row r="443" spans="1:8" ht="15.75" x14ac:dyDescent="0.25">
      <c r="A443" s="2">
        <v>45281</v>
      </c>
      <c r="B443" s="2" t="str">
        <f>TEXT(Expenditure[[#This Row],[Date]],"mmm")</f>
        <v>Dec</v>
      </c>
      <c r="C443" s="2" t="str">
        <f>TEXT(Expenditure[[#This Row],[Date]],"yyyy")</f>
        <v>2023</v>
      </c>
      <c r="D443" s="4" t="s">
        <v>115</v>
      </c>
      <c r="E443" s="4" t="s">
        <v>1020</v>
      </c>
      <c r="F443" s="5">
        <v>242.89</v>
      </c>
      <c r="G443" s="4" t="s">
        <v>37</v>
      </c>
      <c r="H443" s="4" t="s">
        <v>528</v>
      </c>
    </row>
    <row r="444" spans="1:8" ht="15.75" x14ac:dyDescent="0.25">
      <c r="A444" s="2">
        <v>45282</v>
      </c>
      <c r="B444" s="2" t="str">
        <f>TEXT(Expenditure[[#This Row],[Date]],"mmm")</f>
        <v>Dec</v>
      </c>
      <c r="C444" s="2" t="str">
        <f>TEXT(Expenditure[[#This Row],[Date]],"yyyy")</f>
        <v>2023</v>
      </c>
      <c r="D444" s="4" t="s">
        <v>109</v>
      </c>
      <c r="E444" s="4" t="s">
        <v>91</v>
      </c>
      <c r="F444" s="5">
        <v>473.83</v>
      </c>
      <c r="G444" s="4" t="s">
        <v>57</v>
      </c>
      <c r="H444" s="4" t="s">
        <v>529</v>
      </c>
    </row>
    <row r="445" spans="1:8" ht="15.75" x14ac:dyDescent="0.25">
      <c r="A445" s="2">
        <v>45282</v>
      </c>
      <c r="B445" s="2" t="str">
        <f>TEXT(Expenditure[[#This Row],[Date]],"mmm")</f>
        <v>Dec</v>
      </c>
      <c r="C445" s="2" t="str">
        <f>TEXT(Expenditure[[#This Row],[Date]],"yyyy")</f>
        <v>2023</v>
      </c>
      <c r="D445" s="4" t="s">
        <v>47</v>
      </c>
      <c r="E445" s="4" t="s">
        <v>44</v>
      </c>
      <c r="F445" s="5">
        <v>171.7</v>
      </c>
      <c r="G445" s="4" t="s">
        <v>41</v>
      </c>
      <c r="H445" s="4" t="s">
        <v>530</v>
      </c>
    </row>
    <row r="446" spans="1:8" ht="15.75" x14ac:dyDescent="0.25">
      <c r="A446" s="2">
        <v>45283</v>
      </c>
      <c r="B446" s="2" t="str">
        <f>TEXT(Expenditure[[#This Row],[Date]],"mmm")</f>
        <v>Dec</v>
      </c>
      <c r="C446" s="2" t="str">
        <f>TEXT(Expenditure[[#This Row],[Date]],"yyyy")</f>
        <v>2023</v>
      </c>
      <c r="D446" s="4" t="s">
        <v>52</v>
      </c>
      <c r="E446" s="4" t="s">
        <v>53</v>
      </c>
      <c r="F446" s="5">
        <v>416.4</v>
      </c>
      <c r="G446" s="4" t="s">
        <v>57</v>
      </c>
      <c r="H446" s="4" t="s">
        <v>531</v>
      </c>
    </row>
    <row r="447" spans="1:8" ht="15.75" x14ac:dyDescent="0.25">
      <c r="A447" s="2">
        <v>45285</v>
      </c>
      <c r="B447" s="2" t="str">
        <f>TEXT(Expenditure[[#This Row],[Date]],"mmm")</f>
        <v>Dec</v>
      </c>
      <c r="C447" s="2" t="str">
        <f>TEXT(Expenditure[[#This Row],[Date]],"yyyy")</f>
        <v>2023</v>
      </c>
      <c r="D447" s="4" t="s">
        <v>50</v>
      </c>
      <c r="E447" s="4" t="s">
        <v>44</v>
      </c>
      <c r="F447" s="5">
        <v>84.35</v>
      </c>
      <c r="G447" s="4" t="s">
        <v>57</v>
      </c>
      <c r="H447" s="4" t="s">
        <v>532</v>
      </c>
    </row>
    <row r="448" spans="1:8" ht="15.75" x14ac:dyDescent="0.25">
      <c r="A448" s="2">
        <v>45286</v>
      </c>
      <c r="B448" s="2" t="str">
        <f>TEXT(Expenditure[[#This Row],[Date]],"mmm")</f>
        <v>Dec</v>
      </c>
      <c r="C448" s="2" t="str">
        <f>TEXT(Expenditure[[#This Row],[Date]],"yyyy")</f>
        <v>2023</v>
      </c>
      <c r="D448" s="4" t="s">
        <v>88</v>
      </c>
      <c r="E448" s="4" t="s">
        <v>1020</v>
      </c>
      <c r="F448" s="5">
        <v>77.290000000000006</v>
      </c>
      <c r="G448" s="4" t="s">
        <v>45</v>
      </c>
      <c r="H448" s="4" t="s">
        <v>533</v>
      </c>
    </row>
    <row r="449" spans="1:8" ht="15.75" x14ac:dyDescent="0.25">
      <c r="A449" s="2">
        <v>45286</v>
      </c>
      <c r="B449" s="2" t="str">
        <f>TEXT(Expenditure[[#This Row],[Date]],"mmm")</f>
        <v>Dec</v>
      </c>
      <c r="C449" s="2" t="str">
        <f>TEXT(Expenditure[[#This Row],[Date]],"yyyy")</f>
        <v>2023</v>
      </c>
      <c r="D449" s="4" t="s">
        <v>39</v>
      </c>
      <c r="E449" s="4" t="s">
        <v>40</v>
      </c>
      <c r="F449" s="5">
        <v>451.81</v>
      </c>
      <c r="G449" s="4" t="s">
        <v>57</v>
      </c>
      <c r="H449" s="4" t="s">
        <v>534</v>
      </c>
    </row>
    <row r="450" spans="1:8" ht="15.75" x14ac:dyDescent="0.25">
      <c r="A450" s="2">
        <v>45287</v>
      </c>
      <c r="B450" s="2" t="str">
        <f>TEXT(Expenditure[[#This Row],[Date]],"mmm")</f>
        <v>Dec</v>
      </c>
      <c r="C450" s="2" t="str">
        <f>TEXT(Expenditure[[#This Row],[Date]],"yyyy")</f>
        <v>2023</v>
      </c>
      <c r="D450" s="4" t="s">
        <v>121</v>
      </c>
      <c r="E450" s="4" t="s">
        <v>36</v>
      </c>
      <c r="F450" s="5">
        <v>228.31</v>
      </c>
      <c r="G450" s="4" t="s">
        <v>37</v>
      </c>
      <c r="H450" s="4" t="s">
        <v>535</v>
      </c>
    </row>
    <row r="451" spans="1:8" ht="15.75" x14ac:dyDescent="0.25">
      <c r="A451" s="2">
        <v>45287</v>
      </c>
      <c r="B451" s="2" t="str">
        <f>TEXT(Expenditure[[#This Row],[Date]],"mmm")</f>
        <v>Dec</v>
      </c>
      <c r="C451" s="2" t="str">
        <f>TEXT(Expenditure[[#This Row],[Date]],"yyyy")</f>
        <v>2023</v>
      </c>
      <c r="D451" s="4" t="s">
        <v>103</v>
      </c>
      <c r="E451" s="4" t="s">
        <v>53</v>
      </c>
      <c r="F451" s="5">
        <v>358.78</v>
      </c>
      <c r="G451" s="4" t="s">
        <v>37</v>
      </c>
      <c r="H451" s="4" t="s">
        <v>536</v>
      </c>
    </row>
    <row r="452" spans="1:8" ht="15.75" x14ac:dyDescent="0.25">
      <c r="A452" s="2">
        <v>45287</v>
      </c>
      <c r="B452" s="2" t="str">
        <f>TEXT(Expenditure[[#This Row],[Date]],"mmm")</f>
        <v>Dec</v>
      </c>
      <c r="C452" s="2" t="str">
        <f>TEXT(Expenditure[[#This Row],[Date]],"yyyy")</f>
        <v>2023</v>
      </c>
      <c r="D452" s="4" t="s">
        <v>66</v>
      </c>
      <c r="E452" s="4" t="s">
        <v>56</v>
      </c>
      <c r="F452" s="5">
        <v>103.85</v>
      </c>
      <c r="G452" s="4" t="s">
        <v>41</v>
      </c>
      <c r="H452" s="4" t="s">
        <v>537</v>
      </c>
    </row>
    <row r="453" spans="1:8" ht="15.75" x14ac:dyDescent="0.25">
      <c r="A453" s="2">
        <v>45288</v>
      </c>
      <c r="B453" s="2" t="str">
        <f>TEXT(Expenditure[[#This Row],[Date]],"mmm")</f>
        <v>Dec</v>
      </c>
      <c r="C453" s="2" t="str">
        <f>TEXT(Expenditure[[#This Row],[Date]],"yyyy")</f>
        <v>2023</v>
      </c>
      <c r="D453" s="4" t="s">
        <v>75</v>
      </c>
      <c r="E453" s="4" t="s">
        <v>53</v>
      </c>
      <c r="F453" s="5">
        <v>66.72</v>
      </c>
      <c r="G453" s="4" t="s">
        <v>45</v>
      </c>
      <c r="H453" s="4" t="s">
        <v>538</v>
      </c>
    </row>
    <row r="454" spans="1:8" ht="15.75" x14ac:dyDescent="0.25">
      <c r="A454" s="2">
        <v>45289</v>
      </c>
      <c r="B454" s="2" t="str">
        <f>TEXT(Expenditure[[#This Row],[Date]],"mmm")</f>
        <v>Dec</v>
      </c>
      <c r="C454" s="2" t="str">
        <f>TEXT(Expenditure[[#This Row],[Date]],"yyyy")</f>
        <v>2023</v>
      </c>
      <c r="D454" s="4" t="s">
        <v>68</v>
      </c>
      <c r="E454" s="4" t="s">
        <v>53</v>
      </c>
      <c r="F454" s="5">
        <v>259.11</v>
      </c>
      <c r="G454" s="4" t="s">
        <v>57</v>
      </c>
      <c r="H454" s="4" t="s">
        <v>539</v>
      </c>
    </row>
    <row r="455" spans="1:8" ht="15.75" x14ac:dyDescent="0.25">
      <c r="A455" s="2">
        <v>45289</v>
      </c>
      <c r="B455" s="2" t="str">
        <f>TEXT(Expenditure[[#This Row],[Date]],"mmm")</f>
        <v>Dec</v>
      </c>
      <c r="C455" s="2" t="str">
        <f>TEXT(Expenditure[[#This Row],[Date]],"yyyy")</f>
        <v>2023</v>
      </c>
      <c r="D455" s="4" t="s">
        <v>117</v>
      </c>
      <c r="E455" s="4" t="s">
        <v>40</v>
      </c>
      <c r="F455" s="5">
        <v>418.38</v>
      </c>
      <c r="G455" s="4" t="s">
        <v>37</v>
      </c>
      <c r="H455" s="4" t="s">
        <v>540</v>
      </c>
    </row>
    <row r="456" spans="1:8" ht="15.75" x14ac:dyDescent="0.25">
      <c r="A456" s="2">
        <v>45290</v>
      </c>
      <c r="B456" s="2" t="str">
        <f>TEXT(Expenditure[[#This Row],[Date]],"mmm")</f>
        <v>Dec</v>
      </c>
      <c r="C456" s="2" t="str">
        <f>TEXT(Expenditure[[#This Row],[Date]],"yyyy")</f>
        <v>2023</v>
      </c>
      <c r="D456" s="4" t="s">
        <v>79</v>
      </c>
      <c r="E456" s="4" t="s">
        <v>60</v>
      </c>
      <c r="F456" s="5">
        <v>18.2</v>
      </c>
      <c r="G456" s="4" t="s">
        <v>45</v>
      </c>
      <c r="H456" s="4" t="s">
        <v>541</v>
      </c>
    </row>
    <row r="457" spans="1:8" ht="15.75" x14ac:dyDescent="0.25">
      <c r="A457" s="2">
        <v>45291</v>
      </c>
      <c r="B457" s="2" t="str">
        <f>TEXT(Expenditure[[#This Row],[Date]],"mmm")</f>
        <v>Dec</v>
      </c>
      <c r="C457" s="2" t="str">
        <f>TEXT(Expenditure[[#This Row],[Date]],"yyyy")</f>
        <v>2023</v>
      </c>
      <c r="D457" s="4" t="s">
        <v>123</v>
      </c>
      <c r="E457" s="4" t="s">
        <v>1020</v>
      </c>
      <c r="F457" s="5">
        <v>405.27</v>
      </c>
      <c r="G457" s="4" t="s">
        <v>57</v>
      </c>
      <c r="H457" s="4" t="s">
        <v>542</v>
      </c>
    </row>
    <row r="458" spans="1:8" ht="15.75" x14ac:dyDescent="0.25">
      <c r="A458" s="2">
        <v>45292</v>
      </c>
      <c r="B458" s="2" t="str">
        <f>TEXT(Expenditure[[#This Row],[Date]],"mmm")</f>
        <v>Jan</v>
      </c>
      <c r="C458" s="2" t="str">
        <f>TEXT(Expenditure[[#This Row],[Date]],"yyyy")</f>
        <v>2024</v>
      </c>
      <c r="D458" s="4" t="s">
        <v>50</v>
      </c>
      <c r="E458" s="4" t="s">
        <v>44</v>
      </c>
      <c r="F458" s="5">
        <v>369.16</v>
      </c>
      <c r="G458" s="4" t="s">
        <v>57</v>
      </c>
      <c r="H458" s="4" t="s">
        <v>543</v>
      </c>
    </row>
    <row r="459" spans="1:8" ht="15.75" x14ac:dyDescent="0.25">
      <c r="A459" s="2">
        <v>45293</v>
      </c>
      <c r="B459" s="2" t="str">
        <f>TEXT(Expenditure[[#This Row],[Date]],"mmm")</f>
        <v>Jan</v>
      </c>
      <c r="C459" s="2" t="str">
        <f>TEXT(Expenditure[[#This Row],[Date]],"yyyy")</f>
        <v>2024</v>
      </c>
      <c r="D459" s="4" t="s">
        <v>75</v>
      </c>
      <c r="E459" s="4" t="s">
        <v>53</v>
      </c>
      <c r="F459" s="5">
        <v>304.52</v>
      </c>
      <c r="G459" s="4" t="s">
        <v>57</v>
      </c>
      <c r="H459" s="4" t="s">
        <v>544</v>
      </c>
    </row>
    <row r="460" spans="1:8" ht="15.75" x14ac:dyDescent="0.25">
      <c r="A460" s="2">
        <v>45293</v>
      </c>
      <c r="B460" s="2" t="str">
        <f>TEXT(Expenditure[[#This Row],[Date]],"mmm")</f>
        <v>Jan</v>
      </c>
      <c r="C460" s="2" t="str">
        <f>TEXT(Expenditure[[#This Row],[Date]],"yyyy")</f>
        <v>2024</v>
      </c>
      <c r="D460" s="4" t="s">
        <v>59</v>
      </c>
      <c r="E460" s="4" t="s">
        <v>60</v>
      </c>
      <c r="F460" s="5">
        <v>150.25</v>
      </c>
      <c r="G460" s="4" t="s">
        <v>45</v>
      </c>
      <c r="H460" s="4" t="s">
        <v>545</v>
      </c>
    </row>
    <row r="461" spans="1:8" ht="15.75" x14ac:dyDescent="0.25">
      <c r="A461" s="2">
        <v>45294</v>
      </c>
      <c r="B461" s="2" t="str">
        <f>TEXT(Expenditure[[#This Row],[Date]],"mmm")</f>
        <v>Jan</v>
      </c>
      <c r="C461" s="2" t="str">
        <f>TEXT(Expenditure[[#This Row],[Date]],"yyyy")</f>
        <v>2024</v>
      </c>
      <c r="D461" s="4" t="s">
        <v>107</v>
      </c>
      <c r="E461" s="4" t="s">
        <v>56</v>
      </c>
      <c r="F461" s="5">
        <v>167.32</v>
      </c>
      <c r="G461" s="4" t="s">
        <v>37</v>
      </c>
      <c r="H461" s="4" t="s">
        <v>546</v>
      </c>
    </row>
    <row r="462" spans="1:8" ht="15.75" x14ac:dyDescent="0.25">
      <c r="A462" s="2">
        <v>45294</v>
      </c>
      <c r="B462" s="2" t="str">
        <f>TEXT(Expenditure[[#This Row],[Date]],"mmm")</f>
        <v>Jan</v>
      </c>
      <c r="C462" s="2" t="str">
        <f>TEXT(Expenditure[[#This Row],[Date]],"yyyy")</f>
        <v>2024</v>
      </c>
      <c r="D462" s="4" t="s">
        <v>88</v>
      </c>
      <c r="E462" s="4" t="s">
        <v>1020</v>
      </c>
      <c r="F462" s="5">
        <v>218.15</v>
      </c>
      <c r="G462" s="4" t="s">
        <v>48</v>
      </c>
      <c r="H462" s="4" t="s">
        <v>547</v>
      </c>
    </row>
    <row r="463" spans="1:8" ht="15.75" x14ac:dyDescent="0.25">
      <c r="A463" s="2">
        <v>45294</v>
      </c>
      <c r="B463" s="2" t="str">
        <f>TEXT(Expenditure[[#This Row],[Date]],"mmm")</f>
        <v>Jan</v>
      </c>
      <c r="C463" s="2" t="str">
        <f>TEXT(Expenditure[[#This Row],[Date]],"yyyy")</f>
        <v>2024</v>
      </c>
      <c r="D463" s="4" t="s">
        <v>39</v>
      </c>
      <c r="E463" s="4" t="s">
        <v>40</v>
      </c>
      <c r="F463" s="5">
        <v>337.24</v>
      </c>
      <c r="G463" s="4" t="s">
        <v>57</v>
      </c>
      <c r="H463" s="4" t="s">
        <v>548</v>
      </c>
    </row>
    <row r="464" spans="1:8" ht="15.75" x14ac:dyDescent="0.25">
      <c r="A464" s="2">
        <v>45295</v>
      </c>
      <c r="B464" s="2" t="str">
        <f>TEXT(Expenditure[[#This Row],[Date]],"mmm")</f>
        <v>Jan</v>
      </c>
      <c r="C464" s="2" t="str">
        <f>TEXT(Expenditure[[#This Row],[Date]],"yyyy")</f>
        <v>2024</v>
      </c>
      <c r="D464" s="4" t="s">
        <v>101</v>
      </c>
      <c r="E464" s="4" t="s">
        <v>60</v>
      </c>
      <c r="F464" s="5">
        <v>400.67</v>
      </c>
      <c r="G464" s="4" t="s">
        <v>57</v>
      </c>
      <c r="H464" s="4" t="s">
        <v>549</v>
      </c>
    </row>
    <row r="465" spans="1:8" ht="15.75" x14ac:dyDescent="0.25">
      <c r="A465" s="2">
        <v>45296</v>
      </c>
      <c r="B465" s="2" t="str">
        <f>TEXT(Expenditure[[#This Row],[Date]],"mmm")</f>
        <v>Jan</v>
      </c>
      <c r="C465" s="2" t="str">
        <f>TEXT(Expenditure[[#This Row],[Date]],"yyyy")</f>
        <v>2024</v>
      </c>
      <c r="D465" s="4" t="s">
        <v>77</v>
      </c>
      <c r="E465" s="4" t="s">
        <v>40</v>
      </c>
      <c r="F465" s="5">
        <v>38.28</v>
      </c>
      <c r="G465" s="4" t="s">
        <v>37</v>
      </c>
      <c r="H465" s="4" t="s">
        <v>550</v>
      </c>
    </row>
    <row r="466" spans="1:8" ht="15.75" x14ac:dyDescent="0.25">
      <c r="A466" s="2">
        <v>45297</v>
      </c>
      <c r="B466" s="2" t="str">
        <f>TEXT(Expenditure[[#This Row],[Date]],"mmm")</f>
        <v>Jan</v>
      </c>
      <c r="C466" s="2" t="str">
        <f>TEXT(Expenditure[[#This Row],[Date]],"yyyy")</f>
        <v>2024</v>
      </c>
      <c r="D466" s="4" t="s">
        <v>93</v>
      </c>
      <c r="E466" s="4" t="s">
        <v>91</v>
      </c>
      <c r="F466" s="5">
        <v>250.62</v>
      </c>
      <c r="G466" s="4" t="s">
        <v>57</v>
      </c>
      <c r="H466" s="4" t="s">
        <v>551</v>
      </c>
    </row>
    <row r="467" spans="1:8" ht="15.75" x14ac:dyDescent="0.25">
      <c r="A467" s="2">
        <v>45297</v>
      </c>
      <c r="B467" s="2" t="str">
        <f>TEXT(Expenditure[[#This Row],[Date]],"mmm")</f>
        <v>Jan</v>
      </c>
      <c r="C467" s="2" t="str">
        <f>TEXT(Expenditure[[#This Row],[Date]],"yyyy")</f>
        <v>2024</v>
      </c>
      <c r="D467" s="4" t="s">
        <v>66</v>
      </c>
      <c r="E467" s="4" t="s">
        <v>56</v>
      </c>
      <c r="F467" s="5">
        <v>346.43</v>
      </c>
      <c r="G467" s="4" t="s">
        <v>37</v>
      </c>
      <c r="H467" s="4" t="s">
        <v>552</v>
      </c>
    </row>
    <row r="468" spans="1:8" ht="15.75" x14ac:dyDescent="0.25">
      <c r="A468" s="2">
        <v>45300</v>
      </c>
      <c r="B468" s="2" t="str">
        <f>TEXT(Expenditure[[#This Row],[Date]],"mmm")</f>
        <v>Jan</v>
      </c>
      <c r="C468" s="2" t="str">
        <f>TEXT(Expenditure[[#This Row],[Date]],"yyyy")</f>
        <v>2024</v>
      </c>
      <c r="D468" s="4" t="s">
        <v>119</v>
      </c>
      <c r="E468" s="4" t="s">
        <v>73</v>
      </c>
      <c r="F468" s="5">
        <v>401.57</v>
      </c>
      <c r="G468" s="4" t="s">
        <v>57</v>
      </c>
      <c r="H468" s="4" t="s">
        <v>553</v>
      </c>
    </row>
    <row r="469" spans="1:8" ht="15.75" x14ac:dyDescent="0.25">
      <c r="A469" s="2">
        <v>45301</v>
      </c>
      <c r="B469" s="2" t="str">
        <f>TEXT(Expenditure[[#This Row],[Date]],"mmm")</f>
        <v>Jan</v>
      </c>
      <c r="C469" s="2" t="str">
        <f>TEXT(Expenditure[[#This Row],[Date]],"yyyy")</f>
        <v>2024</v>
      </c>
      <c r="D469" s="4" t="s">
        <v>79</v>
      </c>
      <c r="E469" s="4" t="s">
        <v>60</v>
      </c>
      <c r="F469" s="5">
        <v>225.73</v>
      </c>
      <c r="G469" s="4" t="s">
        <v>57</v>
      </c>
      <c r="H469" s="4" t="s">
        <v>554</v>
      </c>
    </row>
    <row r="470" spans="1:8" ht="15.75" x14ac:dyDescent="0.25">
      <c r="A470" s="2">
        <v>45301</v>
      </c>
      <c r="B470" s="2" t="str">
        <f>TEXT(Expenditure[[#This Row],[Date]],"mmm")</f>
        <v>Jan</v>
      </c>
      <c r="C470" s="2" t="str">
        <f>TEXT(Expenditure[[#This Row],[Date]],"yyyy")</f>
        <v>2024</v>
      </c>
      <c r="D470" s="4" t="s">
        <v>117</v>
      </c>
      <c r="E470" s="4" t="s">
        <v>40</v>
      </c>
      <c r="F470" s="5">
        <v>181.7</v>
      </c>
      <c r="G470" s="4" t="s">
        <v>45</v>
      </c>
      <c r="H470" s="4" t="s">
        <v>555</v>
      </c>
    </row>
    <row r="471" spans="1:8" ht="15.75" x14ac:dyDescent="0.25">
      <c r="A471" s="2">
        <v>45302</v>
      </c>
      <c r="B471" s="2" t="str">
        <f>TEXT(Expenditure[[#This Row],[Date]],"mmm")</f>
        <v>Jan</v>
      </c>
      <c r="C471" s="2" t="str">
        <f>TEXT(Expenditure[[#This Row],[Date]],"yyyy")</f>
        <v>2024</v>
      </c>
      <c r="D471" s="4" t="s">
        <v>105</v>
      </c>
      <c r="E471" s="4" t="s">
        <v>91</v>
      </c>
      <c r="F471" s="5">
        <v>467.02</v>
      </c>
      <c r="G471" s="4" t="s">
        <v>41</v>
      </c>
      <c r="H471" s="4" t="s">
        <v>556</v>
      </c>
    </row>
    <row r="472" spans="1:8" ht="15.75" x14ac:dyDescent="0.25">
      <c r="A472" s="2">
        <v>45303</v>
      </c>
      <c r="B472" s="2" t="str">
        <f>TEXT(Expenditure[[#This Row],[Date]],"mmm")</f>
        <v>Jan</v>
      </c>
      <c r="C472" s="2" t="str">
        <f>TEXT(Expenditure[[#This Row],[Date]],"yyyy")</f>
        <v>2024</v>
      </c>
      <c r="D472" s="4" t="s">
        <v>85</v>
      </c>
      <c r="E472" s="4" t="s">
        <v>86</v>
      </c>
      <c r="F472" s="5">
        <v>275.27999999999997</v>
      </c>
      <c r="G472" s="4" t="s">
        <v>48</v>
      </c>
      <c r="H472" s="4" t="s">
        <v>557</v>
      </c>
    </row>
    <row r="473" spans="1:8" ht="15.75" x14ac:dyDescent="0.25">
      <c r="A473" s="2">
        <v>45303</v>
      </c>
      <c r="B473" s="2" t="str">
        <f>TEXT(Expenditure[[#This Row],[Date]],"mmm")</f>
        <v>Jan</v>
      </c>
      <c r="C473" s="2" t="str">
        <f>TEXT(Expenditure[[#This Row],[Date]],"yyyy")</f>
        <v>2024</v>
      </c>
      <c r="D473" s="4" t="s">
        <v>115</v>
      </c>
      <c r="E473" s="4" t="s">
        <v>1020</v>
      </c>
      <c r="F473" s="5">
        <v>258.98</v>
      </c>
      <c r="G473" s="4" t="s">
        <v>48</v>
      </c>
      <c r="H473" s="4" t="s">
        <v>558</v>
      </c>
    </row>
    <row r="474" spans="1:8" ht="15.75" x14ac:dyDescent="0.25">
      <c r="A474" s="2">
        <v>45303</v>
      </c>
      <c r="B474" s="2" t="str">
        <f>TEXT(Expenditure[[#This Row],[Date]],"mmm")</f>
        <v>Jan</v>
      </c>
      <c r="C474" s="2" t="str">
        <f>TEXT(Expenditure[[#This Row],[Date]],"yyyy")</f>
        <v>2024</v>
      </c>
      <c r="D474" s="4" t="s">
        <v>55</v>
      </c>
      <c r="E474" s="4" t="s">
        <v>56</v>
      </c>
      <c r="F474" s="5">
        <v>462.53</v>
      </c>
      <c r="G474" s="4" t="s">
        <v>41</v>
      </c>
      <c r="H474" s="4" t="s">
        <v>559</v>
      </c>
    </row>
    <row r="475" spans="1:8" ht="15.75" x14ac:dyDescent="0.25">
      <c r="A475" s="2">
        <v>45303</v>
      </c>
      <c r="B475" s="2" t="str">
        <f>TEXT(Expenditure[[#This Row],[Date]],"mmm")</f>
        <v>Jan</v>
      </c>
      <c r="C475" s="2" t="str">
        <f>TEXT(Expenditure[[#This Row],[Date]],"yyyy")</f>
        <v>2024</v>
      </c>
      <c r="D475" s="4" t="s">
        <v>113</v>
      </c>
      <c r="E475" s="4" t="s">
        <v>60</v>
      </c>
      <c r="F475" s="5">
        <v>194.51</v>
      </c>
      <c r="G475" s="4" t="s">
        <v>41</v>
      </c>
      <c r="H475" s="4" t="s">
        <v>560</v>
      </c>
    </row>
    <row r="476" spans="1:8" ht="15.75" x14ac:dyDescent="0.25">
      <c r="A476" s="2">
        <v>45304</v>
      </c>
      <c r="B476" s="2" t="str">
        <f>TEXT(Expenditure[[#This Row],[Date]],"mmm")</f>
        <v>Jan</v>
      </c>
      <c r="C476" s="2" t="str">
        <f>TEXT(Expenditure[[#This Row],[Date]],"yyyy")</f>
        <v>2024</v>
      </c>
      <c r="D476" s="4" t="s">
        <v>72</v>
      </c>
      <c r="E476" s="4" t="s">
        <v>73</v>
      </c>
      <c r="F476" s="5">
        <v>494.62</v>
      </c>
      <c r="G476" s="4" t="s">
        <v>41</v>
      </c>
      <c r="H476" s="4" t="s">
        <v>561</v>
      </c>
    </row>
    <row r="477" spans="1:8" ht="15.75" x14ac:dyDescent="0.25">
      <c r="A477" s="2">
        <v>45306</v>
      </c>
      <c r="B477" s="2" t="str">
        <f>TEXT(Expenditure[[#This Row],[Date]],"mmm")</f>
        <v>Jan</v>
      </c>
      <c r="C477" s="2" t="str">
        <f>TEXT(Expenditure[[#This Row],[Date]],"yyyy")</f>
        <v>2024</v>
      </c>
      <c r="D477" s="4" t="s">
        <v>62</v>
      </c>
      <c r="E477" s="4" t="s">
        <v>44</v>
      </c>
      <c r="F477" s="5">
        <v>25.97</v>
      </c>
      <c r="G477" s="4" t="s">
        <v>37</v>
      </c>
      <c r="H477" s="4" t="s">
        <v>562</v>
      </c>
    </row>
    <row r="478" spans="1:8" ht="15.75" x14ac:dyDescent="0.25">
      <c r="A478" s="2">
        <v>45307</v>
      </c>
      <c r="B478" s="2" t="str">
        <f>TEXT(Expenditure[[#This Row],[Date]],"mmm")</f>
        <v>Jan</v>
      </c>
      <c r="C478" s="2" t="str">
        <f>TEXT(Expenditure[[#This Row],[Date]],"yyyy")</f>
        <v>2024</v>
      </c>
      <c r="D478" s="4" t="s">
        <v>103</v>
      </c>
      <c r="E478" s="4" t="s">
        <v>53</v>
      </c>
      <c r="F478" s="5">
        <v>130.38999999999999</v>
      </c>
      <c r="G478" s="4" t="s">
        <v>48</v>
      </c>
      <c r="H478" s="4" t="s">
        <v>563</v>
      </c>
    </row>
    <row r="479" spans="1:8" ht="15.75" x14ac:dyDescent="0.25">
      <c r="A479" s="2">
        <v>45308</v>
      </c>
      <c r="B479" s="2" t="str">
        <f>TEXT(Expenditure[[#This Row],[Date]],"mmm")</f>
        <v>Jan</v>
      </c>
      <c r="C479" s="2" t="str">
        <f>TEXT(Expenditure[[#This Row],[Date]],"yyyy")</f>
        <v>2024</v>
      </c>
      <c r="D479" s="4" t="s">
        <v>83</v>
      </c>
      <c r="E479" s="4" t="s">
        <v>36</v>
      </c>
      <c r="F479" s="5">
        <v>196.56</v>
      </c>
      <c r="G479" s="4" t="s">
        <v>41</v>
      </c>
      <c r="H479" s="4" t="s">
        <v>564</v>
      </c>
    </row>
    <row r="480" spans="1:8" ht="15.75" x14ac:dyDescent="0.25">
      <c r="A480" s="2">
        <v>45308</v>
      </c>
      <c r="B480" s="2" t="str">
        <f>TEXT(Expenditure[[#This Row],[Date]],"mmm")</f>
        <v>Jan</v>
      </c>
      <c r="C480" s="2" t="str">
        <f>TEXT(Expenditure[[#This Row],[Date]],"yyyy")</f>
        <v>2024</v>
      </c>
      <c r="D480" s="4" t="s">
        <v>70</v>
      </c>
      <c r="E480" s="4" t="s">
        <v>60</v>
      </c>
      <c r="F480" s="5">
        <v>186.64</v>
      </c>
      <c r="G480" s="4" t="s">
        <v>37</v>
      </c>
      <c r="H480" s="4" t="s">
        <v>565</v>
      </c>
    </row>
    <row r="481" spans="1:8" ht="15.75" x14ac:dyDescent="0.25">
      <c r="A481" s="2">
        <v>45309</v>
      </c>
      <c r="B481" s="2" t="str">
        <f>TEXT(Expenditure[[#This Row],[Date]],"mmm")</f>
        <v>Jan</v>
      </c>
      <c r="C481" s="2" t="str">
        <f>TEXT(Expenditure[[#This Row],[Date]],"yyyy")</f>
        <v>2024</v>
      </c>
      <c r="D481" s="4" t="s">
        <v>52</v>
      </c>
      <c r="E481" s="4" t="s">
        <v>53</v>
      </c>
      <c r="F481" s="5">
        <v>150.41</v>
      </c>
      <c r="G481" s="4" t="s">
        <v>45</v>
      </c>
      <c r="H481" s="4" t="s">
        <v>566</v>
      </c>
    </row>
    <row r="482" spans="1:8" ht="15.75" x14ac:dyDescent="0.25">
      <c r="A482" s="2">
        <v>45311</v>
      </c>
      <c r="B482" s="2" t="str">
        <f>TEXT(Expenditure[[#This Row],[Date]],"mmm")</f>
        <v>Jan</v>
      </c>
      <c r="C482" s="2" t="str">
        <f>TEXT(Expenditure[[#This Row],[Date]],"yyyy")</f>
        <v>2024</v>
      </c>
      <c r="D482" s="4" t="s">
        <v>81</v>
      </c>
      <c r="E482" s="4" t="s">
        <v>36</v>
      </c>
      <c r="F482" s="5">
        <v>499.08</v>
      </c>
      <c r="G482" s="4" t="s">
        <v>37</v>
      </c>
      <c r="H482" s="4" t="s">
        <v>567</v>
      </c>
    </row>
    <row r="483" spans="1:8" ht="15.75" x14ac:dyDescent="0.25">
      <c r="A483" s="2">
        <v>45312</v>
      </c>
      <c r="B483" s="2" t="str">
        <f>TEXT(Expenditure[[#This Row],[Date]],"mmm")</f>
        <v>Jan</v>
      </c>
      <c r="C483" s="2" t="str">
        <f>TEXT(Expenditure[[#This Row],[Date]],"yyyy")</f>
        <v>2024</v>
      </c>
      <c r="D483" s="4" t="s">
        <v>97</v>
      </c>
      <c r="E483" s="4" t="s">
        <v>73</v>
      </c>
      <c r="F483" s="5">
        <v>142.94999999999999</v>
      </c>
      <c r="G483" s="4" t="s">
        <v>45</v>
      </c>
      <c r="H483" s="4" t="s">
        <v>568</v>
      </c>
    </row>
    <row r="484" spans="1:8" ht="15.75" x14ac:dyDescent="0.25">
      <c r="A484" s="2">
        <v>45312</v>
      </c>
      <c r="B484" s="2" t="str">
        <f>TEXT(Expenditure[[#This Row],[Date]],"mmm")</f>
        <v>Jan</v>
      </c>
      <c r="C484" s="2" t="str">
        <f>TEXT(Expenditure[[#This Row],[Date]],"yyyy")</f>
        <v>2024</v>
      </c>
      <c r="D484" s="4" t="s">
        <v>99</v>
      </c>
      <c r="E484" s="4" t="s">
        <v>56</v>
      </c>
      <c r="F484" s="5">
        <v>490.11</v>
      </c>
      <c r="G484" s="4" t="s">
        <v>45</v>
      </c>
      <c r="H484" s="4" t="s">
        <v>569</v>
      </c>
    </row>
    <row r="485" spans="1:8" ht="15.75" x14ac:dyDescent="0.25">
      <c r="A485" s="2">
        <v>45313</v>
      </c>
      <c r="B485" s="2" t="str">
        <f>TEXT(Expenditure[[#This Row],[Date]],"mmm")</f>
        <v>Jan</v>
      </c>
      <c r="C485" s="2" t="str">
        <f>TEXT(Expenditure[[#This Row],[Date]],"yyyy")</f>
        <v>2024</v>
      </c>
      <c r="D485" s="4" t="s">
        <v>111</v>
      </c>
      <c r="E485" s="4" t="s">
        <v>73</v>
      </c>
      <c r="F485" s="5">
        <v>391.75</v>
      </c>
      <c r="G485" s="4" t="s">
        <v>45</v>
      </c>
      <c r="H485" s="4" t="s">
        <v>570</v>
      </c>
    </row>
    <row r="486" spans="1:8" ht="15.75" x14ac:dyDescent="0.25">
      <c r="A486" s="2">
        <v>45314</v>
      </c>
      <c r="B486" s="2" t="str">
        <f>TEXT(Expenditure[[#This Row],[Date]],"mmm")</f>
        <v>Jan</v>
      </c>
      <c r="C486" s="2" t="str">
        <f>TEXT(Expenditure[[#This Row],[Date]],"yyyy")</f>
        <v>2024</v>
      </c>
      <c r="D486" s="4" t="s">
        <v>68</v>
      </c>
      <c r="E486" s="4" t="s">
        <v>53</v>
      </c>
      <c r="F486" s="5">
        <v>241.87</v>
      </c>
      <c r="G486" s="4" t="s">
        <v>48</v>
      </c>
      <c r="H486" s="4" t="s">
        <v>571</v>
      </c>
    </row>
    <row r="487" spans="1:8" ht="15.75" x14ac:dyDescent="0.25">
      <c r="A487" s="2">
        <v>45316</v>
      </c>
      <c r="B487" s="2" t="str">
        <f>TEXT(Expenditure[[#This Row],[Date]],"mmm")</f>
        <v>Jan</v>
      </c>
      <c r="C487" s="2" t="str">
        <f>TEXT(Expenditure[[#This Row],[Date]],"yyyy")</f>
        <v>2024</v>
      </c>
      <c r="D487" s="4" t="s">
        <v>35</v>
      </c>
      <c r="E487" s="4" t="s">
        <v>36</v>
      </c>
      <c r="F487" s="5">
        <v>43.06</v>
      </c>
      <c r="G487" s="4" t="s">
        <v>48</v>
      </c>
      <c r="H487" s="4" t="s">
        <v>572</v>
      </c>
    </row>
    <row r="488" spans="1:8" ht="15.75" x14ac:dyDescent="0.25">
      <c r="A488" s="2">
        <v>45317</v>
      </c>
      <c r="B488" s="2" t="str">
        <f>TEXT(Expenditure[[#This Row],[Date]],"mmm")</f>
        <v>Jan</v>
      </c>
      <c r="C488" s="2" t="str">
        <f>TEXT(Expenditure[[#This Row],[Date]],"yyyy")</f>
        <v>2024</v>
      </c>
      <c r="D488" s="4" t="s">
        <v>90</v>
      </c>
      <c r="E488" s="4" t="s">
        <v>91</v>
      </c>
      <c r="F488" s="5">
        <v>103.74</v>
      </c>
      <c r="G488" s="4" t="s">
        <v>45</v>
      </c>
      <c r="H488" s="4" t="s">
        <v>573</v>
      </c>
    </row>
    <row r="489" spans="1:8" ht="15.75" x14ac:dyDescent="0.25">
      <c r="A489" s="2">
        <v>45317</v>
      </c>
      <c r="B489" s="2" t="str">
        <f>TEXT(Expenditure[[#This Row],[Date]],"mmm")</f>
        <v>Jan</v>
      </c>
      <c r="C489" s="2" t="str">
        <f>TEXT(Expenditure[[#This Row],[Date]],"yyyy")</f>
        <v>2024</v>
      </c>
      <c r="D489" s="4" t="s">
        <v>43</v>
      </c>
      <c r="E489" s="4" t="s">
        <v>44</v>
      </c>
      <c r="F489" s="5">
        <v>71.75</v>
      </c>
      <c r="G489" s="4" t="s">
        <v>57</v>
      </c>
      <c r="H489" s="4" t="s">
        <v>574</v>
      </c>
    </row>
    <row r="490" spans="1:8" ht="15.75" x14ac:dyDescent="0.25">
      <c r="A490" s="2">
        <v>45318</v>
      </c>
      <c r="B490" s="2" t="str">
        <f>TEXT(Expenditure[[#This Row],[Date]],"mmm")</f>
        <v>Jan</v>
      </c>
      <c r="C490" s="2" t="str">
        <f>TEXT(Expenditure[[#This Row],[Date]],"yyyy")</f>
        <v>2024</v>
      </c>
      <c r="D490" s="4" t="s">
        <v>109</v>
      </c>
      <c r="E490" s="4" t="s">
        <v>91</v>
      </c>
      <c r="F490" s="5">
        <v>390.68</v>
      </c>
      <c r="G490" s="4" t="s">
        <v>57</v>
      </c>
      <c r="H490" s="4" t="s">
        <v>575</v>
      </c>
    </row>
    <row r="491" spans="1:8" ht="15.75" x14ac:dyDescent="0.25">
      <c r="A491" s="2">
        <v>45319</v>
      </c>
      <c r="B491" s="2" t="str">
        <f>TEXT(Expenditure[[#This Row],[Date]],"mmm")</f>
        <v>Jan</v>
      </c>
      <c r="C491" s="2" t="str">
        <f>TEXT(Expenditure[[#This Row],[Date]],"yyyy")</f>
        <v>2024</v>
      </c>
      <c r="D491" s="4" t="s">
        <v>64</v>
      </c>
      <c r="E491" s="4" t="s">
        <v>53</v>
      </c>
      <c r="F491" s="5">
        <v>329.59</v>
      </c>
      <c r="G491" s="4" t="s">
        <v>37</v>
      </c>
      <c r="H491" s="4" t="s">
        <v>576</v>
      </c>
    </row>
    <row r="492" spans="1:8" ht="15.75" x14ac:dyDescent="0.25">
      <c r="A492" s="2">
        <v>45320</v>
      </c>
      <c r="B492" s="2" t="str">
        <f>TEXT(Expenditure[[#This Row],[Date]],"mmm")</f>
        <v>Jan</v>
      </c>
      <c r="C492" s="2" t="str">
        <f>TEXT(Expenditure[[#This Row],[Date]],"yyyy")</f>
        <v>2024</v>
      </c>
      <c r="D492" s="4" t="s">
        <v>123</v>
      </c>
      <c r="E492" s="4" t="s">
        <v>1020</v>
      </c>
      <c r="F492" s="5">
        <v>203.01</v>
      </c>
      <c r="G492" s="4" t="s">
        <v>57</v>
      </c>
      <c r="H492" s="4" t="s">
        <v>577</v>
      </c>
    </row>
    <row r="493" spans="1:8" ht="15.75" x14ac:dyDescent="0.25">
      <c r="A493" s="2">
        <v>45320</v>
      </c>
      <c r="B493" s="2" t="str">
        <f>TEXT(Expenditure[[#This Row],[Date]],"mmm")</f>
        <v>Jan</v>
      </c>
      <c r="C493" s="2" t="str">
        <f>TEXT(Expenditure[[#This Row],[Date]],"yyyy")</f>
        <v>2024</v>
      </c>
      <c r="D493" s="4" t="s">
        <v>95</v>
      </c>
      <c r="E493" s="4" t="s">
        <v>73</v>
      </c>
      <c r="F493" s="5">
        <v>478.46</v>
      </c>
      <c r="G493" s="4" t="s">
        <v>37</v>
      </c>
      <c r="H493" s="4" t="s">
        <v>578</v>
      </c>
    </row>
    <row r="494" spans="1:8" ht="15.75" x14ac:dyDescent="0.25">
      <c r="A494" s="2">
        <v>45322</v>
      </c>
      <c r="B494" s="2" t="str">
        <f>TEXT(Expenditure[[#This Row],[Date]],"mmm")</f>
        <v>Jan</v>
      </c>
      <c r="C494" s="2" t="str">
        <f>TEXT(Expenditure[[#This Row],[Date]],"yyyy")</f>
        <v>2024</v>
      </c>
      <c r="D494" s="4" t="s">
        <v>47</v>
      </c>
      <c r="E494" s="4" t="s">
        <v>44</v>
      </c>
      <c r="F494" s="5">
        <v>188.63</v>
      </c>
      <c r="G494" s="4" t="s">
        <v>57</v>
      </c>
      <c r="H494" s="4" t="s">
        <v>579</v>
      </c>
    </row>
    <row r="495" spans="1:8" ht="15.75" x14ac:dyDescent="0.25">
      <c r="A495" s="2">
        <v>45322</v>
      </c>
      <c r="B495" s="2" t="str">
        <f>TEXT(Expenditure[[#This Row],[Date]],"mmm")</f>
        <v>Jan</v>
      </c>
      <c r="C495" s="2" t="str">
        <f>TEXT(Expenditure[[#This Row],[Date]],"yyyy")</f>
        <v>2024</v>
      </c>
      <c r="D495" s="4" t="s">
        <v>121</v>
      </c>
      <c r="E495" s="4" t="s">
        <v>36</v>
      </c>
      <c r="F495" s="5">
        <v>20.41</v>
      </c>
      <c r="G495" s="4" t="s">
        <v>41</v>
      </c>
      <c r="H495" s="4" t="s">
        <v>580</v>
      </c>
    </row>
    <row r="496" spans="1:8" ht="15.75" x14ac:dyDescent="0.25">
      <c r="A496" s="2">
        <v>45324</v>
      </c>
      <c r="B496" s="2" t="str">
        <f>TEXT(Expenditure[[#This Row],[Date]],"mmm")</f>
        <v>Feb</v>
      </c>
      <c r="C496" s="2" t="str">
        <f>TEXT(Expenditure[[#This Row],[Date]],"yyyy")</f>
        <v>2024</v>
      </c>
      <c r="D496" s="4" t="s">
        <v>70</v>
      </c>
      <c r="E496" s="4" t="s">
        <v>60</v>
      </c>
      <c r="F496" s="5">
        <v>474.53</v>
      </c>
      <c r="G496" s="4" t="s">
        <v>41</v>
      </c>
      <c r="H496" s="4" t="s">
        <v>581</v>
      </c>
    </row>
    <row r="497" spans="1:8" ht="15.75" x14ac:dyDescent="0.25">
      <c r="A497" s="2">
        <v>45325</v>
      </c>
      <c r="B497" s="2" t="str">
        <f>TEXT(Expenditure[[#This Row],[Date]],"mmm")</f>
        <v>Feb</v>
      </c>
      <c r="C497" s="2" t="str">
        <f>TEXT(Expenditure[[#This Row],[Date]],"yyyy")</f>
        <v>2024</v>
      </c>
      <c r="D497" s="4" t="s">
        <v>66</v>
      </c>
      <c r="E497" s="4" t="s">
        <v>56</v>
      </c>
      <c r="F497" s="5">
        <v>158.1</v>
      </c>
      <c r="G497" s="4" t="s">
        <v>57</v>
      </c>
      <c r="H497" s="4" t="s">
        <v>582</v>
      </c>
    </row>
    <row r="498" spans="1:8" ht="15.75" x14ac:dyDescent="0.25">
      <c r="A498" s="2">
        <v>45327</v>
      </c>
      <c r="B498" s="2" t="str">
        <f>TEXT(Expenditure[[#This Row],[Date]],"mmm")</f>
        <v>Feb</v>
      </c>
      <c r="C498" s="2" t="str">
        <f>TEXT(Expenditure[[#This Row],[Date]],"yyyy")</f>
        <v>2024</v>
      </c>
      <c r="D498" s="4" t="s">
        <v>55</v>
      </c>
      <c r="E498" s="4" t="s">
        <v>56</v>
      </c>
      <c r="F498" s="5">
        <v>307.91000000000003</v>
      </c>
      <c r="G498" s="4" t="s">
        <v>45</v>
      </c>
      <c r="H498" s="4" t="s">
        <v>583</v>
      </c>
    </row>
    <row r="499" spans="1:8" ht="15.75" x14ac:dyDescent="0.25">
      <c r="A499" s="2">
        <v>45327</v>
      </c>
      <c r="B499" s="2" t="str">
        <f>TEXT(Expenditure[[#This Row],[Date]],"mmm")</f>
        <v>Feb</v>
      </c>
      <c r="C499" s="2" t="str">
        <f>TEXT(Expenditure[[#This Row],[Date]],"yyyy")</f>
        <v>2024</v>
      </c>
      <c r="D499" s="4" t="s">
        <v>75</v>
      </c>
      <c r="E499" s="4" t="s">
        <v>53</v>
      </c>
      <c r="F499" s="5">
        <v>89.74</v>
      </c>
      <c r="G499" s="4" t="s">
        <v>41</v>
      </c>
      <c r="H499" s="4" t="s">
        <v>584</v>
      </c>
    </row>
    <row r="500" spans="1:8" ht="15.75" x14ac:dyDescent="0.25">
      <c r="A500" s="2">
        <v>45327</v>
      </c>
      <c r="B500" s="2" t="str">
        <f>TEXT(Expenditure[[#This Row],[Date]],"mmm")</f>
        <v>Feb</v>
      </c>
      <c r="C500" s="2" t="str">
        <f>TEXT(Expenditure[[#This Row],[Date]],"yyyy")</f>
        <v>2024</v>
      </c>
      <c r="D500" s="4" t="s">
        <v>62</v>
      </c>
      <c r="E500" s="4" t="s">
        <v>44</v>
      </c>
      <c r="F500" s="5">
        <v>439.59</v>
      </c>
      <c r="G500" s="4" t="s">
        <v>41</v>
      </c>
      <c r="H500" s="4" t="s">
        <v>585</v>
      </c>
    </row>
    <row r="501" spans="1:8" ht="15.75" x14ac:dyDescent="0.25">
      <c r="A501" s="2">
        <v>45327</v>
      </c>
      <c r="B501" s="2" t="str">
        <f>TEXT(Expenditure[[#This Row],[Date]],"mmm")</f>
        <v>Feb</v>
      </c>
      <c r="C501" s="2" t="str">
        <f>TEXT(Expenditure[[#This Row],[Date]],"yyyy")</f>
        <v>2024</v>
      </c>
      <c r="D501" s="4" t="s">
        <v>83</v>
      </c>
      <c r="E501" s="4" t="s">
        <v>36</v>
      </c>
      <c r="F501" s="5">
        <v>159.72999999999999</v>
      </c>
      <c r="G501" s="4" t="s">
        <v>37</v>
      </c>
      <c r="H501" s="4" t="s">
        <v>586</v>
      </c>
    </row>
    <row r="502" spans="1:8" ht="15.75" x14ac:dyDescent="0.25">
      <c r="A502" s="2">
        <v>45328</v>
      </c>
      <c r="B502" s="2" t="str">
        <f>TEXT(Expenditure[[#This Row],[Date]],"mmm")</f>
        <v>Feb</v>
      </c>
      <c r="C502" s="2" t="str">
        <f>TEXT(Expenditure[[#This Row],[Date]],"yyyy")</f>
        <v>2024</v>
      </c>
      <c r="D502" s="4" t="s">
        <v>90</v>
      </c>
      <c r="E502" s="4" t="s">
        <v>91</v>
      </c>
      <c r="F502" s="5">
        <v>222.6</v>
      </c>
      <c r="G502" s="4" t="s">
        <v>57</v>
      </c>
      <c r="H502" s="4" t="s">
        <v>587</v>
      </c>
    </row>
    <row r="503" spans="1:8" ht="15.75" x14ac:dyDescent="0.25">
      <c r="A503" s="2">
        <v>45330</v>
      </c>
      <c r="B503" s="2" t="str">
        <f>TEXT(Expenditure[[#This Row],[Date]],"mmm")</f>
        <v>Feb</v>
      </c>
      <c r="C503" s="2" t="str">
        <f>TEXT(Expenditure[[#This Row],[Date]],"yyyy")</f>
        <v>2024</v>
      </c>
      <c r="D503" s="4" t="s">
        <v>121</v>
      </c>
      <c r="E503" s="4" t="s">
        <v>36</v>
      </c>
      <c r="F503" s="5">
        <v>235.9</v>
      </c>
      <c r="G503" s="4" t="s">
        <v>37</v>
      </c>
      <c r="H503" s="4" t="s">
        <v>588</v>
      </c>
    </row>
    <row r="504" spans="1:8" ht="15.75" x14ac:dyDescent="0.25">
      <c r="A504" s="2">
        <v>45331</v>
      </c>
      <c r="B504" s="2" t="str">
        <f>TEXT(Expenditure[[#This Row],[Date]],"mmm")</f>
        <v>Feb</v>
      </c>
      <c r="C504" s="2" t="str">
        <f>TEXT(Expenditure[[#This Row],[Date]],"yyyy")</f>
        <v>2024</v>
      </c>
      <c r="D504" s="4" t="s">
        <v>93</v>
      </c>
      <c r="E504" s="4" t="s">
        <v>91</v>
      </c>
      <c r="F504" s="5">
        <v>327.31</v>
      </c>
      <c r="G504" s="4" t="s">
        <v>41</v>
      </c>
      <c r="H504" s="4" t="s">
        <v>589</v>
      </c>
    </row>
    <row r="505" spans="1:8" ht="15.75" x14ac:dyDescent="0.25">
      <c r="A505" s="2">
        <v>45331</v>
      </c>
      <c r="B505" s="2" t="str">
        <f>TEXT(Expenditure[[#This Row],[Date]],"mmm")</f>
        <v>Feb</v>
      </c>
      <c r="C505" s="2" t="str">
        <f>TEXT(Expenditure[[#This Row],[Date]],"yyyy")</f>
        <v>2024</v>
      </c>
      <c r="D505" s="4" t="s">
        <v>85</v>
      </c>
      <c r="E505" s="4" t="s">
        <v>86</v>
      </c>
      <c r="F505" s="5">
        <v>66.959999999999994</v>
      </c>
      <c r="G505" s="4" t="s">
        <v>37</v>
      </c>
      <c r="H505" s="4" t="s">
        <v>590</v>
      </c>
    </row>
    <row r="506" spans="1:8" ht="15.75" x14ac:dyDescent="0.25">
      <c r="A506" s="2">
        <v>45331</v>
      </c>
      <c r="B506" s="2" t="str">
        <f>TEXT(Expenditure[[#This Row],[Date]],"mmm")</f>
        <v>Feb</v>
      </c>
      <c r="C506" s="2" t="str">
        <f>TEXT(Expenditure[[#This Row],[Date]],"yyyy")</f>
        <v>2024</v>
      </c>
      <c r="D506" s="4" t="s">
        <v>107</v>
      </c>
      <c r="E506" s="4" t="s">
        <v>56</v>
      </c>
      <c r="F506" s="5">
        <v>102.17</v>
      </c>
      <c r="G506" s="4" t="s">
        <v>41</v>
      </c>
      <c r="H506" s="4" t="s">
        <v>591</v>
      </c>
    </row>
    <row r="507" spans="1:8" ht="15.75" x14ac:dyDescent="0.25">
      <c r="A507" s="2">
        <v>45332</v>
      </c>
      <c r="B507" s="2" t="str">
        <f>TEXT(Expenditure[[#This Row],[Date]],"mmm")</f>
        <v>Feb</v>
      </c>
      <c r="C507" s="2" t="str">
        <f>TEXT(Expenditure[[#This Row],[Date]],"yyyy")</f>
        <v>2024</v>
      </c>
      <c r="D507" s="4" t="s">
        <v>101</v>
      </c>
      <c r="E507" s="4" t="s">
        <v>60</v>
      </c>
      <c r="F507" s="5">
        <v>86.51</v>
      </c>
      <c r="G507" s="4" t="s">
        <v>37</v>
      </c>
      <c r="H507" s="4" t="s">
        <v>592</v>
      </c>
    </row>
    <row r="508" spans="1:8" ht="15.75" x14ac:dyDescent="0.25">
      <c r="A508" s="2">
        <v>45332</v>
      </c>
      <c r="B508" s="2" t="str">
        <f>TEXT(Expenditure[[#This Row],[Date]],"mmm")</f>
        <v>Feb</v>
      </c>
      <c r="C508" s="2" t="str">
        <f>TEXT(Expenditure[[#This Row],[Date]],"yyyy")</f>
        <v>2024</v>
      </c>
      <c r="D508" s="4" t="s">
        <v>72</v>
      </c>
      <c r="E508" s="4" t="s">
        <v>73</v>
      </c>
      <c r="F508" s="5">
        <v>229.5</v>
      </c>
      <c r="G508" s="4" t="s">
        <v>45</v>
      </c>
      <c r="H508" s="4" t="s">
        <v>593</v>
      </c>
    </row>
    <row r="509" spans="1:8" ht="15.75" x14ac:dyDescent="0.25">
      <c r="A509" s="2">
        <v>45332</v>
      </c>
      <c r="B509" s="2" t="str">
        <f>TEXT(Expenditure[[#This Row],[Date]],"mmm")</f>
        <v>Feb</v>
      </c>
      <c r="C509" s="2" t="str">
        <f>TEXT(Expenditure[[#This Row],[Date]],"yyyy")</f>
        <v>2024</v>
      </c>
      <c r="D509" s="4" t="s">
        <v>50</v>
      </c>
      <c r="E509" s="4" t="s">
        <v>44</v>
      </c>
      <c r="F509" s="5">
        <v>322.74</v>
      </c>
      <c r="G509" s="4" t="s">
        <v>37</v>
      </c>
      <c r="H509" s="4" t="s">
        <v>594</v>
      </c>
    </row>
    <row r="510" spans="1:8" ht="15.75" x14ac:dyDescent="0.25">
      <c r="A510" s="2">
        <v>45333</v>
      </c>
      <c r="B510" s="2" t="str">
        <f>TEXT(Expenditure[[#This Row],[Date]],"mmm")</f>
        <v>Feb</v>
      </c>
      <c r="C510" s="2" t="str">
        <f>TEXT(Expenditure[[#This Row],[Date]],"yyyy")</f>
        <v>2024</v>
      </c>
      <c r="D510" s="4" t="s">
        <v>97</v>
      </c>
      <c r="E510" s="4" t="s">
        <v>73</v>
      </c>
      <c r="F510" s="5">
        <v>322.95999999999998</v>
      </c>
      <c r="G510" s="4" t="s">
        <v>57</v>
      </c>
      <c r="H510" s="4" t="s">
        <v>595</v>
      </c>
    </row>
    <row r="511" spans="1:8" ht="15.75" x14ac:dyDescent="0.25">
      <c r="A511" s="2">
        <v>45334</v>
      </c>
      <c r="B511" s="2" t="str">
        <f>TEXT(Expenditure[[#This Row],[Date]],"mmm")</f>
        <v>Feb</v>
      </c>
      <c r="C511" s="2" t="str">
        <f>TEXT(Expenditure[[#This Row],[Date]],"yyyy")</f>
        <v>2024</v>
      </c>
      <c r="D511" s="4" t="s">
        <v>35</v>
      </c>
      <c r="E511" s="4" t="s">
        <v>36</v>
      </c>
      <c r="F511" s="5">
        <v>279.24</v>
      </c>
      <c r="G511" s="4" t="s">
        <v>37</v>
      </c>
      <c r="H511" s="4" t="s">
        <v>596</v>
      </c>
    </row>
    <row r="512" spans="1:8" ht="15.75" x14ac:dyDescent="0.25">
      <c r="A512" s="2">
        <v>45335</v>
      </c>
      <c r="B512" s="2" t="str">
        <f>TEXT(Expenditure[[#This Row],[Date]],"mmm")</f>
        <v>Feb</v>
      </c>
      <c r="C512" s="2" t="str">
        <f>TEXT(Expenditure[[#This Row],[Date]],"yyyy")</f>
        <v>2024</v>
      </c>
      <c r="D512" s="4" t="s">
        <v>39</v>
      </c>
      <c r="E512" s="4" t="s">
        <v>40</v>
      </c>
      <c r="F512" s="5">
        <v>69.73</v>
      </c>
      <c r="G512" s="4" t="s">
        <v>37</v>
      </c>
      <c r="H512" s="4" t="s">
        <v>597</v>
      </c>
    </row>
    <row r="513" spans="1:8" ht="15.75" x14ac:dyDescent="0.25">
      <c r="A513" s="2">
        <v>45336</v>
      </c>
      <c r="B513" s="2" t="str">
        <f>TEXT(Expenditure[[#This Row],[Date]],"mmm")</f>
        <v>Feb</v>
      </c>
      <c r="C513" s="2" t="str">
        <f>TEXT(Expenditure[[#This Row],[Date]],"yyyy")</f>
        <v>2024</v>
      </c>
      <c r="D513" s="4" t="s">
        <v>59</v>
      </c>
      <c r="E513" s="4" t="s">
        <v>60</v>
      </c>
      <c r="F513" s="5">
        <v>253.92</v>
      </c>
      <c r="G513" s="4" t="s">
        <v>45</v>
      </c>
      <c r="H513" s="4" t="s">
        <v>598</v>
      </c>
    </row>
    <row r="514" spans="1:8" ht="15.75" x14ac:dyDescent="0.25">
      <c r="A514" s="2">
        <v>45336</v>
      </c>
      <c r="B514" s="2" t="str">
        <f>TEXT(Expenditure[[#This Row],[Date]],"mmm")</f>
        <v>Feb</v>
      </c>
      <c r="C514" s="2" t="str">
        <f>TEXT(Expenditure[[#This Row],[Date]],"yyyy")</f>
        <v>2024</v>
      </c>
      <c r="D514" s="4" t="s">
        <v>64</v>
      </c>
      <c r="E514" s="4" t="s">
        <v>53</v>
      </c>
      <c r="F514" s="5">
        <v>310.95999999999998</v>
      </c>
      <c r="G514" s="4" t="s">
        <v>45</v>
      </c>
      <c r="H514" s="4" t="s">
        <v>599</v>
      </c>
    </row>
    <row r="515" spans="1:8" ht="15.75" x14ac:dyDescent="0.25">
      <c r="A515" s="2">
        <v>45337</v>
      </c>
      <c r="B515" s="2" t="str">
        <f>TEXT(Expenditure[[#This Row],[Date]],"mmm")</f>
        <v>Feb</v>
      </c>
      <c r="C515" s="2" t="str">
        <f>TEXT(Expenditure[[#This Row],[Date]],"yyyy")</f>
        <v>2024</v>
      </c>
      <c r="D515" s="4" t="s">
        <v>77</v>
      </c>
      <c r="E515" s="4" t="s">
        <v>40</v>
      </c>
      <c r="F515" s="5">
        <v>402.81</v>
      </c>
      <c r="G515" s="4" t="s">
        <v>41</v>
      </c>
      <c r="H515" s="4" t="s">
        <v>600</v>
      </c>
    </row>
    <row r="516" spans="1:8" ht="15.75" x14ac:dyDescent="0.25">
      <c r="A516" s="2">
        <v>45337</v>
      </c>
      <c r="B516" s="2" t="str">
        <f>TEXT(Expenditure[[#This Row],[Date]],"mmm")</f>
        <v>Feb</v>
      </c>
      <c r="C516" s="2" t="str">
        <f>TEXT(Expenditure[[#This Row],[Date]],"yyyy")</f>
        <v>2024</v>
      </c>
      <c r="D516" s="4" t="s">
        <v>109</v>
      </c>
      <c r="E516" s="4" t="s">
        <v>91</v>
      </c>
      <c r="F516" s="5">
        <v>127.72</v>
      </c>
      <c r="G516" s="4" t="s">
        <v>45</v>
      </c>
      <c r="H516" s="4" t="s">
        <v>601</v>
      </c>
    </row>
    <row r="517" spans="1:8" ht="15.75" x14ac:dyDescent="0.25">
      <c r="A517" s="2">
        <v>45337</v>
      </c>
      <c r="B517" s="2" t="str">
        <f>TEXT(Expenditure[[#This Row],[Date]],"mmm")</f>
        <v>Feb</v>
      </c>
      <c r="C517" s="2" t="str">
        <f>TEXT(Expenditure[[#This Row],[Date]],"yyyy")</f>
        <v>2024</v>
      </c>
      <c r="D517" s="4" t="s">
        <v>117</v>
      </c>
      <c r="E517" s="4" t="s">
        <v>40</v>
      </c>
      <c r="F517" s="5">
        <v>341.65</v>
      </c>
      <c r="G517" s="4" t="s">
        <v>37</v>
      </c>
      <c r="H517" s="4" t="s">
        <v>602</v>
      </c>
    </row>
    <row r="518" spans="1:8" ht="15.75" x14ac:dyDescent="0.25">
      <c r="A518" s="2">
        <v>45337</v>
      </c>
      <c r="B518" s="2" t="str">
        <f>TEXT(Expenditure[[#This Row],[Date]],"mmm")</f>
        <v>Feb</v>
      </c>
      <c r="C518" s="2" t="str">
        <f>TEXT(Expenditure[[#This Row],[Date]],"yyyy")</f>
        <v>2024</v>
      </c>
      <c r="D518" s="4" t="s">
        <v>115</v>
      </c>
      <c r="E518" s="4" t="s">
        <v>1020</v>
      </c>
      <c r="F518" s="5">
        <v>105.99</v>
      </c>
      <c r="G518" s="4" t="s">
        <v>41</v>
      </c>
      <c r="H518" s="4" t="s">
        <v>603</v>
      </c>
    </row>
    <row r="519" spans="1:8" ht="15.75" x14ac:dyDescent="0.25">
      <c r="A519" s="2">
        <v>45338</v>
      </c>
      <c r="B519" s="2" t="str">
        <f>TEXT(Expenditure[[#This Row],[Date]],"mmm")</f>
        <v>Feb</v>
      </c>
      <c r="C519" s="2" t="str">
        <f>TEXT(Expenditure[[#This Row],[Date]],"yyyy")</f>
        <v>2024</v>
      </c>
      <c r="D519" s="4" t="s">
        <v>111</v>
      </c>
      <c r="E519" s="4" t="s">
        <v>73</v>
      </c>
      <c r="F519" s="5">
        <v>445.05</v>
      </c>
      <c r="G519" s="4" t="s">
        <v>41</v>
      </c>
      <c r="H519" s="4" t="s">
        <v>604</v>
      </c>
    </row>
    <row r="520" spans="1:8" ht="15.75" x14ac:dyDescent="0.25">
      <c r="A520" s="2">
        <v>45338</v>
      </c>
      <c r="B520" s="2" t="str">
        <f>TEXT(Expenditure[[#This Row],[Date]],"mmm")</f>
        <v>Feb</v>
      </c>
      <c r="C520" s="2" t="str">
        <f>TEXT(Expenditure[[#This Row],[Date]],"yyyy")</f>
        <v>2024</v>
      </c>
      <c r="D520" s="4" t="s">
        <v>95</v>
      </c>
      <c r="E520" s="4" t="s">
        <v>73</v>
      </c>
      <c r="F520" s="5">
        <v>126.21</v>
      </c>
      <c r="G520" s="4" t="s">
        <v>57</v>
      </c>
      <c r="H520" s="4" t="s">
        <v>605</v>
      </c>
    </row>
    <row r="521" spans="1:8" ht="15.75" x14ac:dyDescent="0.25">
      <c r="A521" s="2">
        <v>45339</v>
      </c>
      <c r="B521" s="2" t="str">
        <f>TEXT(Expenditure[[#This Row],[Date]],"mmm")</f>
        <v>Feb</v>
      </c>
      <c r="C521" s="2" t="str">
        <f>TEXT(Expenditure[[#This Row],[Date]],"yyyy")</f>
        <v>2024</v>
      </c>
      <c r="D521" s="4" t="s">
        <v>105</v>
      </c>
      <c r="E521" s="4" t="s">
        <v>91</v>
      </c>
      <c r="F521" s="5">
        <v>208.34</v>
      </c>
      <c r="G521" s="4" t="s">
        <v>57</v>
      </c>
      <c r="H521" s="4" t="s">
        <v>606</v>
      </c>
    </row>
    <row r="522" spans="1:8" ht="15.75" x14ac:dyDescent="0.25">
      <c r="A522" s="2">
        <v>45339</v>
      </c>
      <c r="B522" s="2" t="str">
        <f>TEXT(Expenditure[[#This Row],[Date]],"mmm")</f>
        <v>Feb</v>
      </c>
      <c r="C522" s="2" t="str">
        <f>TEXT(Expenditure[[#This Row],[Date]],"yyyy")</f>
        <v>2024</v>
      </c>
      <c r="D522" s="4" t="s">
        <v>99</v>
      </c>
      <c r="E522" s="4" t="s">
        <v>56</v>
      </c>
      <c r="F522" s="5">
        <v>283.02</v>
      </c>
      <c r="G522" s="4" t="s">
        <v>37</v>
      </c>
      <c r="H522" s="4" t="s">
        <v>607</v>
      </c>
    </row>
    <row r="523" spans="1:8" ht="15.75" x14ac:dyDescent="0.25">
      <c r="A523" s="2">
        <v>45342</v>
      </c>
      <c r="B523" s="2" t="str">
        <f>TEXT(Expenditure[[#This Row],[Date]],"mmm")</f>
        <v>Feb</v>
      </c>
      <c r="C523" s="2" t="str">
        <f>TEXT(Expenditure[[#This Row],[Date]],"yyyy")</f>
        <v>2024</v>
      </c>
      <c r="D523" s="4" t="s">
        <v>81</v>
      </c>
      <c r="E523" s="4" t="s">
        <v>36</v>
      </c>
      <c r="F523" s="5">
        <v>269.07</v>
      </c>
      <c r="G523" s="4" t="s">
        <v>41</v>
      </c>
      <c r="H523" s="4" t="s">
        <v>608</v>
      </c>
    </row>
    <row r="524" spans="1:8" ht="15.75" x14ac:dyDescent="0.25">
      <c r="A524" s="2">
        <v>45343</v>
      </c>
      <c r="B524" s="2" t="str">
        <f>TEXT(Expenditure[[#This Row],[Date]],"mmm")</f>
        <v>Feb</v>
      </c>
      <c r="C524" s="2" t="str">
        <f>TEXT(Expenditure[[#This Row],[Date]],"yyyy")</f>
        <v>2024</v>
      </c>
      <c r="D524" s="4" t="s">
        <v>113</v>
      </c>
      <c r="E524" s="4" t="s">
        <v>60</v>
      </c>
      <c r="F524" s="5">
        <v>88.47</v>
      </c>
      <c r="G524" s="4" t="s">
        <v>41</v>
      </c>
      <c r="H524" s="4" t="s">
        <v>609</v>
      </c>
    </row>
    <row r="525" spans="1:8" ht="15.75" x14ac:dyDescent="0.25">
      <c r="A525" s="2">
        <v>45343</v>
      </c>
      <c r="B525" s="2" t="str">
        <f>TEXT(Expenditure[[#This Row],[Date]],"mmm")</f>
        <v>Feb</v>
      </c>
      <c r="C525" s="2" t="str">
        <f>TEXT(Expenditure[[#This Row],[Date]],"yyyy")</f>
        <v>2024</v>
      </c>
      <c r="D525" s="4" t="s">
        <v>79</v>
      </c>
      <c r="E525" s="4" t="s">
        <v>60</v>
      </c>
      <c r="F525" s="5">
        <v>295.95</v>
      </c>
      <c r="G525" s="4" t="s">
        <v>48</v>
      </c>
      <c r="H525" s="4" t="s">
        <v>610</v>
      </c>
    </row>
    <row r="526" spans="1:8" ht="15.75" x14ac:dyDescent="0.25">
      <c r="A526" s="2">
        <v>45345</v>
      </c>
      <c r="B526" s="2" t="str">
        <f>TEXT(Expenditure[[#This Row],[Date]],"mmm")</f>
        <v>Feb</v>
      </c>
      <c r="C526" s="2" t="str">
        <f>TEXT(Expenditure[[#This Row],[Date]],"yyyy")</f>
        <v>2024</v>
      </c>
      <c r="D526" s="4" t="s">
        <v>123</v>
      </c>
      <c r="E526" s="4" t="s">
        <v>1020</v>
      </c>
      <c r="F526" s="5">
        <v>116.61</v>
      </c>
      <c r="G526" s="4" t="s">
        <v>41</v>
      </c>
      <c r="H526" s="4" t="s">
        <v>611</v>
      </c>
    </row>
    <row r="527" spans="1:8" ht="15.75" x14ac:dyDescent="0.25">
      <c r="A527" s="2">
        <v>45346</v>
      </c>
      <c r="B527" s="2" t="str">
        <f>TEXT(Expenditure[[#This Row],[Date]],"mmm")</f>
        <v>Feb</v>
      </c>
      <c r="C527" s="2" t="str">
        <f>TEXT(Expenditure[[#This Row],[Date]],"yyyy")</f>
        <v>2024</v>
      </c>
      <c r="D527" s="4" t="s">
        <v>68</v>
      </c>
      <c r="E527" s="4" t="s">
        <v>53</v>
      </c>
      <c r="F527" s="5">
        <v>494.07</v>
      </c>
      <c r="G527" s="4" t="s">
        <v>37</v>
      </c>
      <c r="H527" s="4" t="s">
        <v>612</v>
      </c>
    </row>
    <row r="528" spans="1:8" ht="15.75" x14ac:dyDescent="0.25">
      <c r="A528" s="2">
        <v>45346</v>
      </c>
      <c r="B528" s="2" t="str">
        <f>TEXT(Expenditure[[#This Row],[Date]],"mmm")</f>
        <v>Feb</v>
      </c>
      <c r="C528" s="2" t="str">
        <f>TEXT(Expenditure[[#This Row],[Date]],"yyyy")</f>
        <v>2024</v>
      </c>
      <c r="D528" s="4" t="s">
        <v>103</v>
      </c>
      <c r="E528" s="4" t="s">
        <v>53</v>
      </c>
      <c r="F528" s="5">
        <v>451.49</v>
      </c>
      <c r="G528" s="4" t="s">
        <v>37</v>
      </c>
      <c r="H528" s="4" t="s">
        <v>613</v>
      </c>
    </row>
    <row r="529" spans="1:8" ht="15.75" x14ac:dyDescent="0.25">
      <c r="A529" s="2">
        <v>45349</v>
      </c>
      <c r="B529" s="2" t="str">
        <f>TEXT(Expenditure[[#This Row],[Date]],"mmm")</f>
        <v>Feb</v>
      </c>
      <c r="C529" s="2" t="str">
        <f>TEXT(Expenditure[[#This Row],[Date]],"yyyy")</f>
        <v>2024</v>
      </c>
      <c r="D529" s="4" t="s">
        <v>52</v>
      </c>
      <c r="E529" s="4" t="s">
        <v>53</v>
      </c>
      <c r="F529" s="5">
        <v>66.459999999999994</v>
      </c>
      <c r="G529" s="4" t="s">
        <v>48</v>
      </c>
      <c r="H529" s="4" t="s">
        <v>614</v>
      </c>
    </row>
    <row r="530" spans="1:8" ht="15.75" x14ac:dyDescent="0.25">
      <c r="A530" s="2">
        <v>45349</v>
      </c>
      <c r="B530" s="2" t="str">
        <f>TEXT(Expenditure[[#This Row],[Date]],"mmm")</f>
        <v>Feb</v>
      </c>
      <c r="C530" s="2" t="str">
        <f>TEXT(Expenditure[[#This Row],[Date]],"yyyy")</f>
        <v>2024</v>
      </c>
      <c r="D530" s="4" t="s">
        <v>43</v>
      </c>
      <c r="E530" s="4" t="s">
        <v>44</v>
      </c>
      <c r="F530" s="5">
        <v>432.57</v>
      </c>
      <c r="G530" s="4" t="s">
        <v>45</v>
      </c>
      <c r="H530" s="4" t="s">
        <v>615</v>
      </c>
    </row>
    <row r="531" spans="1:8" ht="15.75" x14ac:dyDescent="0.25">
      <c r="A531" s="2">
        <v>45349</v>
      </c>
      <c r="B531" s="2" t="str">
        <f>TEXT(Expenditure[[#This Row],[Date]],"mmm")</f>
        <v>Feb</v>
      </c>
      <c r="C531" s="2" t="str">
        <f>TEXT(Expenditure[[#This Row],[Date]],"yyyy")</f>
        <v>2024</v>
      </c>
      <c r="D531" s="4" t="s">
        <v>47</v>
      </c>
      <c r="E531" s="4" t="s">
        <v>44</v>
      </c>
      <c r="F531" s="5">
        <v>462.35</v>
      </c>
      <c r="G531" s="4" t="s">
        <v>45</v>
      </c>
      <c r="H531" s="4" t="s">
        <v>616</v>
      </c>
    </row>
    <row r="532" spans="1:8" ht="15.75" x14ac:dyDescent="0.25">
      <c r="A532" s="2">
        <v>45349</v>
      </c>
      <c r="B532" s="2" t="str">
        <f>TEXT(Expenditure[[#This Row],[Date]],"mmm")</f>
        <v>Feb</v>
      </c>
      <c r="C532" s="2" t="str">
        <f>TEXT(Expenditure[[#This Row],[Date]],"yyyy")</f>
        <v>2024</v>
      </c>
      <c r="D532" s="4" t="s">
        <v>119</v>
      </c>
      <c r="E532" s="4" t="s">
        <v>73</v>
      </c>
      <c r="F532" s="5">
        <v>289.58</v>
      </c>
      <c r="G532" s="4" t="s">
        <v>48</v>
      </c>
      <c r="H532" s="4" t="s">
        <v>617</v>
      </c>
    </row>
    <row r="533" spans="1:8" ht="15.75" x14ac:dyDescent="0.25">
      <c r="A533" s="2">
        <v>45351</v>
      </c>
      <c r="B533" s="2" t="str">
        <f>TEXT(Expenditure[[#This Row],[Date]],"mmm")</f>
        <v>Feb</v>
      </c>
      <c r="C533" s="2" t="str">
        <f>TEXT(Expenditure[[#This Row],[Date]],"yyyy")</f>
        <v>2024</v>
      </c>
      <c r="D533" s="4" t="s">
        <v>88</v>
      </c>
      <c r="E533" s="4" t="s">
        <v>1020</v>
      </c>
      <c r="F533" s="5">
        <v>145.6</v>
      </c>
      <c r="G533" s="4" t="s">
        <v>45</v>
      </c>
      <c r="H533" s="4" t="s">
        <v>618</v>
      </c>
    </row>
    <row r="534" spans="1:8" ht="15.75" x14ac:dyDescent="0.25">
      <c r="A534" s="2">
        <v>45353</v>
      </c>
      <c r="B534" s="2" t="str">
        <f>TEXT(Expenditure[[#This Row],[Date]],"mmm")</f>
        <v>Mar</v>
      </c>
      <c r="C534" s="2" t="str">
        <f>TEXT(Expenditure[[#This Row],[Date]],"yyyy")</f>
        <v>2024</v>
      </c>
      <c r="D534" s="4" t="s">
        <v>123</v>
      </c>
      <c r="E534" s="4" t="s">
        <v>1020</v>
      </c>
      <c r="F534" s="5">
        <v>288.42</v>
      </c>
      <c r="G534" s="4" t="s">
        <v>45</v>
      </c>
      <c r="H534" s="4" t="s">
        <v>619</v>
      </c>
    </row>
    <row r="535" spans="1:8" ht="15.75" x14ac:dyDescent="0.25">
      <c r="A535" s="2">
        <v>45354</v>
      </c>
      <c r="B535" s="2" t="str">
        <f>TEXT(Expenditure[[#This Row],[Date]],"mmm")</f>
        <v>Mar</v>
      </c>
      <c r="C535" s="2" t="str">
        <f>TEXT(Expenditure[[#This Row],[Date]],"yyyy")</f>
        <v>2024</v>
      </c>
      <c r="D535" s="4" t="s">
        <v>75</v>
      </c>
      <c r="E535" s="4" t="s">
        <v>53</v>
      </c>
      <c r="F535" s="5">
        <v>196.24</v>
      </c>
      <c r="G535" s="4" t="s">
        <v>57</v>
      </c>
      <c r="H535" s="4" t="s">
        <v>620</v>
      </c>
    </row>
    <row r="536" spans="1:8" ht="15.75" x14ac:dyDescent="0.25">
      <c r="A536" s="2">
        <v>45355</v>
      </c>
      <c r="B536" s="2" t="str">
        <f>TEXT(Expenditure[[#This Row],[Date]],"mmm")</f>
        <v>Mar</v>
      </c>
      <c r="C536" s="2" t="str">
        <f>TEXT(Expenditure[[#This Row],[Date]],"yyyy")</f>
        <v>2024</v>
      </c>
      <c r="D536" s="4" t="s">
        <v>81</v>
      </c>
      <c r="E536" s="4" t="s">
        <v>36</v>
      </c>
      <c r="F536" s="5">
        <v>199.98</v>
      </c>
      <c r="G536" s="4" t="s">
        <v>37</v>
      </c>
      <c r="H536" s="4" t="s">
        <v>621</v>
      </c>
    </row>
    <row r="537" spans="1:8" ht="15.75" x14ac:dyDescent="0.25">
      <c r="A537" s="2">
        <v>45356</v>
      </c>
      <c r="B537" s="2" t="str">
        <f>TEXT(Expenditure[[#This Row],[Date]],"mmm")</f>
        <v>Mar</v>
      </c>
      <c r="C537" s="2" t="str">
        <f>TEXT(Expenditure[[#This Row],[Date]],"yyyy")</f>
        <v>2024</v>
      </c>
      <c r="D537" s="4" t="s">
        <v>90</v>
      </c>
      <c r="E537" s="4" t="s">
        <v>91</v>
      </c>
      <c r="F537" s="5">
        <v>411.72</v>
      </c>
      <c r="G537" s="4" t="s">
        <v>48</v>
      </c>
      <c r="H537" s="4" t="s">
        <v>622</v>
      </c>
    </row>
    <row r="538" spans="1:8" ht="15.75" x14ac:dyDescent="0.25">
      <c r="A538" s="2">
        <v>45356</v>
      </c>
      <c r="B538" s="2" t="str">
        <f>TEXT(Expenditure[[#This Row],[Date]],"mmm")</f>
        <v>Mar</v>
      </c>
      <c r="C538" s="2" t="str">
        <f>TEXT(Expenditure[[#This Row],[Date]],"yyyy")</f>
        <v>2024</v>
      </c>
      <c r="D538" s="4" t="s">
        <v>55</v>
      </c>
      <c r="E538" s="4" t="s">
        <v>56</v>
      </c>
      <c r="F538" s="5">
        <v>358.23</v>
      </c>
      <c r="G538" s="4" t="s">
        <v>57</v>
      </c>
      <c r="H538" s="4" t="s">
        <v>623</v>
      </c>
    </row>
    <row r="539" spans="1:8" ht="15.75" x14ac:dyDescent="0.25">
      <c r="A539" s="2">
        <v>45358</v>
      </c>
      <c r="B539" s="2" t="str">
        <f>TEXT(Expenditure[[#This Row],[Date]],"mmm")</f>
        <v>Mar</v>
      </c>
      <c r="C539" s="2" t="str">
        <f>TEXT(Expenditure[[#This Row],[Date]],"yyyy")</f>
        <v>2024</v>
      </c>
      <c r="D539" s="4" t="s">
        <v>101</v>
      </c>
      <c r="E539" s="4" t="s">
        <v>60</v>
      </c>
      <c r="F539" s="5">
        <v>303.22000000000003</v>
      </c>
      <c r="G539" s="4" t="s">
        <v>57</v>
      </c>
      <c r="H539" s="4" t="s">
        <v>624</v>
      </c>
    </row>
    <row r="540" spans="1:8" ht="15.75" x14ac:dyDescent="0.25">
      <c r="A540" s="2">
        <v>45358</v>
      </c>
      <c r="B540" s="2" t="str">
        <f>TEXT(Expenditure[[#This Row],[Date]],"mmm")</f>
        <v>Mar</v>
      </c>
      <c r="C540" s="2" t="str">
        <f>TEXT(Expenditure[[#This Row],[Date]],"yyyy")</f>
        <v>2024</v>
      </c>
      <c r="D540" s="4" t="s">
        <v>79</v>
      </c>
      <c r="E540" s="4" t="s">
        <v>60</v>
      </c>
      <c r="F540" s="5">
        <v>14.37</v>
      </c>
      <c r="G540" s="4" t="s">
        <v>37</v>
      </c>
      <c r="H540" s="4" t="s">
        <v>625</v>
      </c>
    </row>
    <row r="541" spans="1:8" ht="15.75" x14ac:dyDescent="0.25">
      <c r="A541" s="2">
        <v>45358</v>
      </c>
      <c r="B541" s="2" t="str">
        <f>TEXT(Expenditure[[#This Row],[Date]],"mmm")</f>
        <v>Mar</v>
      </c>
      <c r="C541" s="2" t="str">
        <f>TEXT(Expenditure[[#This Row],[Date]],"yyyy")</f>
        <v>2024</v>
      </c>
      <c r="D541" s="4" t="s">
        <v>95</v>
      </c>
      <c r="E541" s="4" t="s">
        <v>73</v>
      </c>
      <c r="F541" s="5">
        <v>184.45</v>
      </c>
      <c r="G541" s="4" t="s">
        <v>37</v>
      </c>
      <c r="H541" s="4" t="s">
        <v>626</v>
      </c>
    </row>
    <row r="542" spans="1:8" ht="15.75" x14ac:dyDescent="0.25">
      <c r="A542" s="2">
        <v>45361</v>
      </c>
      <c r="B542" s="2" t="str">
        <f>TEXT(Expenditure[[#This Row],[Date]],"mmm")</f>
        <v>Mar</v>
      </c>
      <c r="C542" s="2" t="str">
        <f>TEXT(Expenditure[[#This Row],[Date]],"yyyy")</f>
        <v>2024</v>
      </c>
      <c r="D542" s="4" t="s">
        <v>85</v>
      </c>
      <c r="E542" s="4" t="s">
        <v>86</v>
      </c>
      <c r="F542" s="5">
        <v>240.07</v>
      </c>
      <c r="G542" s="4" t="s">
        <v>45</v>
      </c>
      <c r="H542" s="4" t="s">
        <v>627</v>
      </c>
    </row>
    <row r="543" spans="1:8" ht="15.75" x14ac:dyDescent="0.25">
      <c r="A543" s="2">
        <v>45363</v>
      </c>
      <c r="B543" s="2" t="str">
        <f>TEXT(Expenditure[[#This Row],[Date]],"mmm")</f>
        <v>Mar</v>
      </c>
      <c r="C543" s="2" t="str">
        <f>TEXT(Expenditure[[#This Row],[Date]],"yyyy")</f>
        <v>2024</v>
      </c>
      <c r="D543" s="4" t="s">
        <v>39</v>
      </c>
      <c r="E543" s="4" t="s">
        <v>40</v>
      </c>
      <c r="F543" s="5">
        <v>168.96</v>
      </c>
      <c r="G543" s="4" t="s">
        <v>45</v>
      </c>
      <c r="H543" s="4" t="s">
        <v>628</v>
      </c>
    </row>
    <row r="544" spans="1:8" ht="15.75" x14ac:dyDescent="0.25">
      <c r="A544" s="2">
        <v>45364</v>
      </c>
      <c r="B544" s="2" t="str">
        <f>TEXT(Expenditure[[#This Row],[Date]],"mmm")</f>
        <v>Mar</v>
      </c>
      <c r="C544" s="2" t="str">
        <f>TEXT(Expenditure[[#This Row],[Date]],"yyyy")</f>
        <v>2024</v>
      </c>
      <c r="D544" s="4" t="s">
        <v>111</v>
      </c>
      <c r="E544" s="4" t="s">
        <v>73</v>
      </c>
      <c r="F544" s="5">
        <v>495.35</v>
      </c>
      <c r="G544" s="4" t="s">
        <v>37</v>
      </c>
      <c r="H544" s="4" t="s">
        <v>629</v>
      </c>
    </row>
    <row r="545" spans="1:8" ht="15.75" x14ac:dyDescent="0.25">
      <c r="A545" s="2">
        <v>45364</v>
      </c>
      <c r="B545" s="2" t="str">
        <f>TEXT(Expenditure[[#This Row],[Date]],"mmm")</f>
        <v>Mar</v>
      </c>
      <c r="C545" s="2" t="str">
        <f>TEXT(Expenditure[[#This Row],[Date]],"yyyy")</f>
        <v>2024</v>
      </c>
      <c r="D545" s="4" t="s">
        <v>50</v>
      </c>
      <c r="E545" s="4" t="s">
        <v>44</v>
      </c>
      <c r="F545" s="5">
        <v>30.32</v>
      </c>
      <c r="G545" s="4" t="s">
        <v>41</v>
      </c>
      <c r="H545" s="4" t="s">
        <v>630</v>
      </c>
    </row>
    <row r="546" spans="1:8" ht="15.75" x14ac:dyDescent="0.25">
      <c r="A546" s="2">
        <v>45365</v>
      </c>
      <c r="B546" s="2" t="str">
        <f>TEXT(Expenditure[[#This Row],[Date]],"mmm")</f>
        <v>Mar</v>
      </c>
      <c r="C546" s="2" t="str">
        <f>TEXT(Expenditure[[#This Row],[Date]],"yyyy")</f>
        <v>2024</v>
      </c>
      <c r="D546" s="4" t="s">
        <v>117</v>
      </c>
      <c r="E546" s="4" t="s">
        <v>40</v>
      </c>
      <c r="F546" s="5">
        <v>253.4</v>
      </c>
      <c r="G546" s="4" t="s">
        <v>41</v>
      </c>
      <c r="H546" s="4" t="s">
        <v>631</v>
      </c>
    </row>
    <row r="547" spans="1:8" ht="15.75" x14ac:dyDescent="0.25">
      <c r="A547" s="2">
        <v>45365</v>
      </c>
      <c r="B547" s="2" t="str">
        <f>TEXT(Expenditure[[#This Row],[Date]],"mmm")</f>
        <v>Mar</v>
      </c>
      <c r="C547" s="2" t="str">
        <f>TEXT(Expenditure[[#This Row],[Date]],"yyyy")</f>
        <v>2024</v>
      </c>
      <c r="D547" s="4" t="s">
        <v>64</v>
      </c>
      <c r="E547" s="4" t="s">
        <v>53</v>
      </c>
      <c r="F547" s="5">
        <v>293.93</v>
      </c>
      <c r="G547" s="4" t="s">
        <v>45</v>
      </c>
      <c r="H547" s="4" t="s">
        <v>632</v>
      </c>
    </row>
    <row r="548" spans="1:8" ht="15.75" x14ac:dyDescent="0.25">
      <c r="A548" s="2">
        <v>45365</v>
      </c>
      <c r="B548" s="2" t="str">
        <f>TEXT(Expenditure[[#This Row],[Date]],"mmm")</f>
        <v>Mar</v>
      </c>
      <c r="C548" s="2" t="str">
        <f>TEXT(Expenditure[[#This Row],[Date]],"yyyy")</f>
        <v>2024</v>
      </c>
      <c r="D548" s="4" t="s">
        <v>99</v>
      </c>
      <c r="E548" s="4" t="s">
        <v>56</v>
      </c>
      <c r="F548" s="5">
        <v>79.959999999999994</v>
      </c>
      <c r="G548" s="4" t="s">
        <v>48</v>
      </c>
      <c r="H548" s="4" t="s">
        <v>633</v>
      </c>
    </row>
    <row r="549" spans="1:8" ht="15.75" x14ac:dyDescent="0.25">
      <c r="A549" s="2">
        <v>45366</v>
      </c>
      <c r="B549" s="2" t="str">
        <f>TEXT(Expenditure[[#This Row],[Date]],"mmm")</f>
        <v>Mar</v>
      </c>
      <c r="C549" s="2" t="str">
        <f>TEXT(Expenditure[[#This Row],[Date]],"yyyy")</f>
        <v>2024</v>
      </c>
      <c r="D549" s="4" t="s">
        <v>62</v>
      </c>
      <c r="E549" s="4" t="s">
        <v>44</v>
      </c>
      <c r="F549" s="5">
        <v>456.5</v>
      </c>
      <c r="G549" s="4" t="s">
        <v>37</v>
      </c>
      <c r="H549" s="4" t="s">
        <v>634</v>
      </c>
    </row>
    <row r="550" spans="1:8" ht="15.75" x14ac:dyDescent="0.25">
      <c r="A550" s="2">
        <v>45368</v>
      </c>
      <c r="B550" s="2" t="str">
        <f>TEXT(Expenditure[[#This Row],[Date]],"mmm")</f>
        <v>Mar</v>
      </c>
      <c r="C550" s="2" t="str">
        <f>TEXT(Expenditure[[#This Row],[Date]],"yyyy")</f>
        <v>2024</v>
      </c>
      <c r="D550" s="4" t="s">
        <v>77</v>
      </c>
      <c r="E550" s="4" t="s">
        <v>40</v>
      </c>
      <c r="F550" s="5">
        <v>24.93</v>
      </c>
      <c r="G550" s="4" t="s">
        <v>45</v>
      </c>
      <c r="H550" s="4" t="s">
        <v>635</v>
      </c>
    </row>
    <row r="551" spans="1:8" ht="15.75" x14ac:dyDescent="0.25">
      <c r="A551" s="2">
        <v>45368</v>
      </c>
      <c r="B551" s="2" t="str">
        <f>TEXT(Expenditure[[#This Row],[Date]],"mmm")</f>
        <v>Mar</v>
      </c>
      <c r="C551" s="2" t="str">
        <f>TEXT(Expenditure[[#This Row],[Date]],"yyyy")</f>
        <v>2024</v>
      </c>
      <c r="D551" s="4" t="s">
        <v>109</v>
      </c>
      <c r="E551" s="4" t="s">
        <v>91</v>
      </c>
      <c r="F551" s="5">
        <v>231.21</v>
      </c>
      <c r="G551" s="4" t="s">
        <v>41</v>
      </c>
      <c r="H551" s="4" t="s">
        <v>636</v>
      </c>
    </row>
    <row r="552" spans="1:8" ht="15.75" x14ac:dyDescent="0.25">
      <c r="A552" s="2">
        <v>45368</v>
      </c>
      <c r="B552" s="2" t="str">
        <f>TEXT(Expenditure[[#This Row],[Date]],"mmm")</f>
        <v>Mar</v>
      </c>
      <c r="C552" s="2" t="str">
        <f>TEXT(Expenditure[[#This Row],[Date]],"yyyy")</f>
        <v>2024</v>
      </c>
      <c r="D552" s="4" t="s">
        <v>47</v>
      </c>
      <c r="E552" s="4" t="s">
        <v>44</v>
      </c>
      <c r="F552" s="5">
        <v>191.53</v>
      </c>
      <c r="G552" s="4" t="s">
        <v>48</v>
      </c>
      <c r="H552" s="4" t="s">
        <v>637</v>
      </c>
    </row>
    <row r="553" spans="1:8" ht="15.75" x14ac:dyDescent="0.25">
      <c r="A553" s="2">
        <v>45369</v>
      </c>
      <c r="B553" s="2" t="str">
        <f>TEXT(Expenditure[[#This Row],[Date]],"mmm")</f>
        <v>Mar</v>
      </c>
      <c r="C553" s="2" t="str">
        <f>TEXT(Expenditure[[#This Row],[Date]],"yyyy")</f>
        <v>2024</v>
      </c>
      <c r="D553" s="4" t="s">
        <v>35</v>
      </c>
      <c r="E553" s="4" t="s">
        <v>36</v>
      </c>
      <c r="F553" s="5">
        <v>165.9</v>
      </c>
      <c r="G553" s="4" t="s">
        <v>57</v>
      </c>
      <c r="H553" s="4" t="s">
        <v>638</v>
      </c>
    </row>
    <row r="554" spans="1:8" ht="15.75" x14ac:dyDescent="0.25">
      <c r="A554" s="2">
        <v>45369</v>
      </c>
      <c r="B554" s="2" t="str">
        <f>TEXT(Expenditure[[#This Row],[Date]],"mmm")</f>
        <v>Mar</v>
      </c>
      <c r="C554" s="2" t="str">
        <f>TEXT(Expenditure[[#This Row],[Date]],"yyyy")</f>
        <v>2024</v>
      </c>
      <c r="D554" s="4" t="s">
        <v>83</v>
      </c>
      <c r="E554" s="4" t="s">
        <v>36</v>
      </c>
      <c r="F554" s="5">
        <v>180.37</v>
      </c>
      <c r="G554" s="4" t="s">
        <v>37</v>
      </c>
      <c r="H554" s="4" t="s">
        <v>639</v>
      </c>
    </row>
    <row r="555" spans="1:8" ht="15.75" x14ac:dyDescent="0.25">
      <c r="A555" s="2">
        <v>45369</v>
      </c>
      <c r="B555" s="2" t="str">
        <f>TEXT(Expenditure[[#This Row],[Date]],"mmm")</f>
        <v>Mar</v>
      </c>
      <c r="C555" s="2" t="str">
        <f>TEXT(Expenditure[[#This Row],[Date]],"yyyy")</f>
        <v>2024</v>
      </c>
      <c r="D555" s="4" t="s">
        <v>43</v>
      </c>
      <c r="E555" s="4" t="s">
        <v>44</v>
      </c>
      <c r="F555" s="5">
        <v>469.78</v>
      </c>
      <c r="G555" s="4" t="s">
        <v>48</v>
      </c>
      <c r="H555" s="4" t="s">
        <v>640</v>
      </c>
    </row>
    <row r="556" spans="1:8" ht="15.75" x14ac:dyDescent="0.25">
      <c r="A556" s="2">
        <v>45369</v>
      </c>
      <c r="B556" s="2" t="str">
        <f>TEXT(Expenditure[[#This Row],[Date]],"mmm")</f>
        <v>Mar</v>
      </c>
      <c r="C556" s="2" t="str">
        <f>TEXT(Expenditure[[#This Row],[Date]],"yyyy")</f>
        <v>2024</v>
      </c>
      <c r="D556" s="4" t="s">
        <v>115</v>
      </c>
      <c r="E556" s="4" t="s">
        <v>1020</v>
      </c>
      <c r="F556" s="5">
        <v>247.47</v>
      </c>
      <c r="G556" s="4" t="s">
        <v>41</v>
      </c>
      <c r="H556" s="4" t="s">
        <v>641</v>
      </c>
    </row>
    <row r="557" spans="1:8" ht="15.75" x14ac:dyDescent="0.25">
      <c r="A557" s="2">
        <v>45370</v>
      </c>
      <c r="B557" s="2" t="str">
        <f>TEXT(Expenditure[[#This Row],[Date]],"mmm")</f>
        <v>Mar</v>
      </c>
      <c r="C557" s="2" t="str">
        <f>TEXT(Expenditure[[#This Row],[Date]],"yyyy")</f>
        <v>2024</v>
      </c>
      <c r="D557" s="4" t="s">
        <v>97</v>
      </c>
      <c r="E557" s="4" t="s">
        <v>73</v>
      </c>
      <c r="F557" s="5">
        <v>171.5</v>
      </c>
      <c r="G557" s="4" t="s">
        <v>41</v>
      </c>
      <c r="H557" s="4" t="s">
        <v>642</v>
      </c>
    </row>
    <row r="558" spans="1:8" ht="15.75" x14ac:dyDescent="0.25">
      <c r="A558" s="2">
        <v>45370</v>
      </c>
      <c r="B558" s="2" t="str">
        <f>TEXT(Expenditure[[#This Row],[Date]],"mmm")</f>
        <v>Mar</v>
      </c>
      <c r="C558" s="2" t="str">
        <f>TEXT(Expenditure[[#This Row],[Date]],"yyyy")</f>
        <v>2024</v>
      </c>
      <c r="D558" s="4" t="s">
        <v>88</v>
      </c>
      <c r="E558" s="4" t="s">
        <v>1020</v>
      </c>
      <c r="F558" s="5">
        <v>117.63</v>
      </c>
      <c r="G558" s="4" t="s">
        <v>45</v>
      </c>
      <c r="H558" s="4" t="s">
        <v>643</v>
      </c>
    </row>
    <row r="559" spans="1:8" ht="15.75" x14ac:dyDescent="0.25">
      <c r="A559" s="2">
        <v>45370</v>
      </c>
      <c r="B559" s="2" t="str">
        <f>TEXT(Expenditure[[#This Row],[Date]],"mmm")</f>
        <v>Mar</v>
      </c>
      <c r="C559" s="2" t="str">
        <f>TEXT(Expenditure[[#This Row],[Date]],"yyyy")</f>
        <v>2024</v>
      </c>
      <c r="D559" s="4" t="s">
        <v>93</v>
      </c>
      <c r="E559" s="4" t="s">
        <v>91</v>
      </c>
      <c r="F559" s="5">
        <v>242.82</v>
      </c>
      <c r="G559" s="4" t="s">
        <v>41</v>
      </c>
      <c r="H559" s="4" t="s">
        <v>644</v>
      </c>
    </row>
    <row r="560" spans="1:8" ht="15.75" x14ac:dyDescent="0.25">
      <c r="A560" s="2">
        <v>45371</v>
      </c>
      <c r="B560" s="2" t="str">
        <f>TEXT(Expenditure[[#This Row],[Date]],"mmm")</f>
        <v>Mar</v>
      </c>
      <c r="C560" s="2" t="str">
        <f>TEXT(Expenditure[[#This Row],[Date]],"yyyy")</f>
        <v>2024</v>
      </c>
      <c r="D560" s="4" t="s">
        <v>121</v>
      </c>
      <c r="E560" s="4" t="s">
        <v>36</v>
      </c>
      <c r="F560" s="5">
        <v>239.92</v>
      </c>
      <c r="G560" s="4" t="s">
        <v>41</v>
      </c>
      <c r="H560" s="4" t="s">
        <v>645</v>
      </c>
    </row>
    <row r="561" spans="1:8" ht="15.75" x14ac:dyDescent="0.25">
      <c r="A561" s="2">
        <v>45371</v>
      </c>
      <c r="B561" s="2" t="str">
        <f>TEXT(Expenditure[[#This Row],[Date]],"mmm")</f>
        <v>Mar</v>
      </c>
      <c r="C561" s="2" t="str">
        <f>TEXT(Expenditure[[#This Row],[Date]],"yyyy")</f>
        <v>2024</v>
      </c>
      <c r="D561" s="4" t="s">
        <v>72</v>
      </c>
      <c r="E561" s="4" t="s">
        <v>73</v>
      </c>
      <c r="F561" s="5">
        <v>244.67</v>
      </c>
      <c r="G561" s="4" t="s">
        <v>48</v>
      </c>
      <c r="H561" s="4" t="s">
        <v>646</v>
      </c>
    </row>
    <row r="562" spans="1:8" ht="15.75" x14ac:dyDescent="0.25">
      <c r="A562" s="2">
        <v>45372</v>
      </c>
      <c r="B562" s="2" t="str">
        <f>TEXT(Expenditure[[#This Row],[Date]],"mmm")</f>
        <v>Mar</v>
      </c>
      <c r="C562" s="2" t="str">
        <f>TEXT(Expenditure[[#This Row],[Date]],"yyyy")</f>
        <v>2024</v>
      </c>
      <c r="D562" s="4" t="s">
        <v>107</v>
      </c>
      <c r="E562" s="4" t="s">
        <v>56</v>
      </c>
      <c r="F562" s="5">
        <v>361.99</v>
      </c>
      <c r="G562" s="4" t="s">
        <v>57</v>
      </c>
      <c r="H562" s="4" t="s">
        <v>647</v>
      </c>
    </row>
    <row r="563" spans="1:8" ht="15.75" x14ac:dyDescent="0.25">
      <c r="A563" s="2">
        <v>45373</v>
      </c>
      <c r="B563" s="2" t="str">
        <f>TEXT(Expenditure[[#This Row],[Date]],"mmm")</f>
        <v>Mar</v>
      </c>
      <c r="C563" s="2" t="str">
        <f>TEXT(Expenditure[[#This Row],[Date]],"yyyy")</f>
        <v>2024</v>
      </c>
      <c r="D563" s="4" t="s">
        <v>113</v>
      </c>
      <c r="E563" s="4" t="s">
        <v>60</v>
      </c>
      <c r="F563" s="5">
        <v>307.47000000000003</v>
      </c>
      <c r="G563" s="4" t="s">
        <v>48</v>
      </c>
      <c r="H563" s="4" t="s">
        <v>648</v>
      </c>
    </row>
    <row r="564" spans="1:8" ht="15.75" x14ac:dyDescent="0.25">
      <c r="A564" s="2">
        <v>45374</v>
      </c>
      <c r="B564" s="2" t="str">
        <f>TEXT(Expenditure[[#This Row],[Date]],"mmm")</f>
        <v>Mar</v>
      </c>
      <c r="C564" s="2" t="str">
        <f>TEXT(Expenditure[[#This Row],[Date]],"yyyy")</f>
        <v>2024</v>
      </c>
      <c r="D564" s="4" t="s">
        <v>103</v>
      </c>
      <c r="E564" s="4" t="s">
        <v>53</v>
      </c>
      <c r="F564" s="5">
        <v>73.349999999999994</v>
      </c>
      <c r="G564" s="4" t="s">
        <v>48</v>
      </c>
      <c r="H564" s="4" t="s">
        <v>649</v>
      </c>
    </row>
    <row r="565" spans="1:8" ht="15.75" x14ac:dyDescent="0.25">
      <c r="A565" s="2">
        <v>45376</v>
      </c>
      <c r="B565" s="2" t="str">
        <f>TEXT(Expenditure[[#This Row],[Date]],"mmm")</f>
        <v>Mar</v>
      </c>
      <c r="C565" s="2" t="str">
        <f>TEXT(Expenditure[[#This Row],[Date]],"yyyy")</f>
        <v>2024</v>
      </c>
      <c r="D565" s="4" t="s">
        <v>70</v>
      </c>
      <c r="E565" s="4" t="s">
        <v>60</v>
      </c>
      <c r="F565" s="5">
        <v>277.18</v>
      </c>
      <c r="G565" s="4" t="s">
        <v>41</v>
      </c>
      <c r="H565" s="4" t="s">
        <v>650</v>
      </c>
    </row>
    <row r="566" spans="1:8" ht="15.75" x14ac:dyDescent="0.25">
      <c r="A566" s="2">
        <v>45376</v>
      </c>
      <c r="B566" s="2" t="str">
        <f>TEXT(Expenditure[[#This Row],[Date]],"mmm")</f>
        <v>Mar</v>
      </c>
      <c r="C566" s="2" t="str">
        <f>TEXT(Expenditure[[#This Row],[Date]],"yyyy")</f>
        <v>2024</v>
      </c>
      <c r="D566" s="4" t="s">
        <v>119</v>
      </c>
      <c r="E566" s="4" t="s">
        <v>73</v>
      </c>
      <c r="F566" s="5">
        <v>204.61</v>
      </c>
      <c r="G566" s="4" t="s">
        <v>45</v>
      </c>
      <c r="H566" s="4" t="s">
        <v>651</v>
      </c>
    </row>
    <row r="567" spans="1:8" ht="15.75" x14ac:dyDescent="0.25">
      <c r="A567" s="2">
        <v>45379</v>
      </c>
      <c r="B567" s="2" t="str">
        <f>TEXT(Expenditure[[#This Row],[Date]],"mmm")</f>
        <v>Mar</v>
      </c>
      <c r="C567" s="2" t="str">
        <f>TEXT(Expenditure[[#This Row],[Date]],"yyyy")</f>
        <v>2024</v>
      </c>
      <c r="D567" s="4" t="s">
        <v>66</v>
      </c>
      <c r="E567" s="4" t="s">
        <v>56</v>
      </c>
      <c r="F567" s="5">
        <v>58.21</v>
      </c>
      <c r="G567" s="4" t="s">
        <v>48</v>
      </c>
      <c r="H567" s="4" t="s">
        <v>652</v>
      </c>
    </row>
    <row r="568" spans="1:8" ht="15.75" x14ac:dyDescent="0.25">
      <c r="A568" s="2">
        <v>45380</v>
      </c>
      <c r="B568" s="2" t="str">
        <f>TEXT(Expenditure[[#This Row],[Date]],"mmm")</f>
        <v>Mar</v>
      </c>
      <c r="C568" s="2" t="str">
        <f>TEXT(Expenditure[[#This Row],[Date]],"yyyy")</f>
        <v>2024</v>
      </c>
      <c r="D568" s="4" t="s">
        <v>68</v>
      </c>
      <c r="E568" s="4" t="s">
        <v>53</v>
      </c>
      <c r="F568" s="5">
        <v>135.91</v>
      </c>
      <c r="G568" s="4" t="s">
        <v>37</v>
      </c>
      <c r="H568" s="4" t="s">
        <v>653</v>
      </c>
    </row>
    <row r="569" spans="1:8" ht="15.75" x14ac:dyDescent="0.25">
      <c r="A569" s="2">
        <v>45380</v>
      </c>
      <c r="B569" s="2" t="str">
        <f>TEXT(Expenditure[[#This Row],[Date]],"mmm")</f>
        <v>Mar</v>
      </c>
      <c r="C569" s="2" t="str">
        <f>TEXT(Expenditure[[#This Row],[Date]],"yyyy")</f>
        <v>2024</v>
      </c>
      <c r="D569" s="4" t="s">
        <v>105</v>
      </c>
      <c r="E569" s="4" t="s">
        <v>91</v>
      </c>
      <c r="F569" s="5">
        <v>260.18</v>
      </c>
      <c r="G569" s="4" t="s">
        <v>37</v>
      </c>
      <c r="H569" s="4" t="s">
        <v>654</v>
      </c>
    </row>
    <row r="570" spans="1:8" ht="15.75" x14ac:dyDescent="0.25">
      <c r="A570" s="2">
        <v>45381</v>
      </c>
      <c r="B570" s="2" t="str">
        <f>TEXT(Expenditure[[#This Row],[Date]],"mmm")</f>
        <v>Mar</v>
      </c>
      <c r="C570" s="2" t="str">
        <f>TEXT(Expenditure[[#This Row],[Date]],"yyyy")</f>
        <v>2024</v>
      </c>
      <c r="D570" s="4" t="s">
        <v>59</v>
      </c>
      <c r="E570" s="4" t="s">
        <v>60</v>
      </c>
      <c r="F570" s="5">
        <v>238.44</v>
      </c>
      <c r="G570" s="4" t="s">
        <v>45</v>
      </c>
      <c r="H570" s="4" t="s">
        <v>655</v>
      </c>
    </row>
    <row r="571" spans="1:8" ht="15.75" x14ac:dyDescent="0.25">
      <c r="A571" s="2">
        <v>45381</v>
      </c>
      <c r="B571" s="2" t="str">
        <f>TEXT(Expenditure[[#This Row],[Date]],"mmm")</f>
        <v>Mar</v>
      </c>
      <c r="C571" s="2" t="str">
        <f>TEXT(Expenditure[[#This Row],[Date]],"yyyy")</f>
        <v>2024</v>
      </c>
      <c r="D571" s="4" t="s">
        <v>52</v>
      </c>
      <c r="E571" s="4" t="s">
        <v>53</v>
      </c>
      <c r="F571" s="5">
        <v>308.47000000000003</v>
      </c>
      <c r="G571" s="4" t="s">
        <v>48</v>
      </c>
      <c r="H571" s="4" t="s">
        <v>656</v>
      </c>
    </row>
    <row r="572" spans="1:8" ht="15.75" x14ac:dyDescent="0.25">
      <c r="A572" s="2">
        <v>45383</v>
      </c>
      <c r="B572" s="2" t="str">
        <f>TEXT(Expenditure[[#This Row],[Date]],"mmm")</f>
        <v>Apr</v>
      </c>
      <c r="C572" s="2" t="str">
        <f>TEXT(Expenditure[[#This Row],[Date]],"yyyy")</f>
        <v>2024</v>
      </c>
      <c r="D572" s="4" t="s">
        <v>64</v>
      </c>
      <c r="E572" s="4" t="s">
        <v>53</v>
      </c>
      <c r="F572" s="5">
        <v>134.47</v>
      </c>
      <c r="G572" s="4" t="s">
        <v>37</v>
      </c>
      <c r="H572" s="4" t="s">
        <v>657</v>
      </c>
    </row>
    <row r="573" spans="1:8" ht="15.75" x14ac:dyDescent="0.25">
      <c r="A573" s="2">
        <v>45383</v>
      </c>
      <c r="B573" s="2" t="str">
        <f>TEXT(Expenditure[[#This Row],[Date]],"mmm")</f>
        <v>Apr</v>
      </c>
      <c r="C573" s="2" t="str">
        <f>TEXT(Expenditure[[#This Row],[Date]],"yyyy")</f>
        <v>2024</v>
      </c>
      <c r="D573" s="4" t="s">
        <v>93</v>
      </c>
      <c r="E573" s="4" t="s">
        <v>91</v>
      </c>
      <c r="F573" s="5">
        <v>482.44</v>
      </c>
      <c r="G573" s="4" t="s">
        <v>48</v>
      </c>
      <c r="H573" s="4" t="s">
        <v>658</v>
      </c>
    </row>
    <row r="574" spans="1:8" ht="15.75" x14ac:dyDescent="0.25">
      <c r="A574" s="2">
        <v>45385</v>
      </c>
      <c r="B574" s="2" t="str">
        <f>TEXT(Expenditure[[#This Row],[Date]],"mmm")</f>
        <v>Apr</v>
      </c>
      <c r="C574" s="2" t="str">
        <f>TEXT(Expenditure[[#This Row],[Date]],"yyyy")</f>
        <v>2024</v>
      </c>
      <c r="D574" s="4" t="s">
        <v>35</v>
      </c>
      <c r="E574" s="4" t="s">
        <v>36</v>
      </c>
      <c r="F574" s="5">
        <v>203.41</v>
      </c>
      <c r="G574" s="4" t="s">
        <v>45</v>
      </c>
      <c r="H574" s="4" t="s">
        <v>659</v>
      </c>
    </row>
    <row r="575" spans="1:8" ht="15.75" x14ac:dyDescent="0.25">
      <c r="A575" s="2">
        <v>45386</v>
      </c>
      <c r="B575" s="2" t="str">
        <f>TEXT(Expenditure[[#This Row],[Date]],"mmm")</f>
        <v>Apr</v>
      </c>
      <c r="C575" s="2" t="str">
        <f>TEXT(Expenditure[[#This Row],[Date]],"yyyy")</f>
        <v>2024</v>
      </c>
      <c r="D575" s="4" t="s">
        <v>109</v>
      </c>
      <c r="E575" s="4" t="s">
        <v>91</v>
      </c>
      <c r="F575" s="5">
        <v>209.58</v>
      </c>
      <c r="G575" s="4" t="s">
        <v>57</v>
      </c>
      <c r="H575" s="4" t="s">
        <v>660</v>
      </c>
    </row>
    <row r="576" spans="1:8" ht="15.75" x14ac:dyDescent="0.25">
      <c r="A576" s="2">
        <v>45386</v>
      </c>
      <c r="B576" s="2" t="str">
        <f>TEXT(Expenditure[[#This Row],[Date]],"mmm")</f>
        <v>Apr</v>
      </c>
      <c r="C576" s="2" t="str">
        <f>TEXT(Expenditure[[#This Row],[Date]],"yyyy")</f>
        <v>2024</v>
      </c>
      <c r="D576" s="4" t="s">
        <v>59</v>
      </c>
      <c r="E576" s="4" t="s">
        <v>60</v>
      </c>
      <c r="F576" s="5">
        <v>342.19</v>
      </c>
      <c r="G576" s="4" t="s">
        <v>48</v>
      </c>
      <c r="H576" s="4" t="s">
        <v>661</v>
      </c>
    </row>
    <row r="577" spans="1:8" ht="15.75" x14ac:dyDescent="0.25">
      <c r="A577" s="2">
        <v>45388</v>
      </c>
      <c r="B577" s="2" t="str">
        <f>TEXT(Expenditure[[#This Row],[Date]],"mmm")</f>
        <v>Apr</v>
      </c>
      <c r="C577" s="2" t="str">
        <f>TEXT(Expenditure[[#This Row],[Date]],"yyyy")</f>
        <v>2024</v>
      </c>
      <c r="D577" s="4" t="s">
        <v>77</v>
      </c>
      <c r="E577" s="4" t="s">
        <v>40</v>
      </c>
      <c r="F577" s="5">
        <v>490.93</v>
      </c>
      <c r="G577" s="4" t="s">
        <v>57</v>
      </c>
      <c r="H577" s="4" t="s">
        <v>662</v>
      </c>
    </row>
    <row r="578" spans="1:8" ht="15.75" x14ac:dyDescent="0.25">
      <c r="A578" s="2">
        <v>45388</v>
      </c>
      <c r="B578" s="2" t="str">
        <f>TEXT(Expenditure[[#This Row],[Date]],"mmm")</f>
        <v>Apr</v>
      </c>
      <c r="C578" s="2" t="str">
        <f>TEXT(Expenditure[[#This Row],[Date]],"yyyy")</f>
        <v>2024</v>
      </c>
      <c r="D578" s="4" t="s">
        <v>39</v>
      </c>
      <c r="E578" s="4" t="s">
        <v>40</v>
      </c>
      <c r="F578" s="5">
        <v>307.42</v>
      </c>
      <c r="G578" s="4" t="s">
        <v>57</v>
      </c>
      <c r="H578" s="4" t="s">
        <v>663</v>
      </c>
    </row>
    <row r="579" spans="1:8" ht="15.75" x14ac:dyDescent="0.25">
      <c r="A579" s="2">
        <v>45388</v>
      </c>
      <c r="B579" s="2" t="str">
        <f>TEXT(Expenditure[[#This Row],[Date]],"mmm")</f>
        <v>Apr</v>
      </c>
      <c r="C579" s="2" t="str">
        <f>TEXT(Expenditure[[#This Row],[Date]],"yyyy")</f>
        <v>2024</v>
      </c>
      <c r="D579" s="4" t="s">
        <v>79</v>
      </c>
      <c r="E579" s="4" t="s">
        <v>60</v>
      </c>
      <c r="F579" s="5">
        <v>366.9</v>
      </c>
      <c r="G579" s="4" t="s">
        <v>37</v>
      </c>
      <c r="H579" s="4" t="s">
        <v>664</v>
      </c>
    </row>
    <row r="580" spans="1:8" ht="15.75" x14ac:dyDescent="0.25">
      <c r="A580" s="2">
        <v>45388</v>
      </c>
      <c r="B580" s="2" t="str">
        <f>TEXT(Expenditure[[#This Row],[Date]],"mmm")</f>
        <v>Apr</v>
      </c>
      <c r="C580" s="2" t="str">
        <f>TEXT(Expenditure[[#This Row],[Date]],"yyyy")</f>
        <v>2024</v>
      </c>
      <c r="D580" s="4" t="s">
        <v>88</v>
      </c>
      <c r="E580" s="4" t="s">
        <v>1020</v>
      </c>
      <c r="F580" s="5">
        <v>468.62</v>
      </c>
      <c r="G580" s="4" t="s">
        <v>37</v>
      </c>
      <c r="H580" s="4" t="s">
        <v>665</v>
      </c>
    </row>
    <row r="581" spans="1:8" ht="15.75" x14ac:dyDescent="0.25">
      <c r="A581" s="2">
        <v>45389</v>
      </c>
      <c r="B581" s="2" t="str">
        <f>TEXT(Expenditure[[#This Row],[Date]],"mmm")</f>
        <v>Apr</v>
      </c>
      <c r="C581" s="2" t="str">
        <f>TEXT(Expenditure[[#This Row],[Date]],"yyyy")</f>
        <v>2024</v>
      </c>
      <c r="D581" s="4" t="s">
        <v>105</v>
      </c>
      <c r="E581" s="4" t="s">
        <v>91</v>
      </c>
      <c r="F581" s="5">
        <v>405.36</v>
      </c>
      <c r="G581" s="4" t="s">
        <v>37</v>
      </c>
      <c r="H581" s="4" t="s">
        <v>666</v>
      </c>
    </row>
    <row r="582" spans="1:8" ht="15.75" x14ac:dyDescent="0.25">
      <c r="A582" s="2">
        <v>45390</v>
      </c>
      <c r="B582" s="2" t="str">
        <f>TEXT(Expenditure[[#This Row],[Date]],"mmm")</f>
        <v>Apr</v>
      </c>
      <c r="C582" s="2" t="str">
        <f>TEXT(Expenditure[[#This Row],[Date]],"yyyy")</f>
        <v>2024</v>
      </c>
      <c r="D582" s="4" t="s">
        <v>90</v>
      </c>
      <c r="E582" s="4" t="s">
        <v>91</v>
      </c>
      <c r="F582" s="5">
        <v>30.13</v>
      </c>
      <c r="G582" s="4" t="s">
        <v>41</v>
      </c>
      <c r="H582" s="4" t="s">
        <v>667</v>
      </c>
    </row>
    <row r="583" spans="1:8" ht="15.75" x14ac:dyDescent="0.25">
      <c r="A583" s="2">
        <v>45390</v>
      </c>
      <c r="B583" s="2" t="str">
        <f>TEXT(Expenditure[[#This Row],[Date]],"mmm")</f>
        <v>Apr</v>
      </c>
      <c r="C583" s="2" t="str">
        <f>TEXT(Expenditure[[#This Row],[Date]],"yyyy")</f>
        <v>2024</v>
      </c>
      <c r="D583" s="4" t="s">
        <v>115</v>
      </c>
      <c r="E583" s="4" t="s">
        <v>1020</v>
      </c>
      <c r="F583" s="5">
        <v>320.77999999999997</v>
      </c>
      <c r="G583" s="4" t="s">
        <v>45</v>
      </c>
      <c r="H583" s="4" t="s">
        <v>668</v>
      </c>
    </row>
    <row r="584" spans="1:8" ht="15.75" x14ac:dyDescent="0.25">
      <c r="A584" s="2">
        <v>45390</v>
      </c>
      <c r="B584" s="2" t="str">
        <f>TEXT(Expenditure[[#This Row],[Date]],"mmm")</f>
        <v>Apr</v>
      </c>
      <c r="C584" s="2" t="str">
        <f>TEXT(Expenditure[[#This Row],[Date]],"yyyy")</f>
        <v>2024</v>
      </c>
      <c r="D584" s="4" t="s">
        <v>111</v>
      </c>
      <c r="E584" s="4" t="s">
        <v>73</v>
      </c>
      <c r="F584" s="5">
        <v>269.89999999999998</v>
      </c>
      <c r="G584" s="4" t="s">
        <v>45</v>
      </c>
      <c r="H584" s="4" t="s">
        <v>669</v>
      </c>
    </row>
    <row r="585" spans="1:8" ht="15.75" x14ac:dyDescent="0.25">
      <c r="A585" s="2">
        <v>45391</v>
      </c>
      <c r="B585" s="2" t="str">
        <f>TEXT(Expenditure[[#This Row],[Date]],"mmm")</f>
        <v>Apr</v>
      </c>
      <c r="C585" s="2" t="str">
        <f>TEXT(Expenditure[[#This Row],[Date]],"yyyy")</f>
        <v>2024</v>
      </c>
      <c r="D585" s="4" t="s">
        <v>68</v>
      </c>
      <c r="E585" s="4" t="s">
        <v>53</v>
      </c>
      <c r="F585" s="5">
        <v>194.87</v>
      </c>
      <c r="G585" s="4" t="s">
        <v>57</v>
      </c>
      <c r="H585" s="4" t="s">
        <v>670</v>
      </c>
    </row>
    <row r="586" spans="1:8" ht="15.75" x14ac:dyDescent="0.25">
      <c r="A586" s="2">
        <v>45392</v>
      </c>
      <c r="B586" s="2" t="str">
        <f>TEXT(Expenditure[[#This Row],[Date]],"mmm")</f>
        <v>Apr</v>
      </c>
      <c r="C586" s="2" t="str">
        <f>TEXT(Expenditure[[#This Row],[Date]],"yyyy")</f>
        <v>2024</v>
      </c>
      <c r="D586" s="4" t="s">
        <v>123</v>
      </c>
      <c r="E586" s="4" t="s">
        <v>1020</v>
      </c>
      <c r="F586" s="5">
        <v>229.9</v>
      </c>
      <c r="G586" s="4" t="s">
        <v>41</v>
      </c>
      <c r="H586" s="4" t="s">
        <v>671</v>
      </c>
    </row>
    <row r="587" spans="1:8" ht="15.75" x14ac:dyDescent="0.25">
      <c r="A587" s="2">
        <v>45392</v>
      </c>
      <c r="B587" s="2" t="str">
        <f>TEXT(Expenditure[[#This Row],[Date]],"mmm")</f>
        <v>Apr</v>
      </c>
      <c r="C587" s="2" t="str">
        <f>TEXT(Expenditure[[#This Row],[Date]],"yyyy")</f>
        <v>2024</v>
      </c>
      <c r="D587" s="4" t="s">
        <v>99</v>
      </c>
      <c r="E587" s="4" t="s">
        <v>56</v>
      </c>
      <c r="F587" s="5">
        <v>293.32</v>
      </c>
      <c r="G587" s="4" t="s">
        <v>41</v>
      </c>
      <c r="H587" s="4" t="s">
        <v>672</v>
      </c>
    </row>
    <row r="588" spans="1:8" ht="15.75" x14ac:dyDescent="0.25">
      <c r="A588" s="2">
        <v>45393</v>
      </c>
      <c r="B588" s="2" t="str">
        <f>TEXT(Expenditure[[#This Row],[Date]],"mmm")</f>
        <v>Apr</v>
      </c>
      <c r="C588" s="2" t="str">
        <f>TEXT(Expenditure[[#This Row],[Date]],"yyyy")</f>
        <v>2024</v>
      </c>
      <c r="D588" s="4" t="s">
        <v>97</v>
      </c>
      <c r="E588" s="4" t="s">
        <v>73</v>
      </c>
      <c r="F588" s="5">
        <v>146.28</v>
      </c>
      <c r="G588" s="4" t="s">
        <v>45</v>
      </c>
      <c r="H588" s="4" t="s">
        <v>673</v>
      </c>
    </row>
    <row r="589" spans="1:8" ht="15.75" x14ac:dyDescent="0.25">
      <c r="A589" s="2">
        <v>45393</v>
      </c>
      <c r="B589" s="2" t="str">
        <f>TEXT(Expenditure[[#This Row],[Date]],"mmm")</f>
        <v>Apr</v>
      </c>
      <c r="C589" s="2" t="str">
        <f>TEXT(Expenditure[[#This Row],[Date]],"yyyy")</f>
        <v>2024</v>
      </c>
      <c r="D589" s="4" t="s">
        <v>70</v>
      </c>
      <c r="E589" s="4" t="s">
        <v>60</v>
      </c>
      <c r="F589" s="5">
        <v>468.23</v>
      </c>
      <c r="G589" s="4" t="s">
        <v>45</v>
      </c>
      <c r="H589" s="4" t="s">
        <v>674</v>
      </c>
    </row>
    <row r="590" spans="1:8" ht="15.75" x14ac:dyDescent="0.25">
      <c r="A590" s="2">
        <v>45396</v>
      </c>
      <c r="B590" s="2" t="str">
        <f>TEXT(Expenditure[[#This Row],[Date]],"mmm")</f>
        <v>Apr</v>
      </c>
      <c r="C590" s="2" t="str">
        <f>TEXT(Expenditure[[#This Row],[Date]],"yyyy")</f>
        <v>2024</v>
      </c>
      <c r="D590" s="4" t="s">
        <v>119</v>
      </c>
      <c r="E590" s="4" t="s">
        <v>73</v>
      </c>
      <c r="F590" s="5">
        <v>328.18</v>
      </c>
      <c r="G590" s="4" t="s">
        <v>57</v>
      </c>
      <c r="H590" s="4" t="s">
        <v>675</v>
      </c>
    </row>
    <row r="591" spans="1:8" ht="15.75" x14ac:dyDescent="0.25">
      <c r="A591" s="2">
        <v>45397</v>
      </c>
      <c r="B591" s="2" t="str">
        <f>TEXT(Expenditure[[#This Row],[Date]],"mmm")</f>
        <v>Apr</v>
      </c>
      <c r="C591" s="2" t="str">
        <f>TEXT(Expenditure[[#This Row],[Date]],"yyyy")</f>
        <v>2024</v>
      </c>
      <c r="D591" s="4" t="s">
        <v>107</v>
      </c>
      <c r="E591" s="4" t="s">
        <v>56</v>
      </c>
      <c r="F591" s="5">
        <v>156.87</v>
      </c>
      <c r="G591" s="4" t="s">
        <v>57</v>
      </c>
      <c r="H591" s="4" t="s">
        <v>676</v>
      </c>
    </row>
    <row r="592" spans="1:8" ht="15.75" x14ac:dyDescent="0.25">
      <c r="A592" s="2">
        <v>45398</v>
      </c>
      <c r="B592" s="2" t="str">
        <f>TEXT(Expenditure[[#This Row],[Date]],"mmm")</f>
        <v>Apr</v>
      </c>
      <c r="C592" s="2" t="str">
        <f>TEXT(Expenditure[[#This Row],[Date]],"yyyy")</f>
        <v>2024</v>
      </c>
      <c r="D592" s="4" t="s">
        <v>47</v>
      </c>
      <c r="E592" s="4" t="s">
        <v>44</v>
      </c>
      <c r="F592" s="5">
        <v>327.02</v>
      </c>
      <c r="G592" s="4" t="s">
        <v>37</v>
      </c>
      <c r="H592" s="4" t="s">
        <v>677</v>
      </c>
    </row>
    <row r="593" spans="1:8" ht="15.75" x14ac:dyDescent="0.25">
      <c r="A593" s="2">
        <v>45399</v>
      </c>
      <c r="B593" s="2" t="str">
        <f>TEXT(Expenditure[[#This Row],[Date]],"mmm")</f>
        <v>Apr</v>
      </c>
      <c r="C593" s="2" t="str">
        <f>TEXT(Expenditure[[#This Row],[Date]],"yyyy")</f>
        <v>2024</v>
      </c>
      <c r="D593" s="4" t="s">
        <v>72</v>
      </c>
      <c r="E593" s="4" t="s">
        <v>73</v>
      </c>
      <c r="F593" s="5">
        <v>249.49</v>
      </c>
      <c r="G593" s="4" t="s">
        <v>48</v>
      </c>
      <c r="H593" s="4" t="s">
        <v>678</v>
      </c>
    </row>
    <row r="594" spans="1:8" ht="15.75" x14ac:dyDescent="0.25">
      <c r="A594" s="2">
        <v>45401</v>
      </c>
      <c r="B594" s="2" t="str">
        <f>TEXT(Expenditure[[#This Row],[Date]],"mmm")</f>
        <v>Apr</v>
      </c>
      <c r="C594" s="2" t="str">
        <f>TEXT(Expenditure[[#This Row],[Date]],"yyyy")</f>
        <v>2024</v>
      </c>
      <c r="D594" s="4" t="s">
        <v>62</v>
      </c>
      <c r="E594" s="4" t="s">
        <v>44</v>
      </c>
      <c r="F594" s="5">
        <v>303.38</v>
      </c>
      <c r="G594" s="4" t="s">
        <v>37</v>
      </c>
      <c r="H594" s="4" t="s">
        <v>679</v>
      </c>
    </row>
    <row r="595" spans="1:8" ht="15.75" x14ac:dyDescent="0.25">
      <c r="A595" s="2">
        <v>45402</v>
      </c>
      <c r="B595" s="2" t="str">
        <f>TEXT(Expenditure[[#This Row],[Date]],"mmm")</f>
        <v>Apr</v>
      </c>
      <c r="C595" s="2" t="str">
        <f>TEXT(Expenditure[[#This Row],[Date]],"yyyy")</f>
        <v>2024</v>
      </c>
      <c r="D595" s="4" t="s">
        <v>50</v>
      </c>
      <c r="E595" s="4" t="s">
        <v>44</v>
      </c>
      <c r="F595" s="5">
        <v>371.74</v>
      </c>
      <c r="G595" s="4" t="s">
        <v>48</v>
      </c>
      <c r="H595" s="4" t="s">
        <v>680</v>
      </c>
    </row>
    <row r="596" spans="1:8" ht="15.75" x14ac:dyDescent="0.25">
      <c r="A596" s="2">
        <v>45404</v>
      </c>
      <c r="B596" s="2" t="str">
        <f>TEXT(Expenditure[[#This Row],[Date]],"mmm")</f>
        <v>Apr</v>
      </c>
      <c r="C596" s="2" t="str">
        <f>TEXT(Expenditure[[#This Row],[Date]],"yyyy")</f>
        <v>2024</v>
      </c>
      <c r="D596" s="4" t="s">
        <v>81</v>
      </c>
      <c r="E596" s="4" t="s">
        <v>36</v>
      </c>
      <c r="F596" s="5">
        <v>253.75</v>
      </c>
      <c r="G596" s="4" t="s">
        <v>37</v>
      </c>
      <c r="H596" s="4" t="s">
        <v>681</v>
      </c>
    </row>
    <row r="597" spans="1:8" ht="15.75" x14ac:dyDescent="0.25">
      <c r="A597" s="2">
        <v>45405</v>
      </c>
      <c r="B597" s="2" t="str">
        <f>TEXT(Expenditure[[#This Row],[Date]],"mmm")</f>
        <v>Apr</v>
      </c>
      <c r="C597" s="2" t="str">
        <f>TEXT(Expenditure[[#This Row],[Date]],"yyyy")</f>
        <v>2024</v>
      </c>
      <c r="D597" s="4" t="s">
        <v>55</v>
      </c>
      <c r="E597" s="4" t="s">
        <v>56</v>
      </c>
      <c r="F597" s="5">
        <v>97.17</v>
      </c>
      <c r="G597" s="4" t="s">
        <v>37</v>
      </c>
      <c r="H597" s="4" t="s">
        <v>682</v>
      </c>
    </row>
    <row r="598" spans="1:8" ht="15.75" x14ac:dyDescent="0.25">
      <c r="A598" s="2">
        <v>45405</v>
      </c>
      <c r="B598" s="2" t="str">
        <f>TEXT(Expenditure[[#This Row],[Date]],"mmm")</f>
        <v>Apr</v>
      </c>
      <c r="C598" s="2" t="str">
        <f>TEXT(Expenditure[[#This Row],[Date]],"yyyy")</f>
        <v>2024</v>
      </c>
      <c r="D598" s="4" t="s">
        <v>113</v>
      </c>
      <c r="E598" s="4" t="s">
        <v>60</v>
      </c>
      <c r="F598" s="5">
        <v>139.44999999999999</v>
      </c>
      <c r="G598" s="4" t="s">
        <v>45</v>
      </c>
      <c r="H598" s="4" t="s">
        <v>683</v>
      </c>
    </row>
    <row r="599" spans="1:8" ht="15.75" x14ac:dyDescent="0.25">
      <c r="A599" s="2">
        <v>45405</v>
      </c>
      <c r="B599" s="2" t="str">
        <f>TEXT(Expenditure[[#This Row],[Date]],"mmm")</f>
        <v>Apr</v>
      </c>
      <c r="C599" s="2" t="str">
        <f>TEXT(Expenditure[[#This Row],[Date]],"yyyy")</f>
        <v>2024</v>
      </c>
      <c r="D599" s="4" t="s">
        <v>101</v>
      </c>
      <c r="E599" s="4" t="s">
        <v>60</v>
      </c>
      <c r="F599" s="5">
        <v>121.97</v>
      </c>
      <c r="G599" s="4" t="s">
        <v>45</v>
      </c>
      <c r="H599" s="4" t="s">
        <v>684</v>
      </c>
    </row>
    <row r="600" spans="1:8" ht="15.75" x14ac:dyDescent="0.25">
      <c r="A600" s="2">
        <v>45407</v>
      </c>
      <c r="B600" s="2" t="str">
        <f>TEXT(Expenditure[[#This Row],[Date]],"mmm")</f>
        <v>Apr</v>
      </c>
      <c r="C600" s="2" t="str">
        <f>TEXT(Expenditure[[#This Row],[Date]],"yyyy")</f>
        <v>2024</v>
      </c>
      <c r="D600" s="4" t="s">
        <v>83</v>
      </c>
      <c r="E600" s="4" t="s">
        <v>36</v>
      </c>
      <c r="F600" s="5">
        <v>137.16</v>
      </c>
      <c r="G600" s="4" t="s">
        <v>37</v>
      </c>
      <c r="H600" s="4" t="s">
        <v>685</v>
      </c>
    </row>
    <row r="601" spans="1:8" ht="15.75" x14ac:dyDescent="0.25">
      <c r="A601" s="2">
        <v>45408</v>
      </c>
      <c r="B601" s="2" t="str">
        <f>TEXT(Expenditure[[#This Row],[Date]],"mmm")</f>
        <v>Apr</v>
      </c>
      <c r="C601" s="2" t="str">
        <f>TEXT(Expenditure[[#This Row],[Date]],"yyyy")</f>
        <v>2024</v>
      </c>
      <c r="D601" s="4" t="s">
        <v>75</v>
      </c>
      <c r="E601" s="4" t="s">
        <v>53</v>
      </c>
      <c r="F601" s="5">
        <v>151.04</v>
      </c>
      <c r="G601" s="4" t="s">
        <v>48</v>
      </c>
      <c r="H601" s="4" t="s">
        <v>686</v>
      </c>
    </row>
    <row r="602" spans="1:8" ht="15.75" x14ac:dyDescent="0.25">
      <c r="A602" s="2">
        <v>45409</v>
      </c>
      <c r="B602" s="2" t="str">
        <f>TEXT(Expenditure[[#This Row],[Date]],"mmm")</f>
        <v>Apr</v>
      </c>
      <c r="C602" s="2" t="str">
        <f>TEXT(Expenditure[[#This Row],[Date]],"yyyy")</f>
        <v>2024</v>
      </c>
      <c r="D602" s="4" t="s">
        <v>103</v>
      </c>
      <c r="E602" s="4" t="s">
        <v>53</v>
      </c>
      <c r="F602" s="5">
        <v>216.71</v>
      </c>
      <c r="G602" s="4" t="s">
        <v>37</v>
      </c>
      <c r="H602" s="4" t="s">
        <v>687</v>
      </c>
    </row>
    <row r="603" spans="1:8" ht="15.75" x14ac:dyDescent="0.25">
      <c r="A603" s="2">
        <v>45409</v>
      </c>
      <c r="B603" s="2" t="str">
        <f>TEXT(Expenditure[[#This Row],[Date]],"mmm")</f>
        <v>Apr</v>
      </c>
      <c r="C603" s="2" t="str">
        <f>TEXT(Expenditure[[#This Row],[Date]],"yyyy")</f>
        <v>2024</v>
      </c>
      <c r="D603" s="4" t="s">
        <v>43</v>
      </c>
      <c r="E603" s="4" t="s">
        <v>44</v>
      </c>
      <c r="F603" s="5">
        <v>201.51</v>
      </c>
      <c r="G603" s="4" t="s">
        <v>57</v>
      </c>
      <c r="H603" s="4" t="s">
        <v>688</v>
      </c>
    </row>
    <row r="604" spans="1:8" ht="15.75" x14ac:dyDescent="0.25">
      <c r="A604" s="2">
        <v>45409</v>
      </c>
      <c r="B604" s="2" t="str">
        <f>TEXT(Expenditure[[#This Row],[Date]],"mmm")</f>
        <v>Apr</v>
      </c>
      <c r="C604" s="2" t="str">
        <f>TEXT(Expenditure[[#This Row],[Date]],"yyyy")</f>
        <v>2024</v>
      </c>
      <c r="D604" s="4" t="s">
        <v>117</v>
      </c>
      <c r="E604" s="4" t="s">
        <v>40</v>
      </c>
      <c r="F604" s="5">
        <v>271.60000000000002</v>
      </c>
      <c r="G604" s="4" t="s">
        <v>41</v>
      </c>
      <c r="H604" s="4" t="s">
        <v>689</v>
      </c>
    </row>
    <row r="605" spans="1:8" ht="15.75" x14ac:dyDescent="0.25">
      <c r="A605" s="2">
        <v>45410</v>
      </c>
      <c r="B605" s="2" t="str">
        <f>TEXT(Expenditure[[#This Row],[Date]],"mmm")</f>
        <v>Apr</v>
      </c>
      <c r="C605" s="2" t="str">
        <f>TEXT(Expenditure[[#This Row],[Date]],"yyyy")</f>
        <v>2024</v>
      </c>
      <c r="D605" s="4" t="s">
        <v>85</v>
      </c>
      <c r="E605" s="4" t="s">
        <v>86</v>
      </c>
      <c r="F605" s="5">
        <v>254.59</v>
      </c>
      <c r="G605" s="4" t="s">
        <v>37</v>
      </c>
      <c r="H605" s="4" t="s">
        <v>690</v>
      </c>
    </row>
    <row r="606" spans="1:8" ht="15.75" x14ac:dyDescent="0.25">
      <c r="A606" s="2">
        <v>45411</v>
      </c>
      <c r="B606" s="2" t="str">
        <f>TEXT(Expenditure[[#This Row],[Date]],"mmm")</f>
        <v>Apr</v>
      </c>
      <c r="C606" s="2" t="str">
        <f>TEXT(Expenditure[[#This Row],[Date]],"yyyy")</f>
        <v>2024</v>
      </c>
      <c r="D606" s="4" t="s">
        <v>121</v>
      </c>
      <c r="E606" s="4" t="s">
        <v>36</v>
      </c>
      <c r="F606" s="5">
        <v>419.61</v>
      </c>
      <c r="G606" s="4" t="s">
        <v>45</v>
      </c>
      <c r="H606" s="4" t="s">
        <v>691</v>
      </c>
    </row>
    <row r="607" spans="1:8" ht="15.75" x14ac:dyDescent="0.25">
      <c r="A607" s="2">
        <v>45411</v>
      </c>
      <c r="B607" s="2" t="str">
        <f>TEXT(Expenditure[[#This Row],[Date]],"mmm")</f>
        <v>Apr</v>
      </c>
      <c r="C607" s="2" t="str">
        <f>TEXT(Expenditure[[#This Row],[Date]],"yyyy")</f>
        <v>2024</v>
      </c>
      <c r="D607" s="4" t="s">
        <v>52</v>
      </c>
      <c r="E607" s="4" t="s">
        <v>53</v>
      </c>
      <c r="F607" s="5">
        <v>23.55</v>
      </c>
      <c r="G607" s="4" t="s">
        <v>37</v>
      </c>
      <c r="H607" s="4" t="s">
        <v>692</v>
      </c>
    </row>
    <row r="608" spans="1:8" ht="15.75" x14ac:dyDescent="0.25">
      <c r="A608" s="2">
        <v>45412</v>
      </c>
      <c r="B608" s="2" t="str">
        <f>TEXT(Expenditure[[#This Row],[Date]],"mmm")</f>
        <v>Apr</v>
      </c>
      <c r="C608" s="2" t="str">
        <f>TEXT(Expenditure[[#This Row],[Date]],"yyyy")</f>
        <v>2024</v>
      </c>
      <c r="D608" s="4" t="s">
        <v>95</v>
      </c>
      <c r="E608" s="4" t="s">
        <v>73</v>
      </c>
      <c r="F608" s="5">
        <v>385.52</v>
      </c>
      <c r="G608" s="4" t="s">
        <v>41</v>
      </c>
      <c r="H608" s="4" t="s">
        <v>693</v>
      </c>
    </row>
    <row r="609" spans="1:8" ht="15.75" x14ac:dyDescent="0.25">
      <c r="A609" s="2">
        <v>45412</v>
      </c>
      <c r="B609" s="2" t="str">
        <f>TEXT(Expenditure[[#This Row],[Date]],"mmm")</f>
        <v>Apr</v>
      </c>
      <c r="C609" s="2" t="str">
        <f>TEXT(Expenditure[[#This Row],[Date]],"yyyy")</f>
        <v>2024</v>
      </c>
      <c r="D609" s="4" t="s">
        <v>66</v>
      </c>
      <c r="E609" s="4" t="s">
        <v>56</v>
      </c>
      <c r="F609" s="5">
        <v>461.13</v>
      </c>
      <c r="G609" s="4" t="s">
        <v>57</v>
      </c>
      <c r="H609" s="4" t="s">
        <v>694</v>
      </c>
    </row>
    <row r="610" spans="1:8" ht="15.75" x14ac:dyDescent="0.25">
      <c r="A610" s="2">
        <v>45414</v>
      </c>
      <c r="B610" s="2" t="str">
        <f>TEXT(Expenditure[[#This Row],[Date]],"mmm")</f>
        <v>May</v>
      </c>
      <c r="C610" s="2" t="str">
        <f>TEXT(Expenditure[[#This Row],[Date]],"yyyy")</f>
        <v>2024</v>
      </c>
      <c r="D610" s="4" t="s">
        <v>70</v>
      </c>
      <c r="E610" s="4" t="s">
        <v>60</v>
      </c>
      <c r="F610" s="5">
        <v>405.69</v>
      </c>
      <c r="G610" s="4" t="s">
        <v>57</v>
      </c>
      <c r="H610" s="4" t="s">
        <v>695</v>
      </c>
    </row>
    <row r="611" spans="1:8" ht="15.75" x14ac:dyDescent="0.25">
      <c r="A611" s="2">
        <v>45414</v>
      </c>
      <c r="B611" s="2" t="str">
        <f>TEXT(Expenditure[[#This Row],[Date]],"mmm")</f>
        <v>May</v>
      </c>
      <c r="C611" s="2" t="str">
        <f>TEXT(Expenditure[[#This Row],[Date]],"yyyy")</f>
        <v>2024</v>
      </c>
      <c r="D611" s="4" t="s">
        <v>103</v>
      </c>
      <c r="E611" s="4" t="s">
        <v>53</v>
      </c>
      <c r="F611" s="5">
        <v>467.62</v>
      </c>
      <c r="G611" s="4" t="s">
        <v>45</v>
      </c>
      <c r="H611" s="4" t="s">
        <v>696</v>
      </c>
    </row>
    <row r="612" spans="1:8" ht="15.75" x14ac:dyDescent="0.25">
      <c r="A612" s="2">
        <v>45416</v>
      </c>
      <c r="B612" s="2" t="str">
        <f>TEXT(Expenditure[[#This Row],[Date]],"mmm")</f>
        <v>May</v>
      </c>
      <c r="C612" s="2" t="str">
        <f>TEXT(Expenditure[[#This Row],[Date]],"yyyy")</f>
        <v>2024</v>
      </c>
      <c r="D612" s="4" t="s">
        <v>121</v>
      </c>
      <c r="E612" s="4" t="s">
        <v>36</v>
      </c>
      <c r="F612" s="5">
        <v>93.34</v>
      </c>
      <c r="G612" s="4" t="s">
        <v>41</v>
      </c>
      <c r="H612" s="4" t="s">
        <v>697</v>
      </c>
    </row>
    <row r="613" spans="1:8" ht="15.75" x14ac:dyDescent="0.25">
      <c r="A613" s="2">
        <v>45417</v>
      </c>
      <c r="B613" s="2" t="str">
        <f>TEXT(Expenditure[[#This Row],[Date]],"mmm")</f>
        <v>May</v>
      </c>
      <c r="C613" s="2" t="str">
        <f>TEXT(Expenditure[[#This Row],[Date]],"yyyy")</f>
        <v>2024</v>
      </c>
      <c r="D613" s="4" t="s">
        <v>105</v>
      </c>
      <c r="E613" s="4" t="s">
        <v>91</v>
      </c>
      <c r="F613" s="5">
        <v>254.43</v>
      </c>
      <c r="G613" s="4" t="s">
        <v>37</v>
      </c>
      <c r="H613" s="4" t="s">
        <v>698</v>
      </c>
    </row>
    <row r="614" spans="1:8" ht="15.75" x14ac:dyDescent="0.25">
      <c r="A614" s="2">
        <v>45417</v>
      </c>
      <c r="B614" s="2" t="str">
        <f>TEXT(Expenditure[[#This Row],[Date]],"mmm")</f>
        <v>May</v>
      </c>
      <c r="C614" s="2" t="str">
        <f>TEXT(Expenditure[[#This Row],[Date]],"yyyy")</f>
        <v>2024</v>
      </c>
      <c r="D614" s="4" t="s">
        <v>117</v>
      </c>
      <c r="E614" s="4" t="s">
        <v>40</v>
      </c>
      <c r="F614" s="5">
        <v>328.5</v>
      </c>
      <c r="G614" s="4" t="s">
        <v>37</v>
      </c>
      <c r="H614" s="4" t="s">
        <v>699</v>
      </c>
    </row>
    <row r="615" spans="1:8" ht="15.75" x14ac:dyDescent="0.25">
      <c r="A615" s="2">
        <v>45420</v>
      </c>
      <c r="B615" s="2" t="str">
        <f>TEXT(Expenditure[[#This Row],[Date]],"mmm")</f>
        <v>May</v>
      </c>
      <c r="C615" s="2" t="str">
        <f>TEXT(Expenditure[[#This Row],[Date]],"yyyy")</f>
        <v>2024</v>
      </c>
      <c r="D615" s="4" t="s">
        <v>88</v>
      </c>
      <c r="E615" s="4" t="s">
        <v>1020</v>
      </c>
      <c r="F615" s="5">
        <v>371.57</v>
      </c>
      <c r="G615" s="4" t="s">
        <v>57</v>
      </c>
      <c r="H615" s="4" t="s">
        <v>700</v>
      </c>
    </row>
    <row r="616" spans="1:8" ht="15.75" x14ac:dyDescent="0.25">
      <c r="A616" s="2">
        <v>45420</v>
      </c>
      <c r="B616" s="2" t="str">
        <f>TEXT(Expenditure[[#This Row],[Date]],"mmm")</f>
        <v>May</v>
      </c>
      <c r="C616" s="2" t="str">
        <f>TEXT(Expenditure[[#This Row],[Date]],"yyyy")</f>
        <v>2024</v>
      </c>
      <c r="D616" s="4" t="s">
        <v>79</v>
      </c>
      <c r="E616" s="4" t="s">
        <v>60</v>
      </c>
      <c r="F616" s="5">
        <v>154.37</v>
      </c>
      <c r="G616" s="4" t="s">
        <v>48</v>
      </c>
      <c r="H616" s="4" t="s">
        <v>701</v>
      </c>
    </row>
    <row r="617" spans="1:8" ht="15.75" x14ac:dyDescent="0.25">
      <c r="A617" s="2">
        <v>45420</v>
      </c>
      <c r="B617" s="2" t="str">
        <f>TEXT(Expenditure[[#This Row],[Date]],"mmm")</f>
        <v>May</v>
      </c>
      <c r="C617" s="2" t="str">
        <f>TEXT(Expenditure[[#This Row],[Date]],"yyyy")</f>
        <v>2024</v>
      </c>
      <c r="D617" s="4" t="s">
        <v>66</v>
      </c>
      <c r="E617" s="4" t="s">
        <v>56</v>
      </c>
      <c r="F617" s="5">
        <v>408.81</v>
      </c>
      <c r="G617" s="4" t="s">
        <v>41</v>
      </c>
      <c r="H617" s="4" t="s">
        <v>702</v>
      </c>
    </row>
    <row r="618" spans="1:8" ht="15.75" x14ac:dyDescent="0.25">
      <c r="A618" s="2">
        <v>45420</v>
      </c>
      <c r="B618" s="2" t="str">
        <f>TEXT(Expenditure[[#This Row],[Date]],"mmm")</f>
        <v>May</v>
      </c>
      <c r="C618" s="2" t="str">
        <f>TEXT(Expenditure[[#This Row],[Date]],"yyyy")</f>
        <v>2024</v>
      </c>
      <c r="D618" s="4" t="s">
        <v>35</v>
      </c>
      <c r="E618" s="4" t="s">
        <v>36</v>
      </c>
      <c r="F618" s="5">
        <v>233.01</v>
      </c>
      <c r="G618" s="4" t="s">
        <v>48</v>
      </c>
      <c r="H618" s="4" t="s">
        <v>703</v>
      </c>
    </row>
    <row r="619" spans="1:8" ht="15.75" x14ac:dyDescent="0.25">
      <c r="A619" s="2">
        <v>45420</v>
      </c>
      <c r="B619" s="2" t="str">
        <f>TEXT(Expenditure[[#This Row],[Date]],"mmm")</f>
        <v>May</v>
      </c>
      <c r="C619" s="2" t="str">
        <f>TEXT(Expenditure[[#This Row],[Date]],"yyyy")</f>
        <v>2024</v>
      </c>
      <c r="D619" s="4" t="s">
        <v>75</v>
      </c>
      <c r="E619" s="4" t="s">
        <v>53</v>
      </c>
      <c r="F619" s="5">
        <v>107.01</v>
      </c>
      <c r="G619" s="4" t="s">
        <v>45</v>
      </c>
      <c r="H619" s="4" t="s">
        <v>704</v>
      </c>
    </row>
    <row r="620" spans="1:8" ht="15.75" x14ac:dyDescent="0.25">
      <c r="A620" s="2">
        <v>45421</v>
      </c>
      <c r="B620" s="2" t="str">
        <f>TEXT(Expenditure[[#This Row],[Date]],"mmm")</f>
        <v>May</v>
      </c>
      <c r="C620" s="2" t="str">
        <f>TEXT(Expenditure[[#This Row],[Date]],"yyyy")</f>
        <v>2024</v>
      </c>
      <c r="D620" s="4" t="s">
        <v>81</v>
      </c>
      <c r="E620" s="4" t="s">
        <v>36</v>
      </c>
      <c r="F620" s="5">
        <v>98.3</v>
      </c>
      <c r="G620" s="4" t="s">
        <v>45</v>
      </c>
      <c r="H620" s="4" t="s">
        <v>705</v>
      </c>
    </row>
    <row r="621" spans="1:8" ht="15.75" x14ac:dyDescent="0.25">
      <c r="A621" s="2">
        <v>45422</v>
      </c>
      <c r="B621" s="2" t="str">
        <f>TEXT(Expenditure[[#This Row],[Date]],"mmm")</f>
        <v>May</v>
      </c>
      <c r="C621" s="2" t="str">
        <f>TEXT(Expenditure[[#This Row],[Date]],"yyyy")</f>
        <v>2024</v>
      </c>
      <c r="D621" s="4" t="s">
        <v>109</v>
      </c>
      <c r="E621" s="4" t="s">
        <v>91</v>
      </c>
      <c r="F621" s="5">
        <v>141.19999999999999</v>
      </c>
      <c r="G621" s="4" t="s">
        <v>41</v>
      </c>
      <c r="H621" s="4" t="s">
        <v>706</v>
      </c>
    </row>
    <row r="622" spans="1:8" ht="15.75" x14ac:dyDescent="0.25">
      <c r="A622" s="2">
        <v>45422</v>
      </c>
      <c r="B622" s="2" t="str">
        <f>TEXT(Expenditure[[#This Row],[Date]],"mmm")</f>
        <v>May</v>
      </c>
      <c r="C622" s="2" t="str">
        <f>TEXT(Expenditure[[#This Row],[Date]],"yyyy")</f>
        <v>2024</v>
      </c>
      <c r="D622" s="4" t="s">
        <v>90</v>
      </c>
      <c r="E622" s="4" t="s">
        <v>91</v>
      </c>
      <c r="F622" s="5">
        <v>234.19</v>
      </c>
      <c r="G622" s="4" t="s">
        <v>41</v>
      </c>
      <c r="H622" s="4" t="s">
        <v>707</v>
      </c>
    </row>
    <row r="623" spans="1:8" ht="15.75" x14ac:dyDescent="0.25">
      <c r="A623" s="2">
        <v>45423</v>
      </c>
      <c r="B623" s="2" t="str">
        <f>TEXT(Expenditure[[#This Row],[Date]],"mmm")</f>
        <v>May</v>
      </c>
      <c r="C623" s="2" t="str">
        <f>TEXT(Expenditure[[#This Row],[Date]],"yyyy")</f>
        <v>2024</v>
      </c>
      <c r="D623" s="4" t="s">
        <v>64</v>
      </c>
      <c r="E623" s="4" t="s">
        <v>53</v>
      </c>
      <c r="F623" s="5">
        <v>290.85000000000002</v>
      </c>
      <c r="G623" s="4" t="s">
        <v>37</v>
      </c>
      <c r="H623" s="4" t="s">
        <v>708</v>
      </c>
    </row>
    <row r="624" spans="1:8" ht="15.75" x14ac:dyDescent="0.25">
      <c r="A624" s="2">
        <v>45424</v>
      </c>
      <c r="B624" s="2" t="str">
        <f>TEXT(Expenditure[[#This Row],[Date]],"mmm")</f>
        <v>May</v>
      </c>
      <c r="C624" s="2" t="str">
        <f>TEXT(Expenditure[[#This Row],[Date]],"yyyy")</f>
        <v>2024</v>
      </c>
      <c r="D624" s="4" t="s">
        <v>72</v>
      </c>
      <c r="E624" s="4" t="s">
        <v>73</v>
      </c>
      <c r="F624" s="5">
        <v>351.69</v>
      </c>
      <c r="G624" s="4" t="s">
        <v>41</v>
      </c>
      <c r="H624" s="4" t="s">
        <v>709</v>
      </c>
    </row>
    <row r="625" spans="1:8" ht="15.75" x14ac:dyDescent="0.25">
      <c r="A625" s="2">
        <v>45424</v>
      </c>
      <c r="B625" s="2" t="str">
        <f>TEXT(Expenditure[[#This Row],[Date]],"mmm")</f>
        <v>May</v>
      </c>
      <c r="C625" s="2" t="str">
        <f>TEXT(Expenditure[[#This Row],[Date]],"yyyy")</f>
        <v>2024</v>
      </c>
      <c r="D625" s="4" t="s">
        <v>85</v>
      </c>
      <c r="E625" s="4" t="s">
        <v>86</v>
      </c>
      <c r="F625" s="5">
        <v>496.46</v>
      </c>
      <c r="G625" s="4" t="s">
        <v>57</v>
      </c>
      <c r="H625" s="4" t="s">
        <v>710</v>
      </c>
    </row>
    <row r="626" spans="1:8" ht="15.75" x14ac:dyDescent="0.25">
      <c r="A626" s="2">
        <v>45425</v>
      </c>
      <c r="B626" s="2" t="str">
        <f>TEXT(Expenditure[[#This Row],[Date]],"mmm")</f>
        <v>May</v>
      </c>
      <c r="C626" s="2" t="str">
        <f>TEXT(Expenditure[[#This Row],[Date]],"yyyy")</f>
        <v>2024</v>
      </c>
      <c r="D626" s="4" t="s">
        <v>111</v>
      </c>
      <c r="E626" s="4" t="s">
        <v>73</v>
      </c>
      <c r="F626" s="5">
        <v>266.77999999999997</v>
      </c>
      <c r="G626" s="4" t="s">
        <v>48</v>
      </c>
      <c r="H626" s="4" t="s">
        <v>711</v>
      </c>
    </row>
    <row r="627" spans="1:8" ht="15.75" x14ac:dyDescent="0.25">
      <c r="A627" s="2">
        <v>45425</v>
      </c>
      <c r="B627" s="2" t="str">
        <f>TEXT(Expenditure[[#This Row],[Date]],"mmm")</f>
        <v>May</v>
      </c>
      <c r="C627" s="2" t="str">
        <f>TEXT(Expenditure[[#This Row],[Date]],"yyyy")</f>
        <v>2024</v>
      </c>
      <c r="D627" s="4" t="s">
        <v>47</v>
      </c>
      <c r="E627" s="4" t="s">
        <v>44</v>
      </c>
      <c r="F627" s="5">
        <v>44.72</v>
      </c>
      <c r="G627" s="4" t="s">
        <v>41</v>
      </c>
      <c r="H627" s="4" t="s">
        <v>712</v>
      </c>
    </row>
    <row r="628" spans="1:8" ht="15.75" x14ac:dyDescent="0.25">
      <c r="A628" s="2">
        <v>45426</v>
      </c>
      <c r="B628" s="2" t="str">
        <f>TEXT(Expenditure[[#This Row],[Date]],"mmm")</f>
        <v>May</v>
      </c>
      <c r="C628" s="2" t="str">
        <f>TEXT(Expenditure[[#This Row],[Date]],"yyyy")</f>
        <v>2024</v>
      </c>
      <c r="D628" s="4" t="s">
        <v>39</v>
      </c>
      <c r="E628" s="4" t="s">
        <v>40</v>
      </c>
      <c r="F628" s="5">
        <v>268.31</v>
      </c>
      <c r="G628" s="4" t="s">
        <v>48</v>
      </c>
      <c r="H628" s="4" t="s">
        <v>713</v>
      </c>
    </row>
    <row r="629" spans="1:8" ht="15.75" x14ac:dyDescent="0.25">
      <c r="A629" s="2">
        <v>45426</v>
      </c>
      <c r="B629" s="2" t="str">
        <f>TEXT(Expenditure[[#This Row],[Date]],"mmm")</f>
        <v>May</v>
      </c>
      <c r="C629" s="2" t="str">
        <f>TEXT(Expenditure[[#This Row],[Date]],"yyyy")</f>
        <v>2024</v>
      </c>
      <c r="D629" s="4" t="s">
        <v>97</v>
      </c>
      <c r="E629" s="4" t="s">
        <v>73</v>
      </c>
      <c r="F629" s="5">
        <v>94.09</v>
      </c>
      <c r="G629" s="4" t="s">
        <v>48</v>
      </c>
      <c r="H629" s="4" t="s">
        <v>714</v>
      </c>
    </row>
    <row r="630" spans="1:8" ht="15.75" x14ac:dyDescent="0.25">
      <c r="A630" s="2">
        <v>45427</v>
      </c>
      <c r="B630" s="2" t="str">
        <f>TEXT(Expenditure[[#This Row],[Date]],"mmm")</f>
        <v>May</v>
      </c>
      <c r="C630" s="2" t="str">
        <f>TEXT(Expenditure[[#This Row],[Date]],"yyyy")</f>
        <v>2024</v>
      </c>
      <c r="D630" s="4" t="s">
        <v>62</v>
      </c>
      <c r="E630" s="4" t="s">
        <v>44</v>
      </c>
      <c r="F630" s="5">
        <v>70.31</v>
      </c>
      <c r="G630" s="4" t="s">
        <v>57</v>
      </c>
      <c r="H630" s="4" t="s">
        <v>715</v>
      </c>
    </row>
    <row r="631" spans="1:8" ht="15.75" x14ac:dyDescent="0.25">
      <c r="A631" s="2">
        <v>45427</v>
      </c>
      <c r="B631" s="2" t="str">
        <f>TEXT(Expenditure[[#This Row],[Date]],"mmm")</f>
        <v>May</v>
      </c>
      <c r="C631" s="2" t="str">
        <f>TEXT(Expenditure[[#This Row],[Date]],"yyyy")</f>
        <v>2024</v>
      </c>
      <c r="D631" s="4" t="s">
        <v>43</v>
      </c>
      <c r="E631" s="4" t="s">
        <v>44</v>
      </c>
      <c r="F631" s="5">
        <v>284.14</v>
      </c>
      <c r="G631" s="4" t="s">
        <v>41</v>
      </c>
      <c r="H631" s="4" t="s">
        <v>716</v>
      </c>
    </row>
    <row r="632" spans="1:8" ht="15.75" x14ac:dyDescent="0.25">
      <c r="A632" s="2">
        <v>45427</v>
      </c>
      <c r="B632" s="2" t="str">
        <f>TEXT(Expenditure[[#This Row],[Date]],"mmm")</f>
        <v>May</v>
      </c>
      <c r="C632" s="2" t="str">
        <f>TEXT(Expenditure[[#This Row],[Date]],"yyyy")</f>
        <v>2024</v>
      </c>
      <c r="D632" s="4" t="s">
        <v>95</v>
      </c>
      <c r="E632" s="4" t="s">
        <v>73</v>
      </c>
      <c r="F632" s="5">
        <v>121</v>
      </c>
      <c r="G632" s="4" t="s">
        <v>48</v>
      </c>
      <c r="H632" s="4" t="s">
        <v>717</v>
      </c>
    </row>
    <row r="633" spans="1:8" ht="15.75" x14ac:dyDescent="0.25">
      <c r="A633" s="2">
        <v>45427</v>
      </c>
      <c r="B633" s="2" t="str">
        <f>TEXT(Expenditure[[#This Row],[Date]],"mmm")</f>
        <v>May</v>
      </c>
      <c r="C633" s="2" t="str">
        <f>TEXT(Expenditure[[#This Row],[Date]],"yyyy")</f>
        <v>2024</v>
      </c>
      <c r="D633" s="4" t="s">
        <v>119</v>
      </c>
      <c r="E633" s="4" t="s">
        <v>73</v>
      </c>
      <c r="F633" s="5">
        <v>435.46</v>
      </c>
      <c r="G633" s="4" t="s">
        <v>57</v>
      </c>
      <c r="H633" s="4" t="s">
        <v>718</v>
      </c>
    </row>
    <row r="634" spans="1:8" ht="15.75" x14ac:dyDescent="0.25">
      <c r="A634" s="2">
        <v>45427</v>
      </c>
      <c r="B634" s="2" t="str">
        <f>TEXT(Expenditure[[#This Row],[Date]],"mmm")</f>
        <v>May</v>
      </c>
      <c r="C634" s="2" t="str">
        <f>TEXT(Expenditure[[#This Row],[Date]],"yyyy")</f>
        <v>2024</v>
      </c>
      <c r="D634" s="4" t="s">
        <v>115</v>
      </c>
      <c r="E634" s="4" t="s">
        <v>1020</v>
      </c>
      <c r="F634" s="5">
        <v>338.02</v>
      </c>
      <c r="G634" s="4" t="s">
        <v>37</v>
      </c>
      <c r="H634" s="4" t="s">
        <v>719</v>
      </c>
    </row>
    <row r="635" spans="1:8" ht="15.75" x14ac:dyDescent="0.25">
      <c r="A635" s="2">
        <v>45431</v>
      </c>
      <c r="B635" s="2" t="str">
        <f>TEXT(Expenditure[[#This Row],[Date]],"mmm")</f>
        <v>May</v>
      </c>
      <c r="C635" s="2" t="str">
        <f>TEXT(Expenditure[[#This Row],[Date]],"yyyy")</f>
        <v>2024</v>
      </c>
      <c r="D635" s="4" t="s">
        <v>99</v>
      </c>
      <c r="E635" s="4" t="s">
        <v>56</v>
      </c>
      <c r="F635" s="5">
        <v>41.15</v>
      </c>
      <c r="G635" s="4" t="s">
        <v>57</v>
      </c>
      <c r="H635" s="4" t="s">
        <v>720</v>
      </c>
    </row>
    <row r="636" spans="1:8" ht="15.75" x14ac:dyDescent="0.25">
      <c r="A636" s="2">
        <v>45432</v>
      </c>
      <c r="B636" s="2" t="str">
        <f>TEXT(Expenditure[[#This Row],[Date]],"mmm")</f>
        <v>May</v>
      </c>
      <c r="C636" s="2" t="str">
        <f>TEXT(Expenditure[[#This Row],[Date]],"yyyy")</f>
        <v>2024</v>
      </c>
      <c r="D636" s="4" t="s">
        <v>68</v>
      </c>
      <c r="E636" s="4" t="s">
        <v>53</v>
      </c>
      <c r="F636" s="5">
        <v>384.2</v>
      </c>
      <c r="G636" s="4" t="s">
        <v>45</v>
      </c>
      <c r="H636" s="4" t="s">
        <v>721</v>
      </c>
    </row>
    <row r="637" spans="1:8" ht="15.75" x14ac:dyDescent="0.25">
      <c r="A637" s="2">
        <v>45432</v>
      </c>
      <c r="B637" s="2" t="str">
        <f>TEXT(Expenditure[[#This Row],[Date]],"mmm")</f>
        <v>May</v>
      </c>
      <c r="C637" s="2" t="str">
        <f>TEXT(Expenditure[[#This Row],[Date]],"yyyy")</f>
        <v>2024</v>
      </c>
      <c r="D637" s="4" t="s">
        <v>101</v>
      </c>
      <c r="E637" s="4" t="s">
        <v>60</v>
      </c>
      <c r="F637" s="5">
        <v>21.62</v>
      </c>
      <c r="G637" s="4" t="s">
        <v>41</v>
      </c>
      <c r="H637" s="4" t="s">
        <v>722</v>
      </c>
    </row>
    <row r="638" spans="1:8" ht="15.75" x14ac:dyDescent="0.25">
      <c r="A638" s="2">
        <v>45434</v>
      </c>
      <c r="B638" s="2" t="str">
        <f>TEXT(Expenditure[[#This Row],[Date]],"mmm")</f>
        <v>May</v>
      </c>
      <c r="C638" s="2" t="str">
        <f>TEXT(Expenditure[[#This Row],[Date]],"yyyy")</f>
        <v>2024</v>
      </c>
      <c r="D638" s="4" t="s">
        <v>107</v>
      </c>
      <c r="E638" s="4" t="s">
        <v>56</v>
      </c>
      <c r="F638" s="5">
        <v>353.13</v>
      </c>
      <c r="G638" s="4" t="s">
        <v>45</v>
      </c>
      <c r="H638" s="4" t="s">
        <v>723</v>
      </c>
    </row>
    <row r="639" spans="1:8" ht="15.75" x14ac:dyDescent="0.25">
      <c r="A639" s="2">
        <v>45434</v>
      </c>
      <c r="B639" s="2" t="str">
        <f>TEXT(Expenditure[[#This Row],[Date]],"mmm")</f>
        <v>May</v>
      </c>
      <c r="C639" s="2" t="str">
        <f>TEXT(Expenditure[[#This Row],[Date]],"yyyy")</f>
        <v>2024</v>
      </c>
      <c r="D639" s="4" t="s">
        <v>83</v>
      </c>
      <c r="E639" s="4" t="s">
        <v>36</v>
      </c>
      <c r="F639" s="5">
        <v>263.02</v>
      </c>
      <c r="G639" s="4" t="s">
        <v>57</v>
      </c>
      <c r="H639" s="4" t="s">
        <v>724</v>
      </c>
    </row>
    <row r="640" spans="1:8" ht="15.75" x14ac:dyDescent="0.25">
      <c r="A640" s="2">
        <v>45435</v>
      </c>
      <c r="B640" s="2" t="str">
        <f>TEXT(Expenditure[[#This Row],[Date]],"mmm")</f>
        <v>May</v>
      </c>
      <c r="C640" s="2" t="str">
        <f>TEXT(Expenditure[[#This Row],[Date]],"yyyy")</f>
        <v>2024</v>
      </c>
      <c r="D640" s="4" t="s">
        <v>59</v>
      </c>
      <c r="E640" s="4" t="s">
        <v>60</v>
      </c>
      <c r="F640" s="5">
        <v>293.66000000000003</v>
      </c>
      <c r="G640" s="4" t="s">
        <v>45</v>
      </c>
      <c r="H640" s="4" t="s">
        <v>725</v>
      </c>
    </row>
    <row r="641" spans="1:8" ht="15.75" x14ac:dyDescent="0.25">
      <c r="A641" s="2">
        <v>45436</v>
      </c>
      <c r="B641" s="2" t="str">
        <f>TEXT(Expenditure[[#This Row],[Date]],"mmm")</f>
        <v>May</v>
      </c>
      <c r="C641" s="2" t="str">
        <f>TEXT(Expenditure[[#This Row],[Date]],"yyyy")</f>
        <v>2024</v>
      </c>
      <c r="D641" s="4" t="s">
        <v>50</v>
      </c>
      <c r="E641" s="4" t="s">
        <v>44</v>
      </c>
      <c r="F641" s="5">
        <v>15.78</v>
      </c>
      <c r="G641" s="4" t="s">
        <v>37</v>
      </c>
      <c r="H641" s="4" t="s">
        <v>726</v>
      </c>
    </row>
    <row r="642" spans="1:8" ht="15.75" x14ac:dyDescent="0.25">
      <c r="A642" s="2">
        <v>45437</v>
      </c>
      <c r="B642" s="2" t="str">
        <f>TEXT(Expenditure[[#This Row],[Date]],"mmm")</f>
        <v>May</v>
      </c>
      <c r="C642" s="2" t="str">
        <f>TEXT(Expenditure[[#This Row],[Date]],"yyyy")</f>
        <v>2024</v>
      </c>
      <c r="D642" s="4" t="s">
        <v>113</v>
      </c>
      <c r="E642" s="4" t="s">
        <v>60</v>
      </c>
      <c r="F642" s="5">
        <v>322.55</v>
      </c>
      <c r="G642" s="4" t="s">
        <v>57</v>
      </c>
      <c r="H642" s="4" t="s">
        <v>727</v>
      </c>
    </row>
    <row r="643" spans="1:8" ht="15.75" x14ac:dyDescent="0.25">
      <c r="A643" s="2">
        <v>45437</v>
      </c>
      <c r="B643" s="2" t="str">
        <f>TEXT(Expenditure[[#This Row],[Date]],"mmm")</f>
        <v>May</v>
      </c>
      <c r="C643" s="2" t="str">
        <f>TEXT(Expenditure[[#This Row],[Date]],"yyyy")</f>
        <v>2024</v>
      </c>
      <c r="D643" s="4" t="s">
        <v>77</v>
      </c>
      <c r="E643" s="4" t="s">
        <v>40</v>
      </c>
      <c r="F643" s="5">
        <v>432.55</v>
      </c>
      <c r="G643" s="4" t="s">
        <v>45</v>
      </c>
      <c r="H643" s="4" t="s">
        <v>728</v>
      </c>
    </row>
    <row r="644" spans="1:8" ht="15.75" x14ac:dyDescent="0.25">
      <c r="A644" s="2">
        <v>45439</v>
      </c>
      <c r="B644" s="2" t="str">
        <f>TEXT(Expenditure[[#This Row],[Date]],"mmm")</f>
        <v>May</v>
      </c>
      <c r="C644" s="2" t="str">
        <f>TEXT(Expenditure[[#This Row],[Date]],"yyyy")</f>
        <v>2024</v>
      </c>
      <c r="D644" s="4" t="s">
        <v>55</v>
      </c>
      <c r="E644" s="4" t="s">
        <v>56</v>
      </c>
      <c r="F644" s="5">
        <v>6.72</v>
      </c>
      <c r="G644" s="4" t="s">
        <v>45</v>
      </c>
      <c r="H644" s="4" t="s">
        <v>729</v>
      </c>
    </row>
    <row r="645" spans="1:8" ht="15.75" x14ac:dyDescent="0.25">
      <c r="A645" s="2">
        <v>45439</v>
      </c>
      <c r="B645" s="2" t="str">
        <f>TEXT(Expenditure[[#This Row],[Date]],"mmm")</f>
        <v>May</v>
      </c>
      <c r="C645" s="2" t="str">
        <f>TEXT(Expenditure[[#This Row],[Date]],"yyyy")</f>
        <v>2024</v>
      </c>
      <c r="D645" s="4" t="s">
        <v>52</v>
      </c>
      <c r="E645" s="4" t="s">
        <v>53</v>
      </c>
      <c r="F645" s="5">
        <v>6.49</v>
      </c>
      <c r="G645" s="4" t="s">
        <v>48</v>
      </c>
      <c r="H645" s="4" t="s">
        <v>730</v>
      </c>
    </row>
    <row r="646" spans="1:8" ht="15.75" x14ac:dyDescent="0.25">
      <c r="A646" s="2">
        <v>45441</v>
      </c>
      <c r="B646" s="2" t="str">
        <f>TEXT(Expenditure[[#This Row],[Date]],"mmm")</f>
        <v>May</v>
      </c>
      <c r="C646" s="2" t="str">
        <f>TEXT(Expenditure[[#This Row],[Date]],"yyyy")</f>
        <v>2024</v>
      </c>
      <c r="D646" s="4" t="s">
        <v>93</v>
      </c>
      <c r="E646" s="4" t="s">
        <v>91</v>
      </c>
      <c r="F646" s="5">
        <v>257.64</v>
      </c>
      <c r="G646" s="4" t="s">
        <v>45</v>
      </c>
      <c r="H646" s="4" t="s">
        <v>731</v>
      </c>
    </row>
    <row r="647" spans="1:8" ht="15.75" x14ac:dyDescent="0.25">
      <c r="A647" s="2">
        <v>45442</v>
      </c>
      <c r="B647" s="2" t="str">
        <f>TEXT(Expenditure[[#This Row],[Date]],"mmm")</f>
        <v>May</v>
      </c>
      <c r="C647" s="2" t="str">
        <f>TEXT(Expenditure[[#This Row],[Date]],"yyyy")</f>
        <v>2024</v>
      </c>
      <c r="D647" s="4" t="s">
        <v>123</v>
      </c>
      <c r="E647" s="4" t="s">
        <v>1020</v>
      </c>
      <c r="F647" s="5">
        <v>238.68</v>
      </c>
      <c r="G647" s="4" t="s">
        <v>37</v>
      </c>
      <c r="H647" s="4" t="s">
        <v>732</v>
      </c>
    </row>
    <row r="648" spans="1:8" ht="15.75" x14ac:dyDescent="0.25">
      <c r="A648" s="2">
        <v>45444</v>
      </c>
      <c r="B648" s="2" t="str">
        <f>TEXT(Expenditure[[#This Row],[Date]],"mmm")</f>
        <v>Jun</v>
      </c>
      <c r="C648" s="2" t="str">
        <f>TEXT(Expenditure[[#This Row],[Date]],"yyyy")</f>
        <v>2024</v>
      </c>
      <c r="D648" s="4" t="s">
        <v>81</v>
      </c>
      <c r="E648" s="4" t="s">
        <v>36</v>
      </c>
      <c r="F648" s="5">
        <v>134.08000000000001</v>
      </c>
      <c r="G648" s="4" t="s">
        <v>41</v>
      </c>
      <c r="H648" s="4" t="s">
        <v>733</v>
      </c>
    </row>
    <row r="649" spans="1:8" ht="15.75" x14ac:dyDescent="0.25">
      <c r="A649" s="2">
        <v>45445</v>
      </c>
      <c r="B649" s="2" t="str">
        <f>TEXT(Expenditure[[#This Row],[Date]],"mmm")</f>
        <v>Jun</v>
      </c>
      <c r="C649" s="2" t="str">
        <f>TEXT(Expenditure[[#This Row],[Date]],"yyyy")</f>
        <v>2024</v>
      </c>
      <c r="D649" s="4" t="s">
        <v>117</v>
      </c>
      <c r="E649" s="4" t="s">
        <v>40</v>
      </c>
      <c r="F649" s="5">
        <v>137.88999999999999</v>
      </c>
      <c r="G649" s="4" t="s">
        <v>41</v>
      </c>
      <c r="H649" s="4" t="s">
        <v>734</v>
      </c>
    </row>
    <row r="650" spans="1:8" ht="15.75" x14ac:dyDescent="0.25">
      <c r="A650" s="2">
        <v>45445</v>
      </c>
      <c r="B650" s="2" t="str">
        <f>TEXT(Expenditure[[#This Row],[Date]],"mmm")</f>
        <v>Jun</v>
      </c>
      <c r="C650" s="2" t="str">
        <f>TEXT(Expenditure[[#This Row],[Date]],"yyyy")</f>
        <v>2024</v>
      </c>
      <c r="D650" s="4" t="s">
        <v>75</v>
      </c>
      <c r="E650" s="4" t="s">
        <v>53</v>
      </c>
      <c r="F650" s="5">
        <v>310.83</v>
      </c>
      <c r="G650" s="4" t="s">
        <v>41</v>
      </c>
      <c r="H650" s="4" t="s">
        <v>735</v>
      </c>
    </row>
    <row r="651" spans="1:8" ht="15.75" x14ac:dyDescent="0.25">
      <c r="A651" s="2">
        <v>45445</v>
      </c>
      <c r="B651" s="2" t="str">
        <f>TEXT(Expenditure[[#This Row],[Date]],"mmm")</f>
        <v>Jun</v>
      </c>
      <c r="C651" s="2" t="str">
        <f>TEXT(Expenditure[[#This Row],[Date]],"yyyy")</f>
        <v>2024</v>
      </c>
      <c r="D651" s="4" t="s">
        <v>62</v>
      </c>
      <c r="E651" s="4" t="s">
        <v>44</v>
      </c>
      <c r="F651" s="5">
        <v>420.34</v>
      </c>
      <c r="G651" s="4" t="s">
        <v>45</v>
      </c>
      <c r="H651" s="4" t="s">
        <v>736</v>
      </c>
    </row>
    <row r="652" spans="1:8" ht="15.75" x14ac:dyDescent="0.25">
      <c r="A652" s="2">
        <v>45446</v>
      </c>
      <c r="B652" s="2" t="str">
        <f>TEXT(Expenditure[[#This Row],[Date]],"mmm")</f>
        <v>Jun</v>
      </c>
      <c r="C652" s="2" t="str">
        <f>TEXT(Expenditure[[#This Row],[Date]],"yyyy")</f>
        <v>2024</v>
      </c>
      <c r="D652" s="4" t="s">
        <v>64</v>
      </c>
      <c r="E652" s="4" t="s">
        <v>53</v>
      </c>
      <c r="F652" s="5">
        <v>270.14</v>
      </c>
      <c r="G652" s="4" t="s">
        <v>48</v>
      </c>
      <c r="H652" s="4" t="s">
        <v>737</v>
      </c>
    </row>
    <row r="653" spans="1:8" ht="15.75" x14ac:dyDescent="0.25">
      <c r="A653" s="2">
        <v>45446</v>
      </c>
      <c r="B653" s="2" t="str">
        <f>TEXT(Expenditure[[#This Row],[Date]],"mmm")</f>
        <v>Jun</v>
      </c>
      <c r="C653" s="2" t="str">
        <f>TEXT(Expenditure[[#This Row],[Date]],"yyyy")</f>
        <v>2024</v>
      </c>
      <c r="D653" s="4" t="s">
        <v>115</v>
      </c>
      <c r="E653" s="4" t="s">
        <v>1020</v>
      </c>
      <c r="F653" s="5">
        <v>355.05</v>
      </c>
      <c r="G653" s="4" t="s">
        <v>45</v>
      </c>
      <c r="H653" s="4" t="s">
        <v>738</v>
      </c>
    </row>
    <row r="654" spans="1:8" ht="15.75" x14ac:dyDescent="0.25">
      <c r="A654" s="2">
        <v>45448</v>
      </c>
      <c r="B654" s="2" t="str">
        <f>TEXT(Expenditure[[#This Row],[Date]],"mmm")</f>
        <v>Jun</v>
      </c>
      <c r="C654" s="2" t="str">
        <f>TEXT(Expenditure[[#This Row],[Date]],"yyyy")</f>
        <v>2024</v>
      </c>
      <c r="D654" s="4" t="s">
        <v>52</v>
      </c>
      <c r="E654" s="4" t="s">
        <v>53</v>
      </c>
      <c r="F654" s="5">
        <v>102.11</v>
      </c>
      <c r="G654" s="4" t="s">
        <v>48</v>
      </c>
      <c r="H654" s="4" t="s">
        <v>739</v>
      </c>
    </row>
    <row r="655" spans="1:8" ht="15.75" x14ac:dyDescent="0.25">
      <c r="A655" s="2">
        <v>45449</v>
      </c>
      <c r="B655" s="2" t="str">
        <f>TEXT(Expenditure[[#This Row],[Date]],"mmm")</f>
        <v>Jun</v>
      </c>
      <c r="C655" s="2" t="str">
        <f>TEXT(Expenditure[[#This Row],[Date]],"yyyy")</f>
        <v>2024</v>
      </c>
      <c r="D655" s="4" t="s">
        <v>103</v>
      </c>
      <c r="E655" s="4" t="s">
        <v>53</v>
      </c>
      <c r="F655" s="5">
        <v>74.28</v>
      </c>
      <c r="G655" s="4" t="s">
        <v>41</v>
      </c>
      <c r="H655" s="4" t="s">
        <v>740</v>
      </c>
    </row>
    <row r="656" spans="1:8" ht="15.75" x14ac:dyDescent="0.25">
      <c r="A656" s="2">
        <v>45450</v>
      </c>
      <c r="B656" s="2" t="str">
        <f>TEXT(Expenditure[[#This Row],[Date]],"mmm")</f>
        <v>Jun</v>
      </c>
      <c r="C656" s="2" t="str">
        <f>TEXT(Expenditure[[#This Row],[Date]],"yyyy")</f>
        <v>2024</v>
      </c>
      <c r="D656" s="4" t="s">
        <v>99</v>
      </c>
      <c r="E656" s="4" t="s">
        <v>56</v>
      </c>
      <c r="F656" s="5">
        <v>468.89</v>
      </c>
      <c r="G656" s="4" t="s">
        <v>45</v>
      </c>
      <c r="H656" s="4" t="s">
        <v>741</v>
      </c>
    </row>
    <row r="657" spans="1:8" ht="15.75" x14ac:dyDescent="0.25">
      <c r="A657" s="2">
        <v>45450</v>
      </c>
      <c r="B657" s="2" t="str">
        <f>TEXT(Expenditure[[#This Row],[Date]],"mmm")</f>
        <v>Jun</v>
      </c>
      <c r="C657" s="2" t="str">
        <f>TEXT(Expenditure[[#This Row],[Date]],"yyyy")</f>
        <v>2024</v>
      </c>
      <c r="D657" s="4" t="s">
        <v>50</v>
      </c>
      <c r="E657" s="4" t="s">
        <v>44</v>
      </c>
      <c r="F657" s="5">
        <v>255.34</v>
      </c>
      <c r="G657" s="4" t="s">
        <v>37</v>
      </c>
      <c r="H657" s="4" t="s">
        <v>742</v>
      </c>
    </row>
    <row r="658" spans="1:8" ht="15.75" x14ac:dyDescent="0.25">
      <c r="A658" s="2">
        <v>45450</v>
      </c>
      <c r="B658" s="2" t="str">
        <f>TEXT(Expenditure[[#This Row],[Date]],"mmm")</f>
        <v>Jun</v>
      </c>
      <c r="C658" s="2" t="str">
        <f>TEXT(Expenditure[[#This Row],[Date]],"yyyy")</f>
        <v>2024</v>
      </c>
      <c r="D658" s="4" t="s">
        <v>77</v>
      </c>
      <c r="E658" s="4" t="s">
        <v>40</v>
      </c>
      <c r="F658" s="5">
        <v>403.3</v>
      </c>
      <c r="G658" s="4" t="s">
        <v>41</v>
      </c>
      <c r="H658" s="4" t="s">
        <v>743</v>
      </c>
    </row>
    <row r="659" spans="1:8" ht="15.75" x14ac:dyDescent="0.25">
      <c r="A659" s="2">
        <v>45452</v>
      </c>
      <c r="B659" s="2" t="str">
        <f>TEXT(Expenditure[[#This Row],[Date]],"mmm")</f>
        <v>Jun</v>
      </c>
      <c r="C659" s="2" t="str">
        <f>TEXT(Expenditure[[#This Row],[Date]],"yyyy")</f>
        <v>2024</v>
      </c>
      <c r="D659" s="4" t="s">
        <v>47</v>
      </c>
      <c r="E659" s="4" t="s">
        <v>44</v>
      </c>
      <c r="F659" s="5">
        <v>382.86</v>
      </c>
      <c r="G659" s="4" t="s">
        <v>57</v>
      </c>
      <c r="H659" s="4" t="s">
        <v>744</v>
      </c>
    </row>
    <row r="660" spans="1:8" ht="15.75" x14ac:dyDescent="0.25">
      <c r="A660" s="2">
        <v>45453</v>
      </c>
      <c r="B660" s="2" t="str">
        <f>TEXT(Expenditure[[#This Row],[Date]],"mmm")</f>
        <v>Jun</v>
      </c>
      <c r="C660" s="2" t="str">
        <f>TEXT(Expenditure[[#This Row],[Date]],"yyyy")</f>
        <v>2024</v>
      </c>
      <c r="D660" s="4" t="s">
        <v>111</v>
      </c>
      <c r="E660" s="4" t="s">
        <v>73</v>
      </c>
      <c r="F660" s="5">
        <v>478.72</v>
      </c>
      <c r="G660" s="4" t="s">
        <v>45</v>
      </c>
      <c r="H660" s="4" t="s">
        <v>745</v>
      </c>
    </row>
    <row r="661" spans="1:8" ht="15.75" x14ac:dyDescent="0.25">
      <c r="A661" s="2">
        <v>45453</v>
      </c>
      <c r="B661" s="2" t="str">
        <f>TEXT(Expenditure[[#This Row],[Date]],"mmm")</f>
        <v>Jun</v>
      </c>
      <c r="C661" s="2" t="str">
        <f>TEXT(Expenditure[[#This Row],[Date]],"yyyy")</f>
        <v>2024</v>
      </c>
      <c r="D661" s="4" t="s">
        <v>107</v>
      </c>
      <c r="E661" s="4" t="s">
        <v>56</v>
      </c>
      <c r="F661" s="5">
        <v>134.47</v>
      </c>
      <c r="G661" s="4" t="s">
        <v>41</v>
      </c>
      <c r="H661" s="4" t="s">
        <v>746</v>
      </c>
    </row>
    <row r="662" spans="1:8" ht="15.75" x14ac:dyDescent="0.25">
      <c r="A662" s="2">
        <v>45455</v>
      </c>
      <c r="B662" s="2" t="str">
        <f>TEXT(Expenditure[[#This Row],[Date]],"mmm")</f>
        <v>Jun</v>
      </c>
      <c r="C662" s="2" t="str">
        <f>TEXT(Expenditure[[#This Row],[Date]],"yyyy")</f>
        <v>2024</v>
      </c>
      <c r="D662" s="4" t="s">
        <v>109</v>
      </c>
      <c r="E662" s="4" t="s">
        <v>91</v>
      </c>
      <c r="F662" s="5">
        <v>159.9</v>
      </c>
      <c r="G662" s="4" t="s">
        <v>45</v>
      </c>
      <c r="H662" s="4" t="s">
        <v>747</v>
      </c>
    </row>
    <row r="663" spans="1:8" ht="15.75" x14ac:dyDescent="0.25">
      <c r="A663" s="2">
        <v>45456</v>
      </c>
      <c r="B663" s="2" t="str">
        <f>TEXT(Expenditure[[#This Row],[Date]],"mmm")</f>
        <v>Jun</v>
      </c>
      <c r="C663" s="2" t="str">
        <f>TEXT(Expenditure[[#This Row],[Date]],"yyyy")</f>
        <v>2024</v>
      </c>
      <c r="D663" s="4" t="s">
        <v>59</v>
      </c>
      <c r="E663" s="4" t="s">
        <v>60</v>
      </c>
      <c r="F663" s="5">
        <v>235.79</v>
      </c>
      <c r="G663" s="4" t="s">
        <v>37</v>
      </c>
      <c r="H663" s="4" t="s">
        <v>748</v>
      </c>
    </row>
    <row r="664" spans="1:8" ht="15.75" x14ac:dyDescent="0.25">
      <c r="A664" s="2">
        <v>45456</v>
      </c>
      <c r="B664" s="2" t="str">
        <f>TEXT(Expenditure[[#This Row],[Date]],"mmm")</f>
        <v>Jun</v>
      </c>
      <c r="C664" s="2" t="str">
        <f>TEXT(Expenditure[[#This Row],[Date]],"yyyy")</f>
        <v>2024</v>
      </c>
      <c r="D664" s="4" t="s">
        <v>85</v>
      </c>
      <c r="E664" s="4" t="s">
        <v>86</v>
      </c>
      <c r="F664" s="5">
        <v>287.05</v>
      </c>
      <c r="G664" s="4" t="s">
        <v>48</v>
      </c>
      <c r="H664" s="4" t="s">
        <v>749</v>
      </c>
    </row>
    <row r="665" spans="1:8" ht="15.75" x14ac:dyDescent="0.25">
      <c r="A665" s="2">
        <v>45457</v>
      </c>
      <c r="B665" s="2" t="str">
        <f>TEXT(Expenditure[[#This Row],[Date]],"mmm")</f>
        <v>Jun</v>
      </c>
      <c r="C665" s="2" t="str">
        <f>TEXT(Expenditure[[#This Row],[Date]],"yyyy")</f>
        <v>2024</v>
      </c>
      <c r="D665" s="4" t="s">
        <v>72</v>
      </c>
      <c r="E665" s="4" t="s">
        <v>73</v>
      </c>
      <c r="F665" s="5">
        <v>73.06</v>
      </c>
      <c r="G665" s="4" t="s">
        <v>48</v>
      </c>
      <c r="H665" s="4" t="s">
        <v>750</v>
      </c>
    </row>
    <row r="666" spans="1:8" ht="15.75" x14ac:dyDescent="0.25">
      <c r="A666" s="2">
        <v>45458</v>
      </c>
      <c r="B666" s="2" t="str">
        <f>TEXT(Expenditure[[#This Row],[Date]],"mmm")</f>
        <v>Jun</v>
      </c>
      <c r="C666" s="2" t="str">
        <f>TEXT(Expenditure[[#This Row],[Date]],"yyyy")</f>
        <v>2024</v>
      </c>
      <c r="D666" s="4" t="s">
        <v>123</v>
      </c>
      <c r="E666" s="4" t="s">
        <v>1020</v>
      </c>
      <c r="F666" s="5">
        <v>88.28</v>
      </c>
      <c r="G666" s="4" t="s">
        <v>37</v>
      </c>
      <c r="H666" s="4" t="s">
        <v>751</v>
      </c>
    </row>
    <row r="667" spans="1:8" ht="15.75" x14ac:dyDescent="0.25">
      <c r="A667" s="2">
        <v>45459</v>
      </c>
      <c r="B667" s="2" t="str">
        <f>TEXT(Expenditure[[#This Row],[Date]],"mmm")</f>
        <v>Jun</v>
      </c>
      <c r="C667" s="2" t="str">
        <f>TEXT(Expenditure[[#This Row],[Date]],"yyyy")</f>
        <v>2024</v>
      </c>
      <c r="D667" s="4" t="s">
        <v>95</v>
      </c>
      <c r="E667" s="4" t="s">
        <v>73</v>
      </c>
      <c r="F667" s="5">
        <v>277.57</v>
      </c>
      <c r="G667" s="4" t="s">
        <v>37</v>
      </c>
      <c r="H667" s="4" t="s">
        <v>752</v>
      </c>
    </row>
    <row r="668" spans="1:8" ht="15.75" x14ac:dyDescent="0.25">
      <c r="A668" s="2">
        <v>45459</v>
      </c>
      <c r="B668" s="2" t="str">
        <f>TEXT(Expenditure[[#This Row],[Date]],"mmm")</f>
        <v>Jun</v>
      </c>
      <c r="C668" s="2" t="str">
        <f>TEXT(Expenditure[[#This Row],[Date]],"yyyy")</f>
        <v>2024</v>
      </c>
      <c r="D668" s="4" t="s">
        <v>121</v>
      </c>
      <c r="E668" s="4" t="s">
        <v>36</v>
      </c>
      <c r="F668" s="5">
        <v>96.1</v>
      </c>
      <c r="G668" s="4" t="s">
        <v>41</v>
      </c>
      <c r="H668" s="4" t="s">
        <v>753</v>
      </c>
    </row>
    <row r="669" spans="1:8" ht="15.75" x14ac:dyDescent="0.25">
      <c r="A669" s="2">
        <v>45459</v>
      </c>
      <c r="B669" s="2" t="str">
        <f>TEXT(Expenditure[[#This Row],[Date]],"mmm")</f>
        <v>Jun</v>
      </c>
      <c r="C669" s="2" t="str">
        <f>TEXT(Expenditure[[#This Row],[Date]],"yyyy")</f>
        <v>2024</v>
      </c>
      <c r="D669" s="4" t="s">
        <v>88</v>
      </c>
      <c r="E669" s="4" t="s">
        <v>1020</v>
      </c>
      <c r="F669" s="5">
        <v>108.4</v>
      </c>
      <c r="G669" s="4" t="s">
        <v>37</v>
      </c>
      <c r="H669" s="4" t="s">
        <v>754</v>
      </c>
    </row>
    <row r="670" spans="1:8" ht="15.75" x14ac:dyDescent="0.25">
      <c r="A670" s="2">
        <v>45461</v>
      </c>
      <c r="B670" s="2" t="str">
        <f>TEXT(Expenditure[[#This Row],[Date]],"mmm")</f>
        <v>Jun</v>
      </c>
      <c r="C670" s="2" t="str">
        <f>TEXT(Expenditure[[#This Row],[Date]],"yyyy")</f>
        <v>2024</v>
      </c>
      <c r="D670" s="4" t="s">
        <v>97</v>
      </c>
      <c r="E670" s="4" t="s">
        <v>73</v>
      </c>
      <c r="F670" s="5">
        <v>164.2</v>
      </c>
      <c r="G670" s="4" t="s">
        <v>37</v>
      </c>
      <c r="H670" s="4" t="s">
        <v>755</v>
      </c>
    </row>
    <row r="671" spans="1:8" ht="15.75" x14ac:dyDescent="0.25">
      <c r="A671" s="2">
        <v>45462</v>
      </c>
      <c r="B671" s="2" t="str">
        <f>TEXT(Expenditure[[#This Row],[Date]],"mmm")</f>
        <v>Jun</v>
      </c>
      <c r="C671" s="2" t="str">
        <f>TEXT(Expenditure[[#This Row],[Date]],"yyyy")</f>
        <v>2024</v>
      </c>
      <c r="D671" s="4" t="s">
        <v>93</v>
      </c>
      <c r="E671" s="4" t="s">
        <v>91</v>
      </c>
      <c r="F671" s="5">
        <v>361.41</v>
      </c>
      <c r="G671" s="4" t="s">
        <v>37</v>
      </c>
      <c r="H671" s="4" t="s">
        <v>756</v>
      </c>
    </row>
    <row r="672" spans="1:8" ht="15.75" x14ac:dyDescent="0.25">
      <c r="A672" s="2">
        <v>45462</v>
      </c>
      <c r="B672" s="2" t="str">
        <f>TEXT(Expenditure[[#This Row],[Date]],"mmm")</f>
        <v>Jun</v>
      </c>
      <c r="C672" s="2" t="str">
        <f>TEXT(Expenditure[[#This Row],[Date]],"yyyy")</f>
        <v>2024</v>
      </c>
      <c r="D672" s="4" t="s">
        <v>35</v>
      </c>
      <c r="E672" s="4" t="s">
        <v>36</v>
      </c>
      <c r="F672" s="5">
        <v>432.72</v>
      </c>
      <c r="G672" s="4" t="s">
        <v>48</v>
      </c>
      <c r="H672" s="4" t="s">
        <v>757</v>
      </c>
    </row>
    <row r="673" spans="1:8" ht="15.75" x14ac:dyDescent="0.25">
      <c r="A673" s="2">
        <v>45463</v>
      </c>
      <c r="B673" s="2" t="str">
        <f>TEXT(Expenditure[[#This Row],[Date]],"mmm")</f>
        <v>Jun</v>
      </c>
      <c r="C673" s="2" t="str">
        <f>TEXT(Expenditure[[#This Row],[Date]],"yyyy")</f>
        <v>2024</v>
      </c>
      <c r="D673" s="4" t="s">
        <v>113</v>
      </c>
      <c r="E673" s="4" t="s">
        <v>60</v>
      </c>
      <c r="F673" s="5">
        <v>24.58</v>
      </c>
      <c r="G673" s="4" t="s">
        <v>45</v>
      </c>
      <c r="H673" s="4" t="s">
        <v>758</v>
      </c>
    </row>
    <row r="674" spans="1:8" ht="15.75" x14ac:dyDescent="0.25">
      <c r="A674" s="2">
        <v>45464</v>
      </c>
      <c r="B674" s="2" t="str">
        <f>TEXT(Expenditure[[#This Row],[Date]],"mmm")</f>
        <v>Jun</v>
      </c>
      <c r="C674" s="2" t="str">
        <f>TEXT(Expenditure[[#This Row],[Date]],"yyyy")</f>
        <v>2024</v>
      </c>
      <c r="D674" s="4" t="s">
        <v>43</v>
      </c>
      <c r="E674" s="4" t="s">
        <v>44</v>
      </c>
      <c r="F674" s="5">
        <v>478.83</v>
      </c>
      <c r="G674" s="4" t="s">
        <v>41</v>
      </c>
      <c r="H674" s="4" t="s">
        <v>759</v>
      </c>
    </row>
    <row r="675" spans="1:8" ht="15.75" x14ac:dyDescent="0.25">
      <c r="A675" s="2">
        <v>45466</v>
      </c>
      <c r="B675" s="2" t="str">
        <f>TEXT(Expenditure[[#This Row],[Date]],"mmm")</f>
        <v>Jun</v>
      </c>
      <c r="C675" s="2" t="str">
        <f>TEXT(Expenditure[[#This Row],[Date]],"yyyy")</f>
        <v>2024</v>
      </c>
      <c r="D675" s="4" t="s">
        <v>105</v>
      </c>
      <c r="E675" s="4" t="s">
        <v>91</v>
      </c>
      <c r="F675" s="5">
        <v>106.23</v>
      </c>
      <c r="G675" s="4" t="s">
        <v>48</v>
      </c>
      <c r="H675" s="4" t="s">
        <v>760</v>
      </c>
    </row>
    <row r="676" spans="1:8" ht="15.75" x14ac:dyDescent="0.25">
      <c r="A676" s="2">
        <v>45467</v>
      </c>
      <c r="B676" s="2" t="str">
        <f>TEXT(Expenditure[[#This Row],[Date]],"mmm")</f>
        <v>Jun</v>
      </c>
      <c r="C676" s="2" t="str">
        <f>TEXT(Expenditure[[#This Row],[Date]],"yyyy")</f>
        <v>2024</v>
      </c>
      <c r="D676" s="4" t="s">
        <v>68</v>
      </c>
      <c r="E676" s="4" t="s">
        <v>53</v>
      </c>
      <c r="F676" s="5">
        <v>322.64</v>
      </c>
      <c r="G676" s="4" t="s">
        <v>57</v>
      </c>
      <c r="H676" s="4" t="s">
        <v>761</v>
      </c>
    </row>
    <row r="677" spans="1:8" ht="15.75" x14ac:dyDescent="0.25">
      <c r="A677" s="2">
        <v>45467</v>
      </c>
      <c r="B677" s="2" t="str">
        <f>TEXT(Expenditure[[#This Row],[Date]],"mmm")</f>
        <v>Jun</v>
      </c>
      <c r="C677" s="2" t="str">
        <f>TEXT(Expenditure[[#This Row],[Date]],"yyyy")</f>
        <v>2024</v>
      </c>
      <c r="D677" s="4" t="s">
        <v>39</v>
      </c>
      <c r="E677" s="4" t="s">
        <v>40</v>
      </c>
      <c r="F677" s="5">
        <v>499.79</v>
      </c>
      <c r="G677" s="4" t="s">
        <v>57</v>
      </c>
      <c r="H677" s="4" t="s">
        <v>762</v>
      </c>
    </row>
    <row r="678" spans="1:8" ht="15.75" x14ac:dyDescent="0.25">
      <c r="A678" s="2">
        <v>45467</v>
      </c>
      <c r="B678" s="2" t="str">
        <f>TEXT(Expenditure[[#This Row],[Date]],"mmm")</f>
        <v>Jun</v>
      </c>
      <c r="C678" s="2" t="str">
        <f>TEXT(Expenditure[[#This Row],[Date]],"yyyy")</f>
        <v>2024</v>
      </c>
      <c r="D678" s="4" t="s">
        <v>119</v>
      </c>
      <c r="E678" s="4" t="s">
        <v>73</v>
      </c>
      <c r="F678" s="5">
        <v>337.37</v>
      </c>
      <c r="G678" s="4" t="s">
        <v>48</v>
      </c>
      <c r="H678" s="4" t="s">
        <v>763</v>
      </c>
    </row>
    <row r="679" spans="1:8" ht="15.75" x14ac:dyDescent="0.25">
      <c r="A679" s="2">
        <v>45468</v>
      </c>
      <c r="B679" s="2" t="str">
        <f>TEXT(Expenditure[[#This Row],[Date]],"mmm")</f>
        <v>Jun</v>
      </c>
      <c r="C679" s="2" t="str">
        <f>TEXT(Expenditure[[#This Row],[Date]],"yyyy")</f>
        <v>2024</v>
      </c>
      <c r="D679" s="4" t="s">
        <v>83</v>
      </c>
      <c r="E679" s="4" t="s">
        <v>36</v>
      </c>
      <c r="F679" s="5">
        <v>420.67</v>
      </c>
      <c r="G679" s="4" t="s">
        <v>48</v>
      </c>
      <c r="H679" s="4" t="s">
        <v>764</v>
      </c>
    </row>
    <row r="680" spans="1:8" ht="15.75" x14ac:dyDescent="0.25">
      <c r="A680" s="2">
        <v>45469</v>
      </c>
      <c r="B680" s="2" t="str">
        <f>TEXT(Expenditure[[#This Row],[Date]],"mmm")</f>
        <v>Jun</v>
      </c>
      <c r="C680" s="2" t="str">
        <f>TEXT(Expenditure[[#This Row],[Date]],"yyyy")</f>
        <v>2024</v>
      </c>
      <c r="D680" s="4" t="s">
        <v>79</v>
      </c>
      <c r="E680" s="4" t="s">
        <v>60</v>
      </c>
      <c r="F680" s="5">
        <v>490.75</v>
      </c>
      <c r="G680" s="4" t="s">
        <v>57</v>
      </c>
      <c r="H680" s="4" t="s">
        <v>765</v>
      </c>
    </row>
    <row r="681" spans="1:8" ht="15.75" x14ac:dyDescent="0.25">
      <c r="A681" s="2">
        <v>45470</v>
      </c>
      <c r="B681" s="2" t="str">
        <f>TEXT(Expenditure[[#This Row],[Date]],"mmm")</f>
        <v>Jun</v>
      </c>
      <c r="C681" s="2" t="str">
        <f>TEXT(Expenditure[[#This Row],[Date]],"yyyy")</f>
        <v>2024</v>
      </c>
      <c r="D681" s="4" t="s">
        <v>70</v>
      </c>
      <c r="E681" s="4" t="s">
        <v>60</v>
      </c>
      <c r="F681" s="5">
        <v>335.77</v>
      </c>
      <c r="G681" s="4" t="s">
        <v>45</v>
      </c>
      <c r="H681" s="4" t="s">
        <v>766</v>
      </c>
    </row>
    <row r="682" spans="1:8" ht="15.75" x14ac:dyDescent="0.25">
      <c r="A682" s="2">
        <v>45472</v>
      </c>
      <c r="B682" s="2" t="str">
        <f>TEXT(Expenditure[[#This Row],[Date]],"mmm")</f>
        <v>Jun</v>
      </c>
      <c r="C682" s="2" t="str">
        <f>TEXT(Expenditure[[#This Row],[Date]],"yyyy")</f>
        <v>2024</v>
      </c>
      <c r="D682" s="4" t="s">
        <v>66</v>
      </c>
      <c r="E682" s="4" t="s">
        <v>56</v>
      </c>
      <c r="F682" s="5">
        <v>251.15</v>
      </c>
      <c r="G682" s="4" t="s">
        <v>45</v>
      </c>
      <c r="H682" s="4" t="s">
        <v>767</v>
      </c>
    </row>
    <row r="683" spans="1:8" ht="15.75" x14ac:dyDescent="0.25">
      <c r="A683" s="2">
        <v>45473</v>
      </c>
      <c r="B683" s="2" t="str">
        <f>TEXT(Expenditure[[#This Row],[Date]],"mmm")</f>
        <v>Jun</v>
      </c>
      <c r="C683" s="2" t="str">
        <f>TEXT(Expenditure[[#This Row],[Date]],"yyyy")</f>
        <v>2024</v>
      </c>
      <c r="D683" s="4" t="s">
        <v>55</v>
      </c>
      <c r="E683" s="4" t="s">
        <v>56</v>
      </c>
      <c r="F683" s="5">
        <v>244.19</v>
      </c>
      <c r="G683" s="4" t="s">
        <v>57</v>
      </c>
      <c r="H683" s="4" t="s">
        <v>768</v>
      </c>
    </row>
    <row r="684" spans="1:8" ht="15.75" x14ac:dyDescent="0.25">
      <c r="A684" s="2">
        <v>45473</v>
      </c>
      <c r="B684" s="2" t="str">
        <f>TEXT(Expenditure[[#This Row],[Date]],"mmm")</f>
        <v>Jun</v>
      </c>
      <c r="C684" s="2" t="str">
        <f>TEXT(Expenditure[[#This Row],[Date]],"yyyy")</f>
        <v>2024</v>
      </c>
      <c r="D684" s="4" t="s">
        <v>101</v>
      </c>
      <c r="E684" s="4" t="s">
        <v>60</v>
      </c>
      <c r="F684" s="5">
        <v>227.64</v>
      </c>
      <c r="G684" s="4" t="s">
        <v>37</v>
      </c>
      <c r="H684" s="4" t="s">
        <v>769</v>
      </c>
    </row>
    <row r="685" spans="1:8" ht="15.75" x14ac:dyDescent="0.25">
      <c r="A685" s="2">
        <v>45473</v>
      </c>
      <c r="B685" s="2" t="str">
        <f>TEXT(Expenditure[[#This Row],[Date]],"mmm")</f>
        <v>Jun</v>
      </c>
      <c r="C685" s="2" t="str">
        <f>TEXT(Expenditure[[#This Row],[Date]],"yyyy")</f>
        <v>2024</v>
      </c>
      <c r="D685" s="4" t="s">
        <v>90</v>
      </c>
      <c r="E685" s="4" t="s">
        <v>91</v>
      </c>
      <c r="F685" s="5">
        <v>125.08</v>
      </c>
      <c r="G685" s="4" t="s">
        <v>41</v>
      </c>
      <c r="H685" s="4" t="s">
        <v>770</v>
      </c>
    </row>
    <row r="686" spans="1:8" ht="15.75" x14ac:dyDescent="0.25">
      <c r="A686" s="2">
        <v>45474</v>
      </c>
      <c r="B686" s="2" t="str">
        <f>TEXT(Expenditure[[#This Row],[Date]],"mmm")</f>
        <v>Jul</v>
      </c>
      <c r="C686" s="2" t="str">
        <f>TEXT(Expenditure[[#This Row],[Date]],"yyyy")</f>
        <v>2024</v>
      </c>
      <c r="D686" s="4" t="s">
        <v>113</v>
      </c>
      <c r="E686" s="4" t="s">
        <v>60</v>
      </c>
      <c r="F686" s="5">
        <v>318.89</v>
      </c>
      <c r="G686" s="4" t="s">
        <v>57</v>
      </c>
      <c r="H686" s="4" t="s">
        <v>771</v>
      </c>
    </row>
    <row r="687" spans="1:8" ht="15.75" x14ac:dyDescent="0.25">
      <c r="A687" s="2">
        <v>45475</v>
      </c>
      <c r="B687" s="2" t="str">
        <f>TEXT(Expenditure[[#This Row],[Date]],"mmm")</f>
        <v>Jul</v>
      </c>
      <c r="C687" s="2" t="str">
        <f>TEXT(Expenditure[[#This Row],[Date]],"yyyy")</f>
        <v>2024</v>
      </c>
      <c r="D687" s="4" t="s">
        <v>62</v>
      </c>
      <c r="E687" s="4" t="s">
        <v>44</v>
      </c>
      <c r="F687" s="5">
        <v>53.35</v>
      </c>
      <c r="G687" s="4" t="s">
        <v>48</v>
      </c>
      <c r="H687" s="4" t="s">
        <v>772</v>
      </c>
    </row>
    <row r="688" spans="1:8" ht="15.75" x14ac:dyDescent="0.25">
      <c r="A688" s="2">
        <v>45476</v>
      </c>
      <c r="B688" s="2" t="str">
        <f>TEXT(Expenditure[[#This Row],[Date]],"mmm")</f>
        <v>Jul</v>
      </c>
      <c r="C688" s="2" t="str">
        <f>TEXT(Expenditure[[#This Row],[Date]],"yyyy")</f>
        <v>2024</v>
      </c>
      <c r="D688" s="4" t="s">
        <v>39</v>
      </c>
      <c r="E688" s="4" t="s">
        <v>40</v>
      </c>
      <c r="F688" s="5">
        <v>205.61</v>
      </c>
      <c r="G688" s="4" t="s">
        <v>57</v>
      </c>
      <c r="H688" s="4" t="s">
        <v>773</v>
      </c>
    </row>
    <row r="689" spans="1:8" ht="15.75" x14ac:dyDescent="0.25">
      <c r="A689" s="2">
        <v>45476</v>
      </c>
      <c r="B689" s="2" t="str">
        <f>TEXT(Expenditure[[#This Row],[Date]],"mmm")</f>
        <v>Jul</v>
      </c>
      <c r="C689" s="2" t="str">
        <f>TEXT(Expenditure[[#This Row],[Date]],"yyyy")</f>
        <v>2024</v>
      </c>
      <c r="D689" s="4" t="s">
        <v>115</v>
      </c>
      <c r="E689" s="4" t="s">
        <v>1020</v>
      </c>
      <c r="F689" s="5">
        <v>137.65</v>
      </c>
      <c r="G689" s="4" t="s">
        <v>57</v>
      </c>
      <c r="H689" s="4" t="s">
        <v>774</v>
      </c>
    </row>
    <row r="690" spans="1:8" ht="15.75" x14ac:dyDescent="0.25">
      <c r="A690" s="2">
        <v>45476</v>
      </c>
      <c r="B690" s="2" t="str">
        <f>TEXT(Expenditure[[#This Row],[Date]],"mmm")</f>
        <v>Jul</v>
      </c>
      <c r="C690" s="2" t="str">
        <f>TEXT(Expenditure[[#This Row],[Date]],"yyyy")</f>
        <v>2024</v>
      </c>
      <c r="D690" s="4" t="s">
        <v>88</v>
      </c>
      <c r="E690" s="4" t="s">
        <v>1020</v>
      </c>
      <c r="F690" s="5">
        <v>387.22</v>
      </c>
      <c r="G690" s="4" t="s">
        <v>37</v>
      </c>
      <c r="H690" s="4" t="s">
        <v>775</v>
      </c>
    </row>
    <row r="691" spans="1:8" ht="15.75" x14ac:dyDescent="0.25">
      <c r="A691" s="2">
        <v>45477</v>
      </c>
      <c r="B691" s="2" t="str">
        <f>TEXT(Expenditure[[#This Row],[Date]],"mmm")</f>
        <v>Jul</v>
      </c>
      <c r="C691" s="2" t="str">
        <f>TEXT(Expenditure[[#This Row],[Date]],"yyyy")</f>
        <v>2024</v>
      </c>
      <c r="D691" s="4" t="s">
        <v>66</v>
      </c>
      <c r="E691" s="4" t="s">
        <v>56</v>
      </c>
      <c r="F691" s="5">
        <v>70.59</v>
      </c>
      <c r="G691" s="4" t="s">
        <v>48</v>
      </c>
      <c r="H691" s="4" t="s">
        <v>776</v>
      </c>
    </row>
    <row r="692" spans="1:8" ht="15.75" x14ac:dyDescent="0.25">
      <c r="A692" s="2">
        <v>45477</v>
      </c>
      <c r="B692" s="2" t="str">
        <f>TEXT(Expenditure[[#This Row],[Date]],"mmm")</f>
        <v>Jul</v>
      </c>
      <c r="C692" s="2" t="str">
        <f>TEXT(Expenditure[[#This Row],[Date]],"yyyy")</f>
        <v>2024</v>
      </c>
      <c r="D692" s="4" t="s">
        <v>99</v>
      </c>
      <c r="E692" s="4" t="s">
        <v>56</v>
      </c>
      <c r="F692" s="5">
        <v>50.3</v>
      </c>
      <c r="G692" s="4" t="s">
        <v>37</v>
      </c>
      <c r="H692" s="4" t="s">
        <v>777</v>
      </c>
    </row>
    <row r="693" spans="1:8" ht="15.75" x14ac:dyDescent="0.25">
      <c r="A693" s="2">
        <v>45481</v>
      </c>
      <c r="B693" s="2" t="str">
        <f>TEXT(Expenditure[[#This Row],[Date]],"mmm")</f>
        <v>Jul</v>
      </c>
      <c r="C693" s="2" t="str">
        <f>TEXT(Expenditure[[#This Row],[Date]],"yyyy")</f>
        <v>2024</v>
      </c>
      <c r="D693" s="4" t="s">
        <v>77</v>
      </c>
      <c r="E693" s="4" t="s">
        <v>40</v>
      </c>
      <c r="F693" s="5">
        <v>109.65</v>
      </c>
      <c r="G693" s="4" t="s">
        <v>41</v>
      </c>
      <c r="H693" s="4" t="s">
        <v>778</v>
      </c>
    </row>
    <row r="694" spans="1:8" ht="15.75" x14ac:dyDescent="0.25">
      <c r="A694" s="2">
        <v>45486</v>
      </c>
      <c r="B694" s="2" t="str">
        <f>TEXT(Expenditure[[#This Row],[Date]],"mmm")</f>
        <v>Jul</v>
      </c>
      <c r="C694" s="2" t="str">
        <f>TEXT(Expenditure[[#This Row],[Date]],"yyyy")</f>
        <v>2024</v>
      </c>
      <c r="D694" s="4" t="s">
        <v>68</v>
      </c>
      <c r="E694" s="4" t="s">
        <v>53</v>
      </c>
      <c r="F694" s="5">
        <v>484.62</v>
      </c>
      <c r="G694" s="4" t="s">
        <v>37</v>
      </c>
      <c r="H694" s="4" t="s">
        <v>779</v>
      </c>
    </row>
    <row r="695" spans="1:8" ht="15.75" x14ac:dyDescent="0.25">
      <c r="A695" s="2">
        <v>45486</v>
      </c>
      <c r="B695" s="2" t="str">
        <f>TEXT(Expenditure[[#This Row],[Date]],"mmm")</f>
        <v>Jul</v>
      </c>
      <c r="C695" s="2" t="str">
        <f>TEXT(Expenditure[[#This Row],[Date]],"yyyy")</f>
        <v>2024</v>
      </c>
      <c r="D695" s="4" t="s">
        <v>109</v>
      </c>
      <c r="E695" s="4" t="s">
        <v>91</v>
      </c>
      <c r="F695" s="5">
        <v>379.03</v>
      </c>
      <c r="G695" s="4" t="s">
        <v>48</v>
      </c>
      <c r="H695" s="4" t="s">
        <v>780</v>
      </c>
    </row>
    <row r="696" spans="1:8" ht="15.75" x14ac:dyDescent="0.25">
      <c r="A696" s="2">
        <v>45487</v>
      </c>
      <c r="B696" s="2" t="str">
        <f>TEXT(Expenditure[[#This Row],[Date]],"mmm")</f>
        <v>Jul</v>
      </c>
      <c r="C696" s="2" t="str">
        <f>TEXT(Expenditure[[#This Row],[Date]],"yyyy")</f>
        <v>2024</v>
      </c>
      <c r="D696" s="4" t="s">
        <v>97</v>
      </c>
      <c r="E696" s="4" t="s">
        <v>73</v>
      </c>
      <c r="F696" s="5">
        <v>227.18</v>
      </c>
      <c r="G696" s="4" t="s">
        <v>41</v>
      </c>
      <c r="H696" s="4" t="s">
        <v>781</v>
      </c>
    </row>
    <row r="697" spans="1:8" ht="15.75" x14ac:dyDescent="0.25">
      <c r="A697" s="2">
        <v>45488</v>
      </c>
      <c r="B697" s="2" t="str">
        <f>TEXT(Expenditure[[#This Row],[Date]],"mmm")</f>
        <v>Jul</v>
      </c>
      <c r="C697" s="2" t="str">
        <f>TEXT(Expenditure[[#This Row],[Date]],"yyyy")</f>
        <v>2024</v>
      </c>
      <c r="D697" s="4" t="s">
        <v>47</v>
      </c>
      <c r="E697" s="4" t="s">
        <v>44</v>
      </c>
      <c r="F697" s="5">
        <v>183.16</v>
      </c>
      <c r="G697" s="4" t="s">
        <v>37</v>
      </c>
      <c r="H697" s="4" t="s">
        <v>782</v>
      </c>
    </row>
    <row r="698" spans="1:8" ht="15.75" x14ac:dyDescent="0.25">
      <c r="A698" s="2">
        <v>45489</v>
      </c>
      <c r="B698" s="2" t="str">
        <f>TEXT(Expenditure[[#This Row],[Date]],"mmm")</f>
        <v>Jul</v>
      </c>
      <c r="C698" s="2" t="str">
        <f>TEXT(Expenditure[[#This Row],[Date]],"yyyy")</f>
        <v>2024</v>
      </c>
      <c r="D698" s="4" t="s">
        <v>75</v>
      </c>
      <c r="E698" s="4" t="s">
        <v>53</v>
      </c>
      <c r="F698" s="5">
        <v>139.19</v>
      </c>
      <c r="G698" s="4" t="s">
        <v>45</v>
      </c>
      <c r="H698" s="4" t="s">
        <v>783</v>
      </c>
    </row>
    <row r="699" spans="1:8" ht="15.75" x14ac:dyDescent="0.25">
      <c r="A699" s="2">
        <v>45489</v>
      </c>
      <c r="B699" s="2" t="str">
        <f>TEXT(Expenditure[[#This Row],[Date]],"mmm")</f>
        <v>Jul</v>
      </c>
      <c r="C699" s="2" t="str">
        <f>TEXT(Expenditure[[#This Row],[Date]],"yyyy")</f>
        <v>2024</v>
      </c>
      <c r="D699" s="4" t="s">
        <v>70</v>
      </c>
      <c r="E699" s="4" t="s">
        <v>60</v>
      </c>
      <c r="F699" s="5">
        <v>117.93</v>
      </c>
      <c r="G699" s="4" t="s">
        <v>41</v>
      </c>
      <c r="H699" s="4" t="s">
        <v>784</v>
      </c>
    </row>
    <row r="700" spans="1:8" ht="15.75" x14ac:dyDescent="0.25">
      <c r="A700" s="2">
        <v>45490</v>
      </c>
      <c r="B700" s="2" t="str">
        <f>TEXT(Expenditure[[#This Row],[Date]],"mmm")</f>
        <v>Jul</v>
      </c>
      <c r="C700" s="2" t="str">
        <f>TEXT(Expenditure[[#This Row],[Date]],"yyyy")</f>
        <v>2024</v>
      </c>
      <c r="D700" s="4" t="s">
        <v>50</v>
      </c>
      <c r="E700" s="4" t="s">
        <v>44</v>
      </c>
      <c r="F700" s="5">
        <v>374</v>
      </c>
      <c r="G700" s="4" t="s">
        <v>37</v>
      </c>
      <c r="H700" s="4" t="s">
        <v>785</v>
      </c>
    </row>
    <row r="701" spans="1:8" ht="15.75" x14ac:dyDescent="0.25">
      <c r="A701" s="2">
        <v>45490</v>
      </c>
      <c r="B701" s="2" t="str">
        <f>TEXT(Expenditure[[#This Row],[Date]],"mmm")</f>
        <v>Jul</v>
      </c>
      <c r="C701" s="2" t="str">
        <f>TEXT(Expenditure[[#This Row],[Date]],"yyyy")</f>
        <v>2024</v>
      </c>
      <c r="D701" s="4" t="s">
        <v>119</v>
      </c>
      <c r="E701" s="4" t="s">
        <v>73</v>
      </c>
      <c r="F701" s="5">
        <v>206.98</v>
      </c>
      <c r="G701" s="4" t="s">
        <v>45</v>
      </c>
      <c r="H701" s="4" t="s">
        <v>786</v>
      </c>
    </row>
    <row r="702" spans="1:8" ht="15.75" x14ac:dyDescent="0.25">
      <c r="A702" s="2">
        <v>45491</v>
      </c>
      <c r="B702" s="2" t="str">
        <f>TEXT(Expenditure[[#This Row],[Date]],"mmm")</f>
        <v>Jul</v>
      </c>
      <c r="C702" s="2" t="str">
        <f>TEXT(Expenditure[[#This Row],[Date]],"yyyy")</f>
        <v>2024</v>
      </c>
      <c r="D702" s="4" t="s">
        <v>59</v>
      </c>
      <c r="E702" s="4" t="s">
        <v>60</v>
      </c>
      <c r="F702" s="5">
        <v>240.62</v>
      </c>
      <c r="G702" s="4" t="s">
        <v>45</v>
      </c>
      <c r="H702" s="4" t="s">
        <v>787</v>
      </c>
    </row>
    <row r="703" spans="1:8" ht="15.75" x14ac:dyDescent="0.25">
      <c r="A703" s="2">
        <v>45492</v>
      </c>
      <c r="B703" s="2" t="str">
        <f>TEXT(Expenditure[[#This Row],[Date]],"mmm")</f>
        <v>Jul</v>
      </c>
      <c r="C703" s="2" t="str">
        <f>TEXT(Expenditure[[#This Row],[Date]],"yyyy")</f>
        <v>2024</v>
      </c>
      <c r="D703" s="4" t="s">
        <v>123</v>
      </c>
      <c r="E703" s="4" t="s">
        <v>1020</v>
      </c>
      <c r="F703" s="5">
        <v>330.76</v>
      </c>
      <c r="G703" s="4" t="s">
        <v>48</v>
      </c>
      <c r="H703" s="4" t="s">
        <v>788</v>
      </c>
    </row>
    <row r="704" spans="1:8" ht="15.75" x14ac:dyDescent="0.25">
      <c r="A704" s="2">
        <v>45492</v>
      </c>
      <c r="B704" s="2" t="str">
        <f>TEXT(Expenditure[[#This Row],[Date]],"mmm")</f>
        <v>Jul</v>
      </c>
      <c r="C704" s="2" t="str">
        <f>TEXT(Expenditure[[#This Row],[Date]],"yyyy")</f>
        <v>2024</v>
      </c>
      <c r="D704" s="4" t="s">
        <v>103</v>
      </c>
      <c r="E704" s="4" t="s">
        <v>53</v>
      </c>
      <c r="F704" s="5">
        <v>488.78</v>
      </c>
      <c r="G704" s="4" t="s">
        <v>45</v>
      </c>
      <c r="H704" s="4" t="s">
        <v>789</v>
      </c>
    </row>
    <row r="705" spans="1:8" ht="15.75" x14ac:dyDescent="0.25">
      <c r="A705" s="2">
        <v>45492</v>
      </c>
      <c r="B705" s="2" t="str">
        <f>TEXT(Expenditure[[#This Row],[Date]],"mmm")</f>
        <v>Jul</v>
      </c>
      <c r="C705" s="2" t="str">
        <f>TEXT(Expenditure[[#This Row],[Date]],"yyyy")</f>
        <v>2024</v>
      </c>
      <c r="D705" s="4" t="s">
        <v>105</v>
      </c>
      <c r="E705" s="4" t="s">
        <v>91</v>
      </c>
      <c r="F705" s="5">
        <v>124.03</v>
      </c>
      <c r="G705" s="4" t="s">
        <v>57</v>
      </c>
      <c r="H705" s="4" t="s">
        <v>790</v>
      </c>
    </row>
    <row r="706" spans="1:8" ht="15.75" x14ac:dyDescent="0.25">
      <c r="A706" s="2">
        <v>45494</v>
      </c>
      <c r="B706" s="2" t="str">
        <f>TEXT(Expenditure[[#This Row],[Date]],"mmm")</f>
        <v>Jul</v>
      </c>
      <c r="C706" s="2" t="str">
        <f>TEXT(Expenditure[[#This Row],[Date]],"yyyy")</f>
        <v>2024</v>
      </c>
      <c r="D706" s="4" t="s">
        <v>35</v>
      </c>
      <c r="E706" s="4" t="s">
        <v>36</v>
      </c>
      <c r="F706" s="5">
        <v>495.88</v>
      </c>
      <c r="G706" s="4" t="s">
        <v>45</v>
      </c>
      <c r="H706" s="4" t="s">
        <v>791</v>
      </c>
    </row>
    <row r="707" spans="1:8" ht="15.75" x14ac:dyDescent="0.25">
      <c r="A707" s="2">
        <v>45495</v>
      </c>
      <c r="B707" s="2" t="str">
        <f>TEXT(Expenditure[[#This Row],[Date]],"mmm")</f>
        <v>Jul</v>
      </c>
      <c r="C707" s="2" t="str">
        <f>TEXT(Expenditure[[#This Row],[Date]],"yyyy")</f>
        <v>2024</v>
      </c>
      <c r="D707" s="4" t="s">
        <v>121</v>
      </c>
      <c r="E707" s="4" t="s">
        <v>36</v>
      </c>
      <c r="F707" s="5">
        <v>295.01</v>
      </c>
      <c r="G707" s="4" t="s">
        <v>57</v>
      </c>
      <c r="H707" s="4" t="s">
        <v>792</v>
      </c>
    </row>
    <row r="708" spans="1:8" ht="15.75" x14ac:dyDescent="0.25">
      <c r="A708" s="2">
        <v>45495</v>
      </c>
      <c r="B708" s="2" t="str">
        <f>TEXT(Expenditure[[#This Row],[Date]],"mmm")</f>
        <v>Jul</v>
      </c>
      <c r="C708" s="2" t="str">
        <f>TEXT(Expenditure[[#This Row],[Date]],"yyyy")</f>
        <v>2024</v>
      </c>
      <c r="D708" s="4" t="s">
        <v>64</v>
      </c>
      <c r="E708" s="4" t="s">
        <v>53</v>
      </c>
      <c r="F708" s="5">
        <v>463.16</v>
      </c>
      <c r="G708" s="4" t="s">
        <v>41</v>
      </c>
      <c r="H708" s="4" t="s">
        <v>793</v>
      </c>
    </row>
    <row r="709" spans="1:8" ht="15.75" x14ac:dyDescent="0.25">
      <c r="A709" s="2">
        <v>45495</v>
      </c>
      <c r="B709" s="2" t="str">
        <f>TEXT(Expenditure[[#This Row],[Date]],"mmm")</f>
        <v>Jul</v>
      </c>
      <c r="C709" s="2" t="str">
        <f>TEXT(Expenditure[[#This Row],[Date]],"yyyy")</f>
        <v>2024</v>
      </c>
      <c r="D709" s="4" t="s">
        <v>90</v>
      </c>
      <c r="E709" s="4" t="s">
        <v>91</v>
      </c>
      <c r="F709" s="5">
        <v>448.78</v>
      </c>
      <c r="G709" s="4" t="s">
        <v>37</v>
      </c>
      <c r="H709" s="4" t="s">
        <v>794</v>
      </c>
    </row>
    <row r="710" spans="1:8" ht="15.75" x14ac:dyDescent="0.25">
      <c r="A710" s="2">
        <v>45496</v>
      </c>
      <c r="B710" s="2" t="str">
        <f>TEXT(Expenditure[[#This Row],[Date]],"mmm")</f>
        <v>Jul</v>
      </c>
      <c r="C710" s="2" t="str">
        <f>TEXT(Expenditure[[#This Row],[Date]],"yyyy")</f>
        <v>2024</v>
      </c>
      <c r="D710" s="4" t="s">
        <v>81</v>
      </c>
      <c r="E710" s="4" t="s">
        <v>36</v>
      </c>
      <c r="F710" s="5">
        <v>393.03</v>
      </c>
      <c r="G710" s="4" t="s">
        <v>48</v>
      </c>
      <c r="H710" s="4" t="s">
        <v>795</v>
      </c>
    </row>
    <row r="711" spans="1:8" ht="15.75" x14ac:dyDescent="0.25">
      <c r="A711" s="2">
        <v>45496</v>
      </c>
      <c r="B711" s="2" t="str">
        <f>TEXT(Expenditure[[#This Row],[Date]],"mmm")</f>
        <v>Jul</v>
      </c>
      <c r="C711" s="2" t="str">
        <f>TEXT(Expenditure[[#This Row],[Date]],"yyyy")</f>
        <v>2024</v>
      </c>
      <c r="D711" s="4" t="s">
        <v>111</v>
      </c>
      <c r="E711" s="4" t="s">
        <v>73</v>
      </c>
      <c r="F711" s="5">
        <v>89.83</v>
      </c>
      <c r="G711" s="4" t="s">
        <v>57</v>
      </c>
      <c r="H711" s="4" t="s">
        <v>796</v>
      </c>
    </row>
    <row r="712" spans="1:8" ht="15.75" x14ac:dyDescent="0.25">
      <c r="A712" s="2">
        <v>45497</v>
      </c>
      <c r="B712" s="2" t="str">
        <f>TEXT(Expenditure[[#This Row],[Date]],"mmm")</f>
        <v>Jul</v>
      </c>
      <c r="C712" s="2" t="str">
        <f>TEXT(Expenditure[[#This Row],[Date]],"yyyy")</f>
        <v>2024</v>
      </c>
      <c r="D712" s="4" t="s">
        <v>55</v>
      </c>
      <c r="E712" s="4" t="s">
        <v>56</v>
      </c>
      <c r="F712" s="5">
        <v>197.86</v>
      </c>
      <c r="G712" s="4" t="s">
        <v>37</v>
      </c>
      <c r="H712" s="4" t="s">
        <v>797</v>
      </c>
    </row>
    <row r="713" spans="1:8" ht="15.75" x14ac:dyDescent="0.25">
      <c r="A713" s="2">
        <v>45498</v>
      </c>
      <c r="B713" s="2" t="str">
        <f>TEXT(Expenditure[[#This Row],[Date]],"mmm")</f>
        <v>Jul</v>
      </c>
      <c r="C713" s="2" t="str">
        <f>TEXT(Expenditure[[#This Row],[Date]],"yyyy")</f>
        <v>2024</v>
      </c>
      <c r="D713" s="4" t="s">
        <v>93</v>
      </c>
      <c r="E713" s="4" t="s">
        <v>91</v>
      </c>
      <c r="F713" s="5">
        <v>308.86</v>
      </c>
      <c r="G713" s="4" t="s">
        <v>41</v>
      </c>
      <c r="H713" s="4" t="s">
        <v>798</v>
      </c>
    </row>
    <row r="714" spans="1:8" ht="15.75" x14ac:dyDescent="0.25">
      <c r="A714" s="2">
        <v>45498</v>
      </c>
      <c r="B714" s="2" t="str">
        <f>TEXT(Expenditure[[#This Row],[Date]],"mmm")</f>
        <v>Jul</v>
      </c>
      <c r="C714" s="2" t="str">
        <f>TEXT(Expenditure[[#This Row],[Date]],"yyyy")</f>
        <v>2024</v>
      </c>
      <c r="D714" s="4" t="s">
        <v>43</v>
      </c>
      <c r="E714" s="4" t="s">
        <v>44</v>
      </c>
      <c r="F714" s="5">
        <v>411.24</v>
      </c>
      <c r="G714" s="4" t="s">
        <v>57</v>
      </c>
      <c r="H714" s="4" t="s">
        <v>799</v>
      </c>
    </row>
    <row r="715" spans="1:8" ht="15.75" x14ac:dyDescent="0.25">
      <c r="A715" s="2">
        <v>45499</v>
      </c>
      <c r="B715" s="2" t="str">
        <f>TEXT(Expenditure[[#This Row],[Date]],"mmm")</f>
        <v>Jul</v>
      </c>
      <c r="C715" s="2" t="str">
        <f>TEXT(Expenditure[[#This Row],[Date]],"yyyy")</f>
        <v>2024</v>
      </c>
      <c r="D715" s="4" t="s">
        <v>85</v>
      </c>
      <c r="E715" s="4" t="s">
        <v>86</v>
      </c>
      <c r="F715" s="5">
        <v>126.99</v>
      </c>
      <c r="G715" s="4" t="s">
        <v>45</v>
      </c>
      <c r="H715" s="4" t="s">
        <v>800</v>
      </c>
    </row>
    <row r="716" spans="1:8" ht="15.75" x14ac:dyDescent="0.25">
      <c r="A716" s="2">
        <v>45499</v>
      </c>
      <c r="B716" s="2" t="str">
        <f>TEXT(Expenditure[[#This Row],[Date]],"mmm")</f>
        <v>Jul</v>
      </c>
      <c r="C716" s="2" t="str">
        <f>TEXT(Expenditure[[#This Row],[Date]],"yyyy")</f>
        <v>2024</v>
      </c>
      <c r="D716" s="4" t="s">
        <v>95</v>
      </c>
      <c r="E716" s="4" t="s">
        <v>73</v>
      </c>
      <c r="F716" s="5">
        <v>494.3</v>
      </c>
      <c r="G716" s="4" t="s">
        <v>45</v>
      </c>
      <c r="H716" s="4" t="s">
        <v>801</v>
      </c>
    </row>
    <row r="717" spans="1:8" ht="15.75" x14ac:dyDescent="0.25">
      <c r="A717" s="2">
        <v>45500</v>
      </c>
      <c r="B717" s="2" t="str">
        <f>TEXT(Expenditure[[#This Row],[Date]],"mmm")</f>
        <v>Jul</v>
      </c>
      <c r="C717" s="2" t="str">
        <f>TEXT(Expenditure[[#This Row],[Date]],"yyyy")</f>
        <v>2024</v>
      </c>
      <c r="D717" s="4" t="s">
        <v>72</v>
      </c>
      <c r="E717" s="4" t="s">
        <v>73</v>
      </c>
      <c r="F717" s="5">
        <v>42.63</v>
      </c>
      <c r="G717" s="4" t="s">
        <v>41</v>
      </c>
      <c r="H717" s="4" t="s">
        <v>802</v>
      </c>
    </row>
    <row r="718" spans="1:8" ht="15.75" x14ac:dyDescent="0.25">
      <c r="A718" s="2">
        <v>45501</v>
      </c>
      <c r="B718" s="2" t="str">
        <f>TEXT(Expenditure[[#This Row],[Date]],"mmm")</f>
        <v>Jul</v>
      </c>
      <c r="C718" s="2" t="str">
        <f>TEXT(Expenditure[[#This Row],[Date]],"yyyy")</f>
        <v>2024</v>
      </c>
      <c r="D718" s="4" t="s">
        <v>117</v>
      </c>
      <c r="E718" s="4" t="s">
        <v>40</v>
      </c>
      <c r="F718" s="5">
        <v>219.79</v>
      </c>
      <c r="G718" s="4" t="s">
        <v>37</v>
      </c>
      <c r="H718" s="4" t="s">
        <v>803</v>
      </c>
    </row>
    <row r="719" spans="1:8" ht="15.75" x14ac:dyDescent="0.25">
      <c r="A719" s="2">
        <v>45502</v>
      </c>
      <c r="B719" s="2" t="str">
        <f>TEXT(Expenditure[[#This Row],[Date]],"mmm")</f>
        <v>Jul</v>
      </c>
      <c r="C719" s="2" t="str">
        <f>TEXT(Expenditure[[#This Row],[Date]],"yyyy")</f>
        <v>2024</v>
      </c>
      <c r="D719" s="4" t="s">
        <v>52</v>
      </c>
      <c r="E719" s="4" t="s">
        <v>53</v>
      </c>
      <c r="F719" s="5">
        <v>266.44</v>
      </c>
      <c r="G719" s="4" t="s">
        <v>45</v>
      </c>
      <c r="H719" s="4" t="s">
        <v>804</v>
      </c>
    </row>
    <row r="720" spans="1:8" ht="15.75" x14ac:dyDescent="0.25">
      <c r="A720" s="2">
        <v>45503</v>
      </c>
      <c r="B720" s="2" t="str">
        <f>TEXT(Expenditure[[#This Row],[Date]],"mmm")</f>
        <v>Jul</v>
      </c>
      <c r="C720" s="2" t="str">
        <f>TEXT(Expenditure[[#This Row],[Date]],"yyyy")</f>
        <v>2024</v>
      </c>
      <c r="D720" s="4" t="s">
        <v>101</v>
      </c>
      <c r="E720" s="4" t="s">
        <v>60</v>
      </c>
      <c r="F720" s="5">
        <v>425.96</v>
      </c>
      <c r="G720" s="4" t="s">
        <v>45</v>
      </c>
      <c r="H720" s="4" t="s">
        <v>805</v>
      </c>
    </row>
    <row r="721" spans="1:8" ht="15.75" x14ac:dyDescent="0.25">
      <c r="A721" s="2">
        <v>45503</v>
      </c>
      <c r="B721" s="2" t="str">
        <f>TEXT(Expenditure[[#This Row],[Date]],"mmm")</f>
        <v>Jul</v>
      </c>
      <c r="C721" s="2" t="str">
        <f>TEXT(Expenditure[[#This Row],[Date]],"yyyy")</f>
        <v>2024</v>
      </c>
      <c r="D721" s="4" t="s">
        <v>79</v>
      </c>
      <c r="E721" s="4" t="s">
        <v>60</v>
      </c>
      <c r="F721" s="5">
        <v>43.08</v>
      </c>
      <c r="G721" s="4" t="s">
        <v>48</v>
      </c>
      <c r="H721" s="4" t="s">
        <v>806</v>
      </c>
    </row>
    <row r="722" spans="1:8" ht="15.75" x14ac:dyDescent="0.25">
      <c r="A722" s="2">
        <v>45504</v>
      </c>
      <c r="B722" s="2" t="str">
        <f>TEXT(Expenditure[[#This Row],[Date]],"mmm")</f>
        <v>Jul</v>
      </c>
      <c r="C722" s="2" t="str">
        <f>TEXT(Expenditure[[#This Row],[Date]],"yyyy")</f>
        <v>2024</v>
      </c>
      <c r="D722" s="4" t="s">
        <v>83</v>
      </c>
      <c r="E722" s="4" t="s">
        <v>36</v>
      </c>
      <c r="F722" s="5">
        <v>107.54</v>
      </c>
      <c r="G722" s="4" t="s">
        <v>48</v>
      </c>
      <c r="H722" s="4" t="s">
        <v>807</v>
      </c>
    </row>
    <row r="723" spans="1:8" ht="15.75" x14ac:dyDescent="0.25">
      <c r="A723" s="2">
        <v>45504</v>
      </c>
      <c r="B723" s="2" t="str">
        <f>TEXT(Expenditure[[#This Row],[Date]],"mmm")</f>
        <v>Jul</v>
      </c>
      <c r="C723" s="2" t="str">
        <f>TEXT(Expenditure[[#This Row],[Date]],"yyyy")</f>
        <v>2024</v>
      </c>
      <c r="D723" s="4" t="s">
        <v>107</v>
      </c>
      <c r="E723" s="4" t="s">
        <v>56</v>
      </c>
      <c r="F723" s="5">
        <v>190.84</v>
      </c>
      <c r="G723" s="4" t="s">
        <v>48</v>
      </c>
      <c r="H723" s="4" t="s">
        <v>808</v>
      </c>
    </row>
    <row r="724" spans="1:8" ht="15.75" x14ac:dyDescent="0.25">
      <c r="A724" s="2">
        <v>45505</v>
      </c>
      <c r="B724" s="2" t="str">
        <f>TEXT(Expenditure[[#This Row],[Date]],"mmm")</f>
        <v>Aug</v>
      </c>
      <c r="C724" s="2" t="str">
        <f>TEXT(Expenditure[[#This Row],[Date]],"yyyy")</f>
        <v>2024</v>
      </c>
      <c r="D724" s="4" t="s">
        <v>77</v>
      </c>
      <c r="E724" s="4" t="s">
        <v>40</v>
      </c>
      <c r="F724" s="5">
        <v>476.74</v>
      </c>
      <c r="G724" s="4" t="s">
        <v>57</v>
      </c>
      <c r="H724" s="4" t="s">
        <v>809</v>
      </c>
    </row>
    <row r="725" spans="1:8" ht="15.75" x14ac:dyDescent="0.25">
      <c r="A725" s="2">
        <v>45507</v>
      </c>
      <c r="B725" s="2" t="str">
        <f>TEXT(Expenditure[[#This Row],[Date]],"mmm")</f>
        <v>Aug</v>
      </c>
      <c r="C725" s="2" t="str">
        <f>TEXT(Expenditure[[#This Row],[Date]],"yyyy")</f>
        <v>2024</v>
      </c>
      <c r="D725" s="4" t="s">
        <v>83</v>
      </c>
      <c r="E725" s="4" t="s">
        <v>36</v>
      </c>
      <c r="F725" s="5">
        <v>227.29</v>
      </c>
      <c r="G725" s="4" t="s">
        <v>41</v>
      </c>
      <c r="H725" s="4" t="s">
        <v>810</v>
      </c>
    </row>
    <row r="726" spans="1:8" ht="15.75" x14ac:dyDescent="0.25">
      <c r="A726" s="2">
        <v>45508</v>
      </c>
      <c r="B726" s="2" t="str">
        <f>TEXT(Expenditure[[#This Row],[Date]],"mmm")</f>
        <v>Aug</v>
      </c>
      <c r="C726" s="2" t="str">
        <f>TEXT(Expenditure[[#This Row],[Date]],"yyyy")</f>
        <v>2024</v>
      </c>
      <c r="D726" s="4" t="s">
        <v>52</v>
      </c>
      <c r="E726" s="4" t="s">
        <v>53</v>
      </c>
      <c r="F726" s="5">
        <v>385.63</v>
      </c>
      <c r="G726" s="4" t="s">
        <v>37</v>
      </c>
      <c r="H726" s="4" t="s">
        <v>811</v>
      </c>
    </row>
    <row r="727" spans="1:8" ht="15.75" x14ac:dyDescent="0.25">
      <c r="A727" s="2">
        <v>45508</v>
      </c>
      <c r="B727" s="2" t="str">
        <f>TEXT(Expenditure[[#This Row],[Date]],"mmm")</f>
        <v>Aug</v>
      </c>
      <c r="C727" s="2" t="str">
        <f>TEXT(Expenditure[[#This Row],[Date]],"yyyy")</f>
        <v>2024</v>
      </c>
      <c r="D727" s="4" t="s">
        <v>62</v>
      </c>
      <c r="E727" s="4" t="s">
        <v>44</v>
      </c>
      <c r="F727" s="5">
        <v>10.220000000000001</v>
      </c>
      <c r="G727" s="4" t="s">
        <v>37</v>
      </c>
      <c r="H727" s="4" t="s">
        <v>812</v>
      </c>
    </row>
    <row r="728" spans="1:8" ht="15.75" x14ac:dyDescent="0.25">
      <c r="A728" s="2">
        <v>45509</v>
      </c>
      <c r="B728" s="2" t="str">
        <f>TEXT(Expenditure[[#This Row],[Date]],"mmm")</f>
        <v>Aug</v>
      </c>
      <c r="C728" s="2" t="str">
        <f>TEXT(Expenditure[[#This Row],[Date]],"yyyy")</f>
        <v>2024</v>
      </c>
      <c r="D728" s="4" t="s">
        <v>103</v>
      </c>
      <c r="E728" s="4" t="s">
        <v>53</v>
      </c>
      <c r="F728" s="5">
        <v>153.72</v>
      </c>
      <c r="G728" s="4" t="s">
        <v>41</v>
      </c>
      <c r="H728" s="4" t="s">
        <v>813</v>
      </c>
    </row>
    <row r="729" spans="1:8" ht="15.75" x14ac:dyDescent="0.25">
      <c r="A729" s="2">
        <v>45509</v>
      </c>
      <c r="B729" s="2" t="str">
        <f>TEXT(Expenditure[[#This Row],[Date]],"mmm")</f>
        <v>Aug</v>
      </c>
      <c r="C729" s="2" t="str">
        <f>TEXT(Expenditure[[#This Row],[Date]],"yyyy")</f>
        <v>2024</v>
      </c>
      <c r="D729" s="4" t="s">
        <v>75</v>
      </c>
      <c r="E729" s="4" t="s">
        <v>53</v>
      </c>
      <c r="F729" s="5">
        <v>155.81</v>
      </c>
      <c r="G729" s="4" t="s">
        <v>57</v>
      </c>
      <c r="H729" s="4" t="s">
        <v>814</v>
      </c>
    </row>
    <row r="730" spans="1:8" ht="15.75" x14ac:dyDescent="0.25">
      <c r="A730" s="2">
        <v>45510</v>
      </c>
      <c r="B730" s="2" t="str">
        <f>TEXT(Expenditure[[#This Row],[Date]],"mmm")</f>
        <v>Aug</v>
      </c>
      <c r="C730" s="2" t="str">
        <f>TEXT(Expenditure[[#This Row],[Date]],"yyyy")</f>
        <v>2024</v>
      </c>
      <c r="D730" s="4" t="s">
        <v>68</v>
      </c>
      <c r="E730" s="4" t="s">
        <v>53</v>
      </c>
      <c r="F730" s="5">
        <v>325.26</v>
      </c>
      <c r="G730" s="4" t="s">
        <v>45</v>
      </c>
      <c r="H730" s="4" t="s">
        <v>815</v>
      </c>
    </row>
    <row r="731" spans="1:8" ht="15.75" x14ac:dyDescent="0.25">
      <c r="A731" s="2">
        <v>45510</v>
      </c>
      <c r="B731" s="2" t="str">
        <f>TEXT(Expenditure[[#This Row],[Date]],"mmm")</f>
        <v>Aug</v>
      </c>
      <c r="C731" s="2" t="str">
        <f>TEXT(Expenditure[[#This Row],[Date]],"yyyy")</f>
        <v>2024</v>
      </c>
      <c r="D731" s="4" t="s">
        <v>50</v>
      </c>
      <c r="E731" s="4" t="s">
        <v>44</v>
      </c>
      <c r="F731" s="5">
        <v>342.45</v>
      </c>
      <c r="G731" s="4" t="s">
        <v>41</v>
      </c>
      <c r="H731" s="4" t="s">
        <v>816</v>
      </c>
    </row>
    <row r="732" spans="1:8" ht="15.75" x14ac:dyDescent="0.25">
      <c r="A732" s="2">
        <v>45511</v>
      </c>
      <c r="B732" s="2" t="str">
        <f>TEXT(Expenditure[[#This Row],[Date]],"mmm")</f>
        <v>Aug</v>
      </c>
      <c r="C732" s="2" t="str">
        <f>TEXT(Expenditure[[#This Row],[Date]],"yyyy")</f>
        <v>2024</v>
      </c>
      <c r="D732" s="4" t="s">
        <v>43</v>
      </c>
      <c r="E732" s="4" t="s">
        <v>44</v>
      </c>
      <c r="F732" s="5">
        <v>298.14999999999998</v>
      </c>
      <c r="G732" s="4" t="s">
        <v>41</v>
      </c>
      <c r="H732" s="4" t="s">
        <v>817</v>
      </c>
    </row>
    <row r="733" spans="1:8" ht="15.75" x14ac:dyDescent="0.25">
      <c r="A733" s="2">
        <v>45512</v>
      </c>
      <c r="B733" s="2" t="str">
        <f>TEXT(Expenditure[[#This Row],[Date]],"mmm")</f>
        <v>Aug</v>
      </c>
      <c r="C733" s="2" t="str">
        <f>TEXT(Expenditure[[#This Row],[Date]],"yyyy")</f>
        <v>2024</v>
      </c>
      <c r="D733" s="4" t="s">
        <v>59</v>
      </c>
      <c r="E733" s="4" t="s">
        <v>60</v>
      </c>
      <c r="F733" s="5">
        <v>257.77999999999997</v>
      </c>
      <c r="G733" s="4" t="s">
        <v>41</v>
      </c>
      <c r="H733" s="4" t="s">
        <v>818</v>
      </c>
    </row>
    <row r="734" spans="1:8" ht="15.75" x14ac:dyDescent="0.25">
      <c r="A734" s="2">
        <v>45512</v>
      </c>
      <c r="B734" s="2" t="str">
        <f>TEXT(Expenditure[[#This Row],[Date]],"mmm")</f>
        <v>Aug</v>
      </c>
      <c r="C734" s="2" t="str">
        <f>TEXT(Expenditure[[#This Row],[Date]],"yyyy")</f>
        <v>2024</v>
      </c>
      <c r="D734" s="4" t="s">
        <v>66</v>
      </c>
      <c r="E734" s="4" t="s">
        <v>56</v>
      </c>
      <c r="F734" s="5">
        <v>130.08000000000001</v>
      </c>
      <c r="G734" s="4" t="s">
        <v>48</v>
      </c>
      <c r="H734" s="4" t="s">
        <v>819</v>
      </c>
    </row>
    <row r="735" spans="1:8" ht="15.75" x14ac:dyDescent="0.25">
      <c r="A735" s="2">
        <v>45512</v>
      </c>
      <c r="B735" s="2" t="str">
        <f>TEXT(Expenditure[[#This Row],[Date]],"mmm")</f>
        <v>Aug</v>
      </c>
      <c r="C735" s="2" t="str">
        <f>TEXT(Expenditure[[#This Row],[Date]],"yyyy")</f>
        <v>2024</v>
      </c>
      <c r="D735" s="4" t="s">
        <v>107</v>
      </c>
      <c r="E735" s="4" t="s">
        <v>56</v>
      </c>
      <c r="F735" s="5">
        <v>225.66</v>
      </c>
      <c r="G735" s="4" t="s">
        <v>57</v>
      </c>
      <c r="H735" s="4" t="s">
        <v>820</v>
      </c>
    </row>
    <row r="736" spans="1:8" ht="15.75" x14ac:dyDescent="0.25">
      <c r="A736" s="2">
        <v>45515</v>
      </c>
      <c r="B736" s="2" t="str">
        <f>TEXT(Expenditure[[#This Row],[Date]],"mmm")</f>
        <v>Aug</v>
      </c>
      <c r="C736" s="2" t="str">
        <f>TEXT(Expenditure[[#This Row],[Date]],"yyyy")</f>
        <v>2024</v>
      </c>
      <c r="D736" s="4" t="s">
        <v>117</v>
      </c>
      <c r="E736" s="4" t="s">
        <v>40</v>
      </c>
      <c r="F736" s="5">
        <v>421.6</v>
      </c>
      <c r="G736" s="4" t="s">
        <v>57</v>
      </c>
      <c r="H736" s="4" t="s">
        <v>821</v>
      </c>
    </row>
    <row r="737" spans="1:8" ht="15.75" x14ac:dyDescent="0.25">
      <c r="A737" s="2">
        <v>45515</v>
      </c>
      <c r="B737" s="2" t="str">
        <f>TEXT(Expenditure[[#This Row],[Date]],"mmm")</f>
        <v>Aug</v>
      </c>
      <c r="C737" s="2" t="str">
        <f>TEXT(Expenditure[[#This Row],[Date]],"yyyy")</f>
        <v>2024</v>
      </c>
      <c r="D737" s="4" t="s">
        <v>72</v>
      </c>
      <c r="E737" s="4" t="s">
        <v>73</v>
      </c>
      <c r="F737" s="5">
        <v>218.16</v>
      </c>
      <c r="G737" s="4" t="s">
        <v>41</v>
      </c>
      <c r="H737" s="4" t="s">
        <v>822</v>
      </c>
    </row>
    <row r="738" spans="1:8" ht="15.75" x14ac:dyDescent="0.25">
      <c r="A738" s="2">
        <v>45515</v>
      </c>
      <c r="B738" s="2" t="str">
        <f>TEXT(Expenditure[[#This Row],[Date]],"mmm")</f>
        <v>Aug</v>
      </c>
      <c r="C738" s="2" t="str">
        <f>TEXT(Expenditure[[#This Row],[Date]],"yyyy")</f>
        <v>2024</v>
      </c>
      <c r="D738" s="4" t="s">
        <v>119</v>
      </c>
      <c r="E738" s="4" t="s">
        <v>73</v>
      </c>
      <c r="F738" s="5">
        <v>191.15</v>
      </c>
      <c r="G738" s="4" t="s">
        <v>57</v>
      </c>
      <c r="H738" s="4" t="s">
        <v>823</v>
      </c>
    </row>
    <row r="739" spans="1:8" ht="15.75" x14ac:dyDescent="0.25">
      <c r="A739" s="2">
        <v>45515</v>
      </c>
      <c r="B739" s="2" t="str">
        <f>TEXT(Expenditure[[#This Row],[Date]],"mmm")</f>
        <v>Aug</v>
      </c>
      <c r="C739" s="2" t="str">
        <f>TEXT(Expenditure[[#This Row],[Date]],"yyyy")</f>
        <v>2024</v>
      </c>
      <c r="D739" s="4" t="s">
        <v>64</v>
      </c>
      <c r="E739" s="4" t="s">
        <v>53</v>
      </c>
      <c r="F739" s="5">
        <v>92.93</v>
      </c>
      <c r="G739" s="4" t="s">
        <v>57</v>
      </c>
      <c r="H739" s="4" t="s">
        <v>824</v>
      </c>
    </row>
    <row r="740" spans="1:8" ht="15.75" x14ac:dyDescent="0.25">
      <c r="A740" s="2">
        <v>45516</v>
      </c>
      <c r="B740" s="2" t="str">
        <f>TEXT(Expenditure[[#This Row],[Date]],"mmm")</f>
        <v>Aug</v>
      </c>
      <c r="C740" s="2" t="str">
        <f>TEXT(Expenditure[[#This Row],[Date]],"yyyy")</f>
        <v>2024</v>
      </c>
      <c r="D740" s="4" t="s">
        <v>47</v>
      </c>
      <c r="E740" s="4" t="s">
        <v>44</v>
      </c>
      <c r="F740" s="5">
        <v>61.37</v>
      </c>
      <c r="G740" s="4" t="s">
        <v>41</v>
      </c>
      <c r="H740" s="4" t="s">
        <v>825</v>
      </c>
    </row>
    <row r="741" spans="1:8" ht="15.75" x14ac:dyDescent="0.25">
      <c r="A741" s="2">
        <v>45519</v>
      </c>
      <c r="B741" s="2" t="str">
        <f>TEXT(Expenditure[[#This Row],[Date]],"mmm")</f>
        <v>Aug</v>
      </c>
      <c r="C741" s="2" t="str">
        <f>TEXT(Expenditure[[#This Row],[Date]],"yyyy")</f>
        <v>2024</v>
      </c>
      <c r="D741" s="4" t="s">
        <v>70</v>
      </c>
      <c r="E741" s="4" t="s">
        <v>60</v>
      </c>
      <c r="F741" s="5">
        <v>387.31</v>
      </c>
      <c r="G741" s="4" t="s">
        <v>41</v>
      </c>
      <c r="H741" s="4" t="s">
        <v>826</v>
      </c>
    </row>
    <row r="742" spans="1:8" ht="15.75" x14ac:dyDescent="0.25">
      <c r="A742" s="2">
        <v>45520</v>
      </c>
      <c r="B742" s="2" t="str">
        <f>TEXT(Expenditure[[#This Row],[Date]],"mmm")</f>
        <v>Aug</v>
      </c>
      <c r="C742" s="2" t="str">
        <f>TEXT(Expenditure[[#This Row],[Date]],"yyyy")</f>
        <v>2024</v>
      </c>
      <c r="D742" s="4" t="s">
        <v>109</v>
      </c>
      <c r="E742" s="4" t="s">
        <v>91</v>
      </c>
      <c r="F742" s="5">
        <v>293.20999999999998</v>
      </c>
      <c r="G742" s="4" t="s">
        <v>41</v>
      </c>
      <c r="H742" s="4" t="s">
        <v>827</v>
      </c>
    </row>
    <row r="743" spans="1:8" ht="15.75" x14ac:dyDescent="0.25">
      <c r="A743" s="2">
        <v>45521</v>
      </c>
      <c r="B743" s="2" t="str">
        <f>TEXT(Expenditure[[#This Row],[Date]],"mmm")</f>
        <v>Aug</v>
      </c>
      <c r="C743" s="2" t="str">
        <f>TEXT(Expenditure[[#This Row],[Date]],"yyyy")</f>
        <v>2024</v>
      </c>
      <c r="D743" s="4" t="s">
        <v>81</v>
      </c>
      <c r="E743" s="4" t="s">
        <v>36</v>
      </c>
      <c r="F743" s="5">
        <v>462.13</v>
      </c>
      <c r="G743" s="4" t="s">
        <v>57</v>
      </c>
      <c r="H743" s="4" t="s">
        <v>828</v>
      </c>
    </row>
    <row r="744" spans="1:8" ht="15.75" x14ac:dyDescent="0.25">
      <c r="A744" s="2">
        <v>45522</v>
      </c>
      <c r="B744" s="2" t="str">
        <f>TEXT(Expenditure[[#This Row],[Date]],"mmm")</f>
        <v>Aug</v>
      </c>
      <c r="C744" s="2" t="str">
        <f>TEXT(Expenditure[[#This Row],[Date]],"yyyy")</f>
        <v>2024</v>
      </c>
      <c r="D744" s="4" t="s">
        <v>55</v>
      </c>
      <c r="E744" s="4" t="s">
        <v>56</v>
      </c>
      <c r="F744" s="5">
        <v>292.36</v>
      </c>
      <c r="G744" s="4" t="s">
        <v>41</v>
      </c>
      <c r="H744" s="4" t="s">
        <v>829</v>
      </c>
    </row>
    <row r="745" spans="1:8" ht="15.75" x14ac:dyDescent="0.25">
      <c r="A745" s="2">
        <v>45522</v>
      </c>
      <c r="B745" s="2" t="str">
        <f>TEXT(Expenditure[[#This Row],[Date]],"mmm")</f>
        <v>Aug</v>
      </c>
      <c r="C745" s="2" t="str">
        <f>TEXT(Expenditure[[#This Row],[Date]],"yyyy")</f>
        <v>2024</v>
      </c>
      <c r="D745" s="4" t="s">
        <v>79</v>
      </c>
      <c r="E745" s="4" t="s">
        <v>60</v>
      </c>
      <c r="F745" s="5">
        <v>23.2</v>
      </c>
      <c r="G745" s="4" t="s">
        <v>37</v>
      </c>
      <c r="H745" s="4" t="s">
        <v>830</v>
      </c>
    </row>
    <row r="746" spans="1:8" ht="15.75" x14ac:dyDescent="0.25">
      <c r="A746" s="2">
        <v>45523</v>
      </c>
      <c r="B746" s="2" t="str">
        <f>TEXT(Expenditure[[#This Row],[Date]],"mmm")</f>
        <v>Aug</v>
      </c>
      <c r="C746" s="2" t="str">
        <f>TEXT(Expenditure[[#This Row],[Date]],"yyyy")</f>
        <v>2024</v>
      </c>
      <c r="D746" s="4" t="s">
        <v>85</v>
      </c>
      <c r="E746" s="4" t="s">
        <v>86</v>
      </c>
      <c r="F746" s="5">
        <v>491.89</v>
      </c>
      <c r="G746" s="4" t="s">
        <v>57</v>
      </c>
      <c r="H746" s="4" t="s">
        <v>831</v>
      </c>
    </row>
    <row r="747" spans="1:8" ht="15.75" x14ac:dyDescent="0.25">
      <c r="A747" s="2">
        <v>45524</v>
      </c>
      <c r="B747" s="2" t="str">
        <f>TEXT(Expenditure[[#This Row],[Date]],"mmm")</f>
        <v>Aug</v>
      </c>
      <c r="C747" s="2" t="str">
        <f>TEXT(Expenditure[[#This Row],[Date]],"yyyy")</f>
        <v>2024</v>
      </c>
      <c r="D747" s="4" t="s">
        <v>123</v>
      </c>
      <c r="E747" s="4" t="s">
        <v>1020</v>
      </c>
      <c r="F747" s="5">
        <v>320.89999999999998</v>
      </c>
      <c r="G747" s="4" t="s">
        <v>45</v>
      </c>
      <c r="H747" s="4" t="s">
        <v>832</v>
      </c>
    </row>
    <row r="748" spans="1:8" ht="15.75" x14ac:dyDescent="0.25">
      <c r="A748" s="2">
        <v>45524</v>
      </c>
      <c r="B748" s="2" t="str">
        <f>TEXT(Expenditure[[#This Row],[Date]],"mmm")</f>
        <v>Aug</v>
      </c>
      <c r="C748" s="2" t="str">
        <f>TEXT(Expenditure[[#This Row],[Date]],"yyyy")</f>
        <v>2024</v>
      </c>
      <c r="D748" s="4" t="s">
        <v>113</v>
      </c>
      <c r="E748" s="4" t="s">
        <v>60</v>
      </c>
      <c r="F748" s="5">
        <v>101.8</v>
      </c>
      <c r="G748" s="4" t="s">
        <v>45</v>
      </c>
      <c r="H748" s="4" t="s">
        <v>833</v>
      </c>
    </row>
    <row r="749" spans="1:8" ht="15.75" x14ac:dyDescent="0.25">
      <c r="A749" s="2">
        <v>45526</v>
      </c>
      <c r="B749" s="2" t="str">
        <f>TEXT(Expenditure[[#This Row],[Date]],"mmm")</f>
        <v>Aug</v>
      </c>
      <c r="C749" s="2" t="str">
        <f>TEXT(Expenditure[[#This Row],[Date]],"yyyy")</f>
        <v>2024</v>
      </c>
      <c r="D749" s="4" t="s">
        <v>39</v>
      </c>
      <c r="E749" s="4" t="s">
        <v>40</v>
      </c>
      <c r="F749" s="5">
        <v>252.16</v>
      </c>
      <c r="G749" s="4" t="s">
        <v>37</v>
      </c>
      <c r="H749" s="4" t="s">
        <v>834</v>
      </c>
    </row>
    <row r="750" spans="1:8" ht="15.75" x14ac:dyDescent="0.25">
      <c r="A750" s="2">
        <v>45527</v>
      </c>
      <c r="B750" s="2" t="str">
        <f>TEXT(Expenditure[[#This Row],[Date]],"mmm")</f>
        <v>Aug</v>
      </c>
      <c r="C750" s="2" t="str">
        <f>TEXT(Expenditure[[#This Row],[Date]],"yyyy")</f>
        <v>2024</v>
      </c>
      <c r="D750" s="4" t="s">
        <v>93</v>
      </c>
      <c r="E750" s="4" t="s">
        <v>91</v>
      </c>
      <c r="F750" s="5">
        <v>252.73</v>
      </c>
      <c r="G750" s="4" t="s">
        <v>37</v>
      </c>
      <c r="H750" s="4" t="s">
        <v>835</v>
      </c>
    </row>
    <row r="751" spans="1:8" ht="15.75" x14ac:dyDescent="0.25">
      <c r="A751" s="2">
        <v>45527</v>
      </c>
      <c r="B751" s="2" t="str">
        <f>TEXT(Expenditure[[#This Row],[Date]],"mmm")</f>
        <v>Aug</v>
      </c>
      <c r="C751" s="2" t="str">
        <f>TEXT(Expenditure[[#This Row],[Date]],"yyyy")</f>
        <v>2024</v>
      </c>
      <c r="D751" s="4" t="s">
        <v>121</v>
      </c>
      <c r="E751" s="4" t="s">
        <v>36</v>
      </c>
      <c r="F751" s="5">
        <v>214.45</v>
      </c>
      <c r="G751" s="4" t="s">
        <v>57</v>
      </c>
      <c r="H751" s="4" t="s">
        <v>836</v>
      </c>
    </row>
    <row r="752" spans="1:8" ht="15.75" x14ac:dyDescent="0.25">
      <c r="A752" s="2">
        <v>45527</v>
      </c>
      <c r="B752" s="2" t="str">
        <f>TEXT(Expenditure[[#This Row],[Date]],"mmm")</f>
        <v>Aug</v>
      </c>
      <c r="C752" s="2" t="str">
        <f>TEXT(Expenditure[[#This Row],[Date]],"yyyy")</f>
        <v>2024</v>
      </c>
      <c r="D752" s="4" t="s">
        <v>111</v>
      </c>
      <c r="E752" s="4" t="s">
        <v>73</v>
      </c>
      <c r="F752" s="5">
        <v>448.27</v>
      </c>
      <c r="G752" s="4" t="s">
        <v>41</v>
      </c>
      <c r="H752" s="4" t="s">
        <v>837</v>
      </c>
    </row>
    <row r="753" spans="1:8" ht="15.75" x14ac:dyDescent="0.25">
      <c r="A753" s="2">
        <v>45528</v>
      </c>
      <c r="B753" s="2" t="str">
        <f>TEXT(Expenditure[[#This Row],[Date]],"mmm")</f>
        <v>Aug</v>
      </c>
      <c r="C753" s="2" t="str">
        <f>TEXT(Expenditure[[#This Row],[Date]],"yyyy")</f>
        <v>2024</v>
      </c>
      <c r="D753" s="4" t="s">
        <v>99</v>
      </c>
      <c r="E753" s="4" t="s">
        <v>56</v>
      </c>
      <c r="F753" s="5">
        <v>314.39</v>
      </c>
      <c r="G753" s="4" t="s">
        <v>41</v>
      </c>
      <c r="H753" s="4" t="s">
        <v>838</v>
      </c>
    </row>
    <row r="754" spans="1:8" ht="15.75" x14ac:dyDescent="0.25">
      <c r="A754" s="2">
        <v>45530</v>
      </c>
      <c r="B754" s="2" t="str">
        <f>TEXT(Expenditure[[#This Row],[Date]],"mmm")</f>
        <v>Aug</v>
      </c>
      <c r="C754" s="2" t="str">
        <f>TEXT(Expenditure[[#This Row],[Date]],"yyyy")</f>
        <v>2024</v>
      </c>
      <c r="D754" s="4" t="s">
        <v>115</v>
      </c>
      <c r="E754" s="4" t="s">
        <v>1020</v>
      </c>
      <c r="F754" s="5">
        <v>431.79</v>
      </c>
      <c r="G754" s="4" t="s">
        <v>57</v>
      </c>
      <c r="H754" s="4" t="s">
        <v>839</v>
      </c>
    </row>
    <row r="755" spans="1:8" ht="15.75" x14ac:dyDescent="0.25">
      <c r="A755" s="2">
        <v>45530</v>
      </c>
      <c r="B755" s="2" t="str">
        <f>TEXT(Expenditure[[#This Row],[Date]],"mmm")</f>
        <v>Aug</v>
      </c>
      <c r="C755" s="2" t="str">
        <f>TEXT(Expenditure[[#This Row],[Date]],"yyyy")</f>
        <v>2024</v>
      </c>
      <c r="D755" s="4" t="s">
        <v>95</v>
      </c>
      <c r="E755" s="4" t="s">
        <v>73</v>
      </c>
      <c r="F755" s="5">
        <v>149.21</v>
      </c>
      <c r="G755" s="4" t="s">
        <v>45</v>
      </c>
      <c r="H755" s="4" t="s">
        <v>840</v>
      </c>
    </row>
    <row r="756" spans="1:8" ht="15.75" x14ac:dyDescent="0.25">
      <c r="A756" s="2">
        <v>45531</v>
      </c>
      <c r="B756" s="2" t="str">
        <f>TEXT(Expenditure[[#This Row],[Date]],"mmm")</f>
        <v>Aug</v>
      </c>
      <c r="C756" s="2" t="str">
        <f>TEXT(Expenditure[[#This Row],[Date]],"yyyy")</f>
        <v>2024</v>
      </c>
      <c r="D756" s="4" t="s">
        <v>88</v>
      </c>
      <c r="E756" s="4" t="s">
        <v>1020</v>
      </c>
      <c r="F756" s="5">
        <v>424.66</v>
      </c>
      <c r="G756" s="4" t="s">
        <v>57</v>
      </c>
      <c r="H756" s="4" t="s">
        <v>841</v>
      </c>
    </row>
    <row r="757" spans="1:8" ht="15.75" x14ac:dyDescent="0.25">
      <c r="A757" s="2">
        <v>45535</v>
      </c>
      <c r="B757" s="2" t="str">
        <f>TEXT(Expenditure[[#This Row],[Date]],"mmm")</f>
        <v>Aug</v>
      </c>
      <c r="C757" s="2" t="str">
        <f>TEXT(Expenditure[[#This Row],[Date]],"yyyy")</f>
        <v>2024</v>
      </c>
      <c r="D757" s="4" t="s">
        <v>105</v>
      </c>
      <c r="E757" s="4" t="s">
        <v>91</v>
      </c>
      <c r="F757" s="5">
        <v>355.64</v>
      </c>
      <c r="G757" s="4" t="s">
        <v>57</v>
      </c>
      <c r="H757" s="4" t="s">
        <v>842</v>
      </c>
    </row>
    <row r="758" spans="1:8" ht="15.75" x14ac:dyDescent="0.25">
      <c r="A758" s="2">
        <v>45535</v>
      </c>
      <c r="B758" s="2" t="str">
        <f>TEXT(Expenditure[[#This Row],[Date]],"mmm")</f>
        <v>Aug</v>
      </c>
      <c r="C758" s="2" t="str">
        <f>TEXT(Expenditure[[#This Row],[Date]],"yyyy")</f>
        <v>2024</v>
      </c>
      <c r="D758" s="4" t="s">
        <v>101</v>
      </c>
      <c r="E758" s="4" t="s">
        <v>60</v>
      </c>
      <c r="F758" s="5">
        <v>290.06</v>
      </c>
      <c r="G758" s="4" t="s">
        <v>48</v>
      </c>
      <c r="H758" s="4" t="s">
        <v>843</v>
      </c>
    </row>
    <row r="759" spans="1:8" ht="15.75" x14ac:dyDescent="0.25">
      <c r="A759" s="2">
        <v>45535</v>
      </c>
      <c r="B759" s="2" t="str">
        <f>TEXT(Expenditure[[#This Row],[Date]],"mmm")</f>
        <v>Aug</v>
      </c>
      <c r="C759" s="2" t="str">
        <f>TEXT(Expenditure[[#This Row],[Date]],"yyyy")</f>
        <v>2024</v>
      </c>
      <c r="D759" s="4" t="s">
        <v>90</v>
      </c>
      <c r="E759" s="4" t="s">
        <v>91</v>
      </c>
      <c r="F759" s="5">
        <v>162.97</v>
      </c>
      <c r="G759" s="4" t="s">
        <v>57</v>
      </c>
      <c r="H759" s="4" t="s">
        <v>844</v>
      </c>
    </row>
    <row r="760" spans="1:8" ht="15.75" x14ac:dyDescent="0.25">
      <c r="A760" s="2">
        <v>45535</v>
      </c>
      <c r="B760" s="2" t="str">
        <f>TEXT(Expenditure[[#This Row],[Date]],"mmm")</f>
        <v>Aug</v>
      </c>
      <c r="C760" s="2" t="str">
        <f>TEXT(Expenditure[[#This Row],[Date]],"yyyy")</f>
        <v>2024</v>
      </c>
      <c r="D760" s="4" t="s">
        <v>35</v>
      </c>
      <c r="E760" s="4" t="s">
        <v>36</v>
      </c>
      <c r="F760" s="5">
        <v>349.17</v>
      </c>
      <c r="G760" s="4" t="s">
        <v>57</v>
      </c>
      <c r="H760" s="4" t="s">
        <v>845</v>
      </c>
    </row>
    <row r="761" spans="1:8" ht="15.75" x14ac:dyDescent="0.25">
      <c r="A761" s="2">
        <v>45535</v>
      </c>
      <c r="B761" s="2" t="str">
        <f>TEXT(Expenditure[[#This Row],[Date]],"mmm")</f>
        <v>Aug</v>
      </c>
      <c r="C761" s="2" t="str">
        <f>TEXT(Expenditure[[#This Row],[Date]],"yyyy")</f>
        <v>2024</v>
      </c>
      <c r="D761" s="4" t="s">
        <v>97</v>
      </c>
      <c r="E761" s="4" t="s">
        <v>73</v>
      </c>
      <c r="F761" s="5">
        <v>377.58</v>
      </c>
      <c r="G761" s="4" t="s">
        <v>57</v>
      </c>
      <c r="H761" s="4" t="s">
        <v>846</v>
      </c>
    </row>
    <row r="762" spans="1:8" ht="15.75" x14ac:dyDescent="0.25">
      <c r="A762" s="2">
        <v>45536</v>
      </c>
      <c r="B762" s="2" t="str">
        <f>TEXT(Expenditure[[#This Row],[Date]],"mmm")</f>
        <v>Sep</v>
      </c>
      <c r="C762" s="2" t="str">
        <f>TEXT(Expenditure[[#This Row],[Date]],"yyyy")</f>
        <v>2024</v>
      </c>
      <c r="D762" s="4" t="s">
        <v>103</v>
      </c>
      <c r="E762" s="4" t="s">
        <v>53</v>
      </c>
      <c r="F762" s="5">
        <v>244.88</v>
      </c>
      <c r="G762" s="4" t="s">
        <v>48</v>
      </c>
      <c r="H762" s="4" t="s">
        <v>847</v>
      </c>
    </row>
    <row r="763" spans="1:8" ht="15.75" x14ac:dyDescent="0.25">
      <c r="A763" s="2">
        <v>45536</v>
      </c>
      <c r="B763" s="2" t="str">
        <f>TEXT(Expenditure[[#This Row],[Date]],"mmm")</f>
        <v>Sep</v>
      </c>
      <c r="C763" s="2" t="str">
        <f>TEXT(Expenditure[[#This Row],[Date]],"yyyy")</f>
        <v>2024</v>
      </c>
      <c r="D763" s="4" t="s">
        <v>88</v>
      </c>
      <c r="E763" s="4" t="s">
        <v>1020</v>
      </c>
      <c r="F763" s="5">
        <v>398.96</v>
      </c>
      <c r="G763" s="4" t="s">
        <v>48</v>
      </c>
      <c r="H763" s="4" t="s">
        <v>848</v>
      </c>
    </row>
    <row r="764" spans="1:8" ht="15.75" x14ac:dyDescent="0.25">
      <c r="A764" s="2">
        <v>45539</v>
      </c>
      <c r="B764" s="2" t="str">
        <f>TEXT(Expenditure[[#This Row],[Date]],"mmm")</f>
        <v>Sep</v>
      </c>
      <c r="C764" s="2" t="str">
        <f>TEXT(Expenditure[[#This Row],[Date]],"yyyy")</f>
        <v>2024</v>
      </c>
      <c r="D764" s="4" t="s">
        <v>90</v>
      </c>
      <c r="E764" s="4" t="s">
        <v>91</v>
      </c>
      <c r="F764" s="5">
        <v>137.61000000000001</v>
      </c>
      <c r="G764" s="4" t="s">
        <v>41</v>
      </c>
      <c r="H764" s="4" t="s">
        <v>849</v>
      </c>
    </row>
    <row r="765" spans="1:8" ht="15.75" x14ac:dyDescent="0.25">
      <c r="A765" s="2">
        <v>45540</v>
      </c>
      <c r="B765" s="2" t="str">
        <f>TEXT(Expenditure[[#This Row],[Date]],"mmm")</f>
        <v>Sep</v>
      </c>
      <c r="C765" s="2" t="str">
        <f>TEXT(Expenditure[[#This Row],[Date]],"yyyy")</f>
        <v>2024</v>
      </c>
      <c r="D765" s="4" t="s">
        <v>107</v>
      </c>
      <c r="E765" s="4" t="s">
        <v>56</v>
      </c>
      <c r="F765" s="5">
        <v>97.61</v>
      </c>
      <c r="G765" s="4" t="s">
        <v>57</v>
      </c>
      <c r="H765" s="4" t="s">
        <v>850</v>
      </c>
    </row>
    <row r="766" spans="1:8" ht="15.75" x14ac:dyDescent="0.25">
      <c r="A766" s="2">
        <v>45541</v>
      </c>
      <c r="B766" s="2" t="str">
        <f>TEXT(Expenditure[[#This Row],[Date]],"mmm")</f>
        <v>Sep</v>
      </c>
      <c r="C766" s="2" t="str">
        <f>TEXT(Expenditure[[#This Row],[Date]],"yyyy")</f>
        <v>2024</v>
      </c>
      <c r="D766" s="4" t="s">
        <v>111</v>
      </c>
      <c r="E766" s="4" t="s">
        <v>73</v>
      </c>
      <c r="F766" s="5">
        <v>322.04000000000002</v>
      </c>
      <c r="G766" s="4" t="s">
        <v>57</v>
      </c>
      <c r="H766" s="4" t="s">
        <v>851</v>
      </c>
    </row>
    <row r="767" spans="1:8" ht="15.75" x14ac:dyDescent="0.25">
      <c r="A767" s="2">
        <v>45541</v>
      </c>
      <c r="B767" s="2" t="str">
        <f>TEXT(Expenditure[[#This Row],[Date]],"mmm")</f>
        <v>Sep</v>
      </c>
      <c r="C767" s="2" t="str">
        <f>TEXT(Expenditure[[#This Row],[Date]],"yyyy")</f>
        <v>2024</v>
      </c>
      <c r="D767" s="4" t="s">
        <v>123</v>
      </c>
      <c r="E767" s="4" t="s">
        <v>1020</v>
      </c>
      <c r="F767" s="5">
        <v>186.07</v>
      </c>
      <c r="G767" s="4" t="s">
        <v>48</v>
      </c>
      <c r="H767" s="4" t="s">
        <v>852</v>
      </c>
    </row>
    <row r="768" spans="1:8" ht="15.75" x14ac:dyDescent="0.25">
      <c r="A768" s="2">
        <v>45542</v>
      </c>
      <c r="B768" s="2" t="str">
        <f>TEXT(Expenditure[[#This Row],[Date]],"mmm")</f>
        <v>Sep</v>
      </c>
      <c r="C768" s="2" t="str">
        <f>TEXT(Expenditure[[#This Row],[Date]],"yyyy")</f>
        <v>2024</v>
      </c>
      <c r="D768" s="4" t="s">
        <v>105</v>
      </c>
      <c r="E768" s="4" t="s">
        <v>91</v>
      </c>
      <c r="F768" s="5">
        <v>142.78</v>
      </c>
      <c r="G768" s="4" t="s">
        <v>45</v>
      </c>
      <c r="H768" s="4" t="s">
        <v>853</v>
      </c>
    </row>
    <row r="769" spans="1:8" ht="15.75" x14ac:dyDescent="0.25">
      <c r="A769" s="2">
        <v>45543</v>
      </c>
      <c r="B769" s="2" t="str">
        <f>TEXT(Expenditure[[#This Row],[Date]],"mmm")</f>
        <v>Sep</v>
      </c>
      <c r="C769" s="2" t="str">
        <f>TEXT(Expenditure[[#This Row],[Date]],"yyyy")</f>
        <v>2024</v>
      </c>
      <c r="D769" s="4" t="s">
        <v>99</v>
      </c>
      <c r="E769" s="4" t="s">
        <v>56</v>
      </c>
      <c r="F769" s="5">
        <v>399.89</v>
      </c>
      <c r="G769" s="4" t="s">
        <v>48</v>
      </c>
      <c r="H769" s="4" t="s">
        <v>854</v>
      </c>
    </row>
    <row r="770" spans="1:8" ht="15.75" x14ac:dyDescent="0.25">
      <c r="A770" s="2">
        <v>45543</v>
      </c>
      <c r="B770" s="2" t="str">
        <f>TEXT(Expenditure[[#This Row],[Date]],"mmm")</f>
        <v>Sep</v>
      </c>
      <c r="C770" s="2" t="str">
        <f>TEXT(Expenditure[[#This Row],[Date]],"yyyy")</f>
        <v>2024</v>
      </c>
      <c r="D770" s="4" t="s">
        <v>62</v>
      </c>
      <c r="E770" s="4" t="s">
        <v>44</v>
      </c>
      <c r="F770" s="5">
        <v>156.16</v>
      </c>
      <c r="G770" s="4" t="s">
        <v>48</v>
      </c>
      <c r="H770" s="4" t="s">
        <v>855</v>
      </c>
    </row>
    <row r="771" spans="1:8" ht="15.75" x14ac:dyDescent="0.25">
      <c r="A771" s="2">
        <v>45545</v>
      </c>
      <c r="B771" s="2" t="str">
        <f>TEXT(Expenditure[[#This Row],[Date]],"mmm")</f>
        <v>Sep</v>
      </c>
      <c r="C771" s="2" t="str">
        <f>TEXT(Expenditure[[#This Row],[Date]],"yyyy")</f>
        <v>2024</v>
      </c>
      <c r="D771" s="4" t="s">
        <v>109</v>
      </c>
      <c r="E771" s="4" t="s">
        <v>91</v>
      </c>
      <c r="F771" s="5">
        <v>21.18</v>
      </c>
      <c r="G771" s="4" t="s">
        <v>48</v>
      </c>
      <c r="H771" s="4" t="s">
        <v>856</v>
      </c>
    </row>
    <row r="772" spans="1:8" ht="15.75" x14ac:dyDescent="0.25">
      <c r="A772" s="2">
        <v>45546</v>
      </c>
      <c r="B772" s="2" t="str">
        <f>TEXT(Expenditure[[#This Row],[Date]],"mmm")</f>
        <v>Sep</v>
      </c>
      <c r="C772" s="2" t="str">
        <f>TEXT(Expenditure[[#This Row],[Date]],"yyyy")</f>
        <v>2024</v>
      </c>
      <c r="D772" s="4" t="s">
        <v>66</v>
      </c>
      <c r="E772" s="4" t="s">
        <v>56</v>
      </c>
      <c r="F772" s="5">
        <v>282.13</v>
      </c>
      <c r="G772" s="4" t="s">
        <v>57</v>
      </c>
      <c r="H772" s="4" t="s">
        <v>857</v>
      </c>
    </row>
    <row r="773" spans="1:8" ht="15.75" x14ac:dyDescent="0.25">
      <c r="A773" s="2">
        <v>45547</v>
      </c>
      <c r="B773" s="2" t="str">
        <f>TEXT(Expenditure[[#This Row],[Date]],"mmm")</f>
        <v>Sep</v>
      </c>
      <c r="C773" s="2" t="str">
        <f>TEXT(Expenditure[[#This Row],[Date]],"yyyy")</f>
        <v>2024</v>
      </c>
      <c r="D773" s="4" t="s">
        <v>72</v>
      </c>
      <c r="E773" s="4" t="s">
        <v>73</v>
      </c>
      <c r="F773" s="5">
        <v>348.25</v>
      </c>
      <c r="G773" s="4" t="s">
        <v>41</v>
      </c>
      <c r="H773" s="4" t="s">
        <v>858</v>
      </c>
    </row>
    <row r="774" spans="1:8" ht="15.75" x14ac:dyDescent="0.25">
      <c r="A774" s="2">
        <v>45548</v>
      </c>
      <c r="B774" s="2" t="str">
        <f>TEXT(Expenditure[[#This Row],[Date]],"mmm")</f>
        <v>Sep</v>
      </c>
      <c r="C774" s="2" t="str">
        <f>TEXT(Expenditure[[#This Row],[Date]],"yyyy")</f>
        <v>2024</v>
      </c>
      <c r="D774" s="4" t="s">
        <v>68</v>
      </c>
      <c r="E774" s="4" t="s">
        <v>53</v>
      </c>
      <c r="F774" s="5">
        <v>19.45</v>
      </c>
      <c r="G774" s="4" t="s">
        <v>41</v>
      </c>
      <c r="H774" s="4" t="s">
        <v>859</v>
      </c>
    </row>
    <row r="775" spans="1:8" ht="15.75" x14ac:dyDescent="0.25">
      <c r="A775" s="2">
        <v>45548</v>
      </c>
      <c r="B775" s="2" t="str">
        <f>TEXT(Expenditure[[#This Row],[Date]],"mmm")</f>
        <v>Sep</v>
      </c>
      <c r="C775" s="2" t="str">
        <f>TEXT(Expenditure[[#This Row],[Date]],"yyyy")</f>
        <v>2024</v>
      </c>
      <c r="D775" s="4" t="s">
        <v>113</v>
      </c>
      <c r="E775" s="4" t="s">
        <v>60</v>
      </c>
      <c r="F775" s="5">
        <v>212.03</v>
      </c>
      <c r="G775" s="4" t="s">
        <v>48</v>
      </c>
      <c r="H775" s="4" t="s">
        <v>860</v>
      </c>
    </row>
    <row r="776" spans="1:8" ht="15.75" x14ac:dyDescent="0.25">
      <c r="A776" s="2">
        <v>45549</v>
      </c>
      <c r="B776" s="2" t="str">
        <f>TEXT(Expenditure[[#This Row],[Date]],"mmm")</f>
        <v>Sep</v>
      </c>
      <c r="C776" s="2" t="str">
        <f>TEXT(Expenditure[[#This Row],[Date]],"yyyy")</f>
        <v>2024</v>
      </c>
      <c r="D776" s="4" t="s">
        <v>115</v>
      </c>
      <c r="E776" s="4" t="s">
        <v>1020</v>
      </c>
      <c r="F776" s="5">
        <v>197.47</v>
      </c>
      <c r="G776" s="4" t="s">
        <v>48</v>
      </c>
      <c r="H776" s="4" t="s">
        <v>861</v>
      </c>
    </row>
    <row r="777" spans="1:8" ht="15.75" x14ac:dyDescent="0.25">
      <c r="A777" s="2">
        <v>45550</v>
      </c>
      <c r="B777" s="2" t="str">
        <f>TEXT(Expenditure[[#This Row],[Date]],"mmm")</f>
        <v>Sep</v>
      </c>
      <c r="C777" s="2" t="str">
        <f>TEXT(Expenditure[[#This Row],[Date]],"yyyy")</f>
        <v>2024</v>
      </c>
      <c r="D777" s="4" t="s">
        <v>52</v>
      </c>
      <c r="E777" s="4" t="s">
        <v>53</v>
      </c>
      <c r="F777" s="5">
        <v>61.41</v>
      </c>
      <c r="G777" s="4" t="s">
        <v>57</v>
      </c>
      <c r="H777" s="4" t="s">
        <v>862</v>
      </c>
    </row>
    <row r="778" spans="1:8" ht="15.75" x14ac:dyDescent="0.25">
      <c r="A778" s="2">
        <v>45551</v>
      </c>
      <c r="B778" s="2" t="str">
        <f>TEXT(Expenditure[[#This Row],[Date]],"mmm")</f>
        <v>Sep</v>
      </c>
      <c r="C778" s="2" t="str">
        <f>TEXT(Expenditure[[#This Row],[Date]],"yyyy")</f>
        <v>2024</v>
      </c>
      <c r="D778" s="4" t="s">
        <v>35</v>
      </c>
      <c r="E778" s="4" t="s">
        <v>36</v>
      </c>
      <c r="F778" s="5">
        <v>319.57</v>
      </c>
      <c r="G778" s="4" t="s">
        <v>48</v>
      </c>
      <c r="H778" s="4" t="s">
        <v>863</v>
      </c>
    </row>
    <row r="779" spans="1:8" ht="15.75" x14ac:dyDescent="0.25">
      <c r="A779" s="2">
        <v>45551</v>
      </c>
      <c r="B779" s="2" t="str">
        <f>TEXT(Expenditure[[#This Row],[Date]],"mmm")</f>
        <v>Sep</v>
      </c>
      <c r="C779" s="2" t="str">
        <f>TEXT(Expenditure[[#This Row],[Date]],"yyyy")</f>
        <v>2024</v>
      </c>
      <c r="D779" s="4" t="s">
        <v>79</v>
      </c>
      <c r="E779" s="4" t="s">
        <v>60</v>
      </c>
      <c r="F779" s="5">
        <v>87.79</v>
      </c>
      <c r="G779" s="4" t="s">
        <v>41</v>
      </c>
      <c r="H779" s="4" t="s">
        <v>864</v>
      </c>
    </row>
    <row r="780" spans="1:8" ht="15.75" x14ac:dyDescent="0.25">
      <c r="A780" s="2">
        <v>45552</v>
      </c>
      <c r="B780" s="2" t="str">
        <f>TEXT(Expenditure[[#This Row],[Date]],"mmm")</f>
        <v>Sep</v>
      </c>
      <c r="C780" s="2" t="str">
        <f>TEXT(Expenditure[[#This Row],[Date]],"yyyy")</f>
        <v>2024</v>
      </c>
      <c r="D780" s="4" t="s">
        <v>70</v>
      </c>
      <c r="E780" s="4" t="s">
        <v>60</v>
      </c>
      <c r="F780" s="5">
        <v>483.13</v>
      </c>
      <c r="G780" s="4" t="s">
        <v>37</v>
      </c>
      <c r="H780" s="4" t="s">
        <v>865</v>
      </c>
    </row>
    <row r="781" spans="1:8" ht="15.75" x14ac:dyDescent="0.25">
      <c r="A781" s="2">
        <v>45552</v>
      </c>
      <c r="B781" s="2" t="str">
        <f>TEXT(Expenditure[[#This Row],[Date]],"mmm")</f>
        <v>Sep</v>
      </c>
      <c r="C781" s="2" t="str">
        <f>TEXT(Expenditure[[#This Row],[Date]],"yyyy")</f>
        <v>2024</v>
      </c>
      <c r="D781" s="4" t="s">
        <v>75</v>
      </c>
      <c r="E781" s="4" t="s">
        <v>53</v>
      </c>
      <c r="F781" s="5">
        <v>328.27</v>
      </c>
      <c r="G781" s="4" t="s">
        <v>57</v>
      </c>
      <c r="H781" s="4" t="s">
        <v>866</v>
      </c>
    </row>
    <row r="782" spans="1:8" ht="15.75" x14ac:dyDescent="0.25">
      <c r="A782" s="2">
        <v>45553</v>
      </c>
      <c r="B782" s="2" t="str">
        <f>TEXT(Expenditure[[#This Row],[Date]],"mmm")</f>
        <v>Sep</v>
      </c>
      <c r="C782" s="2" t="str">
        <f>TEXT(Expenditure[[#This Row],[Date]],"yyyy")</f>
        <v>2024</v>
      </c>
      <c r="D782" s="4" t="s">
        <v>83</v>
      </c>
      <c r="E782" s="4" t="s">
        <v>36</v>
      </c>
      <c r="F782" s="5">
        <v>257.85000000000002</v>
      </c>
      <c r="G782" s="4" t="s">
        <v>41</v>
      </c>
      <c r="H782" s="4" t="s">
        <v>867</v>
      </c>
    </row>
    <row r="783" spans="1:8" ht="15.75" x14ac:dyDescent="0.25">
      <c r="A783" s="2">
        <v>45553</v>
      </c>
      <c r="B783" s="2" t="str">
        <f>TEXT(Expenditure[[#This Row],[Date]],"mmm")</f>
        <v>Sep</v>
      </c>
      <c r="C783" s="2" t="str">
        <f>TEXT(Expenditure[[#This Row],[Date]],"yyyy")</f>
        <v>2024</v>
      </c>
      <c r="D783" s="4" t="s">
        <v>121</v>
      </c>
      <c r="E783" s="4" t="s">
        <v>36</v>
      </c>
      <c r="F783" s="5">
        <v>87.6</v>
      </c>
      <c r="G783" s="4" t="s">
        <v>37</v>
      </c>
      <c r="H783" s="4" t="s">
        <v>868</v>
      </c>
    </row>
    <row r="784" spans="1:8" ht="15.75" x14ac:dyDescent="0.25">
      <c r="A784" s="2">
        <v>45553</v>
      </c>
      <c r="B784" s="2" t="str">
        <f>TEXT(Expenditure[[#This Row],[Date]],"mmm")</f>
        <v>Sep</v>
      </c>
      <c r="C784" s="2" t="str">
        <f>TEXT(Expenditure[[#This Row],[Date]],"yyyy")</f>
        <v>2024</v>
      </c>
      <c r="D784" s="4" t="s">
        <v>93</v>
      </c>
      <c r="E784" s="4" t="s">
        <v>91</v>
      </c>
      <c r="F784" s="5">
        <v>147.88999999999999</v>
      </c>
      <c r="G784" s="4" t="s">
        <v>57</v>
      </c>
      <c r="H784" s="4" t="s">
        <v>869</v>
      </c>
    </row>
    <row r="785" spans="1:8" ht="15.75" x14ac:dyDescent="0.25">
      <c r="A785" s="2">
        <v>45554</v>
      </c>
      <c r="B785" s="2" t="str">
        <f>TEXT(Expenditure[[#This Row],[Date]],"mmm")</f>
        <v>Sep</v>
      </c>
      <c r="C785" s="2" t="str">
        <f>TEXT(Expenditure[[#This Row],[Date]],"yyyy")</f>
        <v>2024</v>
      </c>
      <c r="D785" s="4" t="s">
        <v>50</v>
      </c>
      <c r="E785" s="4" t="s">
        <v>44</v>
      </c>
      <c r="F785" s="5">
        <v>194.94</v>
      </c>
      <c r="G785" s="4" t="s">
        <v>48</v>
      </c>
      <c r="H785" s="4" t="s">
        <v>870</v>
      </c>
    </row>
    <row r="786" spans="1:8" ht="15.75" x14ac:dyDescent="0.25">
      <c r="A786" s="2">
        <v>45554</v>
      </c>
      <c r="B786" s="2" t="str">
        <f>TEXT(Expenditure[[#This Row],[Date]],"mmm")</f>
        <v>Sep</v>
      </c>
      <c r="C786" s="2" t="str">
        <f>TEXT(Expenditure[[#This Row],[Date]],"yyyy")</f>
        <v>2024</v>
      </c>
      <c r="D786" s="4" t="s">
        <v>97</v>
      </c>
      <c r="E786" s="4" t="s">
        <v>73</v>
      </c>
      <c r="F786" s="5">
        <v>61.54</v>
      </c>
      <c r="G786" s="4" t="s">
        <v>37</v>
      </c>
      <c r="H786" s="4" t="s">
        <v>871</v>
      </c>
    </row>
    <row r="787" spans="1:8" ht="15.75" x14ac:dyDescent="0.25">
      <c r="A787" s="2">
        <v>45554</v>
      </c>
      <c r="B787" s="2" t="str">
        <f>TEXT(Expenditure[[#This Row],[Date]],"mmm")</f>
        <v>Sep</v>
      </c>
      <c r="C787" s="2" t="str">
        <f>TEXT(Expenditure[[#This Row],[Date]],"yyyy")</f>
        <v>2024</v>
      </c>
      <c r="D787" s="4" t="s">
        <v>47</v>
      </c>
      <c r="E787" s="4" t="s">
        <v>44</v>
      </c>
      <c r="F787" s="5">
        <v>372.55</v>
      </c>
      <c r="G787" s="4" t="s">
        <v>57</v>
      </c>
      <c r="H787" s="4" t="s">
        <v>872</v>
      </c>
    </row>
    <row r="788" spans="1:8" ht="15.75" x14ac:dyDescent="0.25">
      <c r="A788" s="2">
        <v>45554</v>
      </c>
      <c r="B788" s="2" t="str">
        <f>TEXT(Expenditure[[#This Row],[Date]],"mmm")</f>
        <v>Sep</v>
      </c>
      <c r="C788" s="2" t="str">
        <f>TEXT(Expenditure[[#This Row],[Date]],"yyyy")</f>
        <v>2024</v>
      </c>
      <c r="D788" s="4" t="s">
        <v>101</v>
      </c>
      <c r="E788" s="4" t="s">
        <v>60</v>
      </c>
      <c r="F788" s="5">
        <v>55.37</v>
      </c>
      <c r="G788" s="4" t="s">
        <v>41</v>
      </c>
      <c r="H788" s="4" t="s">
        <v>873</v>
      </c>
    </row>
    <row r="789" spans="1:8" ht="15.75" x14ac:dyDescent="0.25">
      <c r="A789" s="2">
        <v>45555</v>
      </c>
      <c r="B789" s="2" t="str">
        <f>TEXT(Expenditure[[#This Row],[Date]],"mmm")</f>
        <v>Sep</v>
      </c>
      <c r="C789" s="2" t="str">
        <f>TEXT(Expenditure[[#This Row],[Date]],"yyyy")</f>
        <v>2024</v>
      </c>
      <c r="D789" s="4" t="s">
        <v>64</v>
      </c>
      <c r="E789" s="4" t="s">
        <v>53</v>
      </c>
      <c r="F789" s="5">
        <v>31.54</v>
      </c>
      <c r="G789" s="4" t="s">
        <v>37</v>
      </c>
      <c r="H789" s="4" t="s">
        <v>874</v>
      </c>
    </row>
    <row r="790" spans="1:8" ht="15.75" x14ac:dyDescent="0.25">
      <c r="A790" s="2">
        <v>45555</v>
      </c>
      <c r="B790" s="2" t="str">
        <f>TEXT(Expenditure[[#This Row],[Date]],"mmm")</f>
        <v>Sep</v>
      </c>
      <c r="C790" s="2" t="str">
        <f>TEXT(Expenditure[[#This Row],[Date]],"yyyy")</f>
        <v>2024</v>
      </c>
      <c r="D790" s="4" t="s">
        <v>59</v>
      </c>
      <c r="E790" s="4" t="s">
        <v>60</v>
      </c>
      <c r="F790" s="5">
        <v>197.38</v>
      </c>
      <c r="G790" s="4" t="s">
        <v>57</v>
      </c>
      <c r="H790" s="4" t="s">
        <v>875</v>
      </c>
    </row>
    <row r="791" spans="1:8" ht="15.75" x14ac:dyDescent="0.25">
      <c r="A791" s="2">
        <v>45557</v>
      </c>
      <c r="B791" s="2" t="str">
        <f>TEXT(Expenditure[[#This Row],[Date]],"mmm")</f>
        <v>Sep</v>
      </c>
      <c r="C791" s="2" t="str">
        <f>TEXT(Expenditure[[#This Row],[Date]],"yyyy")</f>
        <v>2024</v>
      </c>
      <c r="D791" s="4" t="s">
        <v>95</v>
      </c>
      <c r="E791" s="4" t="s">
        <v>73</v>
      </c>
      <c r="F791" s="5">
        <v>248.4</v>
      </c>
      <c r="G791" s="4" t="s">
        <v>57</v>
      </c>
      <c r="H791" s="4" t="s">
        <v>876</v>
      </c>
    </row>
    <row r="792" spans="1:8" ht="15.75" x14ac:dyDescent="0.25">
      <c r="A792" s="2">
        <v>45557</v>
      </c>
      <c r="B792" s="2" t="str">
        <f>TEXT(Expenditure[[#This Row],[Date]],"mmm")</f>
        <v>Sep</v>
      </c>
      <c r="C792" s="2" t="str">
        <f>TEXT(Expenditure[[#This Row],[Date]],"yyyy")</f>
        <v>2024</v>
      </c>
      <c r="D792" s="4" t="s">
        <v>81</v>
      </c>
      <c r="E792" s="4" t="s">
        <v>36</v>
      </c>
      <c r="F792" s="5">
        <v>71.3</v>
      </c>
      <c r="G792" s="4" t="s">
        <v>45</v>
      </c>
      <c r="H792" s="4" t="s">
        <v>877</v>
      </c>
    </row>
    <row r="793" spans="1:8" ht="15.75" x14ac:dyDescent="0.25">
      <c r="A793" s="2">
        <v>45562</v>
      </c>
      <c r="B793" s="2" t="str">
        <f>TEXT(Expenditure[[#This Row],[Date]],"mmm")</f>
        <v>Sep</v>
      </c>
      <c r="C793" s="2" t="str">
        <f>TEXT(Expenditure[[#This Row],[Date]],"yyyy")</f>
        <v>2024</v>
      </c>
      <c r="D793" s="4" t="s">
        <v>55</v>
      </c>
      <c r="E793" s="4" t="s">
        <v>56</v>
      </c>
      <c r="F793" s="5">
        <v>338.43</v>
      </c>
      <c r="G793" s="4" t="s">
        <v>37</v>
      </c>
      <c r="H793" s="4" t="s">
        <v>878</v>
      </c>
    </row>
    <row r="794" spans="1:8" ht="15.75" x14ac:dyDescent="0.25">
      <c r="A794" s="2">
        <v>45562</v>
      </c>
      <c r="B794" s="2" t="str">
        <f>TEXT(Expenditure[[#This Row],[Date]],"mmm")</f>
        <v>Sep</v>
      </c>
      <c r="C794" s="2" t="str">
        <f>TEXT(Expenditure[[#This Row],[Date]],"yyyy")</f>
        <v>2024</v>
      </c>
      <c r="D794" s="4" t="s">
        <v>85</v>
      </c>
      <c r="E794" s="4" t="s">
        <v>86</v>
      </c>
      <c r="F794" s="5">
        <v>195.05</v>
      </c>
      <c r="G794" s="4" t="s">
        <v>41</v>
      </c>
      <c r="H794" s="4" t="s">
        <v>879</v>
      </c>
    </row>
    <row r="795" spans="1:8" ht="15.75" x14ac:dyDescent="0.25">
      <c r="A795" s="2">
        <v>45562</v>
      </c>
      <c r="B795" s="2" t="str">
        <f>TEXT(Expenditure[[#This Row],[Date]],"mmm")</f>
        <v>Sep</v>
      </c>
      <c r="C795" s="2" t="str">
        <f>TEXT(Expenditure[[#This Row],[Date]],"yyyy")</f>
        <v>2024</v>
      </c>
      <c r="D795" s="4" t="s">
        <v>119</v>
      </c>
      <c r="E795" s="4" t="s">
        <v>73</v>
      </c>
      <c r="F795" s="5">
        <v>379.61</v>
      </c>
      <c r="G795" s="4" t="s">
        <v>57</v>
      </c>
      <c r="H795" s="4" t="s">
        <v>880</v>
      </c>
    </row>
    <row r="796" spans="1:8" ht="15.75" x14ac:dyDescent="0.25">
      <c r="A796" s="2">
        <v>45562</v>
      </c>
      <c r="B796" s="2" t="str">
        <f>TEXT(Expenditure[[#This Row],[Date]],"mmm")</f>
        <v>Sep</v>
      </c>
      <c r="C796" s="2" t="str">
        <f>TEXT(Expenditure[[#This Row],[Date]],"yyyy")</f>
        <v>2024</v>
      </c>
      <c r="D796" s="4" t="s">
        <v>77</v>
      </c>
      <c r="E796" s="4" t="s">
        <v>40</v>
      </c>
      <c r="F796" s="5">
        <v>495.49</v>
      </c>
      <c r="G796" s="4" t="s">
        <v>41</v>
      </c>
      <c r="H796" s="4" t="s">
        <v>881</v>
      </c>
    </row>
    <row r="797" spans="1:8" ht="15.75" x14ac:dyDescent="0.25">
      <c r="A797" s="2">
        <v>45563</v>
      </c>
      <c r="B797" s="2" t="str">
        <f>TEXT(Expenditure[[#This Row],[Date]],"mmm")</f>
        <v>Sep</v>
      </c>
      <c r="C797" s="2" t="str">
        <f>TEXT(Expenditure[[#This Row],[Date]],"yyyy")</f>
        <v>2024</v>
      </c>
      <c r="D797" s="4" t="s">
        <v>39</v>
      </c>
      <c r="E797" s="4" t="s">
        <v>40</v>
      </c>
      <c r="F797" s="5">
        <v>231.64</v>
      </c>
      <c r="G797" s="4" t="s">
        <v>48</v>
      </c>
      <c r="H797" s="4" t="s">
        <v>882</v>
      </c>
    </row>
    <row r="798" spans="1:8" ht="15.75" x14ac:dyDescent="0.25">
      <c r="A798" s="2">
        <v>45564</v>
      </c>
      <c r="B798" s="2" t="str">
        <f>TEXT(Expenditure[[#This Row],[Date]],"mmm")</f>
        <v>Sep</v>
      </c>
      <c r="C798" s="2" t="str">
        <f>TEXT(Expenditure[[#This Row],[Date]],"yyyy")</f>
        <v>2024</v>
      </c>
      <c r="D798" s="4" t="s">
        <v>117</v>
      </c>
      <c r="E798" s="4" t="s">
        <v>40</v>
      </c>
      <c r="F798" s="5">
        <v>102.68</v>
      </c>
      <c r="G798" s="4" t="s">
        <v>41</v>
      </c>
      <c r="H798" s="4" t="s">
        <v>883</v>
      </c>
    </row>
    <row r="799" spans="1:8" ht="15.75" x14ac:dyDescent="0.25">
      <c r="A799" s="2">
        <v>45565</v>
      </c>
      <c r="B799" s="2" t="str">
        <f>TEXT(Expenditure[[#This Row],[Date]],"mmm")</f>
        <v>Sep</v>
      </c>
      <c r="C799" s="2" t="str">
        <f>TEXT(Expenditure[[#This Row],[Date]],"yyyy")</f>
        <v>2024</v>
      </c>
      <c r="D799" s="4" t="s">
        <v>43</v>
      </c>
      <c r="E799" s="4" t="s">
        <v>44</v>
      </c>
      <c r="F799" s="5">
        <v>309.17</v>
      </c>
      <c r="G799" s="4" t="s">
        <v>45</v>
      </c>
      <c r="H799" s="4" t="s">
        <v>884</v>
      </c>
    </row>
    <row r="800" spans="1:8" ht="15.75" x14ac:dyDescent="0.25">
      <c r="A800" s="2">
        <v>45566</v>
      </c>
      <c r="B800" s="2" t="str">
        <f>TEXT(Expenditure[[#This Row],[Date]],"mmm")</f>
        <v>Oct</v>
      </c>
      <c r="C800" s="2" t="str">
        <f>TEXT(Expenditure[[#This Row],[Date]],"yyyy")</f>
        <v>2024</v>
      </c>
      <c r="D800" s="4" t="s">
        <v>35</v>
      </c>
      <c r="E800" s="4" t="s">
        <v>36</v>
      </c>
      <c r="F800" s="5">
        <v>110.64</v>
      </c>
      <c r="G800" s="4" t="s">
        <v>45</v>
      </c>
      <c r="H800" s="4" t="s">
        <v>885</v>
      </c>
    </row>
    <row r="801" spans="1:8" ht="15.75" x14ac:dyDescent="0.25">
      <c r="A801" s="2">
        <v>45566</v>
      </c>
      <c r="B801" s="2" t="str">
        <f>TEXT(Expenditure[[#This Row],[Date]],"mmm")</f>
        <v>Oct</v>
      </c>
      <c r="C801" s="2" t="str">
        <f>TEXT(Expenditure[[#This Row],[Date]],"yyyy")</f>
        <v>2024</v>
      </c>
      <c r="D801" s="4" t="s">
        <v>72</v>
      </c>
      <c r="E801" s="4" t="s">
        <v>73</v>
      </c>
      <c r="F801" s="5">
        <v>66.5</v>
      </c>
      <c r="G801" s="4" t="s">
        <v>48</v>
      </c>
      <c r="H801" s="4" t="s">
        <v>886</v>
      </c>
    </row>
    <row r="802" spans="1:8" ht="15.75" x14ac:dyDescent="0.25">
      <c r="A802" s="2">
        <v>45567</v>
      </c>
      <c r="B802" s="2" t="str">
        <f>TEXT(Expenditure[[#This Row],[Date]],"mmm")</f>
        <v>Oct</v>
      </c>
      <c r="C802" s="2" t="str">
        <f>TEXT(Expenditure[[#This Row],[Date]],"yyyy")</f>
        <v>2024</v>
      </c>
      <c r="D802" s="4" t="s">
        <v>64</v>
      </c>
      <c r="E802" s="4" t="s">
        <v>53</v>
      </c>
      <c r="F802" s="5">
        <v>201.19</v>
      </c>
      <c r="G802" s="4" t="s">
        <v>37</v>
      </c>
      <c r="H802" s="4" t="s">
        <v>887</v>
      </c>
    </row>
    <row r="803" spans="1:8" ht="15.75" x14ac:dyDescent="0.25">
      <c r="A803" s="2">
        <v>45567</v>
      </c>
      <c r="B803" s="2" t="str">
        <f>TEXT(Expenditure[[#This Row],[Date]],"mmm")</f>
        <v>Oct</v>
      </c>
      <c r="C803" s="2" t="str">
        <f>TEXT(Expenditure[[#This Row],[Date]],"yyyy")</f>
        <v>2024</v>
      </c>
      <c r="D803" s="4" t="s">
        <v>109</v>
      </c>
      <c r="E803" s="4" t="s">
        <v>91</v>
      </c>
      <c r="F803" s="5">
        <v>54.29</v>
      </c>
      <c r="G803" s="4" t="s">
        <v>57</v>
      </c>
      <c r="H803" s="4" t="s">
        <v>888</v>
      </c>
    </row>
    <row r="804" spans="1:8" ht="15.75" x14ac:dyDescent="0.25">
      <c r="A804" s="2">
        <v>45568</v>
      </c>
      <c r="B804" s="2" t="str">
        <f>TEXT(Expenditure[[#This Row],[Date]],"mmm")</f>
        <v>Oct</v>
      </c>
      <c r="C804" s="2" t="str">
        <f>TEXT(Expenditure[[#This Row],[Date]],"yyyy")</f>
        <v>2024</v>
      </c>
      <c r="D804" s="4" t="s">
        <v>105</v>
      </c>
      <c r="E804" s="4" t="s">
        <v>91</v>
      </c>
      <c r="F804" s="5">
        <v>189.06</v>
      </c>
      <c r="G804" s="4" t="s">
        <v>48</v>
      </c>
      <c r="H804" s="4" t="s">
        <v>889</v>
      </c>
    </row>
    <row r="805" spans="1:8" ht="15.75" x14ac:dyDescent="0.25">
      <c r="A805" s="2">
        <v>45568</v>
      </c>
      <c r="B805" s="2" t="str">
        <f>TEXT(Expenditure[[#This Row],[Date]],"mmm")</f>
        <v>Oct</v>
      </c>
      <c r="C805" s="2" t="str">
        <f>TEXT(Expenditure[[#This Row],[Date]],"yyyy")</f>
        <v>2024</v>
      </c>
      <c r="D805" s="4" t="s">
        <v>75</v>
      </c>
      <c r="E805" s="4" t="s">
        <v>53</v>
      </c>
      <c r="F805" s="5">
        <v>329.02</v>
      </c>
      <c r="G805" s="4" t="s">
        <v>37</v>
      </c>
      <c r="H805" s="4" t="s">
        <v>890</v>
      </c>
    </row>
    <row r="806" spans="1:8" ht="15.75" x14ac:dyDescent="0.25">
      <c r="A806" s="2">
        <v>45568</v>
      </c>
      <c r="B806" s="2" t="str">
        <f>TEXT(Expenditure[[#This Row],[Date]],"mmm")</f>
        <v>Oct</v>
      </c>
      <c r="C806" s="2" t="str">
        <f>TEXT(Expenditure[[#This Row],[Date]],"yyyy")</f>
        <v>2024</v>
      </c>
      <c r="D806" s="4" t="s">
        <v>81</v>
      </c>
      <c r="E806" s="4" t="s">
        <v>36</v>
      </c>
      <c r="F806" s="5">
        <v>318.64999999999998</v>
      </c>
      <c r="G806" s="4" t="s">
        <v>45</v>
      </c>
      <c r="H806" s="4" t="s">
        <v>891</v>
      </c>
    </row>
    <row r="807" spans="1:8" ht="15.75" x14ac:dyDescent="0.25">
      <c r="A807" s="2">
        <v>45570</v>
      </c>
      <c r="B807" s="2" t="str">
        <f>TEXT(Expenditure[[#This Row],[Date]],"mmm")</f>
        <v>Oct</v>
      </c>
      <c r="C807" s="2" t="str">
        <f>TEXT(Expenditure[[#This Row],[Date]],"yyyy")</f>
        <v>2024</v>
      </c>
      <c r="D807" s="4" t="s">
        <v>62</v>
      </c>
      <c r="E807" s="4" t="s">
        <v>44</v>
      </c>
      <c r="F807" s="5">
        <v>481.57</v>
      </c>
      <c r="G807" s="4" t="s">
        <v>57</v>
      </c>
      <c r="H807" s="4" t="s">
        <v>892</v>
      </c>
    </row>
    <row r="808" spans="1:8" ht="15.75" x14ac:dyDescent="0.25">
      <c r="A808" s="2">
        <v>45570</v>
      </c>
      <c r="B808" s="2" t="str">
        <f>TEXT(Expenditure[[#This Row],[Date]],"mmm")</f>
        <v>Oct</v>
      </c>
      <c r="C808" s="2" t="str">
        <f>TEXT(Expenditure[[#This Row],[Date]],"yyyy")</f>
        <v>2024</v>
      </c>
      <c r="D808" s="4" t="s">
        <v>90</v>
      </c>
      <c r="E808" s="4" t="s">
        <v>91</v>
      </c>
      <c r="F808" s="5">
        <v>298.87</v>
      </c>
      <c r="G808" s="4" t="s">
        <v>41</v>
      </c>
      <c r="H808" s="4" t="s">
        <v>893</v>
      </c>
    </row>
    <row r="809" spans="1:8" ht="15.75" x14ac:dyDescent="0.25">
      <c r="A809" s="2">
        <v>45572</v>
      </c>
      <c r="B809" s="2" t="str">
        <f>TEXT(Expenditure[[#This Row],[Date]],"mmm")</f>
        <v>Oct</v>
      </c>
      <c r="C809" s="2" t="str">
        <f>TEXT(Expenditure[[#This Row],[Date]],"yyyy")</f>
        <v>2024</v>
      </c>
      <c r="D809" s="4" t="s">
        <v>115</v>
      </c>
      <c r="E809" s="4" t="s">
        <v>1020</v>
      </c>
      <c r="F809" s="5">
        <v>497.87</v>
      </c>
      <c r="G809" s="4" t="s">
        <v>48</v>
      </c>
      <c r="H809" s="4" t="s">
        <v>894</v>
      </c>
    </row>
    <row r="810" spans="1:8" ht="15.75" x14ac:dyDescent="0.25">
      <c r="A810" s="2">
        <v>45573</v>
      </c>
      <c r="B810" s="2" t="str">
        <f>TEXT(Expenditure[[#This Row],[Date]],"mmm")</f>
        <v>Oct</v>
      </c>
      <c r="C810" s="2" t="str">
        <f>TEXT(Expenditure[[#This Row],[Date]],"yyyy")</f>
        <v>2024</v>
      </c>
      <c r="D810" s="4" t="s">
        <v>88</v>
      </c>
      <c r="E810" s="4" t="s">
        <v>1020</v>
      </c>
      <c r="F810" s="5">
        <v>77.39</v>
      </c>
      <c r="G810" s="4" t="s">
        <v>37</v>
      </c>
      <c r="H810" s="4" t="s">
        <v>895</v>
      </c>
    </row>
    <row r="811" spans="1:8" ht="15.75" x14ac:dyDescent="0.25">
      <c r="A811" s="2">
        <v>45575</v>
      </c>
      <c r="B811" s="2" t="str">
        <f>TEXT(Expenditure[[#This Row],[Date]],"mmm")</f>
        <v>Oct</v>
      </c>
      <c r="C811" s="2" t="str">
        <f>TEXT(Expenditure[[#This Row],[Date]],"yyyy")</f>
        <v>2024</v>
      </c>
      <c r="D811" s="4" t="s">
        <v>123</v>
      </c>
      <c r="E811" s="4" t="s">
        <v>1020</v>
      </c>
      <c r="F811" s="5">
        <v>288.5</v>
      </c>
      <c r="G811" s="4" t="s">
        <v>41</v>
      </c>
      <c r="H811" s="4" t="s">
        <v>896</v>
      </c>
    </row>
    <row r="812" spans="1:8" ht="15.75" x14ac:dyDescent="0.25">
      <c r="A812" s="2">
        <v>45576</v>
      </c>
      <c r="B812" s="2" t="str">
        <f>TEXT(Expenditure[[#This Row],[Date]],"mmm")</f>
        <v>Oct</v>
      </c>
      <c r="C812" s="2" t="str">
        <f>TEXT(Expenditure[[#This Row],[Date]],"yyyy")</f>
        <v>2024</v>
      </c>
      <c r="D812" s="4" t="s">
        <v>99</v>
      </c>
      <c r="E812" s="4" t="s">
        <v>56</v>
      </c>
      <c r="F812" s="5">
        <v>415.03</v>
      </c>
      <c r="G812" s="4" t="s">
        <v>37</v>
      </c>
      <c r="H812" s="4" t="s">
        <v>897</v>
      </c>
    </row>
    <row r="813" spans="1:8" ht="15.75" x14ac:dyDescent="0.25">
      <c r="A813" s="2">
        <v>45578</v>
      </c>
      <c r="B813" s="2" t="str">
        <f>TEXT(Expenditure[[#This Row],[Date]],"mmm")</f>
        <v>Oct</v>
      </c>
      <c r="C813" s="2" t="str">
        <f>TEXT(Expenditure[[#This Row],[Date]],"yyyy")</f>
        <v>2024</v>
      </c>
      <c r="D813" s="4" t="s">
        <v>95</v>
      </c>
      <c r="E813" s="4" t="s">
        <v>73</v>
      </c>
      <c r="F813" s="5">
        <v>112.83</v>
      </c>
      <c r="G813" s="4" t="s">
        <v>57</v>
      </c>
      <c r="H813" s="4" t="s">
        <v>898</v>
      </c>
    </row>
    <row r="814" spans="1:8" ht="15.75" x14ac:dyDescent="0.25">
      <c r="A814" s="2">
        <v>45578</v>
      </c>
      <c r="B814" s="2" t="str">
        <f>TEXT(Expenditure[[#This Row],[Date]],"mmm")</f>
        <v>Oct</v>
      </c>
      <c r="C814" s="2" t="str">
        <f>TEXT(Expenditure[[#This Row],[Date]],"yyyy")</f>
        <v>2024</v>
      </c>
      <c r="D814" s="4" t="s">
        <v>85</v>
      </c>
      <c r="E814" s="4" t="s">
        <v>86</v>
      </c>
      <c r="F814" s="5">
        <v>260.23</v>
      </c>
      <c r="G814" s="4" t="s">
        <v>37</v>
      </c>
      <c r="H814" s="4" t="s">
        <v>899</v>
      </c>
    </row>
    <row r="815" spans="1:8" ht="15.75" x14ac:dyDescent="0.25">
      <c r="A815" s="2">
        <v>45579</v>
      </c>
      <c r="B815" s="2" t="str">
        <f>TEXT(Expenditure[[#This Row],[Date]],"mmm")</f>
        <v>Oct</v>
      </c>
      <c r="C815" s="2" t="str">
        <f>TEXT(Expenditure[[#This Row],[Date]],"yyyy")</f>
        <v>2024</v>
      </c>
      <c r="D815" s="4" t="s">
        <v>101</v>
      </c>
      <c r="E815" s="4" t="s">
        <v>60</v>
      </c>
      <c r="F815" s="5">
        <v>329.47</v>
      </c>
      <c r="G815" s="4" t="s">
        <v>45</v>
      </c>
      <c r="H815" s="4" t="s">
        <v>900</v>
      </c>
    </row>
    <row r="816" spans="1:8" ht="15.75" x14ac:dyDescent="0.25">
      <c r="A816" s="2">
        <v>45580</v>
      </c>
      <c r="B816" s="2" t="str">
        <f>TEXT(Expenditure[[#This Row],[Date]],"mmm")</f>
        <v>Oct</v>
      </c>
      <c r="C816" s="2" t="str">
        <f>TEXT(Expenditure[[#This Row],[Date]],"yyyy")</f>
        <v>2024</v>
      </c>
      <c r="D816" s="4" t="s">
        <v>52</v>
      </c>
      <c r="E816" s="4" t="s">
        <v>53</v>
      </c>
      <c r="F816" s="5">
        <v>475.38</v>
      </c>
      <c r="G816" s="4" t="s">
        <v>37</v>
      </c>
      <c r="H816" s="4" t="s">
        <v>901</v>
      </c>
    </row>
    <row r="817" spans="1:8" ht="15.75" x14ac:dyDescent="0.25">
      <c r="A817" s="2">
        <v>45580</v>
      </c>
      <c r="B817" s="2" t="str">
        <f>TEXT(Expenditure[[#This Row],[Date]],"mmm")</f>
        <v>Oct</v>
      </c>
      <c r="C817" s="2" t="str">
        <f>TEXT(Expenditure[[#This Row],[Date]],"yyyy")</f>
        <v>2024</v>
      </c>
      <c r="D817" s="4" t="s">
        <v>77</v>
      </c>
      <c r="E817" s="4" t="s">
        <v>40</v>
      </c>
      <c r="F817" s="5">
        <v>230.98</v>
      </c>
      <c r="G817" s="4" t="s">
        <v>57</v>
      </c>
      <c r="H817" s="4" t="s">
        <v>902</v>
      </c>
    </row>
    <row r="818" spans="1:8" ht="15.75" x14ac:dyDescent="0.25">
      <c r="A818" s="2">
        <v>45581</v>
      </c>
      <c r="B818" s="2" t="str">
        <f>TEXT(Expenditure[[#This Row],[Date]],"mmm")</f>
        <v>Oct</v>
      </c>
      <c r="C818" s="2" t="str">
        <f>TEXT(Expenditure[[#This Row],[Date]],"yyyy")</f>
        <v>2024</v>
      </c>
      <c r="D818" s="4" t="s">
        <v>121</v>
      </c>
      <c r="E818" s="4" t="s">
        <v>36</v>
      </c>
      <c r="F818" s="5">
        <v>75.37</v>
      </c>
      <c r="G818" s="4" t="s">
        <v>37</v>
      </c>
      <c r="H818" s="4" t="s">
        <v>903</v>
      </c>
    </row>
    <row r="819" spans="1:8" ht="15.75" x14ac:dyDescent="0.25">
      <c r="A819" s="2">
        <v>45583</v>
      </c>
      <c r="B819" s="2" t="str">
        <f>TEXT(Expenditure[[#This Row],[Date]],"mmm")</f>
        <v>Oct</v>
      </c>
      <c r="C819" s="2" t="str">
        <f>TEXT(Expenditure[[#This Row],[Date]],"yyyy")</f>
        <v>2024</v>
      </c>
      <c r="D819" s="4" t="s">
        <v>39</v>
      </c>
      <c r="E819" s="4" t="s">
        <v>40</v>
      </c>
      <c r="F819" s="5">
        <v>291.08</v>
      </c>
      <c r="G819" s="4" t="s">
        <v>41</v>
      </c>
      <c r="H819" s="4" t="s">
        <v>904</v>
      </c>
    </row>
    <row r="820" spans="1:8" ht="15.75" x14ac:dyDescent="0.25">
      <c r="A820" s="2">
        <v>45584</v>
      </c>
      <c r="B820" s="2" t="str">
        <f>TEXT(Expenditure[[#This Row],[Date]],"mmm")</f>
        <v>Oct</v>
      </c>
      <c r="C820" s="2" t="str">
        <f>TEXT(Expenditure[[#This Row],[Date]],"yyyy")</f>
        <v>2024</v>
      </c>
      <c r="D820" s="4" t="s">
        <v>79</v>
      </c>
      <c r="E820" s="4" t="s">
        <v>60</v>
      </c>
      <c r="F820" s="5">
        <v>6.22</v>
      </c>
      <c r="G820" s="4" t="s">
        <v>45</v>
      </c>
      <c r="H820" s="4" t="s">
        <v>905</v>
      </c>
    </row>
    <row r="821" spans="1:8" ht="15.75" x14ac:dyDescent="0.25">
      <c r="A821" s="2">
        <v>45586</v>
      </c>
      <c r="B821" s="2" t="str">
        <f>TEXT(Expenditure[[#This Row],[Date]],"mmm")</f>
        <v>Oct</v>
      </c>
      <c r="C821" s="2" t="str">
        <f>TEXT(Expenditure[[#This Row],[Date]],"yyyy")</f>
        <v>2024</v>
      </c>
      <c r="D821" s="4" t="s">
        <v>117</v>
      </c>
      <c r="E821" s="4" t="s">
        <v>40</v>
      </c>
      <c r="F821" s="5">
        <v>210.04</v>
      </c>
      <c r="G821" s="4" t="s">
        <v>57</v>
      </c>
      <c r="H821" s="4" t="s">
        <v>906</v>
      </c>
    </row>
    <row r="822" spans="1:8" ht="15.75" x14ac:dyDescent="0.25">
      <c r="A822" s="2">
        <v>45587</v>
      </c>
      <c r="B822" s="2" t="str">
        <f>TEXT(Expenditure[[#This Row],[Date]],"mmm")</f>
        <v>Oct</v>
      </c>
      <c r="C822" s="2" t="str">
        <f>TEXT(Expenditure[[#This Row],[Date]],"yyyy")</f>
        <v>2024</v>
      </c>
      <c r="D822" s="4" t="s">
        <v>50</v>
      </c>
      <c r="E822" s="4" t="s">
        <v>44</v>
      </c>
      <c r="F822" s="5">
        <v>225.31</v>
      </c>
      <c r="G822" s="4" t="s">
        <v>45</v>
      </c>
      <c r="H822" s="4" t="s">
        <v>907</v>
      </c>
    </row>
    <row r="823" spans="1:8" ht="15.75" x14ac:dyDescent="0.25">
      <c r="A823" s="2">
        <v>45588</v>
      </c>
      <c r="B823" s="2" t="str">
        <f>TEXT(Expenditure[[#This Row],[Date]],"mmm")</f>
        <v>Oct</v>
      </c>
      <c r="C823" s="2" t="str">
        <f>TEXT(Expenditure[[#This Row],[Date]],"yyyy")</f>
        <v>2024</v>
      </c>
      <c r="D823" s="4" t="s">
        <v>68</v>
      </c>
      <c r="E823" s="4" t="s">
        <v>53</v>
      </c>
      <c r="F823" s="5">
        <v>175.07</v>
      </c>
      <c r="G823" s="4" t="s">
        <v>45</v>
      </c>
      <c r="H823" s="4" t="s">
        <v>908</v>
      </c>
    </row>
    <row r="824" spans="1:8" ht="15.75" x14ac:dyDescent="0.25">
      <c r="A824" s="2">
        <v>45588</v>
      </c>
      <c r="B824" s="2" t="str">
        <f>TEXT(Expenditure[[#This Row],[Date]],"mmm")</f>
        <v>Oct</v>
      </c>
      <c r="C824" s="2" t="str">
        <f>TEXT(Expenditure[[#This Row],[Date]],"yyyy")</f>
        <v>2024</v>
      </c>
      <c r="D824" s="4" t="s">
        <v>97</v>
      </c>
      <c r="E824" s="4" t="s">
        <v>73</v>
      </c>
      <c r="F824" s="5">
        <v>468.49</v>
      </c>
      <c r="G824" s="4" t="s">
        <v>37</v>
      </c>
      <c r="H824" s="4" t="s">
        <v>909</v>
      </c>
    </row>
    <row r="825" spans="1:8" ht="15.75" x14ac:dyDescent="0.25">
      <c r="A825" s="2">
        <v>45589</v>
      </c>
      <c r="B825" s="2" t="str">
        <f>TEXT(Expenditure[[#This Row],[Date]],"mmm")</f>
        <v>Oct</v>
      </c>
      <c r="C825" s="2" t="str">
        <f>TEXT(Expenditure[[#This Row],[Date]],"yyyy")</f>
        <v>2024</v>
      </c>
      <c r="D825" s="4" t="s">
        <v>59</v>
      </c>
      <c r="E825" s="4" t="s">
        <v>60</v>
      </c>
      <c r="F825" s="5">
        <v>486.21</v>
      </c>
      <c r="G825" s="4" t="s">
        <v>37</v>
      </c>
      <c r="H825" s="4" t="s">
        <v>910</v>
      </c>
    </row>
    <row r="826" spans="1:8" ht="15.75" x14ac:dyDescent="0.25">
      <c r="A826" s="2">
        <v>45589</v>
      </c>
      <c r="B826" s="2" t="str">
        <f>TEXT(Expenditure[[#This Row],[Date]],"mmm")</f>
        <v>Oct</v>
      </c>
      <c r="C826" s="2" t="str">
        <f>TEXT(Expenditure[[#This Row],[Date]],"yyyy")</f>
        <v>2024</v>
      </c>
      <c r="D826" s="4" t="s">
        <v>111</v>
      </c>
      <c r="E826" s="4" t="s">
        <v>73</v>
      </c>
      <c r="F826" s="5">
        <v>351.22</v>
      </c>
      <c r="G826" s="4" t="s">
        <v>48</v>
      </c>
      <c r="H826" s="4" t="s">
        <v>911</v>
      </c>
    </row>
    <row r="827" spans="1:8" ht="15.75" x14ac:dyDescent="0.25">
      <c r="A827" s="2">
        <v>45592</v>
      </c>
      <c r="B827" s="2" t="str">
        <f>TEXT(Expenditure[[#This Row],[Date]],"mmm")</f>
        <v>Oct</v>
      </c>
      <c r="C827" s="2" t="str">
        <f>TEXT(Expenditure[[#This Row],[Date]],"yyyy")</f>
        <v>2024</v>
      </c>
      <c r="D827" s="4" t="s">
        <v>70</v>
      </c>
      <c r="E827" s="4" t="s">
        <v>60</v>
      </c>
      <c r="F827" s="5">
        <v>127.54</v>
      </c>
      <c r="G827" s="4" t="s">
        <v>57</v>
      </c>
      <c r="H827" s="4" t="s">
        <v>912</v>
      </c>
    </row>
    <row r="828" spans="1:8" ht="15.75" x14ac:dyDescent="0.25">
      <c r="A828" s="2">
        <v>45592</v>
      </c>
      <c r="B828" s="2" t="str">
        <f>TEXT(Expenditure[[#This Row],[Date]],"mmm")</f>
        <v>Oct</v>
      </c>
      <c r="C828" s="2" t="str">
        <f>TEXT(Expenditure[[#This Row],[Date]],"yyyy")</f>
        <v>2024</v>
      </c>
      <c r="D828" s="4" t="s">
        <v>93</v>
      </c>
      <c r="E828" s="4" t="s">
        <v>91</v>
      </c>
      <c r="F828" s="5">
        <v>109.87</v>
      </c>
      <c r="G828" s="4" t="s">
        <v>37</v>
      </c>
      <c r="H828" s="4" t="s">
        <v>913</v>
      </c>
    </row>
    <row r="829" spans="1:8" ht="15.75" x14ac:dyDescent="0.25">
      <c r="A829" s="2">
        <v>45593</v>
      </c>
      <c r="B829" s="2" t="str">
        <f>TEXT(Expenditure[[#This Row],[Date]],"mmm")</f>
        <v>Oct</v>
      </c>
      <c r="C829" s="2" t="str">
        <f>TEXT(Expenditure[[#This Row],[Date]],"yyyy")</f>
        <v>2024</v>
      </c>
      <c r="D829" s="4" t="s">
        <v>66</v>
      </c>
      <c r="E829" s="4" t="s">
        <v>56</v>
      </c>
      <c r="F829" s="5">
        <v>214.05</v>
      </c>
      <c r="G829" s="4" t="s">
        <v>48</v>
      </c>
      <c r="H829" s="4" t="s">
        <v>914</v>
      </c>
    </row>
    <row r="830" spans="1:8" ht="15.75" x14ac:dyDescent="0.25">
      <c r="A830" s="2">
        <v>45593</v>
      </c>
      <c r="B830" s="2" t="str">
        <f>TEXT(Expenditure[[#This Row],[Date]],"mmm")</f>
        <v>Oct</v>
      </c>
      <c r="C830" s="2" t="str">
        <f>TEXT(Expenditure[[#This Row],[Date]],"yyyy")</f>
        <v>2024</v>
      </c>
      <c r="D830" s="4" t="s">
        <v>119</v>
      </c>
      <c r="E830" s="4" t="s">
        <v>73</v>
      </c>
      <c r="F830" s="5">
        <v>329.67</v>
      </c>
      <c r="G830" s="4" t="s">
        <v>48</v>
      </c>
      <c r="H830" s="4" t="s">
        <v>915</v>
      </c>
    </row>
    <row r="831" spans="1:8" ht="15.75" x14ac:dyDescent="0.25">
      <c r="A831" s="2">
        <v>45593</v>
      </c>
      <c r="B831" s="2" t="str">
        <f>TEXT(Expenditure[[#This Row],[Date]],"mmm")</f>
        <v>Oct</v>
      </c>
      <c r="C831" s="2" t="str">
        <f>TEXT(Expenditure[[#This Row],[Date]],"yyyy")</f>
        <v>2024</v>
      </c>
      <c r="D831" s="4" t="s">
        <v>107</v>
      </c>
      <c r="E831" s="4" t="s">
        <v>56</v>
      </c>
      <c r="F831" s="5">
        <v>466.7</v>
      </c>
      <c r="G831" s="4" t="s">
        <v>37</v>
      </c>
      <c r="H831" s="4" t="s">
        <v>916</v>
      </c>
    </row>
    <row r="832" spans="1:8" ht="15.75" x14ac:dyDescent="0.25">
      <c r="A832" s="2">
        <v>45593</v>
      </c>
      <c r="B832" s="2" t="str">
        <f>TEXT(Expenditure[[#This Row],[Date]],"mmm")</f>
        <v>Oct</v>
      </c>
      <c r="C832" s="2" t="str">
        <f>TEXT(Expenditure[[#This Row],[Date]],"yyyy")</f>
        <v>2024</v>
      </c>
      <c r="D832" s="4" t="s">
        <v>83</v>
      </c>
      <c r="E832" s="4" t="s">
        <v>36</v>
      </c>
      <c r="F832" s="5">
        <v>245.24</v>
      </c>
      <c r="G832" s="4" t="s">
        <v>37</v>
      </c>
      <c r="H832" s="4" t="s">
        <v>917</v>
      </c>
    </row>
    <row r="833" spans="1:8" ht="15.75" x14ac:dyDescent="0.25">
      <c r="A833" s="2">
        <v>45593</v>
      </c>
      <c r="B833" s="2" t="str">
        <f>TEXT(Expenditure[[#This Row],[Date]],"mmm")</f>
        <v>Oct</v>
      </c>
      <c r="C833" s="2" t="str">
        <f>TEXT(Expenditure[[#This Row],[Date]],"yyyy")</f>
        <v>2024</v>
      </c>
      <c r="D833" s="4" t="s">
        <v>113</v>
      </c>
      <c r="E833" s="4" t="s">
        <v>60</v>
      </c>
      <c r="F833" s="5">
        <v>36.35</v>
      </c>
      <c r="G833" s="4" t="s">
        <v>41</v>
      </c>
      <c r="H833" s="4" t="s">
        <v>918</v>
      </c>
    </row>
    <row r="834" spans="1:8" ht="15.75" x14ac:dyDescent="0.25">
      <c r="A834" s="2">
        <v>45594</v>
      </c>
      <c r="B834" s="2" t="str">
        <f>TEXT(Expenditure[[#This Row],[Date]],"mmm")</f>
        <v>Oct</v>
      </c>
      <c r="C834" s="2" t="str">
        <f>TEXT(Expenditure[[#This Row],[Date]],"yyyy")</f>
        <v>2024</v>
      </c>
      <c r="D834" s="4" t="s">
        <v>47</v>
      </c>
      <c r="E834" s="4" t="s">
        <v>44</v>
      </c>
      <c r="F834" s="5">
        <v>326.75</v>
      </c>
      <c r="G834" s="4" t="s">
        <v>48</v>
      </c>
      <c r="H834" s="4" t="s">
        <v>919</v>
      </c>
    </row>
    <row r="835" spans="1:8" ht="15.75" x14ac:dyDescent="0.25">
      <c r="A835" s="2">
        <v>45594</v>
      </c>
      <c r="B835" s="2" t="str">
        <f>TEXT(Expenditure[[#This Row],[Date]],"mmm")</f>
        <v>Oct</v>
      </c>
      <c r="C835" s="2" t="str">
        <f>TEXT(Expenditure[[#This Row],[Date]],"yyyy")</f>
        <v>2024</v>
      </c>
      <c r="D835" s="4" t="s">
        <v>103</v>
      </c>
      <c r="E835" s="4" t="s">
        <v>53</v>
      </c>
      <c r="F835" s="5">
        <v>341.25</v>
      </c>
      <c r="G835" s="4" t="s">
        <v>45</v>
      </c>
      <c r="H835" s="4" t="s">
        <v>920</v>
      </c>
    </row>
    <row r="836" spans="1:8" ht="15.75" x14ac:dyDescent="0.25">
      <c r="A836" s="2">
        <v>45594</v>
      </c>
      <c r="B836" s="2" t="str">
        <f>TEXT(Expenditure[[#This Row],[Date]],"mmm")</f>
        <v>Oct</v>
      </c>
      <c r="C836" s="2" t="str">
        <f>TEXT(Expenditure[[#This Row],[Date]],"yyyy")</f>
        <v>2024</v>
      </c>
      <c r="D836" s="4" t="s">
        <v>55</v>
      </c>
      <c r="E836" s="4" t="s">
        <v>56</v>
      </c>
      <c r="F836" s="5">
        <v>342.86</v>
      </c>
      <c r="G836" s="4" t="s">
        <v>45</v>
      </c>
      <c r="H836" s="4" t="s">
        <v>921</v>
      </c>
    </row>
    <row r="837" spans="1:8" ht="15.75" x14ac:dyDescent="0.25">
      <c r="A837" s="2">
        <v>45595</v>
      </c>
      <c r="B837" s="2" t="str">
        <f>TEXT(Expenditure[[#This Row],[Date]],"mmm")</f>
        <v>Oct</v>
      </c>
      <c r="C837" s="2" t="str">
        <f>TEXT(Expenditure[[#This Row],[Date]],"yyyy")</f>
        <v>2024</v>
      </c>
      <c r="D837" s="4" t="s">
        <v>43</v>
      </c>
      <c r="E837" s="4" t="s">
        <v>44</v>
      </c>
      <c r="F837" s="5">
        <v>34.35</v>
      </c>
      <c r="G837" s="4" t="s">
        <v>37</v>
      </c>
      <c r="H837" s="4" t="s">
        <v>922</v>
      </c>
    </row>
    <row r="838" spans="1:8" ht="15.75" x14ac:dyDescent="0.25">
      <c r="A838" s="2">
        <v>45597</v>
      </c>
      <c r="B838" s="2" t="str">
        <f>TEXT(Expenditure[[#This Row],[Date]],"mmm")</f>
        <v>Nov</v>
      </c>
      <c r="C838" s="2" t="str">
        <f>TEXT(Expenditure[[#This Row],[Date]],"yyyy")</f>
        <v>2024</v>
      </c>
      <c r="D838" s="4" t="s">
        <v>88</v>
      </c>
      <c r="E838" s="4" t="s">
        <v>1020</v>
      </c>
      <c r="F838" s="5">
        <v>295.74</v>
      </c>
      <c r="G838" s="4" t="s">
        <v>45</v>
      </c>
      <c r="H838" s="4" t="s">
        <v>923</v>
      </c>
    </row>
    <row r="839" spans="1:8" ht="15.75" x14ac:dyDescent="0.25">
      <c r="A839" s="2">
        <v>45598</v>
      </c>
      <c r="B839" s="2" t="str">
        <f>TEXT(Expenditure[[#This Row],[Date]],"mmm")</f>
        <v>Nov</v>
      </c>
      <c r="C839" s="2" t="str">
        <f>TEXT(Expenditure[[#This Row],[Date]],"yyyy")</f>
        <v>2024</v>
      </c>
      <c r="D839" s="4" t="s">
        <v>85</v>
      </c>
      <c r="E839" s="4" t="s">
        <v>86</v>
      </c>
      <c r="F839" s="5">
        <v>126.02</v>
      </c>
      <c r="G839" s="4" t="s">
        <v>57</v>
      </c>
      <c r="H839" s="4" t="s">
        <v>924</v>
      </c>
    </row>
    <row r="840" spans="1:8" ht="15.75" x14ac:dyDescent="0.25">
      <c r="A840" s="2">
        <v>45598</v>
      </c>
      <c r="B840" s="2" t="str">
        <f>TEXT(Expenditure[[#This Row],[Date]],"mmm")</f>
        <v>Nov</v>
      </c>
      <c r="C840" s="2" t="str">
        <f>TEXT(Expenditure[[#This Row],[Date]],"yyyy")</f>
        <v>2024</v>
      </c>
      <c r="D840" s="4" t="s">
        <v>75</v>
      </c>
      <c r="E840" s="4" t="s">
        <v>53</v>
      </c>
      <c r="F840" s="5">
        <v>158.1</v>
      </c>
      <c r="G840" s="4" t="s">
        <v>48</v>
      </c>
      <c r="H840" s="4" t="s">
        <v>925</v>
      </c>
    </row>
    <row r="841" spans="1:8" ht="15.75" x14ac:dyDescent="0.25">
      <c r="A841" s="2">
        <v>45599</v>
      </c>
      <c r="B841" s="2" t="str">
        <f>TEXT(Expenditure[[#This Row],[Date]],"mmm")</f>
        <v>Nov</v>
      </c>
      <c r="C841" s="2" t="str">
        <f>TEXT(Expenditure[[#This Row],[Date]],"yyyy")</f>
        <v>2024</v>
      </c>
      <c r="D841" s="4" t="s">
        <v>47</v>
      </c>
      <c r="E841" s="4" t="s">
        <v>44</v>
      </c>
      <c r="F841" s="5">
        <v>258.10000000000002</v>
      </c>
      <c r="G841" s="4" t="s">
        <v>48</v>
      </c>
      <c r="H841" s="4" t="s">
        <v>926</v>
      </c>
    </row>
    <row r="842" spans="1:8" ht="15.75" x14ac:dyDescent="0.25">
      <c r="A842" s="2">
        <v>45600</v>
      </c>
      <c r="B842" s="2" t="str">
        <f>TEXT(Expenditure[[#This Row],[Date]],"mmm")</f>
        <v>Nov</v>
      </c>
      <c r="C842" s="2" t="str">
        <f>TEXT(Expenditure[[#This Row],[Date]],"yyyy")</f>
        <v>2024</v>
      </c>
      <c r="D842" s="4" t="s">
        <v>39</v>
      </c>
      <c r="E842" s="4" t="s">
        <v>40</v>
      </c>
      <c r="F842" s="5">
        <v>229.42</v>
      </c>
      <c r="G842" s="4" t="s">
        <v>41</v>
      </c>
      <c r="H842" s="4" t="s">
        <v>927</v>
      </c>
    </row>
    <row r="843" spans="1:8" ht="15.75" x14ac:dyDescent="0.25">
      <c r="A843" s="2">
        <v>45600</v>
      </c>
      <c r="B843" s="2" t="str">
        <f>TEXT(Expenditure[[#This Row],[Date]],"mmm")</f>
        <v>Nov</v>
      </c>
      <c r="C843" s="2" t="str">
        <f>TEXT(Expenditure[[#This Row],[Date]],"yyyy")</f>
        <v>2024</v>
      </c>
      <c r="D843" s="4" t="s">
        <v>103</v>
      </c>
      <c r="E843" s="4" t="s">
        <v>53</v>
      </c>
      <c r="F843" s="5">
        <v>11.27</v>
      </c>
      <c r="G843" s="4" t="s">
        <v>48</v>
      </c>
      <c r="H843" s="4" t="s">
        <v>928</v>
      </c>
    </row>
    <row r="844" spans="1:8" ht="15.75" x14ac:dyDescent="0.25">
      <c r="A844" s="2">
        <v>45601</v>
      </c>
      <c r="B844" s="2" t="str">
        <f>TEXT(Expenditure[[#This Row],[Date]],"mmm")</f>
        <v>Nov</v>
      </c>
      <c r="C844" s="2" t="str">
        <f>TEXT(Expenditure[[#This Row],[Date]],"yyyy")</f>
        <v>2024</v>
      </c>
      <c r="D844" s="4" t="s">
        <v>59</v>
      </c>
      <c r="E844" s="4" t="s">
        <v>60</v>
      </c>
      <c r="F844" s="5">
        <v>142.35</v>
      </c>
      <c r="G844" s="4" t="s">
        <v>37</v>
      </c>
      <c r="H844" s="4" t="s">
        <v>929</v>
      </c>
    </row>
    <row r="845" spans="1:8" ht="15.75" x14ac:dyDescent="0.25">
      <c r="A845" s="2">
        <v>45602</v>
      </c>
      <c r="B845" s="2" t="str">
        <f>TEXT(Expenditure[[#This Row],[Date]],"mmm")</f>
        <v>Nov</v>
      </c>
      <c r="C845" s="2" t="str">
        <f>TEXT(Expenditure[[#This Row],[Date]],"yyyy")</f>
        <v>2024</v>
      </c>
      <c r="D845" s="4" t="s">
        <v>93</v>
      </c>
      <c r="E845" s="4" t="s">
        <v>91</v>
      </c>
      <c r="F845" s="5">
        <v>189.08</v>
      </c>
      <c r="G845" s="4" t="s">
        <v>37</v>
      </c>
      <c r="H845" s="4" t="s">
        <v>930</v>
      </c>
    </row>
    <row r="846" spans="1:8" ht="15.75" x14ac:dyDescent="0.25">
      <c r="A846" s="2">
        <v>45603</v>
      </c>
      <c r="B846" s="2" t="str">
        <f>TEXT(Expenditure[[#This Row],[Date]],"mmm")</f>
        <v>Nov</v>
      </c>
      <c r="C846" s="2" t="str">
        <f>TEXT(Expenditure[[#This Row],[Date]],"yyyy")</f>
        <v>2024</v>
      </c>
      <c r="D846" s="4" t="s">
        <v>81</v>
      </c>
      <c r="E846" s="4" t="s">
        <v>36</v>
      </c>
      <c r="F846" s="5">
        <v>261.29000000000002</v>
      </c>
      <c r="G846" s="4" t="s">
        <v>41</v>
      </c>
      <c r="H846" s="4" t="s">
        <v>931</v>
      </c>
    </row>
    <row r="847" spans="1:8" ht="15.75" x14ac:dyDescent="0.25">
      <c r="A847" s="2">
        <v>45603</v>
      </c>
      <c r="B847" s="2" t="str">
        <f>TEXT(Expenditure[[#This Row],[Date]],"mmm")</f>
        <v>Nov</v>
      </c>
      <c r="C847" s="2" t="str">
        <f>TEXT(Expenditure[[#This Row],[Date]],"yyyy")</f>
        <v>2024</v>
      </c>
      <c r="D847" s="4" t="s">
        <v>43</v>
      </c>
      <c r="E847" s="4" t="s">
        <v>44</v>
      </c>
      <c r="F847" s="5">
        <v>375.18</v>
      </c>
      <c r="G847" s="4" t="s">
        <v>37</v>
      </c>
      <c r="H847" s="4" t="s">
        <v>932</v>
      </c>
    </row>
    <row r="848" spans="1:8" ht="15.75" x14ac:dyDescent="0.25">
      <c r="A848" s="2">
        <v>45605</v>
      </c>
      <c r="B848" s="2" t="str">
        <f>TEXT(Expenditure[[#This Row],[Date]],"mmm")</f>
        <v>Nov</v>
      </c>
      <c r="C848" s="2" t="str">
        <f>TEXT(Expenditure[[#This Row],[Date]],"yyyy")</f>
        <v>2024</v>
      </c>
      <c r="D848" s="4" t="s">
        <v>97</v>
      </c>
      <c r="E848" s="4" t="s">
        <v>73</v>
      </c>
      <c r="F848" s="5">
        <v>111.79</v>
      </c>
      <c r="G848" s="4" t="s">
        <v>45</v>
      </c>
      <c r="H848" s="4" t="s">
        <v>933</v>
      </c>
    </row>
    <row r="849" spans="1:8" ht="15.75" x14ac:dyDescent="0.25">
      <c r="A849" s="2">
        <v>45606</v>
      </c>
      <c r="B849" s="2" t="str">
        <f>TEXT(Expenditure[[#This Row],[Date]],"mmm")</f>
        <v>Nov</v>
      </c>
      <c r="C849" s="2" t="str">
        <f>TEXT(Expenditure[[#This Row],[Date]],"yyyy")</f>
        <v>2024</v>
      </c>
      <c r="D849" s="4" t="s">
        <v>99</v>
      </c>
      <c r="E849" s="4" t="s">
        <v>56</v>
      </c>
      <c r="F849" s="5">
        <v>350.84</v>
      </c>
      <c r="G849" s="4" t="s">
        <v>48</v>
      </c>
      <c r="H849" s="4" t="s">
        <v>934</v>
      </c>
    </row>
    <row r="850" spans="1:8" ht="15.75" x14ac:dyDescent="0.25">
      <c r="A850" s="2">
        <v>45606</v>
      </c>
      <c r="B850" s="2" t="str">
        <f>TEXT(Expenditure[[#This Row],[Date]],"mmm")</f>
        <v>Nov</v>
      </c>
      <c r="C850" s="2" t="str">
        <f>TEXT(Expenditure[[#This Row],[Date]],"yyyy")</f>
        <v>2024</v>
      </c>
      <c r="D850" s="4" t="s">
        <v>119</v>
      </c>
      <c r="E850" s="4" t="s">
        <v>73</v>
      </c>
      <c r="F850" s="5">
        <v>390.59</v>
      </c>
      <c r="G850" s="4" t="s">
        <v>45</v>
      </c>
      <c r="H850" s="4" t="s">
        <v>935</v>
      </c>
    </row>
    <row r="851" spans="1:8" ht="15.75" x14ac:dyDescent="0.25">
      <c r="A851" s="2">
        <v>45607</v>
      </c>
      <c r="B851" s="2" t="str">
        <f>TEXT(Expenditure[[#This Row],[Date]],"mmm")</f>
        <v>Nov</v>
      </c>
      <c r="C851" s="2" t="str">
        <f>TEXT(Expenditure[[#This Row],[Date]],"yyyy")</f>
        <v>2024</v>
      </c>
      <c r="D851" s="4" t="s">
        <v>64</v>
      </c>
      <c r="E851" s="4" t="s">
        <v>53</v>
      </c>
      <c r="F851" s="5">
        <v>404.52</v>
      </c>
      <c r="G851" s="4" t="s">
        <v>37</v>
      </c>
      <c r="H851" s="4" t="s">
        <v>936</v>
      </c>
    </row>
    <row r="852" spans="1:8" ht="15.75" x14ac:dyDescent="0.25">
      <c r="A852" s="2">
        <v>45608</v>
      </c>
      <c r="B852" s="2" t="str">
        <f>TEXT(Expenditure[[#This Row],[Date]],"mmm")</f>
        <v>Nov</v>
      </c>
      <c r="C852" s="2" t="str">
        <f>TEXT(Expenditure[[#This Row],[Date]],"yyyy")</f>
        <v>2024</v>
      </c>
      <c r="D852" s="4" t="s">
        <v>72</v>
      </c>
      <c r="E852" s="4" t="s">
        <v>73</v>
      </c>
      <c r="F852" s="5">
        <v>467.29</v>
      </c>
      <c r="G852" s="4" t="s">
        <v>48</v>
      </c>
      <c r="H852" s="4" t="s">
        <v>937</v>
      </c>
    </row>
    <row r="853" spans="1:8" ht="15.75" x14ac:dyDescent="0.25">
      <c r="A853" s="2">
        <v>45608</v>
      </c>
      <c r="B853" s="2" t="str">
        <f>TEXT(Expenditure[[#This Row],[Date]],"mmm")</f>
        <v>Nov</v>
      </c>
      <c r="C853" s="2" t="str">
        <f>TEXT(Expenditure[[#This Row],[Date]],"yyyy")</f>
        <v>2024</v>
      </c>
      <c r="D853" s="4" t="s">
        <v>90</v>
      </c>
      <c r="E853" s="4" t="s">
        <v>91</v>
      </c>
      <c r="F853" s="5">
        <v>263.89</v>
      </c>
      <c r="G853" s="4" t="s">
        <v>37</v>
      </c>
      <c r="H853" s="4" t="s">
        <v>938</v>
      </c>
    </row>
    <row r="854" spans="1:8" ht="15.75" x14ac:dyDescent="0.25">
      <c r="A854" s="2">
        <v>45608</v>
      </c>
      <c r="B854" s="2" t="str">
        <f>TEXT(Expenditure[[#This Row],[Date]],"mmm")</f>
        <v>Nov</v>
      </c>
      <c r="C854" s="2" t="str">
        <f>TEXT(Expenditure[[#This Row],[Date]],"yyyy")</f>
        <v>2024</v>
      </c>
      <c r="D854" s="4" t="s">
        <v>105</v>
      </c>
      <c r="E854" s="4" t="s">
        <v>91</v>
      </c>
      <c r="F854" s="5">
        <v>481.81</v>
      </c>
      <c r="G854" s="4" t="s">
        <v>37</v>
      </c>
      <c r="H854" s="4" t="s">
        <v>939</v>
      </c>
    </row>
    <row r="855" spans="1:8" ht="15.75" x14ac:dyDescent="0.25">
      <c r="A855" s="2">
        <v>45609</v>
      </c>
      <c r="B855" s="2" t="str">
        <f>TEXT(Expenditure[[#This Row],[Date]],"mmm")</f>
        <v>Nov</v>
      </c>
      <c r="C855" s="2" t="str">
        <f>TEXT(Expenditure[[#This Row],[Date]],"yyyy")</f>
        <v>2024</v>
      </c>
      <c r="D855" s="4" t="s">
        <v>117</v>
      </c>
      <c r="E855" s="4" t="s">
        <v>40</v>
      </c>
      <c r="F855" s="5">
        <v>431.1</v>
      </c>
      <c r="G855" s="4" t="s">
        <v>41</v>
      </c>
      <c r="H855" s="4" t="s">
        <v>940</v>
      </c>
    </row>
    <row r="856" spans="1:8" ht="15.75" x14ac:dyDescent="0.25">
      <c r="A856" s="2">
        <v>45609</v>
      </c>
      <c r="B856" s="2" t="str">
        <f>TEXT(Expenditure[[#This Row],[Date]],"mmm")</f>
        <v>Nov</v>
      </c>
      <c r="C856" s="2" t="str">
        <f>TEXT(Expenditure[[#This Row],[Date]],"yyyy")</f>
        <v>2024</v>
      </c>
      <c r="D856" s="4" t="s">
        <v>52</v>
      </c>
      <c r="E856" s="4" t="s">
        <v>53</v>
      </c>
      <c r="F856" s="5">
        <v>295.29000000000002</v>
      </c>
      <c r="G856" s="4" t="s">
        <v>45</v>
      </c>
      <c r="H856" s="4" t="s">
        <v>941</v>
      </c>
    </row>
    <row r="857" spans="1:8" ht="15.75" x14ac:dyDescent="0.25">
      <c r="A857" s="2">
        <v>45610</v>
      </c>
      <c r="B857" s="2" t="str">
        <f>TEXT(Expenditure[[#This Row],[Date]],"mmm")</f>
        <v>Nov</v>
      </c>
      <c r="C857" s="2" t="str">
        <f>TEXT(Expenditure[[#This Row],[Date]],"yyyy")</f>
        <v>2024</v>
      </c>
      <c r="D857" s="4" t="s">
        <v>83</v>
      </c>
      <c r="E857" s="4" t="s">
        <v>36</v>
      </c>
      <c r="F857" s="5">
        <v>185.88</v>
      </c>
      <c r="G857" s="4" t="s">
        <v>48</v>
      </c>
      <c r="H857" s="4" t="s">
        <v>942</v>
      </c>
    </row>
    <row r="858" spans="1:8" ht="15.75" x14ac:dyDescent="0.25">
      <c r="A858" s="2">
        <v>45610</v>
      </c>
      <c r="B858" s="2" t="str">
        <f>TEXT(Expenditure[[#This Row],[Date]],"mmm")</f>
        <v>Nov</v>
      </c>
      <c r="C858" s="2" t="str">
        <f>TEXT(Expenditure[[#This Row],[Date]],"yyyy")</f>
        <v>2024</v>
      </c>
      <c r="D858" s="4" t="s">
        <v>79</v>
      </c>
      <c r="E858" s="4" t="s">
        <v>60</v>
      </c>
      <c r="F858" s="5">
        <v>352.4</v>
      </c>
      <c r="G858" s="4" t="s">
        <v>45</v>
      </c>
      <c r="H858" s="4" t="s">
        <v>943</v>
      </c>
    </row>
    <row r="859" spans="1:8" ht="15.75" x14ac:dyDescent="0.25">
      <c r="A859" s="2">
        <v>45612</v>
      </c>
      <c r="B859" s="2" t="str">
        <f>TEXT(Expenditure[[#This Row],[Date]],"mmm")</f>
        <v>Nov</v>
      </c>
      <c r="C859" s="2" t="str">
        <f>TEXT(Expenditure[[#This Row],[Date]],"yyyy")</f>
        <v>2024</v>
      </c>
      <c r="D859" s="4" t="s">
        <v>101</v>
      </c>
      <c r="E859" s="4" t="s">
        <v>60</v>
      </c>
      <c r="F859" s="5">
        <v>320.85000000000002</v>
      </c>
      <c r="G859" s="4" t="s">
        <v>45</v>
      </c>
      <c r="H859" s="4" t="s">
        <v>944</v>
      </c>
    </row>
    <row r="860" spans="1:8" ht="15.75" x14ac:dyDescent="0.25">
      <c r="A860" s="2">
        <v>45612</v>
      </c>
      <c r="B860" s="2" t="str">
        <f>TEXT(Expenditure[[#This Row],[Date]],"mmm")</f>
        <v>Nov</v>
      </c>
      <c r="C860" s="2" t="str">
        <f>TEXT(Expenditure[[#This Row],[Date]],"yyyy")</f>
        <v>2024</v>
      </c>
      <c r="D860" s="4" t="s">
        <v>115</v>
      </c>
      <c r="E860" s="4" t="s">
        <v>1020</v>
      </c>
      <c r="F860" s="5">
        <v>196.01</v>
      </c>
      <c r="G860" s="4" t="s">
        <v>48</v>
      </c>
      <c r="H860" s="4" t="s">
        <v>945</v>
      </c>
    </row>
    <row r="861" spans="1:8" ht="15.75" x14ac:dyDescent="0.25">
      <c r="A861" s="2">
        <v>45613</v>
      </c>
      <c r="B861" s="2" t="str">
        <f>TEXT(Expenditure[[#This Row],[Date]],"mmm")</f>
        <v>Nov</v>
      </c>
      <c r="C861" s="2" t="str">
        <f>TEXT(Expenditure[[#This Row],[Date]],"yyyy")</f>
        <v>2024</v>
      </c>
      <c r="D861" s="4" t="s">
        <v>95</v>
      </c>
      <c r="E861" s="4" t="s">
        <v>73</v>
      </c>
      <c r="F861" s="5">
        <v>36.619999999999997</v>
      </c>
      <c r="G861" s="4" t="s">
        <v>41</v>
      </c>
      <c r="H861" s="4" t="s">
        <v>946</v>
      </c>
    </row>
    <row r="862" spans="1:8" ht="15.75" x14ac:dyDescent="0.25">
      <c r="A862" s="2">
        <v>45613</v>
      </c>
      <c r="B862" s="2" t="str">
        <f>TEXT(Expenditure[[#This Row],[Date]],"mmm")</f>
        <v>Nov</v>
      </c>
      <c r="C862" s="2" t="str">
        <f>TEXT(Expenditure[[#This Row],[Date]],"yyyy")</f>
        <v>2024</v>
      </c>
      <c r="D862" s="4" t="s">
        <v>55</v>
      </c>
      <c r="E862" s="4" t="s">
        <v>56</v>
      </c>
      <c r="F862" s="5">
        <v>444.92</v>
      </c>
      <c r="G862" s="4" t="s">
        <v>45</v>
      </c>
      <c r="H862" s="4" t="s">
        <v>947</v>
      </c>
    </row>
    <row r="863" spans="1:8" ht="15.75" x14ac:dyDescent="0.25">
      <c r="A863" s="2">
        <v>45616</v>
      </c>
      <c r="B863" s="2" t="str">
        <f>TEXT(Expenditure[[#This Row],[Date]],"mmm")</f>
        <v>Nov</v>
      </c>
      <c r="C863" s="2" t="str">
        <f>TEXT(Expenditure[[#This Row],[Date]],"yyyy")</f>
        <v>2024</v>
      </c>
      <c r="D863" s="4" t="s">
        <v>35</v>
      </c>
      <c r="E863" s="4" t="s">
        <v>36</v>
      </c>
      <c r="F863" s="5">
        <v>302</v>
      </c>
      <c r="G863" s="4" t="s">
        <v>41</v>
      </c>
      <c r="H863" s="4" t="s">
        <v>948</v>
      </c>
    </row>
    <row r="864" spans="1:8" ht="15.75" x14ac:dyDescent="0.25">
      <c r="A864" s="2">
        <v>45617</v>
      </c>
      <c r="B864" s="2" t="str">
        <f>TEXT(Expenditure[[#This Row],[Date]],"mmm")</f>
        <v>Nov</v>
      </c>
      <c r="C864" s="2" t="str">
        <f>TEXT(Expenditure[[#This Row],[Date]],"yyyy")</f>
        <v>2024</v>
      </c>
      <c r="D864" s="4" t="s">
        <v>77</v>
      </c>
      <c r="E864" s="4" t="s">
        <v>40</v>
      </c>
      <c r="F864" s="5">
        <v>43.15</v>
      </c>
      <c r="G864" s="4" t="s">
        <v>57</v>
      </c>
      <c r="H864" s="4" t="s">
        <v>949</v>
      </c>
    </row>
    <row r="865" spans="1:8" ht="15.75" x14ac:dyDescent="0.25">
      <c r="A865" s="2">
        <v>45617</v>
      </c>
      <c r="B865" s="2" t="str">
        <f>TEXT(Expenditure[[#This Row],[Date]],"mmm")</f>
        <v>Nov</v>
      </c>
      <c r="C865" s="2" t="str">
        <f>TEXT(Expenditure[[#This Row],[Date]],"yyyy")</f>
        <v>2024</v>
      </c>
      <c r="D865" s="4" t="s">
        <v>109</v>
      </c>
      <c r="E865" s="4" t="s">
        <v>91</v>
      </c>
      <c r="F865" s="5">
        <v>32.01</v>
      </c>
      <c r="G865" s="4" t="s">
        <v>48</v>
      </c>
      <c r="H865" s="4" t="s">
        <v>950</v>
      </c>
    </row>
    <row r="866" spans="1:8" ht="15.75" x14ac:dyDescent="0.25">
      <c r="A866" s="2">
        <v>45617</v>
      </c>
      <c r="B866" s="2" t="str">
        <f>TEXT(Expenditure[[#This Row],[Date]],"mmm")</f>
        <v>Nov</v>
      </c>
      <c r="C866" s="2" t="str">
        <f>TEXT(Expenditure[[#This Row],[Date]],"yyyy")</f>
        <v>2024</v>
      </c>
      <c r="D866" s="4" t="s">
        <v>113</v>
      </c>
      <c r="E866" s="4" t="s">
        <v>60</v>
      </c>
      <c r="F866" s="5">
        <v>270.60000000000002</v>
      </c>
      <c r="G866" s="4" t="s">
        <v>41</v>
      </c>
      <c r="H866" s="4" t="s">
        <v>951</v>
      </c>
    </row>
    <row r="867" spans="1:8" ht="15.75" x14ac:dyDescent="0.25">
      <c r="A867" s="2">
        <v>45617</v>
      </c>
      <c r="B867" s="2" t="str">
        <f>TEXT(Expenditure[[#This Row],[Date]],"mmm")</f>
        <v>Nov</v>
      </c>
      <c r="C867" s="2" t="str">
        <f>TEXT(Expenditure[[#This Row],[Date]],"yyyy")</f>
        <v>2024</v>
      </c>
      <c r="D867" s="4" t="s">
        <v>111</v>
      </c>
      <c r="E867" s="4" t="s">
        <v>73</v>
      </c>
      <c r="F867" s="5">
        <v>357.75</v>
      </c>
      <c r="G867" s="4" t="s">
        <v>57</v>
      </c>
      <c r="H867" s="4" t="s">
        <v>952</v>
      </c>
    </row>
    <row r="868" spans="1:8" ht="15.75" x14ac:dyDescent="0.25">
      <c r="A868" s="2">
        <v>45617</v>
      </c>
      <c r="B868" s="2" t="str">
        <f>TEXT(Expenditure[[#This Row],[Date]],"mmm")</f>
        <v>Nov</v>
      </c>
      <c r="C868" s="2" t="str">
        <f>TEXT(Expenditure[[#This Row],[Date]],"yyyy")</f>
        <v>2024</v>
      </c>
      <c r="D868" s="4" t="s">
        <v>68</v>
      </c>
      <c r="E868" s="4" t="s">
        <v>53</v>
      </c>
      <c r="F868" s="5">
        <v>46.7</v>
      </c>
      <c r="G868" s="4" t="s">
        <v>41</v>
      </c>
      <c r="H868" s="4" t="s">
        <v>953</v>
      </c>
    </row>
    <row r="869" spans="1:8" ht="15.75" x14ac:dyDescent="0.25">
      <c r="A869" s="2">
        <v>45619</v>
      </c>
      <c r="B869" s="2" t="str">
        <f>TEXT(Expenditure[[#This Row],[Date]],"mmm")</f>
        <v>Nov</v>
      </c>
      <c r="C869" s="2" t="str">
        <f>TEXT(Expenditure[[#This Row],[Date]],"yyyy")</f>
        <v>2024</v>
      </c>
      <c r="D869" s="4" t="s">
        <v>123</v>
      </c>
      <c r="E869" s="4" t="s">
        <v>1020</v>
      </c>
      <c r="F869" s="5">
        <v>10.62</v>
      </c>
      <c r="G869" s="4" t="s">
        <v>57</v>
      </c>
      <c r="H869" s="4" t="s">
        <v>954</v>
      </c>
    </row>
    <row r="870" spans="1:8" ht="15.75" x14ac:dyDescent="0.25">
      <c r="A870" s="2">
        <v>45620</v>
      </c>
      <c r="B870" s="2" t="str">
        <f>TEXT(Expenditure[[#This Row],[Date]],"mmm")</f>
        <v>Nov</v>
      </c>
      <c r="C870" s="2" t="str">
        <f>TEXT(Expenditure[[#This Row],[Date]],"yyyy")</f>
        <v>2024</v>
      </c>
      <c r="D870" s="4" t="s">
        <v>62</v>
      </c>
      <c r="E870" s="4" t="s">
        <v>44</v>
      </c>
      <c r="F870" s="5">
        <v>443.78</v>
      </c>
      <c r="G870" s="4" t="s">
        <v>45</v>
      </c>
      <c r="H870" s="4" t="s">
        <v>955</v>
      </c>
    </row>
    <row r="871" spans="1:8" ht="15.75" x14ac:dyDescent="0.25">
      <c r="A871" s="2">
        <v>45621</v>
      </c>
      <c r="B871" s="2" t="str">
        <f>TEXT(Expenditure[[#This Row],[Date]],"mmm")</f>
        <v>Nov</v>
      </c>
      <c r="C871" s="2" t="str">
        <f>TEXT(Expenditure[[#This Row],[Date]],"yyyy")</f>
        <v>2024</v>
      </c>
      <c r="D871" s="4" t="s">
        <v>107</v>
      </c>
      <c r="E871" s="4" t="s">
        <v>56</v>
      </c>
      <c r="F871" s="5">
        <v>238.15</v>
      </c>
      <c r="G871" s="4" t="s">
        <v>45</v>
      </c>
      <c r="H871" s="4" t="s">
        <v>956</v>
      </c>
    </row>
    <row r="872" spans="1:8" ht="15.75" x14ac:dyDescent="0.25">
      <c r="A872" s="2">
        <v>45622</v>
      </c>
      <c r="B872" s="2" t="str">
        <f>TEXT(Expenditure[[#This Row],[Date]],"mmm")</f>
        <v>Nov</v>
      </c>
      <c r="C872" s="2" t="str">
        <f>TEXT(Expenditure[[#This Row],[Date]],"yyyy")</f>
        <v>2024</v>
      </c>
      <c r="D872" s="4" t="s">
        <v>121</v>
      </c>
      <c r="E872" s="4" t="s">
        <v>36</v>
      </c>
      <c r="F872" s="5">
        <v>202</v>
      </c>
      <c r="G872" s="4" t="s">
        <v>37</v>
      </c>
      <c r="H872" s="4" t="s">
        <v>957</v>
      </c>
    </row>
    <row r="873" spans="1:8" ht="15.75" x14ac:dyDescent="0.25">
      <c r="A873" s="2">
        <v>45622</v>
      </c>
      <c r="B873" s="2" t="str">
        <f>TEXT(Expenditure[[#This Row],[Date]],"mmm")</f>
        <v>Nov</v>
      </c>
      <c r="C873" s="2" t="str">
        <f>TEXT(Expenditure[[#This Row],[Date]],"yyyy")</f>
        <v>2024</v>
      </c>
      <c r="D873" s="4" t="s">
        <v>70</v>
      </c>
      <c r="E873" s="4" t="s">
        <v>60</v>
      </c>
      <c r="F873" s="5">
        <v>74.22</v>
      </c>
      <c r="G873" s="4" t="s">
        <v>37</v>
      </c>
      <c r="H873" s="4" t="s">
        <v>958</v>
      </c>
    </row>
    <row r="874" spans="1:8" ht="15.75" x14ac:dyDescent="0.25">
      <c r="A874" s="2">
        <v>45622</v>
      </c>
      <c r="B874" s="2" t="str">
        <f>TEXT(Expenditure[[#This Row],[Date]],"mmm")</f>
        <v>Nov</v>
      </c>
      <c r="C874" s="2" t="str">
        <f>TEXT(Expenditure[[#This Row],[Date]],"yyyy")</f>
        <v>2024</v>
      </c>
      <c r="D874" s="4" t="s">
        <v>66</v>
      </c>
      <c r="E874" s="4" t="s">
        <v>56</v>
      </c>
      <c r="F874" s="5">
        <v>81.91</v>
      </c>
      <c r="G874" s="4" t="s">
        <v>37</v>
      </c>
      <c r="H874" s="4" t="s">
        <v>959</v>
      </c>
    </row>
    <row r="875" spans="1:8" ht="15.75" x14ac:dyDescent="0.25">
      <c r="A875" s="2">
        <v>45624</v>
      </c>
      <c r="B875" s="2" t="str">
        <f>TEXT(Expenditure[[#This Row],[Date]],"mmm")</f>
        <v>Nov</v>
      </c>
      <c r="C875" s="2" t="str">
        <f>TEXT(Expenditure[[#This Row],[Date]],"yyyy")</f>
        <v>2024</v>
      </c>
      <c r="D875" s="4" t="s">
        <v>50</v>
      </c>
      <c r="E875" s="4" t="s">
        <v>44</v>
      </c>
      <c r="F875" s="5">
        <v>424.3</v>
      </c>
      <c r="G875" s="4" t="s">
        <v>37</v>
      </c>
      <c r="H875" s="4" t="s">
        <v>960</v>
      </c>
    </row>
    <row r="876" spans="1:8" ht="15.75" x14ac:dyDescent="0.25">
      <c r="A876" s="2">
        <v>45627</v>
      </c>
      <c r="B876" s="2" t="str">
        <f>TEXT(Expenditure[[#This Row],[Date]],"mmm")</f>
        <v>Dec</v>
      </c>
      <c r="C876" s="2" t="str">
        <f>TEXT(Expenditure[[#This Row],[Date]],"yyyy")</f>
        <v>2024</v>
      </c>
      <c r="D876" s="4" t="s">
        <v>68</v>
      </c>
      <c r="E876" s="4" t="s">
        <v>53</v>
      </c>
      <c r="F876" s="5">
        <v>120.33</v>
      </c>
      <c r="G876" s="4" t="s">
        <v>37</v>
      </c>
      <c r="H876" s="4" t="s">
        <v>961</v>
      </c>
    </row>
    <row r="877" spans="1:8" ht="15.75" x14ac:dyDescent="0.25">
      <c r="A877" s="2">
        <v>45628</v>
      </c>
      <c r="B877" s="2" t="str">
        <f>TEXT(Expenditure[[#This Row],[Date]],"mmm")</f>
        <v>Dec</v>
      </c>
      <c r="C877" s="2" t="str">
        <f>TEXT(Expenditure[[#This Row],[Date]],"yyyy")</f>
        <v>2024</v>
      </c>
      <c r="D877" s="4" t="s">
        <v>47</v>
      </c>
      <c r="E877" s="4" t="s">
        <v>44</v>
      </c>
      <c r="F877" s="5">
        <v>461.03</v>
      </c>
      <c r="G877" s="4" t="s">
        <v>41</v>
      </c>
      <c r="H877" s="4" t="s">
        <v>962</v>
      </c>
    </row>
    <row r="878" spans="1:8" ht="15.75" x14ac:dyDescent="0.25">
      <c r="A878" s="2">
        <v>45628</v>
      </c>
      <c r="B878" s="2" t="str">
        <f>TEXT(Expenditure[[#This Row],[Date]],"mmm")</f>
        <v>Dec</v>
      </c>
      <c r="C878" s="2" t="str">
        <f>TEXT(Expenditure[[#This Row],[Date]],"yyyy")</f>
        <v>2024</v>
      </c>
      <c r="D878" s="4" t="s">
        <v>123</v>
      </c>
      <c r="E878" s="4" t="s">
        <v>1020</v>
      </c>
      <c r="F878" s="5">
        <v>111.44</v>
      </c>
      <c r="G878" s="4" t="s">
        <v>37</v>
      </c>
      <c r="H878" s="4" t="s">
        <v>963</v>
      </c>
    </row>
    <row r="879" spans="1:8" ht="15.75" x14ac:dyDescent="0.25">
      <c r="A879" s="2">
        <v>45628</v>
      </c>
      <c r="B879" s="2" t="str">
        <f>TEXT(Expenditure[[#This Row],[Date]],"mmm")</f>
        <v>Dec</v>
      </c>
      <c r="C879" s="2" t="str">
        <f>TEXT(Expenditure[[#This Row],[Date]],"yyyy")</f>
        <v>2024</v>
      </c>
      <c r="D879" s="4" t="s">
        <v>70</v>
      </c>
      <c r="E879" s="4" t="s">
        <v>60</v>
      </c>
      <c r="F879" s="5">
        <v>477.27</v>
      </c>
      <c r="G879" s="4" t="s">
        <v>45</v>
      </c>
      <c r="H879" s="4" t="s">
        <v>964</v>
      </c>
    </row>
    <row r="880" spans="1:8" ht="15.75" x14ac:dyDescent="0.25">
      <c r="A880" s="2">
        <v>45629</v>
      </c>
      <c r="B880" s="2" t="str">
        <f>TEXT(Expenditure[[#This Row],[Date]],"mmm")</f>
        <v>Dec</v>
      </c>
      <c r="C880" s="2" t="str">
        <f>TEXT(Expenditure[[#This Row],[Date]],"yyyy")</f>
        <v>2024</v>
      </c>
      <c r="D880" s="4" t="s">
        <v>66</v>
      </c>
      <c r="E880" s="4" t="s">
        <v>56</v>
      </c>
      <c r="F880" s="5">
        <v>278.77999999999997</v>
      </c>
      <c r="G880" s="4" t="s">
        <v>45</v>
      </c>
      <c r="H880" s="4" t="s">
        <v>965</v>
      </c>
    </row>
    <row r="881" spans="1:8" ht="15.75" x14ac:dyDescent="0.25">
      <c r="A881" s="2">
        <v>45629</v>
      </c>
      <c r="B881" s="2" t="str">
        <f>TEXT(Expenditure[[#This Row],[Date]],"mmm")</f>
        <v>Dec</v>
      </c>
      <c r="C881" s="2" t="str">
        <f>TEXT(Expenditure[[#This Row],[Date]],"yyyy")</f>
        <v>2024</v>
      </c>
      <c r="D881" s="4" t="s">
        <v>62</v>
      </c>
      <c r="E881" s="4" t="s">
        <v>44</v>
      </c>
      <c r="F881" s="5">
        <v>472.06</v>
      </c>
      <c r="G881" s="4" t="s">
        <v>48</v>
      </c>
      <c r="H881" s="4" t="s">
        <v>966</v>
      </c>
    </row>
    <row r="882" spans="1:8" ht="15.75" x14ac:dyDescent="0.25">
      <c r="A882" s="2">
        <v>45630</v>
      </c>
      <c r="B882" s="2" t="str">
        <f>TEXT(Expenditure[[#This Row],[Date]],"mmm")</f>
        <v>Dec</v>
      </c>
      <c r="C882" s="2" t="str">
        <f>TEXT(Expenditure[[#This Row],[Date]],"yyyy")</f>
        <v>2024</v>
      </c>
      <c r="D882" s="4" t="s">
        <v>50</v>
      </c>
      <c r="E882" s="4" t="s">
        <v>44</v>
      </c>
      <c r="F882" s="5">
        <v>253.51</v>
      </c>
      <c r="G882" s="4" t="s">
        <v>45</v>
      </c>
      <c r="H882" s="4" t="s">
        <v>967</v>
      </c>
    </row>
    <row r="883" spans="1:8" ht="15.75" x14ac:dyDescent="0.25">
      <c r="A883" s="2">
        <v>45630</v>
      </c>
      <c r="B883" s="2" t="str">
        <f>TEXT(Expenditure[[#This Row],[Date]],"mmm")</f>
        <v>Dec</v>
      </c>
      <c r="C883" s="2" t="str">
        <f>TEXT(Expenditure[[#This Row],[Date]],"yyyy")</f>
        <v>2024</v>
      </c>
      <c r="D883" s="4" t="s">
        <v>35</v>
      </c>
      <c r="E883" s="4" t="s">
        <v>36</v>
      </c>
      <c r="F883" s="5">
        <v>106.57</v>
      </c>
      <c r="G883" s="4" t="s">
        <v>48</v>
      </c>
      <c r="H883" s="4" t="s">
        <v>968</v>
      </c>
    </row>
    <row r="884" spans="1:8" ht="15.75" x14ac:dyDescent="0.25">
      <c r="A884" s="2">
        <v>45631</v>
      </c>
      <c r="B884" s="2" t="str">
        <f>TEXT(Expenditure[[#This Row],[Date]],"mmm")</f>
        <v>Dec</v>
      </c>
      <c r="C884" s="2" t="str">
        <f>TEXT(Expenditure[[#This Row],[Date]],"yyyy")</f>
        <v>2024</v>
      </c>
      <c r="D884" s="4" t="s">
        <v>43</v>
      </c>
      <c r="E884" s="4" t="s">
        <v>44</v>
      </c>
      <c r="F884" s="5">
        <v>357.27</v>
      </c>
      <c r="G884" s="4" t="s">
        <v>45</v>
      </c>
      <c r="H884" s="4" t="s">
        <v>969</v>
      </c>
    </row>
    <row r="885" spans="1:8" ht="15.75" x14ac:dyDescent="0.25">
      <c r="A885" s="2">
        <v>45631</v>
      </c>
      <c r="B885" s="2" t="str">
        <f>TEXT(Expenditure[[#This Row],[Date]],"mmm")</f>
        <v>Dec</v>
      </c>
      <c r="C885" s="2" t="str">
        <f>TEXT(Expenditure[[#This Row],[Date]],"yyyy")</f>
        <v>2024</v>
      </c>
      <c r="D885" s="4" t="s">
        <v>101</v>
      </c>
      <c r="E885" s="4" t="s">
        <v>60</v>
      </c>
      <c r="F885" s="5">
        <v>8.16</v>
      </c>
      <c r="G885" s="4" t="s">
        <v>57</v>
      </c>
      <c r="H885" s="4" t="s">
        <v>970</v>
      </c>
    </row>
    <row r="886" spans="1:8" ht="15.75" x14ac:dyDescent="0.25">
      <c r="A886" s="2">
        <v>45631</v>
      </c>
      <c r="B886" s="2" t="str">
        <f>TEXT(Expenditure[[#This Row],[Date]],"mmm")</f>
        <v>Dec</v>
      </c>
      <c r="C886" s="2" t="str">
        <f>TEXT(Expenditure[[#This Row],[Date]],"yyyy")</f>
        <v>2024</v>
      </c>
      <c r="D886" s="4" t="s">
        <v>88</v>
      </c>
      <c r="E886" s="4" t="s">
        <v>1020</v>
      </c>
      <c r="F886" s="5">
        <v>57.3</v>
      </c>
      <c r="G886" s="4" t="s">
        <v>57</v>
      </c>
      <c r="H886" s="4" t="s">
        <v>971</v>
      </c>
    </row>
    <row r="887" spans="1:8" ht="15.75" x14ac:dyDescent="0.25">
      <c r="A887" s="2">
        <v>45632</v>
      </c>
      <c r="B887" s="2" t="str">
        <f>TEXT(Expenditure[[#This Row],[Date]],"mmm")</f>
        <v>Dec</v>
      </c>
      <c r="C887" s="2" t="str">
        <f>TEXT(Expenditure[[#This Row],[Date]],"yyyy")</f>
        <v>2024</v>
      </c>
      <c r="D887" s="4" t="s">
        <v>85</v>
      </c>
      <c r="E887" s="4" t="s">
        <v>86</v>
      </c>
      <c r="F887" s="5">
        <v>115.48</v>
      </c>
      <c r="G887" s="4" t="s">
        <v>41</v>
      </c>
      <c r="H887" s="4" t="s">
        <v>972</v>
      </c>
    </row>
    <row r="888" spans="1:8" ht="15.75" x14ac:dyDescent="0.25">
      <c r="A888" s="2">
        <v>45634</v>
      </c>
      <c r="B888" s="2" t="str">
        <f>TEXT(Expenditure[[#This Row],[Date]],"mmm")</f>
        <v>Dec</v>
      </c>
      <c r="C888" s="2" t="str">
        <f>TEXT(Expenditure[[#This Row],[Date]],"yyyy")</f>
        <v>2024</v>
      </c>
      <c r="D888" s="4" t="s">
        <v>117</v>
      </c>
      <c r="E888" s="4" t="s">
        <v>40</v>
      </c>
      <c r="F888" s="5">
        <v>234.64</v>
      </c>
      <c r="G888" s="4" t="s">
        <v>41</v>
      </c>
      <c r="H888" s="4" t="s">
        <v>973</v>
      </c>
    </row>
    <row r="889" spans="1:8" ht="15.75" x14ac:dyDescent="0.25">
      <c r="A889" s="2">
        <v>45636</v>
      </c>
      <c r="B889" s="2" t="str">
        <f>TEXT(Expenditure[[#This Row],[Date]],"mmm")</f>
        <v>Dec</v>
      </c>
      <c r="C889" s="2" t="str">
        <f>TEXT(Expenditure[[#This Row],[Date]],"yyyy")</f>
        <v>2024</v>
      </c>
      <c r="D889" s="4" t="s">
        <v>113</v>
      </c>
      <c r="E889" s="4" t="s">
        <v>60</v>
      </c>
      <c r="F889" s="5">
        <v>134.19</v>
      </c>
      <c r="G889" s="4" t="s">
        <v>37</v>
      </c>
      <c r="H889" s="4" t="s">
        <v>974</v>
      </c>
    </row>
    <row r="890" spans="1:8" ht="15.75" x14ac:dyDescent="0.25">
      <c r="A890" s="2">
        <v>45637</v>
      </c>
      <c r="B890" s="2" t="str">
        <f>TEXT(Expenditure[[#This Row],[Date]],"mmm")</f>
        <v>Dec</v>
      </c>
      <c r="C890" s="2" t="str">
        <f>TEXT(Expenditure[[#This Row],[Date]],"yyyy")</f>
        <v>2024</v>
      </c>
      <c r="D890" s="4" t="s">
        <v>107</v>
      </c>
      <c r="E890" s="4" t="s">
        <v>56</v>
      </c>
      <c r="F890" s="5">
        <v>229.12</v>
      </c>
      <c r="G890" s="4" t="s">
        <v>48</v>
      </c>
      <c r="H890" s="4" t="s">
        <v>975</v>
      </c>
    </row>
    <row r="891" spans="1:8" ht="15.75" x14ac:dyDescent="0.25">
      <c r="A891" s="2">
        <v>45638</v>
      </c>
      <c r="B891" s="2" t="str">
        <f>TEXT(Expenditure[[#This Row],[Date]],"mmm")</f>
        <v>Dec</v>
      </c>
      <c r="C891" s="2" t="str">
        <f>TEXT(Expenditure[[#This Row],[Date]],"yyyy")</f>
        <v>2024</v>
      </c>
      <c r="D891" s="4" t="s">
        <v>81</v>
      </c>
      <c r="E891" s="4" t="s">
        <v>36</v>
      </c>
      <c r="F891" s="5">
        <v>104.33</v>
      </c>
      <c r="G891" s="4" t="s">
        <v>41</v>
      </c>
      <c r="H891" s="4" t="s">
        <v>976</v>
      </c>
    </row>
    <row r="892" spans="1:8" ht="15.75" x14ac:dyDescent="0.25">
      <c r="A892" s="2">
        <v>45640</v>
      </c>
      <c r="B892" s="2" t="str">
        <f>TEXT(Expenditure[[#This Row],[Date]],"mmm")</f>
        <v>Dec</v>
      </c>
      <c r="C892" s="2" t="str">
        <f>TEXT(Expenditure[[#This Row],[Date]],"yyyy")</f>
        <v>2024</v>
      </c>
      <c r="D892" s="4" t="s">
        <v>59</v>
      </c>
      <c r="E892" s="4" t="s">
        <v>60</v>
      </c>
      <c r="F892" s="5">
        <v>248.55</v>
      </c>
      <c r="G892" s="4" t="s">
        <v>45</v>
      </c>
      <c r="H892" s="4" t="s">
        <v>977</v>
      </c>
    </row>
    <row r="893" spans="1:8" ht="15.75" x14ac:dyDescent="0.25">
      <c r="A893" s="2">
        <v>45640</v>
      </c>
      <c r="B893" s="2" t="str">
        <f>TEXT(Expenditure[[#This Row],[Date]],"mmm")</f>
        <v>Dec</v>
      </c>
      <c r="C893" s="2" t="str">
        <f>TEXT(Expenditure[[#This Row],[Date]],"yyyy")</f>
        <v>2024</v>
      </c>
      <c r="D893" s="4" t="s">
        <v>119</v>
      </c>
      <c r="E893" s="4" t="s">
        <v>73</v>
      </c>
      <c r="F893" s="5">
        <v>351.92</v>
      </c>
      <c r="G893" s="4" t="s">
        <v>37</v>
      </c>
      <c r="H893" s="4" t="s">
        <v>978</v>
      </c>
    </row>
    <row r="894" spans="1:8" ht="15.75" x14ac:dyDescent="0.25">
      <c r="A894" s="2">
        <v>45641</v>
      </c>
      <c r="B894" s="2" t="str">
        <f>TEXT(Expenditure[[#This Row],[Date]],"mmm")</f>
        <v>Dec</v>
      </c>
      <c r="C894" s="2" t="str">
        <f>TEXT(Expenditure[[#This Row],[Date]],"yyyy")</f>
        <v>2024</v>
      </c>
      <c r="D894" s="4" t="s">
        <v>115</v>
      </c>
      <c r="E894" s="4" t="s">
        <v>1020</v>
      </c>
      <c r="F894" s="5">
        <v>157.61000000000001</v>
      </c>
      <c r="G894" s="4" t="s">
        <v>37</v>
      </c>
      <c r="H894" s="4" t="s">
        <v>979</v>
      </c>
    </row>
    <row r="895" spans="1:8" ht="15.75" x14ac:dyDescent="0.25">
      <c r="A895" s="2">
        <v>45641</v>
      </c>
      <c r="B895" s="2" t="str">
        <f>TEXT(Expenditure[[#This Row],[Date]],"mmm")</f>
        <v>Dec</v>
      </c>
      <c r="C895" s="2" t="str">
        <f>TEXT(Expenditure[[#This Row],[Date]],"yyyy")</f>
        <v>2024</v>
      </c>
      <c r="D895" s="4" t="s">
        <v>97</v>
      </c>
      <c r="E895" s="4" t="s">
        <v>73</v>
      </c>
      <c r="F895" s="5">
        <v>487.4</v>
      </c>
      <c r="G895" s="4" t="s">
        <v>45</v>
      </c>
      <c r="H895" s="4" t="s">
        <v>980</v>
      </c>
    </row>
    <row r="896" spans="1:8" ht="15.75" x14ac:dyDescent="0.25">
      <c r="A896" s="2">
        <v>45641</v>
      </c>
      <c r="B896" s="2" t="str">
        <f>TEXT(Expenditure[[#This Row],[Date]],"mmm")</f>
        <v>Dec</v>
      </c>
      <c r="C896" s="2" t="str">
        <f>TEXT(Expenditure[[#This Row],[Date]],"yyyy")</f>
        <v>2024</v>
      </c>
      <c r="D896" s="4" t="s">
        <v>99</v>
      </c>
      <c r="E896" s="4" t="s">
        <v>56</v>
      </c>
      <c r="F896" s="5">
        <v>160.44999999999999</v>
      </c>
      <c r="G896" s="4" t="s">
        <v>45</v>
      </c>
      <c r="H896" s="4" t="s">
        <v>981</v>
      </c>
    </row>
    <row r="897" spans="1:8" ht="15.75" x14ac:dyDescent="0.25">
      <c r="A897" s="2">
        <v>45642</v>
      </c>
      <c r="B897" s="2" t="str">
        <f>TEXT(Expenditure[[#This Row],[Date]],"mmm")</f>
        <v>Dec</v>
      </c>
      <c r="C897" s="2" t="str">
        <f>TEXT(Expenditure[[#This Row],[Date]],"yyyy")</f>
        <v>2024</v>
      </c>
      <c r="D897" s="4" t="s">
        <v>64</v>
      </c>
      <c r="E897" s="4" t="s">
        <v>53</v>
      </c>
      <c r="F897" s="5">
        <v>498.9</v>
      </c>
      <c r="G897" s="4" t="s">
        <v>48</v>
      </c>
      <c r="H897" s="4" t="s">
        <v>982</v>
      </c>
    </row>
    <row r="898" spans="1:8" ht="15.75" x14ac:dyDescent="0.25">
      <c r="A898" s="2">
        <v>45644</v>
      </c>
      <c r="B898" s="2" t="str">
        <f>TEXT(Expenditure[[#This Row],[Date]],"mmm")</f>
        <v>Dec</v>
      </c>
      <c r="C898" s="2" t="str">
        <f>TEXT(Expenditure[[#This Row],[Date]],"yyyy")</f>
        <v>2024</v>
      </c>
      <c r="D898" s="4" t="s">
        <v>103</v>
      </c>
      <c r="E898" s="4" t="s">
        <v>53</v>
      </c>
      <c r="F898" s="5">
        <v>182.35</v>
      </c>
      <c r="G898" s="4" t="s">
        <v>48</v>
      </c>
      <c r="H898" s="4" t="s">
        <v>983</v>
      </c>
    </row>
    <row r="899" spans="1:8" ht="15.75" x14ac:dyDescent="0.25">
      <c r="A899" s="2">
        <v>45645</v>
      </c>
      <c r="B899" s="2" t="str">
        <f>TEXT(Expenditure[[#This Row],[Date]],"mmm")</f>
        <v>Dec</v>
      </c>
      <c r="C899" s="2" t="str">
        <f>TEXT(Expenditure[[#This Row],[Date]],"yyyy")</f>
        <v>2024</v>
      </c>
      <c r="D899" s="4" t="s">
        <v>121</v>
      </c>
      <c r="E899" s="4" t="s">
        <v>36</v>
      </c>
      <c r="F899" s="5">
        <v>52.31</v>
      </c>
      <c r="G899" s="4" t="s">
        <v>48</v>
      </c>
      <c r="H899" s="4" t="s">
        <v>984</v>
      </c>
    </row>
    <row r="900" spans="1:8" ht="15.75" x14ac:dyDescent="0.25">
      <c r="A900" s="2">
        <v>45645</v>
      </c>
      <c r="B900" s="2" t="str">
        <f>TEXT(Expenditure[[#This Row],[Date]],"mmm")</f>
        <v>Dec</v>
      </c>
      <c r="C900" s="2" t="str">
        <f>TEXT(Expenditure[[#This Row],[Date]],"yyyy")</f>
        <v>2024</v>
      </c>
      <c r="D900" s="4" t="s">
        <v>39</v>
      </c>
      <c r="E900" s="4" t="s">
        <v>40</v>
      </c>
      <c r="F900" s="5">
        <v>286.07</v>
      </c>
      <c r="G900" s="4" t="s">
        <v>57</v>
      </c>
      <c r="H900" s="4" t="s">
        <v>985</v>
      </c>
    </row>
    <row r="901" spans="1:8" ht="15.75" x14ac:dyDescent="0.25">
      <c r="A901" s="2">
        <v>45647</v>
      </c>
      <c r="B901" s="2" t="str">
        <f>TEXT(Expenditure[[#This Row],[Date]],"mmm")</f>
        <v>Dec</v>
      </c>
      <c r="C901" s="2" t="str">
        <f>TEXT(Expenditure[[#This Row],[Date]],"yyyy")</f>
        <v>2024</v>
      </c>
      <c r="D901" s="4" t="s">
        <v>111</v>
      </c>
      <c r="E901" s="4" t="s">
        <v>73</v>
      </c>
      <c r="F901" s="5">
        <v>420.59</v>
      </c>
      <c r="G901" s="4" t="s">
        <v>45</v>
      </c>
      <c r="H901" s="4" t="s">
        <v>986</v>
      </c>
    </row>
    <row r="902" spans="1:8" ht="15.75" x14ac:dyDescent="0.25">
      <c r="A902" s="2">
        <v>45647</v>
      </c>
      <c r="B902" s="2" t="str">
        <f>TEXT(Expenditure[[#This Row],[Date]],"mmm")</f>
        <v>Dec</v>
      </c>
      <c r="C902" s="2" t="str">
        <f>TEXT(Expenditure[[#This Row],[Date]],"yyyy")</f>
        <v>2024</v>
      </c>
      <c r="D902" s="4" t="s">
        <v>109</v>
      </c>
      <c r="E902" s="4" t="s">
        <v>91</v>
      </c>
      <c r="F902" s="5">
        <v>410.88</v>
      </c>
      <c r="G902" s="4" t="s">
        <v>45</v>
      </c>
      <c r="H902" s="4" t="s">
        <v>987</v>
      </c>
    </row>
    <row r="903" spans="1:8" ht="15.75" x14ac:dyDescent="0.25">
      <c r="A903" s="2">
        <v>45648</v>
      </c>
      <c r="B903" s="2" t="str">
        <f>TEXT(Expenditure[[#This Row],[Date]],"mmm")</f>
        <v>Dec</v>
      </c>
      <c r="C903" s="2" t="str">
        <f>TEXT(Expenditure[[#This Row],[Date]],"yyyy")</f>
        <v>2024</v>
      </c>
      <c r="D903" s="4" t="s">
        <v>55</v>
      </c>
      <c r="E903" s="4" t="s">
        <v>56</v>
      </c>
      <c r="F903" s="5">
        <v>482.29</v>
      </c>
      <c r="G903" s="4" t="s">
        <v>48</v>
      </c>
      <c r="H903" s="4" t="s">
        <v>988</v>
      </c>
    </row>
    <row r="904" spans="1:8" ht="15.75" x14ac:dyDescent="0.25">
      <c r="A904" s="2">
        <v>45650</v>
      </c>
      <c r="B904" s="2" t="str">
        <f>TEXT(Expenditure[[#This Row],[Date]],"mmm")</f>
        <v>Dec</v>
      </c>
      <c r="C904" s="2" t="str">
        <f>TEXT(Expenditure[[#This Row],[Date]],"yyyy")</f>
        <v>2024</v>
      </c>
      <c r="D904" s="4" t="s">
        <v>77</v>
      </c>
      <c r="E904" s="4" t="s">
        <v>40</v>
      </c>
      <c r="F904" s="5">
        <v>450.72</v>
      </c>
      <c r="G904" s="4" t="s">
        <v>48</v>
      </c>
      <c r="H904" s="4" t="s">
        <v>989</v>
      </c>
    </row>
    <row r="905" spans="1:8" ht="15.75" x14ac:dyDescent="0.25">
      <c r="A905" s="2">
        <v>45651</v>
      </c>
      <c r="B905" s="2" t="str">
        <f>TEXT(Expenditure[[#This Row],[Date]],"mmm")</f>
        <v>Dec</v>
      </c>
      <c r="C905" s="2" t="str">
        <f>TEXT(Expenditure[[#This Row],[Date]],"yyyy")</f>
        <v>2024</v>
      </c>
      <c r="D905" s="4" t="s">
        <v>105</v>
      </c>
      <c r="E905" s="4" t="s">
        <v>91</v>
      </c>
      <c r="F905" s="5">
        <v>386.22</v>
      </c>
      <c r="G905" s="4" t="s">
        <v>45</v>
      </c>
      <c r="H905" s="4" t="s">
        <v>990</v>
      </c>
    </row>
    <row r="906" spans="1:8" ht="15.75" x14ac:dyDescent="0.25">
      <c r="A906" s="2">
        <v>45651</v>
      </c>
      <c r="B906" s="2" t="str">
        <f>TEXT(Expenditure[[#This Row],[Date]],"mmm")</f>
        <v>Dec</v>
      </c>
      <c r="C906" s="2" t="str">
        <f>TEXT(Expenditure[[#This Row],[Date]],"yyyy")</f>
        <v>2024</v>
      </c>
      <c r="D906" s="4" t="s">
        <v>52</v>
      </c>
      <c r="E906" s="4" t="s">
        <v>53</v>
      </c>
      <c r="F906" s="5">
        <v>423.2</v>
      </c>
      <c r="G906" s="4" t="s">
        <v>37</v>
      </c>
      <c r="H906" s="4" t="s">
        <v>991</v>
      </c>
    </row>
    <row r="907" spans="1:8" ht="15.75" x14ac:dyDescent="0.25">
      <c r="A907" s="2">
        <v>45652</v>
      </c>
      <c r="B907" s="2" t="str">
        <f>TEXT(Expenditure[[#This Row],[Date]],"mmm")</f>
        <v>Dec</v>
      </c>
      <c r="C907" s="2" t="str">
        <f>TEXT(Expenditure[[#This Row],[Date]],"yyyy")</f>
        <v>2024</v>
      </c>
      <c r="D907" s="4" t="s">
        <v>79</v>
      </c>
      <c r="E907" s="4" t="s">
        <v>60</v>
      </c>
      <c r="F907" s="5">
        <v>344.6</v>
      </c>
      <c r="G907" s="4" t="s">
        <v>41</v>
      </c>
      <c r="H907" s="4" t="s">
        <v>992</v>
      </c>
    </row>
    <row r="908" spans="1:8" ht="15.75" x14ac:dyDescent="0.25">
      <c r="A908" s="2">
        <v>45652</v>
      </c>
      <c r="B908" s="2" t="str">
        <f>TEXT(Expenditure[[#This Row],[Date]],"mmm")</f>
        <v>Dec</v>
      </c>
      <c r="C908" s="2" t="str">
        <f>TEXT(Expenditure[[#This Row],[Date]],"yyyy")</f>
        <v>2024</v>
      </c>
      <c r="D908" s="4" t="s">
        <v>93</v>
      </c>
      <c r="E908" s="4" t="s">
        <v>91</v>
      </c>
      <c r="F908" s="5">
        <v>155.44</v>
      </c>
      <c r="G908" s="4" t="s">
        <v>41</v>
      </c>
      <c r="H908" s="4" t="s">
        <v>993</v>
      </c>
    </row>
    <row r="909" spans="1:8" ht="15.75" x14ac:dyDescent="0.25">
      <c r="A909" s="2">
        <v>45654</v>
      </c>
      <c r="B909" s="2" t="str">
        <f>TEXT(Expenditure[[#This Row],[Date]],"mmm")</f>
        <v>Dec</v>
      </c>
      <c r="C909" s="2" t="str">
        <f>TEXT(Expenditure[[#This Row],[Date]],"yyyy")</f>
        <v>2024</v>
      </c>
      <c r="D909" s="4" t="s">
        <v>75</v>
      </c>
      <c r="E909" s="4" t="s">
        <v>53</v>
      </c>
      <c r="F909" s="5">
        <v>370.35</v>
      </c>
      <c r="G909" s="4" t="s">
        <v>37</v>
      </c>
      <c r="H909" s="4" t="s">
        <v>994</v>
      </c>
    </row>
    <row r="910" spans="1:8" ht="15.75" x14ac:dyDescent="0.25">
      <c r="A910" s="2">
        <v>45654</v>
      </c>
      <c r="B910" s="2" t="str">
        <f>TEXT(Expenditure[[#This Row],[Date]],"mmm")</f>
        <v>Dec</v>
      </c>
      <c r="C910" s="2" t="str">
        <f>TEXT(Expenditure[[#This Row],[Date]],"yyyy")</f>
        <v>2024</v>
      </c>
      <c r="D910" s="4" t="s">
        <v>72</v>
      </c>
      <c r="E910" s="4" t="s">
        <v>73</v>
      </c>
      <c r="F910" s="5">
        <v>64.36</v>
      </c>
      <c r="G910" s="4" t="s">
        <v>48</v>
      </c>
      <c r="H910" s="4" t="s">
        <v>995</v>
      </c>
    </row>
    <row r="911" spans="1:8" ht="15.75" x14ac:dyDescent="0.25">
      <c r="A911" s="2">
        <v>45655</v>
      </c>
      <c r="B911" s="2" t="str">
        <f>TEXT(Expenditure[[#This Row],[Date]],"mmm")</f>
        <v>Dec</v>
      </c>
      <c r="C911" s="2" t="str">
        <f>TEXT(Expenditure[[#This Row],[Date]],"yyyy")</f>
        <v>2024</v>
      </c>
      <c r="D911" s="4" t="s">
        <v>95</v>
      </c>
      <c r="E911" s="4" t="s">
        <v>73</v>
      </c>
      <c r="F911" s="5">
        <v>235.22</v>
      </c>
      <c r="G911" s="4" t="s">
        <v>37</v>
      </c>
      <c r="H911" s="4" t="s">
        <v>996</v>
      </c>
    </row>
    <row r="912" spans="1:8" ht="15.75" x14ac:dyDescent="0.25">
      <c r="A912" s="2">
        <v>45656</v>
      </c>
      <c r="B912" s="2" t="str">
        <f>TEXT(Expenditure[[#This Row],[Date]],"mmm")</f>
        <v>Dec</v>
      </c>
      <c r="C912" s="2" t="str">
        <f>TEXT(Expenditure[[#This Row],[Date]],"yyyy")</f>
        <v>2024</v>
      </c>
      <c r="D912" s="4" t="s">
        <v>83</v>
      </c>
      <c r="E912" s="4" t="s">
        <v>36</v>
      </c>
      <c r="F912" s="5">
        <v>401.4</v>
      </c>
      <c r="G912" s="4" t="s">
        <v>37</v>
      </c>
      <c r="H912" s="4" t="s">
        <v>997</v>
      </c>
    </row>
    <row r="913" spans="1:8" ht="15.75" x14ac:dyDescent="0.25">
      <c r="A913" s="2">
        <v>45657</v>
      </c>
      <c r="B913" s="2" t="str">
        <f>TEXT(Expenditure[[#This Row],[Date]],"mmm")</f>
        <v>Dec</v>
      </c>
      <c r="C913" s="2" t="str">
        <f>TEXT(Expenditure[[#This Row],[Date]],"yyyy")</f>
        <v>2024</v>
      </c>
      <c r="D913" s="4" t="s">
        <v>90</v>
      </c>
      <c r="E913" s="4" t="s">
        <v>91</v>
      </c>
      <c r="F913" s="5">
        <v>170.83</v>
      </c>
      <c r="G913" s="4" t="s">
        <v>57</v>
      </c>
      <c r="H913" s="4" t="s">
        <v>998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CEB90-1408-4561-9110-C779B38004D7}">
  <dimension ref="A3:B30"/>
  <sheetViews>
    <sheetView workbookViewId="0">
      <selection activeCell="B8" sqref="B8"/>
    </sheetView>
  </sheetViews>
  <sheetFormatPr defaultRowHeight="15" x14ac:dyDescent="0.25"/>
  <cols>
    <col min="1" max="1" width="17" bestFit="1" customWidth="1"/>
    <col min="2" max="2" width="15.7109375" bestFit="1" customWidth="1"/>
  </cols>
  <sheetData>
    <row r="3" spans="1:2" ht="18.75" x14ac:dyDescent="0.3">
      <c r="A3" s="9" t="s">
        <v>1</v>
      </c>
      <c r="B3" s="9" t="s">
        <v>9</v>
      </c>
    </row>
    <row r="4" spans="1:2" ht="18.75" x14ac:dyDescent="0.3">
      <c r="A4" s="15" t="s">
        <v>999</v>
      </c>
      <c r="B4" s="30"/>
    </row>
    <row r="5" spans="1:2" ht="18.75" x14ac:dyDescent="0.3">
      <c r="A5" s="11" t="s">
        <v>1004</v>
      </c>
      <c r="B5" s="13">
        <v>10000</v>
      </c>
    </row>
    <row r="6" spans="1:2" ht="18.75" x14ac:dyDescent="0.3">
      <c r="A6" s="11" t="s">
        <v>1003</v>
      </c>
      <c r="B6" s="13">
        <v>10000</v>
      </c>
    </row>
    <row r="7" spans="1:2" ht="18.75" x14ac:dyDescent="0.3">
      <c r="A7" s="11" t="s">
        <v>1007</v>
      </c>
      <c r="B7" s="13">
        <v>10000</v>
      </c>
    </row>
    <row r="8" spans="1:2" ht="18.75" x14ac:dyDescent="0.3">
      <c r="A8" s="11" t="s">
        <v>1000</v>
      </c>
      <c r="B8" s="13">
        <v>10000</v>
      </c>
    </row>
    <row r="9" spans="1:2" ht="18.75" x14ac:dyDescent="0.3">
      <c r="A9" s="11" t="s">
        <v>1008</v>
      </c>
      <c r="B9" s="13">
        <v>10000</v>
      </c>
    </row>
    <row r="10" spans="1:2" ht="18.75" x14ac:dyDescent="0.3">
      <c r="A10" s="11" t="s">
        <v>1006</v>
      </c>
      <c r="B10" s="13">
        <v>10000</v>
      </c>
    </row>
    <row r="11" spans="1:2" ht="18.75" x14ac:dyDescent="0.3">
      <c r="A11" s="11" t="s">
        <v>1005</v>
      </c>
      <c r="B11" s="13">
        <v>10000</v>
      </c>
    </row>
    <row r="12" spans="1:2" ht="18.75" x14ac:dyDescent="0.3">
      <c r="A12" s="11" t="s">
        <v>1001</v>
      </c>
      <c r="B12" s="13">
        <v>10000</v>
      </c>
    </row>
    <row r="13" spans="1:2" ht="18.75" x14ac:dyDescent="0.3">
      <c r="A13" s="11" t="s">
        <v>1011</v>
      </c>
      <c r="B13" s="13">
        <v>10000</v>
      </c>
    </row>
    <row r="14" spans="1:2" ht="18.75" x14ac:dyDescent="0.3">
      <c r="A14" s="11" t="s">
        <v>1010</v>
      </c>
      <c r="B14" s="13">
        <v>10000</v>
      </c>
    </row>
    <row r="15" spans="1:2" ht="18.75" x14ac:dyDescent="0.3">
      <c r="A15" s="11" t="s">
        <v>1009</v>
      </c>
      <c r="B15" s="13">
        <v>10000</v>
      </c>
    </row>
    <row r="16" spans="1:2" ht="18.75" x14ac:dyDescent="0.3">
      <c r="A16" s="11" t="s">
        <v>1002</v>
      </c>
      <c r="B16" s="13">
        <v>10000</v>
      </c>
    </row>
    <row r="17" spans="1:2" ht="18.75" x14ac:dyDescent="0.3">
      <c r="A17" s="15" t="s">
        <v>1018</v>
      </c>
      <c r="B17" s="30"/>
    </row>
    <row r="18" spans="1:2" ht="18.75" x14ac:dyDescent="0.3">
      <c r="A18" s="11" t="s">
        <v>1004</v>
      </c>
      <c r="B18" s="13">
        <v>10000</v>
      </c>
    </row>
    <row r="19" spans="1:2" ht="18.75" x14ac:dyDescent="0.3">
      <c r="A19" s="11" t="s">
        <v>1003</v>
      </c>
      <c r="B19" s="13">
        <v>10000</v>
      </c>
    </row>
    <row r="20" spans="1:2" ht="18.75" x14ac:dyDescent="0.3">
      <c r="A20" s="11" t="s">
        <v>1007</v>
      </c>
      <c r="B20" s="13">
        <v>10000</v>
      </c>
    </row>
    <row r="21" spans="1:2" ht="18.75" x14ac:dyDescent="0.3">
      <c r="A21" s="11" t="s">
        <v>1000</v>
      </c>
      <c r="B21" s="13">
        <v>10000</v>
      </c>
    </row>
    <row r="22" spans="1:2" ht="18.75" x14ac:dyDescent="0.3">
      <c r="A22" s="11" t="s">
        <v>1008</v>
      </c>
      <c r="B22" s="13">
        <v>10000</v>
      </c>
    </row>
    <row r="23" spans="1:2" ht="18.75" x14ac:dyDescent="0.3">
      <c r="A23" s="11" t="s">
        <v>1006</v>
      </c>
      <c r="B23" s="13">
        <v>10000</v>
      </c>
    </row>
    <row r="24" spans="1:2" ht="18.75" x14ac:dyDescent="0.3">
      <c r="A24" s="11" t="s">
        <v>1005</v>
      </c>
      <c r="B24" s="13">
        <v>10000</v>
      </c>
    </row>
    <row r="25" spans="1:2" ht="18.75" x14ac:dyDescent="0.3">
      <c r="A25" s="11" t="s">
        <v>1001</v>
      </c>
      <c r="B25" s="13">
        <v>10000</v>
      </c>
    </row>
    <row r="26" spans="1:2" ht="18.75" x14ac:dyDescent="0.3">
      <c r="A26" s="11" t="s">
        <v>1011</v>
      </c>
      <c r="B26" s="13">
        <v>10000</v>
      </c>
    </row>
    <row r="27" spans="1:2" ht="18.75" x14ac:dyDescent="0.3">
      <c r="A27" s="11" t="s">
        <v>1010</v>
      </c>
      <c r="B27" s="13">
        <v>10000</v>
      </c>
    </row>
    <row r="28" spans="1:2" ht="18.75" x14ac:dyDescent="0.3">
      <c r="A28" s="11" t="s">
        <v>1009</v>
      </c>
      <c r="B28" s="13">
        <v>10000</v>
      </c>
    </row>
    <row r="29" spans="1:2" ht="18.75" x14ac:dyDescent="0.3">
      <c r="A29" s="11" t="s">
        <v>1002</v>
      </c>
      <c r="B29" s="13">
        <v>10000</v>
      </c>
    </row>
    <row r="30" spans="1:2" ht="18.75" x14ac:dyDescent="0.3">
      <c r="A30" s="10" t="s">
        <v>1012</v>
      </c>
      <c r="B30" s="14">
        <v>240000</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C4BB2-C3DF-45BD-A4CA-413778A507D5}">
  <dimension ref="A3:C30"/>
  <sheetViews>
    <sheetView workbookViewId="0">
      <selection activeCell="V5" sqref="V5:Y5"/>
    </sheetView>
  </sheetViews>
  <sheetFormatPr defaultRowHeight="15" x14ac:dyDescent="0.25"/>
  <cols>
    <col min="1" max="1" width="22.85546875" bestFit="1" customWidth="1"/>
    <col min="2" max="2" width="15.5703125" bestFit="1" customWidth="1"/>
    <col min="3" max="3" width="21" bestFit="1" customWidth="1"/>
  </cols>
  <sheetData>
    <row r="3" spans="1:3" ht="18.75" x14ac:dyDescent="0.3">
      <c r="A3" s="17" t="s">
        <v>1</v>
      </c>
      <c r="B3" s="9" t="s">
        <v>1013</v>
      </c>
      <c r="C3" s="9" t="s">
        <v>1019</v>
      </c>
    </row>
    <row r="4" spans="1:3" ht="18.75" x14ac:dyDescent="0.3">
      <c r="A4" s="15" t="s">
        <v>999</v>
      </c>
      <c r="B4" s="31"/>
      <c r="C4" s="31"/>
    </row>
    <row r="5" spans="1:3" ht="18.75" x14ac:dyDescent="0.3">
      <c r="A5" s="11" t="s">
        <v>1004</v>
      </c>
      <c r="B5" s="13">
        <v>10270.39</v>
      </c>
      <c r="C5" s="13">
        <v>270.27342105263159</v>
      </c>
    </row>
    <row r="6" spans="1:3" ht="18.75" x14ac:dyDescent="0.3">
      <c r="A6" s="11" t="s">
        <v>1003</v>
      </c>
      <c r="B6" s="13">
        <v>8586.81</v>
      </c>
      <c r="C6" s="13">
        <v>225.96868421052631</v>
      </c>
    </row>
    <row r="7" spans="1:3" ht="18.75" x14ac:dyDescent="0.3">
      <c r="A7" s="11" t="s">
        <v>1007</v>
      </c>
      <c r="B7" s="13">
        <v>9587.43</v>
      </c>
      <c r="C7" s="13">
        <v>252.3007894736842</v>
      </c>
    </row>
    <row r="8" spans="1:3" ht="18.75" x14ac:dyDescent="0.3">
      <c r="A8" s="11" t="s">
        <v>1000</v>
      </c>
      <c r="B8" s="13">
        <v>9705.2900000000009</v>
      </c>
      <c r="C8" s="13">
        <v>255.40236842105264</v>
      </c>
    </row>
    <row r="9" spans="1:3" ht="18.75" x14ac:dyDescent="0.3">
      <c r="A9" s="11" t="s">
        <v>1008</v>
      </c>
      <c r="B9" s="13">
        <v>12141.95</v>
      </c>
      <c r="C9" s="13">
        <v>319.52500000000003</v>
      </c>
    </row>
    <row r="10" spans="1:3" ht="18.75" x14ac:dyDescent="0.3">
      <c r="A10" s="11" t="s">
        <v>1006</v>
      </c>
      <c r="B10" s="13">
        <v>9825.91</v>
      </c>
      <c r="C10" s="13">
        <v>258.57657894736843</v>
      </c>
    </row>
    <row r="11" spans="1:3" ht="18.75" x14ac:dyDescent="0.3">
      <c r="A11" s="11" t="s">
        <v>1005</v>
      </c>
      <c r="B11" s="13">
        <v>8504.25</v>
      </c>
      <c r="C11" s="13">
        <v>223.79605263157896</v>
      </c>
    </row>
    <row r="12" spans="1:3" ht="18.75" x14ac:dyDescent="0.3">
      <c r="A12" s="11" t="s">
        <v>1001</v>
      </c>
      <c r="B12" s="13">
        <v>9895.0300000000007</v>
      </c>
      <c r="C12" s="13">
        <v>260.39552631578948</v>
      </c>
    </row>
    <row r="13" spans="1:3" ht="18.75" x14ac:dyDescent="0.3">
      <c r="A13" s="11" t="s">
        <v>1011</v>
      </c>
      <c r="B13" s="13">
        <v>9412.41</v>
      </c>
      <c r="C13" s="13">
        <v>247.69499999999999</v>
      </c>
    </row>
    <row r="14" spans="1:3" ht="18.75" x14ac:dyDescent="0.3">
      <c r="A14" s="11" t="s">
        <v>1010</v>
      </c>
      <c r="B14" s="13">
        <v>9308.35</v>
      </c>
      <c r="C14" s="13">
        <v>244.95657894736843</v>
      </c>
    </row>
    <row r="15" spans="1:3" ht="18.75" x14ac:dyDescent="0.3">
      <c r="A15" s="11" t="s">
        <v>1009</v>
      </c>
      <c r="B15" s="13">
        <v>8648.85</v>
      </c>
      <c r="C15" s="13">
        <v>227.60131578947369</v>
      </c>
    </row>
    <row r="16" spans="1:3" ht="18.75" x14ac:dyDescent="0.3">
      <c r="A16" s="11" t="s">
        <v>1002</v>
      </c>
      <c r="B16" s="13">
        <v>10140.18</v>
      </c>
      <c r="C16" s="13">
        <v>266.84684210526319</v>
      </c>
    </row>
    <row r="17" spans="1:3" ht="18.75" x14ac:dyDescent="0.3">
      <c r="A17" s="15" t="s">
        <v>1018</v>
      </c>
      <c r="B17" s="31"/>
      <c r="C17" s="31"/>
    </row>
    <row r="18" spans="1:3" ht="18.75" x14ac:dyDescent="0.3">
      <c r="A18" s="11" t="s">
        <v>1004</v>
      </c>
      <c r="B18" s="13">
        <v>9829.64</v>
      </c>
      <c r="C18" s="13">
        <v>258.67473684210523</v>
      </c>
    </row>
    <row r="19" spans="1:3" ht="18.75" x14ac:dyDescent="0.3">
      <c r="A19" s="11" t="s">
        <v>1003</v>
      </c>
      <c r="B19" s="13">
        <v>9613.11</v>
      </c>
      <c r="C19" s="13">
        <v>252.97657894736844</v>
      </c>
    </row>
    <row r="20" spans="1:3" ht="18.75" x14ac:dyDescent="0.3">
      <c r="A20" s="11" t="s">
        <v>1007</v>
      </c>
      <c r="B20" s="13">
        <v>8728.66</v>
      </c>
      <c r="C20" s="13">
        <v>229.7015789473684</v>
      </c>
    </row>
    <row r="21" spans="1:3" ht="18.75" x14ac:dyDescent="0.3">
      <c r="A21" s="11" t="s">
        <v>1000</v>
      </c>
      <c r="B21" s="13">
        <v>10236.17</v>
      </c>
      <c r="C21" s="13">
        <v>269.37289473684211</v>
      </c>
    </row>
    <row r="22" spans="1:3" ht="18.75" x14ac:dyDescent="0.3">
      <c r="A22" s="11" t="s">
        <v>1008</v>
      </c>
      <c r="B22" s="13">
        <v>8997.06</v>
      </c>
      <c r="C22" s="13">
        <v>236.76473684210524</v>
      </c>
    </row>
    <row r="23" spans="1:3" ht="18.75" x14ac:dyDescent="0.3">
      <c r="A23" s="11" t="s">
        <v>1006</v>
      </c>
      <c r="B23" s="13">
        <v>10077.469999999999</v>
      </c>
      <c r="C23" s="13">
        <v>265.19657894736838</v>
      </c>
    </row>
    <row r="24" spans="1:3" ht="18.75" x14ac:dyDescent="0.3">
      <c r="A24" s="11" t="s">
        <v>1005</v>
      </c>
      <c r="B24" s="13">
        <v>9650.76</v>
      </c>
      <c r="C24" s="13">
        <v>253.96736842105264</v>
      </c>
    </row>
    <row r="25" spans="1:3" ht="18.75" x14ac:dyDescent="0.3">
      <c r="A25" s="11" t="s">
        <v>1001</v>
      </c>
      <c r="B25" s="13">
        <v>10369.879999999999</v>
      </c>
      <c r="C25" s="13">
        <v>272.89157894736837</v>
      </c>
    </row>
    <row r="26" spans="1:3" ht="18.75" x14ac:dyDescent="0.3">
      <c r="A26" s="11" t="s">
        <v>1011</v>
      </c>
      <c r="B26" s="13">
        <v>8225.11</v>
      </c>
      <c r="C26" s="13">
        <v>216.45026315789474</v>
      </c>
    </row>
    <row r="27" spans="1:3" ht="18.75" x14ac:dyDescent="0.3">
      <c r="A27" s="11" t="s">
        <v>1010</v>
      </c>
      <c r="B27" s="13">
        <v>9601.11</v>
      </c>
      <c r="C27" s="13">
        <v>252.66078947368422</v>
      </c>
    </row>
    <row r="28" spans="1:3" ht="18.75" x14ac:dyDescent="0.3">
      <c r="A28" s="11" t="s">
        <v>1009</v>
      </c>
      <c r="B28" s="13">
        <v>9307.5400000000009</v>
      </c>
      <c r="C28" s="13">
        <v>244.93526315789475</v>
      </c>
    </row>
    <row r="29" spans="1:3" ht="18.75" x14ac:dyDescent="0.3">
      <c r="A29" s="11" t="s">
        <v>1002</v>
      </c>
      <c r="B29" s="13">
        <v>10263.14</v>
      </c>
      <c r="C29" s="13">
        <v>270.08263157894737</v>
      </c>
    </row>
    <row r="30" spans="1:3" ht="18.75" x14ac:dyDescent="0.3">
      <c r="A30" s="10" t="s">
        <v>1014</v>
      </c>
      <c r="B30" s="12">
        <v>230926.5</v>
      </c>
      <c r="C30" s="12">
        <v>253.20888157894737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290F-3A97-4EE1-A79F-12B609DA771B}">
  <dimension ref="A3:Z11"/>
  <sheetViews>
    <sheetView workbookViewId="0">
      <selection activeCell="B6" sqref="B6:Y10"/>
    </sheetView>
  </sheetViews>
  <sheetFormatPr defaultRowHeight="15" x14ac:dyDescent="0.25"/>
  <cols>
    <col min="1" max="1" width="22.85546875" bestFit="1" customWidth="1"/>
    <col min="2" max="2" width="14.28515625" bestFit="1" customWidth="1"/>
    <col min="3" max="5" width="12.7109375" bestFit="1" customWidth="1"/>
    <col min="6" max="6" width="14.28515625" bestFit="1" customWidth="1"/>
    <col min="7" max="12" width="12.7109375" bestFit="1" customWidth="1"/>
    <col min="13" max="13" width="14.28515625" bestFit="1" customWidth="1"/>
    <col min="14" max="16" width="12.7109375" bestFit="1" customWidth="1"/>
    <col min="17" max="17" width="14.28515625" bestFit="1" customWidth="1"/>
    <col min="18" max="18" width="12.7109375" bestFit="1" customWidth="1"/>
    <col min="19" max="19" width="14.28515625" bestFit="1" customWidth="1"/>
    <col min="20" max="20" width="12.7109375" bestFit="1" customWidth="1"/>
    <col min="21" max="21" width="14.28515625" bestFit="1" customWidth="1"/>
    <col min="22" max="24" width="12.7109375" bestFit="1" customWidth="1"/>
    <col min="25" max="25" width="14.28515625" bestFit="1" customWidth="1"/>
    <col min="26" max="26" width="22.85546875" bestFit="1" customWidth="1"/>
    <col min="27" max="27" width="18.140625" bestFit="1" customWidth="1"/>
  </cols>
  <sheetData>
    <row r="3" spans="1:26" ht="18.75" x14ac:dyDescent="0.3">
      <c r="A3" s="17" t="s">
        <v>1013</v>
      </c>
      <c r="B3" s="17" t="s">
        <v>1</v>
      </c>
      <c r="C3" s="16"/>
      <c r="D3" s="17"/>
      <c r="E3" s="17"/>
      <c r="F3" s="17"/>
      <c r="G3" s="17"/>
      <c r="H3" s="17"/>
      <c r="I3" s="17"/>
      <c r="J3" s="17"/>
      <c r="K3" s="17"/>
      <c r="L3" s="17"/>
      <c r="M3" s="17"/>
      <c r="N3" s="17"/>
      <c r="O3" s="17"/>
      <c r="P3" s="17"/>
      <c r="Q3" s="17"/>
      <c r="R3" s="17"/>
      <c r="S3" s="17"/>
      <c r="T3" s="17"/>
      <c r="U3" s="17"/>
      <c r="V3" s="17"/>
      <c r="W3" s="17"/>
      <c r="X3" s="17"/>
      <c r="Y3" s="17"/>
      <c r="Z3" s="17"/>
    </row>
    <row r="4" spans="1:26" ht="18.75" x14ac:dyDescent="0.3">
      <c r="A4" s="18"/>
      <c r="B4" s="17" t="s">
        <v>999</v>
      </c>
      <c r="C4" s="18"/>
      <c r="D4" s="18"/>
      <c r="E4" s="18"/>
      <c r="F4" s="18"/>
      <c r="G4" s="18"/>
      <c r="H4" s="18"/>
      <c r="I4" s="18"/>
      <c r="J4" s="18"/>
      <c r="K4" s="18"/>
      <c r="L4" s="18"/>
      <c r="M4" s="18"/>
      <c r="N4" s="9" t="s">
        <v>1018</v>
      </c>
      <c r="O4" s="29"/>
      <c r="P4" s="29"/>
      <c r="Q4" s="29"/>
      <c r="R4" s="29"/>
      <c r="S4" s="29"/>
      <c r="T4" s="29"/>
      <c r="U4" s="29"/>
      <c r="V4" s="29"/>
      <c r="W4" s="29"/>
      <c r="X4" s="29"/>
      <c r="Y4" s="29"/>
      <c r="Z4" s="17" t="s">
        <v>1014</v>
      </c>
    </row>
    <row r="5" spans="1:26" ht="18.75" x14ac:dyDescent="0.3">
      <c r="A5" s="18" t="s">
        <v>1015</v>
      </c>
      <c r="B5" s="17" t="s">
        <v>1004</v>
      </c>
      <c r="C5" s="17" t="s">
        <v>1003</v>
      </c>
      <c r="D5" s="17" t="s">
        <v>1007</v>
      </c>
      <c r="E5" s="17" t="s">
        <v>1000</v>
      </c>
      <c r="F5" s="17" t="s">
        <v>1008</v>
      </c>
      <c r="G5" s="17" t="s">
        <v>1006</v>
      </c>
      <c r="H5" s="17" t="s">
        <v>1005</v>
      </c>
      <c r="I5" s="17" t="s">
        <v>1001</v>
      </c>
      <c r="J5" s="17" t="s">
        <v>1011</v>
      </c>
      <c r="K5" s="17" t="s">
        <v>1010</v>
      </c>
      <c r="L5" s="17" t="s">
        <v>1009</v>
      </c>
      <c r="M5" s="17" t="s">
        <v>1002</v>
      </c>
      <c r="N5" s="17" t="s">
        <v>1004</v>
      </c>
      <c r="O5" s="17" t="s">
        <v>1003</v>
      </c>
      <c r="P5" s="17" t="s">
        <v>1007</v>
      </c>
      <c r="Q5" s="17" t="s">
        <v>1000</v>
      </c>
      <c r="R5" s="17" t="s">
        <v>1008</v>
      </c>
      <c r="S5" s="17" t="s">
        <v>1006</v>
      </c>
      <c r="T5" s="17" t="s">
        <v>1005</v>
      </c>
      <c r="U5" s="17" t="s">
        <v>1001</v>
      </c>
      <c r="V5" s="17" t="s">
        <v>1011</v>
      </c>
      <c r="W5" s="17" t="s">
        <v>1010</v>
      </c>
      <c r="X5" s="17" t="s">
        <v>1009</v>
      </c>
      <c r="Y5" s="17" t="s">
        <v>1002</v>
      </c>
      <c r="Z5" s="18"/>
    </row>
    <row r="6" spans="1:26" ht="18.75" x14ac:dyDescent="0.3">
      <c r="A6" s="19" t="s">
        <v>37</v>
      </c>
      <c r="B6" s="13">
        <v>2457.4699999999998</v>
      </c>
      <c r="C6" s="13">
        <v>749.33</v>
      </c>
      <c r="D6" s="13">
        <v>2940.41</v>
      </c>
      <c r="E6" s="13">
        <v>1234.0899999999999</v>
      </c>
      <c r="F6" s="13">
        <v>3581.5</v>
      </c>
      <c r="G6" s="13">
        <v>1616.08</v>
      </c>
      <c r="H6" s="13">
        <v>926.42</v>
      </c>
      <c r="I6" s="13">
        <v>2871.1</v>
      </c>
      <c r="J6" s="13">
        <v>1800.21</v>
      </c>
      <c r="K6" s="13">
        <v>2415.5</v>
      </c>
      <c r="L6" s="13">
        <v>2455.81</v>
      </c>
      <c r="M6" s="13">
        <v>2229.5</v>
      </c>
      <c r="N6" s="13">
        <v>2071.77</v>
      </c>
      <c r="O6" s="13">
        <v>2791.04</v>
      </c>
      <c r="P6" s="13">
        <v>1927.11</v>
      </c>
      <c r="Q6" s="13">
        <v>2988.68</v>
      </c>
      <c r="R6" s="13">
        <v>1466.26</v>
      </c>
      <c r="S6" s="13">
        <v>1718.63</v>
      </c>
      <c r="T6" s="13">
        <v>2345.73</v>
      </c>
      <c r="U6" s="13">
        <v>923.94</v>
      </c>
      <c r="V6" s="13">
        <v>1002.24</v>
      </c>
      <c r="W6" s="13">
        <v>3644.47</v>
      </c>
      <c r="X6" s="13">
        <v>2639.26</v>
      </c>
      <c r="Y6" s="13">
        <v>2305.66</v>
      </c>
      <c r="Z6" s="12">
        <v>51102.21</v>
      </c>
    </row>
    <row r="7" spans="1:26" ht="18.75" x14ac:dyDescent="0.3">
      <c r="A7" s="19" t="s">
        <v>45</v>
      </c>
      <c r="B7" s="13">
        <v>2674.6</v>
      </c>
      <c r="C7" s="13">
        <v>3304.91</v>
      </c>
      <c r="D7" s="13">
        <v>1506.84</v>
      </c>
      <c r="E7" s="13">
        <v>652.95000000000005</v>
      </c>
      <c r="F7" s="13">
        <v>2792.69</v>
      </c>
      <c r="G7" s="13">
        <v>1894.87</v>
      </c>
      <c r="H7" s="13">
        <v>1080.05</v>
      </c>
      <c r="I7" s="13">
        <v>1245.81</v>
      </c>
      <c r="J7" s="13">
        <v>1597.87</v>
      </c>
      <c r="K7" s="13">
        <v>2051.48</v>
      </c>
      <c r="L7" s="13">
        <v>1550.93</v>
      </c>
      <c r="M7" s="13">
        <v>1081.97</v>
      </c>
      <c r="N7" s="13">
        <v>1610.91</v>
      </c>
      <c r="O7" s="13">
        <v>2270.5300000000002</v>
      </c>
      <c r="P7" s="13">
        <v>1576.99</v>
      </c>
      <c r="Q7" s="13">
        <v>2089.63</v>
      </c>
      <c r="R7" s="13">
        <v>2400.83</v>
      </c>
      <c r="S7" s="13">
        <v>2494.4</v>
      </c>
      <c r="T7" s="13">
        <v>2885.14</v>
      </c>
      <c r="U7" s="13">
        <v>897.17</v>
      </c>
      <c r="V7" s="13">
        <v>523.25</v>
      </c>
      <c r="W7" s="13">
        <v>1849.47</v>
      </c>
      <c r="X7" s="13">
        <v>2893.51</v>
      </c>
      <c r="Y7" s="13">
        <v>3480.92</v>
      </c>
      <c r="Z7" s="12">
        <v>46407.72</v>
      </c>
    </row>
    <row r="8" spans="1:26" ht="18.75" x14ac:dyDescent="0.3">
      <c r="A8" s="19" t="s">
        <v>48</v>
      </c>
      <c r="B8" s="13">
        <v>705.36</v>
      </c>
      <c r="C8" s="13">
        <v>1501.27</v>
      </c>
      <c r="D8" s="13">
        <v>2825.16</v>
      </c>
      <c r="E8" s="13">
        <v>2492.7399999999998</v>
      </c>
      <c r="F8" s="13">
        <v>2233.5500000000002</v>
      </c>
      <c r="G8" s="13">
        <v>1611.42</v>
      </c>
      <c r="H8" s="13">
        <v>1529.15</v>
      </c>
      <c r="I8" s="13">
        <v>1783.11</v>
      </c>
      <c r="J8" s="13">
        <v>1879.42</v>
      </c>
      <c r="K8" s="13">
        <v>1482.44</v>
      </c>
      <c r="L8" s="13">
        <v>502.67</v>
      </c>
      <c r="M8" s="13">
        <v>1758.51</v>
      </c>
      <c r="N8" s="13">
        <v>1167.73</v>
      </c>
      <c r="O8" s="13">
        <v>651.99</v>
      </c>
      <c r="P8" s="13">
        <v>2145.16</v>
      </c>
      <c r="Q8" s="13">
        <v>1596.9</v>
      </c>
      <c r="R8" s="13">
        <v>1144.05</v>
      </c>
      <c r="S8" s="13">
        <v>2029.35</v>
      </c>
      <c r="T8" s="13">
        <v>1568.22</v>
      </c>
      <c r="U8" s="13">
        <v>420.14</v>
      </c>
      <c r="V8" s="13">
        <v>2562.79</v>
      </c>
      <c r="W8" s="13">
        <v>1975.12</v>
      </c>
      <c r="X8" s="13">
        <v>1659.5</v>
      </c>
      <c r="Y8" s="13">
        <v>2538.6799999999998</v>
      </c>
      <c r="Z8" s="12">
        <v>39764.43</v>
      </c>
    </row>
    <row r="9" spans="1:26" ht="18.75" x14ac:dyDescent="0.3">
      <c r="A9" s="19" t="s">
        <v>57</v>
      </c>
      <c r="B9" s="13">
        <v>1133.53</v>
      </c>
      <c r="C9" s="13">
        <v>1587.5</v>
      </c>
      <c r="D9" s="13">
        <v>1564</v>
      </c>
      <c r="E9" s="13">
        <v>2465.69</v>
      </c>
      <c r="F9" s="13">
        <v>2473.6999999999998</v>
      </c>
      <c r="G9" s="13">
        <v>2639.99</v>
      </c>
      <c r="H9" s="13">
        <v>3523.17</v>
      </c>
      <c r="I9" s="13">
        <v>2467.16</v>
      </c>
      <c r="J9" s="13">
        <v>2166.8000000000002</v>
      </c>
      <c r="K9" s="13">
        <v>901.07</v>
      </c>
      <c r="L9" s="13">
        <v>1504.58</v>
      </c>
      <c r="M9" s="13">
        <v>3279.08</v>
      </c>
      <c r="N9" s="13">
        <v>3143.58</v>
      </c>
      <c r="O9" s="13">
        <v>1038.21</v>
      </c>
      <c r="P9" s="13">
        <v>1385.58</v>
      </c>
      <c r="Q9" s="13">
        <v>2350.4899999999998</v>
      </c>
      <c r="R9" s="13">
        <v>2406.21</v>
      </c>
      <c r="S9" s="13">
        <v>1940.23</v>
      </c>
      <c r="T9" s="13">
        <v>1582.26</v>
      </c>
      <c r="U9" s="13">
        <v>4834.17</v>
      </c>
      <c r="V9" s="13">
        <v>2437.29</v>
      </c>
      <c r="W9" s="13">
        <v>1217.25</v>
      </c>
      <c r="X9" s="13">
        <v>537.54</v>
      </c>
      <c r="Y9" s="13">
        <v>522.36</v>
      </c>
      <c r="Z9" s="12">
        <v>49101.440000000002</v>
      </c>
    </row>
    <row r="10" spans="1:26" ht="18.75" x14ac:dyDescent="0.3">
      <c r="A10" s="19" t="s">
        <v>41</v>
      </c>
      <c r="B10" s="13">
        <v>3299.43</v>
      </c>
      <c r="C10" s="13">
        <v>1443.8</v>
      </c>
      <c r="D10" s="13">
        <v>751.02</v>
      </c>
      <c r="E10" s="13">
        <v>2859.82</v>
      </c>
      <c r="F10" s="13">
        <v>1060.51</v>
      </c>
      <c r="G10" s="13">
        <v>2063.5500000000002</v>
      </c>
      <c r="H10" s="13">
        <v>1445.46</v>
      </c>
      <c r="I10" s="13">
        <v>1527.85</v>
      </c>
      <c r="J10" s="13">
        <v>1968.11</v>
      </c>
      <c r="K10" s="13">
        <v>2457.86</v>
      </c>
      <c r="L10" s="13">
        <v>2634.86</v>
      </c>
      <c r="M10" s="13">
        <v>1791.12</v>
      </c>
      <c r="N10" s="13">
        <v>1835.65</v>
      </c>
      <c r="O10" s="13">
        <v>2861.34</v>
      </c>
      <c r="P10" s="13">
        <v>1693.82</v>
      </c>
      <c r="Q10" s="13">
        <v>1210.47</v>
      </c>
      <c r="R10" s="13">
        <v>1579.71</v>
      </c>
      <c r="S10" s="13">
        <v>1894.86</v>
      </c>
      <c r="T10" s="13">
        <v>1269.4100000000001</v>
      </c>
      <c r="U10" s="13">
        <v>3294.46</v>
      </c>
      <c r="V10" s="13">
        <v>1699.54</v>
      </c>
      <c r="W10" s="13">
        <v>914.8</v>
      </c>
      <c r="X10" s="13">
        <v>1577.73</v>
      </c>
      <c r="Y10" s="13">
        <v>1415.52</v>
      </c>
      <c r="Z10" s="12">
        <v>44550.7</v>
      </c>
    </row>
    <row r="11" spans="1:26" ht="18.75" x14ac:dyDescent="0.3">
      <c r="A11" s="19" t="s">
        <v>1014</v>
      </c>
      <c r="B11" s="14">
        <v>10270.39</v>
      </c>
      <c r="C11" s="14">
        <v>8586.81</v>
      </c>
      <c r="D11" s="14">
        <v>9587.43</v>
      </c>
      <c r="E11" s="14">
        <v>9705.2900000000009</v>
      </c>
      <c r="F11" s="14">
        <v>12141.95</v>
      </c>
      <c r="G11" s="14">
        <v>9825.91</v>
      </c>
      <c r="H11" s="14">
        <v>8504.25</v>
      </c>
      <c r="I11" s="14">
        <v>9895.0300000000007</v>
      </c>
      <c r="J11" s="14">
        <v>9412.41</v>
      </c>
      <c r="K11" s="14">
        <v>9308.35</v>
      </c>
      <c r="L11" s="14">
        <v>8648.85</v>
      </c>
      <c r="M11" s="14">
        <v>10140.18</v>
      </c>
      <c r="N11" s="14">
        <v>9829.64</v>
      </c>
      <c r="O11" s="14">
        <v>9613.11</v>
      </c>
      <c r="P11" s="14">
        <v>8728.66</v>
      </c>
      <c r="Q11" s="14">
        <v>10236.17</v>
      </c>
      <c r="R11" s="14">
        <v>8997.06</v>
      </c>
      <c r="S11" s="14">
        <v>10077.469999999999</v>
      </c>
      <c r="T11" s="14">
        <v>9650.76</v>
      </c>
      <c r="U11" s="14">
        <v>10369.879999999999</v>
      </c>
      <c r="V11" s="14">
        <v>8225.11</v>
      </c>
      <c r="W11" s="14">
        <v>9601.11</v>
      </c>
      <c r="X11" s="14">
        <v>9307.5400000000009</v>
      </c>
      <c r="Y11" s="14">
        <v>10263.14</v>
      </c>
      <c r="Z11" s="14">
        <v>230926.5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8F24F-DD11-4D2E-96F6-0FC677D787A5}">
  <dimension ref="A3:B14"/>
  <sheetViews>
    <sheetView workbookViewId="0">
      <selection activeCell="B6" sqref="B6"/>
    </sheetView>
  </sheetViews>
  <sheetFormatPr defaultRowHeight="15" x14ac:dyDescent="0.25"/>
  <cols>
    <col min="1" max="1" width="22.85546875" bestFit="1" customWidth="1"/>
    <col min="2" max="2" width="15.7109375" bestFit="1" customWidth="1"/>
  </cols>
  <sheetData>
    <row r="3" spans="1:2" ht="18.75" x14ac:dyDescent="0.3">
      <c r="A3" s="9" t="s">
        <v>1016</v>
      </c>
      <c r="B3" s="9" t="s">
        <v>1013</v>
      </c>
    </row>
    <row r="4" spans="1:2" ht="18.75" x14ac:dyDescent="0.3">
      <c r="A4" s="15" t="s">
        <v>53</v>
      </c>
      <c r="B4" s="13">
        <v>30087.82</v>
      </c>
    </row>
    <row r="5" spans="1:2" ht="18.75" x14ac:dyDescent="0.3">
      <c r="A5" s="15" t="s">
        <v>36</v>
      </c>
      <c r="B5" s="13">
        <v>24929.89</v>
      </c>
    </row>
    <row r="6" spans="1:2" ht="18.75" x14ac:dyDescent="0.3">
      <c r="A6" s="15" t="s">
        <v>73</v>
      </c>
      <c r="B6" s="13">
        <v>31323.16</v>
      </c>
    </row>
    <row r="7" spans="1:2" ht="18.75" x14ac:dyDescent="0.3">
      <c r="A7" s="15" t="s">
        <v>44</v>
      </c>
      <c r="B7" s="13">
        <v>24466.71</v>
      </c>
    </row>
    <row r="8" spans="1:2" ht="18.75" x14ac:dyDescent="0.3">
      <c r="A8" s="15" t="s">
        <v>40</v>
      </c>
      <c r="B8" s="13">
        <v>19350.46</v>
      </c>
    </row>
    <row r="9" spans="1:2" ht="18.75" x14ac:dyDescent="0.3">
      <c r="A9" s="15" t="s">
        <v>1020</v>
      </c>
      <c r="B9" s="13">
        <v>17978.490000000002</v>
      </c>
    </row>
    <row r="10" spans="1:2" ht="18.75" x14ac:dyDescent="0.3">
      <c r="A10" s="15" t="s">
        <v>56</v>
      </c>
      <c r="B10" s="13">
        <v>24310.36</v>
      </c>
    </row>
    <row r="11" spans="1:2" ht="18.75" x14ac:dyDescent="0.3">
      <c r="A11" s="15" t="s">
        <v>86</v>
      </c>
      <c r="B11" s="13">
        <v>6023.57</v>
      </c>
    </row>
    <row r="12" spans="1:2" ht="18.75" x14ac:dyDescent="0.3">
      <c r="A12" s="15" t="s">
        <v>60</v>
      </c>
      <c r="B12" s="13">
        <v>28250.799999999999</v>
      </c>
    </row>
    <row r="13" spans="1:2" ht="18.75" x14ac:dyDescent="0.3">
      <c r="A13" s="15" t="s">
        <v>91</v>
      </c>
      <c r="B13" s="13">
        <v>24205.24</v>
      </c>
    </row>
    <row r="14" spans="1:2" ht="18.75" x14ac:dyDescent="0.3">
      <c r="A14" s="10" t="s">
        <v>1014</v>
      </c>
      <c r="B14" s="14">
        <v>230926.5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87A06-4FBD-41E5-9DCA-B2BACF027F56}">
  <dimension ref="B2:Z37"/>
  <sheetViews>
    <sheetView tabSelected="1" zoomScale="90" zoomScaleNormal="90" workbookViewId="0">
      <selection activeCell="Z35" sqref="Z35"/>
    </sheetView>
  </sheetViews>
  <sheetFormatPr defaultRowHeight="15" x14ac:dyDescent="0.25"/>
  <sheetData>
    <row r="2" spans="2:26" ht="45.75" x14ac:dyDescent="0.65">
      <c r="B2" s="37" t="s">
        <v>1017</v>
      </c>
      <c r="C2" s="38"/>
      <c r="D2" s="38"/>
      <c r="E2" s="38"/>
      <c r="F2" s="38"/>
      <c r="G2" s="38"/>
      <c r="H2" s="38"/>
      <c r="I2" s="38"/>
      <c r="J2" s="38"/>
      <c r="K2" s="38"/>
      <c r="L2" s="38"/>
      <c r="M2" s="38"/>
      <c r="N2" s="38"/>
      <c r="O2" s="38"/>
      <c r="P2" s="38"/>
      <c r="Q2" s="38"/>
      <c r="R2" s="38"/>
      <c r="S2" s="38"/>
      <c r="T2" s="38"/>
      <c r="U2" s="38"/>
      <c r="V2" s="38"/>
      <c r="W2" s="38"/>
      <c r="X2" s="38"/>
      <c r="Y2" s="38"/>
      <c r="Z2" s="39"/>
    </row>
    <row r="3" spans="2:26" x14ac:dyDescent="0.25">
      <c r="B3" s="40"/>
      <c r="C3" s="32"/>
      <c r="D3" s="32"/>
      <c r="E3" s="32"/>
      <c r="F3" s="32"/>
      <c r="G3" s="32"/>
      <c r="H3" s="32"/>
      <c r="I3" s="32"/>
      <c r="J3" s="32"/>
      <c r="K3" s="32"/>
      <c r="L3" s="32"/>
      <c r="M3" s="32"/>
      <c r="N3" s="32"/>
      <c r="O3" s="32"/>
      <c r="P3" s="32"/>
      <c r="Q3" s="32"/>
      <c r="R3" s="32"/>
      <c r="S3" s="32"/>
      <c r="T3" s="32"/>
      <c r="U3" s="32"/>
      <c r="V3" s="32"/>
      <c r="W3" s="32"/>
      <c r="X3" s="32"/>
      <c r="Y3" s="32"/>
      <c r="Z3" s="41"/>
    </row>
    <row r="4" spans="2:26" x14ac:dyDescent="0.25">
      <c r="B4" s="42"/>
      <c r="C4" s="33"/>
      <c r="D4" s="33"/>
      <c r="E4" s="32"/>
      <c r="F4" s="33"/>
      <c r="G4" s="33"/>
      <c r="H4" s="33"/>
      <c r="I4" s="32"/>
      <c r="J4" s="33"/>
      <c r="K4" s="33"/>
      <c r="L4" s="33"/>
      <c r="M4" s="32"/>
      <c r="N4" s="33"/>
      <c r="O4" s="33"/>
      <c r="P4" s="33"/>
      <c r="Q4" s="32"/>
      <c r="R4" s="32"/>
      <c r="S4" s="32"/>
      <c r="T4" s="32"/>
      <c r="U4" s="32"/>
      <c r="V4" s="32"/>
      <c r="W4" s="32"/>
      <c r="X4" s="32"/>
      <c r="Y4" s="32"/>
      <c r="Z4" s="41"/>
    </row>
    <row r="5" spans="2:26" ht="18.75" x14ac:dyDescent="0.25">
      <c r="B5" s="43">
        <f>GETPIVOTDATA("[Measures].[Sum of Amount]",Monthly_Income!$A$3)</f>
        <v>240000</v>
      </c>
      <c r="C5" s="34"/>
      <c r="D5" s="34"/>
      <c r="E5" s="32"/>
      <c r="F5" s="34">
        <f>GETPIVOTDATA("[Measures].[Sum of Amount 2]",Monthly_Expenditure!$A$3)</f>
        <v>230926.5</v>
      </c>
      <c r="G5" s="34"/>
      <c r="H5" s="34"/>
      <c r="I5" s="32"/>
      <c r="J5" s="34">
        <f>GETPIVOTDATA("[Measures].[Average of Amount]",Monthly_Expenditure!$A$3)</f>
        <v>253.20888157894737</v>
      </c>
      <c r="K5" s="34"/>
      <c r="L5" s="34"/>
      <c r="M5" s="32"/>
      <c r="N5" s="34">
        <f>B5-F5</f>
        <v>9073.5</v>
      </c>
      <c r="O5" s="34"/>
      <c r="P5" s="34"/>
      <c r="Q5" s="32"/>
      <c r="R5" s="35">
        <f>N5/B5</f>
        <v>3.780625E-2</v>
      </c>
      <c r="S5" s="35"/>
      <c r="T5" s="35"/>
      <c r="U5" s="32"/>
      <c r="V5" s="36">
        <f>F5/B5</f>
        <v>0.96219374999999996</v>
      </c>
      <c r="W5" s="36"/>
      <c r="X5" s="36"/>
      <c r="Y5" s="36"/>
      <c r="Z5" s="41"/>
    </row>
    <row r="6" spans="2:26" x14ac:dyDescent="0.25">
      <c r="B6" s="40"/>
      <c r="C6" s="32"/>
      <c r="D6" s="32"/>
      <c r="E6" s="32"/>
      <c r="F6" s="32"/>
      <c r="G6" s="32"/>
      <c r="H6" s="32"/>
      <c r="I6" s="32"/>
      <c r="J6" s="32"/>
      <c r="K6" s="32"/>
      <c r="L6" s="32"/>
      <c r="M6" s="32"/>
      <c r="N6" s="32"/>
      <c r="O6" s="32"/>
      <c r="P6" s="32"/>
      <c r="Q6" s="32"/>
      <c r="R6" s="32"/>
      <c r="S6" s="32"/>
      <c r="T6" s="32"/>
      <c r="U6" s="32"/>
      <c r="V6" s="32"/>
      <c r="W6" s="32"/>
      <c r="X6" s="32"/>
      <c r="Y6" s="32"/>
      <c r="Z6" s="41"/>
    </row>
    <row r="7" spans="2:26" x14ac:dyDescent="0.25">
      <c r="B7" s="40"/>
      <c r="C7" s="32"/>
      <c r="D7" s="32"/>
      <c r="E7" s="32"/>
      <c r="F7" s="32"/>
      <c r="G7" s="32"/>
      <c r="H7" s="32"/>
      <c r="I7" s="32"/>
      <c r="J7" s="32"/>
      <c r="K7" s="32"/>
      <c r="L7" s="32"/>
      <c r="M7" s="32"/>
      <c r="N7" s="32"/>
      <c r="O7" s="32"/>
      <c r="P7" s="32"/>
      <c r="Q7" s="32"/>
      <c r="R7" s="32"/>
      <c r="S7" s="32"/>
      <c r="T7" s="32"/>
      <c r="U7" s="32"/>
      <c r="V7" s="32"/>
      <c r="W7" s="32"/>
      <c r="X7" s="32"/>
      <c r="Y7" s="32"/>
      <c r="Z7" s="41"/>
    </row>
    <row r="8" spans="2:26" x14ac:dyDescent="0.25">
      <c r="B8" s="40"/>
      <c r="C8" s="32"/>
      <c r="D8" s="32"/>
      <c r="E8" s="32"/>
      <c r="F8" s="32"/>
      <c r="G8" s="32"/>
      <c r="H8" s="32"/>
      <c r="I8" s="32"/>
      <c r="J8" s="32"/>
      <c r="K8" s="32"/>
      <c r="L8" s="32"/>
      <c r="M8" s="32"/>
      <c r="N8" s="32"/>
      <c r="O8" s="32"/>
      <c r="P8" s="32"/>
      <c r="Q8" s="32"/>
      <c r="R8" s="32"/>
      <c r="S8" s="32"/>
      <c r="T8" s="32"/>
      <c r="U8" s="32"/>
      <c r="V8" s="32"/>
      <c r="W8" s="32"/>
      <c r="X8" s="32"/>
      <c r="Y8" s="32"/>
      <c r="Z8" s="41"/>
    </row>
    <row r="9" spans="2:26" x14ac:dyDescent="0.25">
      <c r="B9" s="40"/>
      <c r="C9" s="32"/>
      <c r="D9" s="32"/>
      <c r="E9" s="32"/>
      <c r="F9" s="32"/>
      <c r="G9" s="32"/>
      <c r="H9" s="32"/>
      <c r="I9" s="32"/>
      <c r="J9" s="32"/>
      <c r="K9" s="32"/>
      <c r="L9" s="32"/>
      <c r="M9" s="32"/>
      <c r="N9" s="32"/>
      <c r="O9" s="32"/>
      <c r="P9" s="32"/>
      <c r="Q9" s="32"/>
      <c r="R9" s="32"/>
      <c r="S9" s="32"/>
      <c r="T9" s="32"/>
      <c r="U9" s="32"/>
      <c r="V9" s="32"/>
      <c r="W9" s="32"/>
      <c r="X9" s="32"/>
      <c r="Y9" s="32"/>
      <c r="Z9" s="41"/>
    </row>
    <row r="10" spans="2:26" x14ac:dyDescent="0.25">
      <c r="B10" s="40"/>
      <c r="C10" s="32"/>
      <c r="D10" s="32"/>
      <c r="E10" s="32"/>
      <c r="F10" s="32"/>
      <c r="G10" s="32"/>
      <c r="H10" s="32"/>
      <c r="I10" s="32"/>
      <c r="J10" s="32"/>
      <c r="K10" s="32"/>
      <c r="L10" s="32"/>
      <c r="M10" s="32"/>
      <c r="N10" s="32"/>
      <c r="O10" s="32"/>
      <c r="P10" s="32"/>
      <c r="Q10" s="32"/>
      <c r="R10" s="32"/>
      <c r="S10" s="32"/>
      <c r="T10" s="32"/>
      <c r="U10" s="32"/>
      <c r="V10" s="32"/>
      <c r="W10" s="32"/>
      <c r="X10" s="32"/>
      <c r="Y10" s="32"/>
      <c r="Z10" s="41"/>
    </row>
    <row r="11" spans="2:26" x14ac:dyDescent="0.25">
      <c r="B11" s="40"/>
      <c r="C11" s="32"/>
      <c r="D11" s="32"/>
      <c r="E11" s="32"/>
      <c r="F11" s="32"/>
      <c r="G11" s="32"/>
      <c r="H11" s="32"/>
      <c r="I11" s="32"/>
      <c r="J11" s="32"/>
      <c r="K11" s="32"/>
      <c r="L11" s="32"/>
      <c r="M11" s="32"/>
      <c r="N11" s="32"/>
      <c r="O11" s="32"/>
      <c r="P11" s="32"/>
      <c r="Q11" s="32"/>
      <c r="R11" s="32"/>
      <c r="S11" s="32"/>
      <c r="T11" s="32"/>
      <c r="U11" s="32"/>
      <c r="V11" s="32"/>
      <c r="W11" s="32"/>
      <c r="X11" s="32"/>
      <c r="Y11" s="32"/>
      <c r="Z11" s="41"/>
    </row>
    <row r="12" spans="2:26" x14ac:dyDescent="0.25">
      <c r="B12" s="40"/>
      <c r="C12" s="32"/>
      <c r="D12" s="32"/>
      <c r="E12" s="32"/>
      <c r="F12" s="32"/>
      <c r="G12" s="32"/>
      <c r="H12" s="32"/>
      <c r="I12" s="32"/>
      <c r="J12" s="32"/>
      <c r="K12" s="32"/>
      <c r="L12" s="32"/>
      <c r="M12" s="32"/>
      <c r="N12" s="32"/>
      <c r="O12" s="32"/>
      <c r="P12" s="32"/>
      <c r="Q12" s="32"/>
      <c r="R12" s="32"/>
      <c r="S12" s="32"/>
      <c r="T12" s="32"/>
      <c r="U12" s="32"/>
      <c r="V12" s="32"/>
      <c r="W12" s="32"/>
      <c r="X12" s="32"/>
      <c r="Y12" s="32"/>
      <c r="Z12" s="41"/>
    </row>
    <row r="13" spans="2:26" x14ac:dyDescent="0.25">
      <c r="B13" s="40"/>
      <c r="C13" s="32"/>
      <c r="D13" s="32"/>
      <c r="E13" s="32"/>
      <c r="F13" s="32"/>
      <c r="G13" s="32"/>
      <c r="H13" s="32"/>
      <c r="I13" s="32"/>
      <c r="J13" s="32"/>
      <c r="K13" s="32"/>
      <c r="L13" s="32"/>
      <c r="M13" s="32"/>
      <c r="N13" s="32"/>
      <c r="O13" s="32"/>
      <c r="P13" s="32"/>
      <c r="Q13" s="32"/>
      <c r="R13" s="32"/>
      <c r="S13" s="32"/>
      <c r="T13" s="32"/>
      <c r="U13" s="32"/>
      <c r="V13" s="32"/>
      <c r="W13" s="32"/>
      <c r="X13" s="32"/>
      <c r="Y13" s="32"/>
      <c r="Z13" s="41"/>
    </row>
    <row r="14" spans="2:26" x14ac:dyDescent="0.25">
      <c r="B14" s="40"/>
      <c r="C14" s="32"/>
      <c r="D14" s="32"/>
      <c r="E14" s="32"/>
      <c r="F14" s="32"/>
      <c r="G14" s="32"/>
      <c r="H14" s="32"/>
      <c r="I14" s="32"/>
      <c r="J14" s="32"/>
      <c r="K14" s="32"/>
      <c r="L14" s="32"/>
      <c r="M14" s="32"/>
      <c r="N14" s="32"/>
      <c r="O14" s="32"/>
      <c r="P14" s="32"/>
      <c r="Q14" s="32"/>
      <c r="R14" s="32"/>
      <c r="S14" s="32"/>
      <c r="T14" s="32"/>
      <c r="U14" s="32"/>
      <c r="V14" s="32"/>
      <c r="W14" s="32"/>
      <c r="X14" s="32"/>
      <c r="Y14" s="32"/>
      <c r="Z14" s="41"/>
    </row>
    <row r="15" spans="2:26" x14ac:dyDescent="0.25">
      <c r="B15" s="40"/>
      <c r="C15" s="32"/>
      <c r="D15" s="32"/>
      <c r="E15" s="32"/>
      <c r="F15" s="32"/>
      <c r="G15" s="32"/>
      <c r="H15" s="32"/>
      <c r="I15" s="32"/>
      <c r="J15" s="32"/>
      <c r="K15" s="32"/>
      <c r="L15" s="32"/>
      <c r="M15" s="32"/>
      <c r="N15" s="32"/>
      <c r="O15" s="32"/>
      <c r="P15" s="32"/>
      <c r="Q15" s="32"/>
      <c r="R15" s="32"/>
      <c r="S15" s="32"/>
      <c r="T15" s="32"/>
      <c r="U15" s="32"/>
      <c r="V15" s="32"/>
      <c r="W15" s="32"/>
      <c r="X15" s="32"/>
      <c r="Y15" s="32"/>
      <c r="Z15" s="41"/>
    </row>
    <row r="16" spans="2:26" x14ac:dyDescent="0.25">
      <c r="B16" s="40"/>
      <c r="C16" s="32"/>
      <c r="D16" s="32"/>
      <c r="E16" s="32"/>
      <c r="F16" s="32"/>
      <c r="G16" s="32"/>
      <c r="H16" s="32"/>
      <c r="I16" s="32"/>
      <c r="J16" s="32"/>
      <c r="K16" s="32"/>
      <c r="L16" s="32"/>
      <c r="M16" s="32"/>
      <c r="N16" s="32"/>
      <c r="O16" s="32"/>
      <c r="P16" s="32"/>
      <c r="Q16" s="32"/>
      <c r="R16" s="32"/>
      <c r="S16" s="32"/>
      <c r="T16" s="32"/>
      <c r="U16" s="32"/>
      <c r="V16" s="32"/>
      <c r="W16" s="32"/>
      <c r="X16" s="32"/>
      <c r="Y16" s="32"/>
      <c r="Z16" s="41"/>
    </row>
    <row r="17" spans="2:26" x14ac:dyDescent="0.25">
      <c r="B17" s="40"/>
      <c r="C17" s="32"/>
      <c r="D17" s="32"/>
      <c r="E17" s="32"/>
      <c r="F17" s="32"/>
      <c r="G17" s="32"/>
      <c r="H17" s="32"/>
      <c r="I17" s="32"/>
      <c r="J17" s="32"/>
      <c r="K17" s="32"/>
      <c r="L17" s="32"/>
      <c r="M17" s="32"/>
      <c r="N17" s="32"/>
      <c r="O17" s="32"/>
      <c r="P17" s="32"/>
      <c r="Q17" s="32"/>
      <c r="R17" s="32"/>
      <c r="S17" s="32"/>
      <c r="T17" s="32"/>
      <c r="U17" s="32"/>
      <c r="V17" s="32"/>
      <c r="W17" s="32"/>
      <c r="X17" s="32"/>
      <c r="Y17" s="32"/>
      <c r="Z17" s="41"/>
    </row>
    <row r="18" spans="2:26" x14ac:dyDescent="0.25">
      <c r="B18" s="40"/>
      <c r="C18" s="32"/>
      <c r="D18" s="32"/>
      <c r="E18" s="32"/>
      <c r="F18" s="32"/>
      <c r="G18" s="32"/>
      <c r="H18" s="32"/>
      <c r="I18" s="32"/>
      <c r="J18" s="32"/>
      <c r="K18" s="32"/>
      <c r="L18" s="32"/>
      <c r="M18" s="32"/>
      <c r="N18" s="32"/>
      <c r="O18" s="32"/>
      <c r="P18" s="32"/>
      <c r="Q18" s="32"/>
      <c r="R18" s="32"/>
      <c r="S18" s="32"/>
      <c r="T18" s="32"/>
      <c r="U18" s="32"/>
      <c r="V18" s="32"/>
      <c r="W18" s="32"/>
      <c r="X18" s="32"/>
      <c r="Y18" s="32"/>
      <c r="Z18" s="41"/>
    </row>
    <row r="19" spans="2:26" x14ac:dyDescent="0.25">
      <c r="B19" s="40"/>
      <c r="C19" s="32"/>
      <c r="D19" s="32"/>
      <c r="E19" s="32"/>
      <c r="F19" s="32"/>
      <c r="G19" s="32"/>
      <c r="H19" s="32"/>
      <c r="I19" s="32"/>
      <c r="J19" s="32"/>
      <c r="K19" s="32"/>
      <c r="L19" s="32"/>
      <c r="M19" s="32"/>
      <c r="N19" s="32"/>
      <c r="O19" s="32"/>
      <c r="P19" s="32"/>
      <c r="Q19" s="32"/>
      <c r="R19" s="32"/>
      <c r="S19" s="32"/>
      <c r="T19" s="32"/>
      <c r="U19" s="32"/>
      <c r="V19" s="32"/>
      <c r="W19" s="32"/>
      <c r="X19" s="32"/>
      <c r="Y19" s="32"/>
      <c r="Z19" s="41"/>
    </row>
    <row r="20" spans="2:26" x14ac:dyDescent="0.25">
      <c r="B20" s="40"/>
      <c r="C20" s="32"/>
      <c r="D20" s="32"/>
      <c r="E20" s="32"/>
      <c r="F20" s="32"/>
      <c r="G20" s="32"/>
      <c r="H20" s="32"/>
      <c r="I20" s="32"/>
      <c r="J20" s="32"/>
      <c r="K20" s="32"/>
      <c r="L20" s="32"/>
      <c r="M20" s="32"/>
      <c r="N20" s="32"/>
      <c r="O20" s="32"/>
      <c r="P20" s="32"/>
      <c r="Q20" s="32"/>
      <c r="R20" s="32"/>
      <c r="S20" s="32"/>
      <c r="T20" s="32"/>
      <c r="U20" s="32"/>
      <c r="V20" s="32"/>
      <c r="W20" s="32"/>
      <c r="X20" s="32"/>
      <c r="Y20" s="32"/>
      <c r="Z20" s="41"/>
    </row>
    <row r="21" spans="2:26" x14ac:dyDescent="0.25">
      <c r="B21" s="40"/>
      <c r="C21" s="32"/>
      <c r="D21" s="32"/>
      <c r="E21" s="32"/>
      <c r="F21" s="32"/>
      <c r="G21" s="32"/>
      <c r="H21" s="32"/>
      <c r="I21" s="32"/>
      <c r="J21" s="32"/>
      <c r="K21" s="32"/>
      <c r="L21" s="32"/>
      <c r="M21" s="32"/>
      <c r="N21" s="32"/>
      <c r="O21" s="32"/>
      <c r="P21" s="32"/>
      <c r="Q21" s="32"/>
      <c r="R21" s="32"/>
      <c r="S21" s="32"/>
      <c r="T21" s="32"/>
      <c r="U21" s="32"/>
      <c r="V21" s="32"/>
      <c r="W21" s="32"/>
      <c r="X21" s="32"/>
      <c r="Y21" s="32"/>
      <c r="Z21" s="41"/>
    </row>
    <row r="22" spans="2:26" x14ac:dyDescent="0.25">
      <c r="B22" s="40"/>
      <c r="C22" s="32"/>
      <c r="D22" s="32"/>
      <c r="E22" s="32"/>
      <c r="F22" s="32"/>
      <c r="G22" s="32"/>
      <c r="H22" s="32"/>
      <c r="I22" s="32"/>
      <c r="J22" s="32"/>
      <c r="K22" s="32"/>
      <c r="L22" s="32"/>
      <c r="M22" s="32"/>
      <c r="N22" s="32"/>
      <c r="O22" s="32"/>
      <c r="P22" s="32"/>
      <c r="Q22" s="32"/>
      <c r="R22" s="32"/>
      <c r="S22" s="32"/>
      <c r="T22" s="32"/>
      <c r="U22" s="32"/>
      <c r="V22" s="32"/>
      <c r="W22" s="32"/>
      <c r="X22" s="32"/>
      <c r="Y22" s="32"/>
      <c r="Z22" s="41"/>
    </row>
    <row r="23" spans="2:26" x14ac:dyDescent="0.25">
      <c r="B23" s="40"/>
      <c r="C23" s="32"/>
      <c r="D23" s="32"/>
      <c r="E23" s="32"/>
      <c r="F23" s="32"/>
      <c r="G23" s="32"/>
      <c r="H23" s="32"/>
      <c r="I23" s="32"/>
      <c r="J23" s="32"/>
      <c r="K23" s="32"/>
      <c r="L23" s="32"/>
      <c r="M23" s="32"/>
      <c r="N23" s="32"/>
      <c r="O23" s="32"/>
      <c r="P23" s="32"/>
      <c r="Q23" s="32"/>
      <c r="R23" s="32"/>
      <c r="S23" s="32"/>
      <c r="T23" s="32"/>
      <c r="U23" s="32"/>
      <c r="V23" s="32"/>
      <c r="W23" s="32"/>
      <c r="X23" s="32"/>
      <c r="Y23" s="32"/>
      <c r="Z23" s="41"/>
    </row>
    <row r="24" spans="2:26" x14ac:dyDescent="0.25">
      <c r="B24" s="40"/>
      <c r="C24" s="32"/>
      <c r="D24" s="32"/>
      <c r="E24" s="32"/>
      <c r="F24" s="32"/>
      <c r="G24" s="32"/>
      <c r="H24" s="32"/>
      <c r="I24" s="32"/>
      <c r="J24" s="32"/>
      <c r="K24" s="32"/>
      <c r="L24" s="32"/>
      <c r="M24" s="32"/>
      <c r="N24" s="32"/>
      <c r="O24" s="32"/>
      <c r="P24" s="32"/>
      <c r="Q24" s="32"/>
      <c r="R24" s="32"/>
      <c r="S24" s="32"/>
      <c r="T24" s="32"/>
      <c r="U24" s="32"/>
      <c r="V24" s="32"/>
      <c r="W24" s="32"/>
      <c r="X24" s="32"/>
      <c r="Y24" s="32"/>
      <c r="Z24" s="41"/>
    </row>
    <row r="25" spans="2:26" x14ac:dyDescent="0.25">
      <c r="B25" s="40"/>
      <c r="C25" s="32"/>
      <c r="D25" s="32"/>
      <c r="E25" s="32"/>
      <c r="F25" s="32"/>
      <c r="G25" s="32"/>
      <c r="H25" s="32"/>
      <c r="I25" s="32"/>
      <c r="J25" s="32"/>
      <c r="K25" s="32"/>
      <c r="L25" s="32"/>
      <c r="M25" s="32"/>
      <c r="N25" s="32"/>
      <c r="O25" s="32"/>
      <c r="P25" s="32"/>
      <c r="Q25" s="32"/>
      <c r="R25" s="32"/>
      <c r="S25" s="32"/>
      <c r="T25" s="32"/>
      <c r="U25" s="32"/>
      <c r="V25" s="32"/>
      <c r="W25" s="32"/>
      <c r="X25" s="32"/>
      <c r="Y25" s="32"/>
      <c r="Z25" s="41"/>
    </row>
    <row r="26" spans="2:26" x14ac:dyDescent="0.25">
      <c r="B26" s="40"/>
      <c r="C26" s="32"/>
      <c r="D26" s="32"/>
      <c r="E26" s="32"/>
      <c r="F26" s="32"/>
      <c r="G26" s="32"/>
      <c r="H26" s="32"/>
      <c r="I26" s="32"/>
      <c r="J26" s="32"/>
      <c r="K26" s="32"/>
      <c r="L26" s="32"/>
      <c r="M26" s="32"/>
      <c r="N26" s="32"/>
      <c r="O26" s="32"/>
      <c r="P26" s="32"/>
      <c r="Q26" s="32"/>
      <c r="R26" s="32"/>
      <c r="S26" s="32"/>
      <c r="T26" s="32"/>
      <c r="U26" s="32"/>
      <c r="V26" s="32"/>
      <c r="W26" s="32"/>
      <c r="X26" s="32"/>
      <c r="Y26" s="32"/>
      <c r="Z26" s="41"/>
    </row>
    <row r="27" spans="2:26" x14ac:dyDescent="0.25">
      <c r="B27" s="40"/>
      <c r="C27" s="32"/>
      <c r="D27" s="32"/>
      <c r="E27" s="32"/>
      <c r="F27" s="32"/>
      <c r="G27" s="32"/>
      <c r="H27" s="32"/>
      <c r="I27" s="32"/>
      <c r="J27" s="32"/>
      <c r="K27" s="32"/>
      <c r="L27" s="32"/>
      <c r="M27" s="32"/>
      <c r="N27" s="32"/>
      <c r="O27" s="32"/>
      <c r="P27" s="32"/>
      <c r="Q27" s="32"/>
      <c r="R27" s="32"/>
      <c r="S27" s="32"/>
      <c r="T27" s="32"/>
      <c r="U27" s="32"/>
      <c r="V27" s="32"/>
      <c r="W27" s="32"/>
      <c r="X27" s="32"/>
      <c r="Y27" s="32"/>
      <c r="Z27" s="41"/>
    </row>
    <row r="28" spans="2:26" x14ac:dyDescent="0.25">
      <c r="B28" s="40"/>
      <c r="C28" s="32"/>
      <c r="D28" s="32"/>
      <c r="E28" s="32"/>
      <c r="F28" s="32"/>
      <c r="G28" s="32"/>
      <c r="H28" s="32"/>
      <c r="I28" s="32"/>
      <c r="J28" s="32"/>
      <c r="K28" s="32"/>
      <c r="L28" s="32"/>
      <c r="M28" s="32"/>
      <c r="N28" s="32"/>
      <c r="O28" s="32"/>
      <c r="P28" s="32"/>
      <c r="Q28" s="32"/>
      <c r="R28" s="32"/>
      <c r="S28" s="32"/>
      <c r="T28" s="32"/>
      <c r="U28" s="32"/>
      <c r="V28" s="32"/>
      <c r="W28" s="32"/>
      <c r="X28" s="32"/>
      <c r="Y28" s="32"/>
      <c r="Z28" s="41"/>
    </row>
    <row r="29" spans="2:26" x14ac:dyDescent="0.25">
      <c r="B29" s="40"/>
      <c r="C29" s="32"/>
      <c r="D29" s="32"/>
      <c r="E29" s="32"/>
      <c r="F29" s="32"/>
      <c r="G29" s="32"/>
      <c r="H29" s="32"/>
      <c r="I29" s="32"/>
      <c r="J29" s="32"/>
      <c r="K29" s="32"/>
      <c r="L29" s="32"/>
      <c r="M29" s="32"/>
      <c r="N29" s="32"/>
      <c r="O29" s="32"/>
      <c r="P29" s="32"/>
      <c r="Q29" s="32"/>
      <c r="R29" s="32"/>
      <c r="S29" s="32"/>
      <c r="T29" s="32"/>
      <c r="U29" s="32"/>
      <c r="V29" s="32"/>
      <c r="W29" s="32"/>
      <c r="X29" s="32"/>
      <c r="Y29" s="32"/>
      <c r="Z29" s="41"/>
    </row>
    <row r="30" spans="2:26" x14ac:dyDescent="0.25">
      <c r="B30" s="40"/>
      <c r="C30" s="32"/>
      <c r="D30" s="32"/>
      <c r="E30" s="32"/>
      <c r="F30" s="32"/>
      <c r="G30" s="32"/>
      <c r="H30" s="32"/>
      <c r="I30" s="32"/>
      <c r="J30" s="32"/>
      <c r="K30" s="32"/>
      <c r="L30" s="32"/>
      <c r="M30" s="32"/>
      <c r="N30" s="32"/>
      <c r="O30" s="32"/>
      <c r="P30" s="32"/>
      <c r="Q30" s="32"/>
      <c r="R30" s="32"/>
      <c r="S30" s="32"/>
      <c r="T30" s="32"/>
      <c r="U30" s="32"/>
      <c r="V30" s="32"/>
      <c r="W30" s="32"/>
      <c r="X30" s="32"/>
      <c r="Y30" s="32"/>
      <c r="Z30" s="41"/>
    </row>
    <row r="31" spans="2:26" x14ac:dyDescent="0.25">
      <c r="B31" s="40"/>
      <c r="C31" s="32"/>
      <c r="D31" s="32"/>
      <c r="E31" s="32"/>
      <c r="F31" s="32"/>
      <c r="G31" s="32"/>
      <c r="H31" s="32"/>
      <c r="I31" s="32"/>
      <c r="J31" s="32"/>
      <c r="K31" s="32"/>
      <c r="L31" s="32"/>
      <c r="M31" s="32"/>
      <c r="N31" s="32"/>
      <c r="O31" s="32"/>
      <c r="P31" s="32"/>
      <c r="Q31" s="32"/>
      <c r="R31" s="32"/>
      <c r="S31" s="32"/>
      <c r="T31" s="32"/>
      <c r="U31" s="32"/>
      <c r="V31" s="32"/>
      <c r="W31" s="32"/>
      <c r="X31" s="32"/>
      <c r="Y31" s="32"/>
      <c r="Z31" s="41"/>
    </row>
    <row r="32" spans="2:26" x14ac:dyDescent="0.25">
      <c r="B32" s="40"/>
      <c r="C32" s="32"/>
      <c r="D32" s="32"/>
      <c r="E32" s="32"/>
      <c r="F32" s="32"/>
      <c r="G32" s="32"/>
      <c r="H32" s="32"/>
      <c r="I32" s="32"/>
      <c r="J32" s="32"/>
      <c r="K32" s="32"/>
      <c r="L32" s="32"/>
      <c r="M32" s="32"/>
      <c r="N32" s="32"/>
      <c r="O32" s="32"/>
      <c r="P32" s="32"/>
      <c r="Q32" s="32"/>
      <c r="R32" s="32"/>
      <c r="S32" s="32"/>
      <c r="T32" s="32"/>
      <c r="U32" s="32"/>
      <c r="V32" s="32"/>
      <c r="W32" s="32"/>
      <c r="X32" s="32"/>
      <c r="Y32" s="32"/>
      <c r="Z32" s="41"/>
    </row>
    <row r="33" spans="2:26" x14ac:dyDescent="0.25">
      <c r="B33" s="40"/>
      <c r="C33" s="32"/>
      <c r="D33" s="32"/>
      <c r="E33" s="32"/>
      <c r="F33" s="32"/>
      <c r="G33" s="32"/>
      <c r="H33" s="32"/>
      <c r="I33" s="32"/>
      <c r="J33" s="32"/>
      <c r="K33" s="32"/>
      <c r="L33" s="32"/>
      <c r="M33" s="32"/>
      <c r="N33" s="32"/>
      <c r="O33" s="32"/>
      <c r="P33" s="32"/>
      <c r="Q33" s="32"/>
      <c r="R33" s="32"/>
      <c r="S33" s="32"/>
      <c r="T33" s="32"/>
      <c r="U33" s="32"/>
      <c r="V33" s="32"/>
      <c r="W33" s="32"/>
      <c r="X33" s="32"/>
      <c r="Y33" s="32"/>
      <c r="Z33" s="41"/>
    </row>
    <row r="34" spans="2:26" x14ac:dyDescent="0.25">
      <c r="B34" s="40"/>
      <c r="C34" s="32"/>
      <c r="D34" s="32"/>
      <c r="E34" s="32"/>
      <c r="F34" s="32"/>
      <c r="G34" s="32"/>
      <c r="H34" s="32"/>
      <c r="I34" s="32"/>
      <c r="J34" s="32"/>
      <c r="K34" s="32"/>
      <c r="L34" s="32"/>
      <c r="M34" s="32"/>
      <c r="N34" s="32"/>
      <c r="O34" s="32"/>
      <c r="P34" s="32"/>
      <c r="Q34" s="32"/>
      <c r="R34" s="32"/>
      <c r="S34" s="32"/>
      <c r="T34" s="32"/>
      <c r="U34" s="32"/>
      <c r="V34" s="32"/>
      <c r="W34" s="32"/>
      <c r="X34" s="32"/>
      <c r="Y34" s="32"/>
      <c r="Z34" s="41"/>
    </row>
    <row r="35" spans="2:26" x14ac:dyDescent="0.25">
      <c r="B35" s="40"/>
      <c r="C35" s="32"/>
      <c r="D35" s="32"/>
      <c r="E35" s="32"/>
      <c r="F35" s="32"/>
      <c r="G35" s="32"/>
      <c r="H35" s="32"/>
      <c r="I35" s="32"/>
      <c r="J35" s="32"/>
      <c r="K35" s="32"/>
      <c r="L35" s="32"/>
      <c r="M35" s="32"/>
      <c r="N35" s="32"/>
      <c r="O35" s="32"/>
      <c r="P35" s="32"/>
      <c r="Q35" s="32"/>
      <c r="R35" s="32"/>
      <c r="S35" s="32"/>
      <c r="T35" s="32"/>
      <c r="U35" s="32"/>
      <c r="V35" s="32"/>
      <c r="W35" s="32"/>
      <c r="X35" s="32"/>
      <c r="Y35" s="32"/>
      <c r="Z35" s="41"/>
    </row>
    <row r="36" spans="2:26" x14ac:dyDescent="0.25">
      <c r="B36" s="40"/>
      <c r="C36" s="32"/>
      <c r="D36" s="32"/>
      <c r="E36" s="32"/>
      <c r="F36" s="32"/>
      <c r="G36" s="32"/>
      <c r="H36" s="32"/>
      <c r="I36" s="32"/>
      <c r="J36" s="32"/>
      <c r="K36" s="32"/>
      <c r="L36" s="32"/>
      <c r="M36" s="32"/>
      <c r="N36" s="32"/>
      <c r="O36" s="32"/>
      <c r="P36" s="32"/>
      <c r="Q36" s="32"/>
      <c r="R36" s="32"/>
      <c r="S36" s="32"/>
      <c r="T36" s="32"/>
      <c r="U36" s="32"/>
      <c r="V36" s="32"/>
      <c r="W36" s="32"/>
      <c r="X36" s="32"/>
      <c r="Y36" s="32"/>
      <c r="Z36" s="41"/>
    </row>
    <row r="37" spans="2:26" x14ac:dyDescent="0.25">
      <c r="B37" s="44"/>
      <c r="C37" s="45"/>
      <c r="D37" s="45"/>
      <c r="E37" s="45"/>
      <c r="F37" s="45"/>
      <c r="G37" s="45"/>
      <c r="H37" s="45"/>
      <c r="I37" s="45"/>
      <c r="J37" s="45"/>
      <c r="K37" s="45"/>
      <c r="L37" s="45"/>
      <c r="M37" s="45"/>
      <c r="N37" s="45"/>
      <c r="O37" s="45"/>
      <c r="P37" s="45"/>
      <c r="Q37" s="45"/>
      <c r="R37" s="45"/>
      <c r="S37" s="45"/>
      <c r="T37" s="45"/>
      <c r="U37" s="45"/>
      <c r="V37" s="45"/>
      <c r="W37" s="45"/>
      <c r="X37" s="45"/>
      <c r="Y37" s="45"/>
      <c r="Z37" s="46"/>
    </row>
  </sheetData>
  <mergeCells count="11">
    <mergeCell ref="R5:T5"/>
    <mergeCell ref="N5:P5"/>
    <mergeCell ref="N4:P4"/>
    <mergeCell ref="B2:Z2"/>
    <mergeCell ref="B4:D4"/>
    <mergeCell ref="B5:D5"/>
    <mergeCell ref="F4:H4"/>
    <mergeCell ref="F5:H5"/>
    <mergeCell ref="J5:L5"/>
    <mergeCell ref="J4:L4"/>
    <mergeCell ref="V5:Y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C l i e n t W i n d o w X M L " > < C u s t o m C o n t e n t > < ! [ C D A T A [ I n c o m e ] ] > < / C u s t o m C o n t e n t > < / G e m i n i > 
</file>

<file path=customXml/item11.xml>��< ? x m l   v e r s i o n = " 1 . 0 "   e n c o d i n g = " U T F - 1 6 " ? > < G e m i n i   x m l n s = " h t t p : / / g e m i n i / p i v o t c u s t o m i z a t i o n / T a b l e X M L _ D a t 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 M o n t h < / s t r i n g > < / k e y > < v a l u e > < i n t > 7 7 < / i n t > < / v a l u e > < / i t e m > < i t e m > < k e y > < s t r i n g > Y e a r < / s t r i n g > < / k e y > < v a l u e > < i n t > 6 2 < / i n t > < / v a l u e > < / i t e m > < / C o l u m n W i d t h s > < C o l u m n D i s p l a y I n d e x > < i t e m > < k e y > < s t r i n g > D a t e < / s t r i n g > < / k e y > < v a l u e > < i n t > 0 < / i n t > < / v a l u e > < / i t e m > < i t e m > < k e y > < s t r i n g > M o n t h < / s t r i n g > < / k e y > < v a l u e > < i n t > 1 < / i n t > < / v a l u e > < / i t e m > < i t e m > < k e y > < s t r i n g > Y e a r < / 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 2 0 2 5 - 0 4 - 2 2 T 2 1 : 3 5 : 4 0 . 3 3 4 3 8 2 8 + 0 5 : 3 0 < / L a s t P r o c e s s e d T i m e > < / D a t a M o d e l i n g S a n d b o x . S e r i a l i z e d S a n d b o x E r r o r C a c h e > ] ] > < / C u s t o m C o n t e n t > < / G e m i n i > 
</file>

<file path=customXml/item13.xml>��< ? x m l   v e r s i o n = " 1 . 0 "   e n c o d i n g = " U T F - 1 6 " ? > < G e m i n i   x m l n s = " h t t p : / / g e m i n i / p i v o t c u s t o m i z a t i o n / T a b l e O r d e r " > < C u s t o m C o n t e n t > < ! [ C D A T A [ I n c o m e , E x p e n d i t u r e , D a t e 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I n c o m 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 M o n t h < / s t r i n g > < / k e y > < v a l u e > < i n t > 7 7 < / i n t > < / v a l u e > < / i t e m > < i t e m > < k e y > < s t r i n g > Y e a r < / s t r i n g > < / k e y > < v a l u e > < i n t > 6 2 < / i n t > < / v a l u e > < / i t e m > < i t e m > < k e y > < s t r i n g > D e s c r i p t i o n < / s t r i n g > < / k e y > < v a l u e > < i n t > 1 0 6 < / i n t > < / v a l u e > < / i t e m > < i t e m > < k e y > < s t r i n g > C a t e g o r y < / s t r i n g > < / k e y > < v a l u e > < i n t > 9 1 < / i n t > < / v a l u e > < / i t e m > < i t e m > < k e y > < s t r i n g > A m o u n t < / s t r i n g > < / k e y > < v a l u e > < i n t > 8 6 < / i n t > < / v a l u e > < / i t e m > < i t e m > < k e y > < s t r i n g > P a y m e n t   M e t h o d < / s t r i n g > < / k e y > < v a l u e > < i n t > 1 4 3 < / i n t > < / v a l u e > < / i t e m > < i t e m > < k e y > < s t r i n g > A c c o u n t < / s t r i n g > < / k e y > < v a l u e > < i n t > 8 6 < / i n t > < / v a l u e > < / i t e m > < / C o l u m n W i d t h s > < C o l u m n D i s p l a y I n d e x > < i t e m > < k e y > < s t r i n g > D a t e < / s t r i n g > < / k e y > < v a l u e > < i n t > 0 < / i n t > < / v a l u e > < / i t e m > < i t e m > < k e y > < s t r i n g > M o n t h < / s t r i n g > < / k e y > < v a l u e > < i n t > 1 < / i n t > < / v a l u e > < / i t e m > < i t e m > < k e y > < s t r i n g > Y e a r < / s t r i n g > < / k e y > < v a l u e > < i n t > 2 < / i n t > < / v a l u e > < / i t e m > < i t e m > < k e y > < s t r i n g > D e s c r i p t i o n < / s t r i n g > < / k e y > < v a l u e > < i n t > 3 < / i n t > < / v a l u e > < / i t e m > < i t e m > < k e y > < s t r i n g > C a t e g o r y < / s t r i n g > < / k e y > < v a l u e > < i n t > 4 < / i n t > < / v a l u e > < / i t e m > < i t e m > < k e y > < s t r i n g > A m o u n t < / s t r i n g > < / k e y > < v a l u e > < i n t > 5 < / i n t > < / v a l u e > < / i t e m > < i t e m > < k e y > < s t r i n g > P a y m e n t   M e t h o d < / s t r i n g > < / k e y > < v a l u e > < i n t > 6 < / i n t > < / v a l u e > < / i t e m > < i t e m > < k e y > < s t r i n g > A c c o u n t < / 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 E x p e n d i t u r e 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 E x p e n d i t u r e 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 I n c o m e 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 I n c o m e 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 E x p e n d i t u r e 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 E x p e n d i t u r e 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 2 < / K e y > < / D i a g r a m O b j e c t K e y > < D i a g r a m O b j e c t K e y > < K e y > M e a s u r e s \ S u m   o f   A m o u n t   2 \ T a g I n f o \ F o r m u l a < / K e y > < / D i a g r a m O b j e c t K e y > < D i a g r a m O b j e c t K e y > < K e y > M e a s u r e s \ S u m   o f   A m o u n t   2 \ T a g I n f o \ V a l u e < / K e y > < / D i a g r a m O b j e c t K e y > < D i a g r a m O b j e c t K e y > < K e y > M e a s u r e s \ C o u n t   o f   Y e a r < / K e y > < / D i a g r a m O b j e c t K e y > < D i a g r a m O b j e c t K e y > < K e y > M e a s u r e s \ C o u n t   o f   Y e a r \ T a g I n f o \ F o r m u l a < / K e y > < / D i a g r a m O b j e c t K e y > < D i a g r a m O b j e c t K e y > < K e y > M e a s u r e s \ C o u n t   o f   Y e a r \ T a g I n f o \ V a l u e < / K e y > < / D i a g r a m O b j e c t K e y > < D i a g r a m O b j e c t K e y > < K e y > M e a s u r e s \ A v e r a g e   o f   A m o u n t < / K e y > < / D i a g r a m O b j e c t K e y > < D i a g r a m O b j e c t K e y > < K e y > M e a s u r e s \ A v e r a g e   o f   A m o u n t \ T a g I n f o \ F o r m u l a < / K e y > < / D i a g r a m O b j e c t K e y > < D i a g r a m O b j e c t K e y > < K e y > M e a s u r e s \ A v e r a g e   o f   A m o u n t \ T a g I n f o \ V a l u e < / K e y > < / D i a g r a m O b j e c t K e y > < D i a g r a m O b j e c t K e y > < K e y > C o l u m n s \ D a t e < / K e y > < / D i a g r a m O b j e c t K e y > < D i a g r a m O b j e c t K e y > < K e y > C o l u m n s \ M o n t h < / K e y > < / D i a g r a m O b j e c t K e y > < D i a g r a m O b j e c t K e y > < K e y > C o l u m n s \ Y e a r < / K e y > < / D i a g r a m O b j e c t K e y > < D i a g r a m O b j e c t K e y > < K e y > C o l u m n s \ D e s c r i p t i o n < / K e y > < / D i a g r a m O b j e c t K e y > < D i a g r a m O b j e c t K e y > < K e y > C o l u m n s \ C a t e g o r y < / K e y > < / D i a g r a m O b j e c t K e y > < D i a g r a m O b j e c t K e y > < K e y > C o l u m n s \ A m o u n t < / K e y > < / D i a g r a m O b j e c t K e y > < D i a g r a m O b j e c t K e y > < K e y > C o l u m n s \ P a y m e n t   M e t h o d < / K e y > < / D i a g r a m O b j e c t K e y > < D i a g r a m O b j e c t K e y > < K e y > C o l u m n s \ A c c o u n t < / 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D i a g r a m O b j e c t K e y > < K e y > L i n k s \ & l t ; C o l u m n s \ C o u n t   o f   Y e a r & g t ; - & l t ; M e a s u r e s \ Y e a r & g t ; < / K e y > < / D i a g r a m O b j e c t K e y > < D i a g r a m O b j e c t K e y > < K e y > L i n k s \ & l t ; C o l u m n s \ C o u n t   o f   Y e a r & g t ; - & l t ; M e a s u r e s \ Y e a r & g t ; \ C O L U M N < / K e y > < / D i a g r a m O b j e c t K e y > < D i a g r a m O b j e c t K e y > < K e y > L i n k s \ & l t ; C o l u m n s \ C o u n t   o f   Y e a r & g t ; - & l t ; M e a s u r e s \ Y e a r & g t ; \ M E A S U R E < / K e y > < / D i a g r a m O b j e c t K e y > < D i a g r a m O b j e c t K e y > < K e y > L i n k s \ & l t ; C o l u m n s \ A v e r a g e   o f   A m o u n t & g t ; - & l t ; M e a s u r e s \ A m o u n t & g t ; < / K e y > < / D i a g r a m O b j e c t K e y > < D i a g r a m O b j e c t K e y > < K e y > L i n k s \ & l t ; C o l u m n s \ A v e r a g e   o f   A m o u n t & g t ; - & l t ; M e a s u r e s \ A m o u n t & g t ; \ C O L U M N < / K e y > < / D i a g r a m O b j e c t K e y > < D i a g r a m O b j e c t K e y > < K e y > L i n k s \ & l t ; C o l u m n s \ A v e r a g e 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 2 < / K e y > < / a : K e y > < a : V a l u e   i : t y p e = " M e a s u r e G r i d N o d e V i e w S t a t e " > < C o l u m n > 5 < / 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 M e a s u r e s \ C o u n t   o f   Y e a r < / K e y > < / a : K e y > < a : V a l u e   i : t y p e = " M e a s u r e G r i d N o d e V i e w S t a t e " > < C o l u m n > 2 < / C o l u m n > < L a y e d O u t > t r u e < / L a y e d O u t > < W a s U I I n v i s i b l e > t r u e < / W a s U I I n v i s i b l e > < / a : V a l u e > < / a : K e y V a l u e O f D i a g r a m O b j e c t K e y a n y T y p e z b w N T n L X > < a : K e y V a l u e O f D i a g r a m O b j e c t K e y a n y T y p e z b w N T n L X > < a : K e y > < K e y > M e a s u r e s \ C o u n t   o f   Y e a r \ T a g I n f o \ F o r m u l a < / K e y > < / a : K e y > < a : V a l u e   i : t y p e = " M e a s u r e G r i d V i e w S t a t e I D i a g r a m T a g A d d i t i o n a l I n f o " / > < / a : K e y V a l u e O f D i a g r a m O b j e c t K e y a n y T y p e z b w N T n L X > < a : K e y V a l u e O f D i a g r a m O b j e c t K e y a n y T y p e z b w N T n L X > < a : K e y > < K e y > M e a s u r e s \ C o u n t   o f   Y e a r \ T a g I n f o \ V a l u e < / K e y > < / a : K e y > < a : V a l u e   i : t y p e = " M e a s u r e G r i d V i e w S t a t e I D i a g r a m T a g A d d i t i o n a l I n f o " / > < / a : K e y V a l u e O f D i a g r a m O b j e c t K e y a n y T y p e z b w N T n L X > < a : K e y V a l u e O f D i a g r a m O b j e c t K e y a n y T y p e z b w N T n L X > < a : K e y > < K e y > M e a s u r e s \ A v e r a g e   o f   A m o u n t < / K e y > < / a : K e y > < a : V a l u e   i : t y p e = " M e a s u r e G r i d N o d e V i e w S t a t e " > < C o l u m n > 5 < / C o l u m n > < L a y e d O u t > t r u e < / L a y e d O u t > < R o w > 1 < / R o w > < W a s U I I n v i s i b l e > t r u e < / W a s U I I n v i s i b l e > < / a : V a l u e > < / a : K e y V a l u e O f D i a g r a m O b j e c t K e y a n y T y p e z b w N T n L X > < a : K e y V a l u e O f D i a g r a m O b j e c t K e y a n y T y p e z b w N T n L X > < a : K e y > < K e y > M e a s u r e s \ A v e r a g e   o f   A m o u n t \ T a g I n f o \ F o r m u l a < / K e y > < / a : K e y > < a : V a l u e   i : t y p e = " M e a s u r e G r i d V i e w S t a t e I D i a g r a m T a g A d d i t i o n a l I n f o " / > < / a : K e y V a l u e O f D i a g r a m O b j e c t K e y a n y T y p e z b w N T n L X > < a : K e y V a l u e O f D i a g r a m O b j e c t K e y a n y T y p e z b w N T n L X > < a : K e y > < K e y > M e a s u r e s \ A v e r a g e   o f   A m o u n t \ T a g I n f o \ V a l u e 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 C o l u m n s \ P a y m e n t   M e t h o d < / K e y > < / a : K e y > < a : V a l u e   i : t y p e = " M e a s u r e G r i d N o d e V i e w S t a t e " > < C o l u m n > 6 < / C o l u m n > < L a y e d O u t > t r u e < / L a y e d O u t > < / a : V a l u e > < / a : K e y V a l u e O f D i a g r a m O b j e c t K e y a n y T y p e z b w N T n L X > < a : K e y V a l u e O f D i a g r a m O b j e c t K e y a n y T y p e z b w N T n L X > < a : K e y > < K e y > C o l u m n s \ A c c o u n t < / K e y > < / a : K e y > < a : V a l u e   i : t y p e = " M e a s u r e G r i d N o d e V i e w S t a t e " > < C o l u m n > 7 < / C o l u m n > < L a y e d O u t > t r u e < / L a y e d O u t > < / a : V a l u e > < / 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a : K e y V a l u e O f D i a g r a m O b j e c t K e y a n y T y p e z b w N T n L X > < a : K e y > < K e y > L i n k s \ & l t ; C o l u m n s \ C o u n t   o f   Y e a r & g t ; - & l t ; M e a s u r e s \ Y e a r & g t ; < / K e y > < / a : K e y > < a : V a l u e   i : t y p e = " M e a s u r e G r i d V i e w S t a t e I D i a g r a m L i n k " / > < / a : K e y V a l u e O f D i a g r a m O b j e c t K e y a n y T y p e z b w N T n L X > < a : K e y V a l u e O f D i a g r a m O b j e c t K e y a n y T y p e z b w N T n L X > < a : K e y > < K e y > L i n k s \ & l t ; C o l u m n s \ C o u n t   o f   Y e a r & g t ; - & l t ; M e a s u r e s \ Y e a r & g t ; \ C O L U M N < / K e y > < / a : K e y > < a : V a l u e   i : t y p e = " M e a s u r e G r i d V i e w S t a t e I D i a g r a m L i n k E n d p o i n t " / > < / a : K e y V a l u e O f D i a g r a m O b j e c t K e y a n y T y p e z b w N T n L X > < a : K e y V a l u e O f D i a g r a m O b j e c t K e y a n y T y p e z b w N T n L X > < a : K e y > < K e y > L i n k s \ & l t ; C o l u m n s \ C o u n t   o f   Y e a r & g t ; - & l t ; M e a s u r e s \ Y e a r & g t ; \ M E A S U R E < / K e y > < / a : K e y > < a : V a l u e   i : t y p e = " M e a s u r e G r i d V i e w S t a t e I D i a g r a m L i n k E n d p o i n t " / > < / a : K e y V a l u e O f D i a g r a m O b j e c t K e y a n y T y p e z b w N T n L X > < a : K e y V a l u e O f D i a g r a m O b j e c t K e y a n y T y p e z b w N T n L X > < a : K e y > < K e y > L i n k s \ & l t ; C o l u m n s \ A v e r a g e   o f   A m o u n t & g t ; - & l t ; M e a s u r e s \ A m o u n t & g t ; < / K e y > < / a : K e y > < a : V a l u e   i : t y p e = " M e a s u r e G r i d V i e w S t a t e I D i a g r a m L i n k " / > < / a : K e y V a l u e O f D i a g r a m O b j e c t K e y a n y T y p e z b w N T n L X > < a : K e y V a l u e O f D i a g r a m O b j e c t K e y a n y T y p e z b w N T n L X > < a : K e y > < K e y > L i n k s \ & l t ; C o l u m n s \ A v e r a g e   o f   A m o u n t & g t ; - & l t ; M e a s u r e s \ A m o u n t & g t ; \ C O L U M N < / K e y > < / a : K e y > < a : V a l u e   i : t y p e = " M e a s u r e G r i d V i e w S t a t e I D i a g r a m L i n k E n d p o i n t " / > < / a : K e y V a l u e O f D i a g r a m O b j e c t K e y a n y T y p e z b w N T n L X > < a : K e y V a l u e O f D i a g r a m O b j e c t K e y a n y T y p e z b w N T n L X > < a : K e y > < K e y > L i n k s \ & l t ; C o l u m n s \ A v e r a g e   o f   A m o u n t & g t ; - & l t ; M e a s u r e s \ A m o u n t & g t ; \ M E A S U R E < / K e y > < / a : K e y > < a : V a l u e   i : t y p e = " M e a s u r e G r i d V i e w S t a t e I D i a g r a m L i n k E n d p o i n t " / > < / a : K e y V a l u e O f D i a g r a m O b j e c t K e y a n y T y p e z b w N T n L X > < / V i e w S t a t e s > < / D i a g r a m M a n a g e r . S e r i a l i z a b l e D i a g r a m > < D i a g r a m M a n a g e r . S e r i a l i z a b l e D i a g r a m > < A d a p t e r   i : t y p e = " M e a s u r e D i a g r a m S a n d b o x A d a p t e r " > < T a b l e N a m e > D a t e s 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 C o l u m n s \ M o n t h < / 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V i e w S t a t e s > < / D i a g r a m M a n a g e r . S e r i a l i z a b l e D i a g r a m > < D i a g r a m M a n a g e r . S e r i a l i z a b l e D i a g r a m > < A d a p t e r   i : t y p e = " M e a s u r e D i a g r a m S a n d b o x A d a p t e r " > < T a b l e N a m e > I n c o m e 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 I n c o m e 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 C o l u m n s \ D a t e < / K e y > < / D i a g r a m O b j e c t K e y > < D i a g r a m O b j e c t K e y > < K e y > C o l u m n s \ M o n t h < / K e y > < / D i a g r a m O b j e c t K e y > < D i a g r a m O b j e c t K e y > < K e y > C o l u m n s \ Y e a r < / K e y > < / D i a g r a m O b j e c t K e y > < D i a g r a m O b j e c t K e y > < K e y > C o l u m n s \ D e s c r i p t i o n < / K e y > < / D i a g r a m O b j e c t K e y > < D i a g r a m O b j e c t K e y > < K e y > C o l u m n s \ C a t e g o r y < / K e y > < / D i a g r a m O b j e c t K e y > < D i a g r a m O b j e c t K e y > < K e y > C o l u m n s \ A m o u n t < / K e y > < / D i a g r a m O b j e c t K e y > < D i a g r a m O b j e c t K e y > < K e y > C o l u m n s \ P a y m e n t   M e t h o d < / K e y > < / D i a g r a m O b j e c t K e y > < D i a g r a m O b j e c t K e y > < K e y > C o l u m n s \ A c c o u n t < / 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 5 < / 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 C o l u m n s \ P a y m e n t   M e t h o d < / K e y > < / a : K e y > < a : V a l u e   i : t y p e = " M e a s u r e G r i d N o d e V i e w S t a t e " > < C o l u m n > 6 < / C o l u m n > < L a y e d O u t > t r u e < / L a y e d O u t > < / a : V a l u e > < / a : K e y V a l u e O f D i a g r a m O b j e c t K e y a n y T y p e z b w N T n L X > < a : K e y V a l u e O f D i a g r a m O b j e c t K e y a n y T y p e z b w N T n L X > < a : K e y > < K e y > C o l u m n s \ A c c o u n t < / K e y > < / a : K e y > < a : V a l u e   i : t y p e = " M e a s u r e G r i d N o d e V i e w S t a t e " > < C o l u m n > 7 < / 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T a b l e X M L _ E x p e n d i t u r 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 M o n t h < / s t r i n g > < / k e y > < v a l u e > < i n t > 7 7 < / i n t > < / v a l u e > < / i t e m > < i t e m > < k e y > < s t r i n g > Y e a r < / s t r i n g > < / k e y > < v a l u e > < i n t > 6 2 < / i n t > < / v a l u e > < / i t e m > < i t e m > < k e y > < s t r i n g > D e s c r i p t i o n < / s t r i n g > < / k e y > < v a l u e > < i n t > 1 0 6 < / i n t > < / v a l u e > < / i t e m > < i t e m > < k e y > < s t r i n g > C a t e g o r y < / s t r i n g > < / k e y > < v a l u e > < i n t > 9 1 < / i n t > < / v a l u e > < / i t e m > < i t e m > < k e y > < s t r i n g > A m o u n t < / s t r i n g > < / k e y > < v a l u e > < i n t > 8 6 < / i n t > < / v a l u e > < / i t e m > < i t e m > < k e y > < s t r i n g > P a y m e n t   M e t h o d < / s t r i n g > < / k e y > < v a l u e > < i n t > 1 4 3 < / i n t > < / v a l u e > < / i t e m > < i t e m > < k e y > < s t r i n g > A c c o u n t < / s t r i n g > < / k e y > < v a l u e > < i n t > 8 6 < / i n t > < / v a l u e > < / i t e m > < / C o l u m n W i d t h s > < C o l u m n D i s p l a y I n d e x > < i t e m > < k e y > < s t r i n g > D a t e < / s t r i n g > < / k e y > < v a l u e > < i n t > 0 < / i n t > < / v a l u e > < / i t e m > < i t e m > < k e y > < s t r i n g > M o n t h < / s t r i n g > < / k e y > < v a l u e > < i n t > 1 < / i n t > < / v a l u e > < / i t e m > < i t e m > < k e y > < s t r i n g > Y e a r < / s t r i n g > < / k e y > < v a l u e > < i n t > 2 < / i n t > < / v a l u e > < / i t e m > < i t e m > < k e y > < s t r i n g > D e s c r i p t i o n < / s t r i n g > < / k e y > < v a l u e > < i n t > 3 < / i n t > < / v a l u e > < / i t e m > < i t e m > < k e y > < s t r i n g > C a t e g o r y < / s t r i n g > < / k e y > < v a l u e > < i n t > 4 < / i n t > < / v a l u e > < / i t e m > < i t e m > < k e y > < s t r i n g > A m o u n t < / s t r i n g > < / k e y > < v a l u e > < i n t > 5 < / i n t > < / v a l u e > < / i t e m > < i t e m > < k e y > < s t r i n g > P a y m e n t   M e t h o d < / s t r i n g > < / k e y > < v a l u e > < i n t > 6 < / i n t > < / v a l u e > < / i t e m > < i t e m > < k e y > < s t r i n g > A c c o u n t < / 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P o w e r P i v o t V e r s i o n " > < C u s t o m C o n t e n t > < ! [ C D A T A [ 2 0 1 5 . 1 3 0 . 1 6 0 5 . 2 1 5 ] ] > < / C u s t o m C o n t e n t > < / G e m i n i > 
</file>

<file path=customXml/item8.xml>��< ? x m l   v e r s i o n = " 1 . 0 "   e n c o d i n g = " U T F - 1 6 " ? > < G e m i n i   x m l n s = " h t t p : / / g e m i n i / p i v o t c u s t o m i z a t i o n / S h o w H i d d e n " > < 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 I n c o m e < / K e y > < V a l u e   x m l n s : a = " h t t p : / / s c h e m a s . d a t a c o n t r a c t . o r g / 2 0 0 4 / 0 7 / M i c r o s o f t . A n a l y s i s S e r v i c e s . C o m m o n " > < a : H a s F o c u s > t r u e < / a : H a s F o c u s > < a : S i z e A t D p i 9 6 > 1 1 3 < / a : S i z e A t D p i 9 6 > < a : V i s i b l e > t r u e < / a : V i s i b l e > < / V a l u e > < / K e y V a l u e O f s t r i n g S a n d b o x E d i t o r . M e a s u r e G r i d S t a t e S c d E 3 5 R y > < K e y V a l u e O f s t r i n g S a n d b o x E d i t o r . M e a s u r e G r i d S t a t e S c d E 3 5 R y > < K e y > D a t e s < / K e y > < V a l u e   x m l n s : a = " h t t p : / / s c h e m a s . d a t a c o n t r a c t . o r g / 2 0 0 4 / 0 7 / M i c r o s o f t . A n a l y s i s S e r v i c e s . C o m m o n " > < a : H a s F o c u s > t r u e < / a : H a s F o c u s > < a : S i z e A t D p i 9 6 > 1 1 3 < / a : S i z e A t D p i 9 6 > < a : V i s i b l e > t r u e < / a : V i s i b l e > < / V a l u e > < / K e y V a l u e O f s t r i n g S a n d b o x E d i t o r . M e a s u r e G r i d S t a t e S c d E 3 5 R y > < K e y V a l u e O f s t r i n g S a n d b o x E d i t o r . M e a s u r e G r i d S t a t e S c d E 3 5 R y > < K e y > E x p e n d i t u r e 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E4F41230-2DC4-41E3-BFD0-758BA2889F28}">
  <ds:schemaRefs/>
</ds:datastoreItem>
</file>

<file path=customXml/itemProps10.xml><?xml version="1.0" encoding="utf-8"?>
<ds:datastoreItem xmlns:ds="http://schemas.openxmlformats.org/officeDocument/2006/customXml" ds:itemID="{4CEB826F-9036-4EAA-8C82-10330958BF25}">
  <ds:schemaRefs/>
</ds:datastoreItem>
</file>

<file path=customXml/itemProps11.xml><?xml version="1.0" encoding="utf-8"?>
<ds:datastoreItem xmlns:ds="http://schemas.openxmlformats.org/officeDocument/2006/customXml" ds:itemID="{31F65939-546D-46AB-AD56-02DAF27C4595}">
  <ds:schemaRefs/>
</ds:datastoreItem>
</file>

<file path=customXml/itemProps12.xml><?xml version="1.0" encoding="utf-8"?>
<ds:datastoreItem xmlns:ds="http://schemas.openxmlformats.org/officeDocument/2006/customXml" ds:itemID="{5AD5C364-A0D9-45B8-9071-1531518BA58D}">
  <ds:schemaRefs/>
</ds:datastoreItem>
</file>

<file path=customXml/itemProps13.xml><?xml version="1.0" encoding="utf-8"?>
<ds:datastoreItem xmlns:ds="http://schemas.openxmlformats.org/officeDocument/2006/customXml" ds:itemID="{CC9D7E49-7E2E-4033-9D41-AA8D364B027D}">
  <ds:schemaRefs/>
</ds:datastoreItem>
</file>

<file path=customXml/itemProps14.xml><?xml version="1.0" encoding="utf-8"?>
<ds:datastoreItem xmlns:ds="http://schemas.openxmlformats.org/officeDocument/2006/customXml" ds:itemID="{B4F5CB19-EE82-4D90-9579-6928043B14CF}">
  <ds:schemaRefs/>
</ds:datastoreItem>
</file>

<file path=customXml/itemProps15.xml><?xml version="1.0" encoding="utf-8"?>
<ds:datastoreItem xmlns:ds="http://schemas.openxmlformats.org/officeDocument/2006/customXml" ds:itemID="{EB8F4CFB-2976-42F0-A174-1F8901C3A072}">
  <ds:schemaRefs/>
</ds:datastoreItem>
</file>

<file path=customXml/itemProps16.xml><?xml version="1.0" encoding="utf-8"?>
<ds:datastoreItem xmlns:ds="http://schemas.openxmlformats.org/officeDocument/2006/customXml" ds:itemID="{BCF7616E-A629-444E-B2E9-3B92B81EE0AF}">
  <ds:schemaRefs/>
</ds:datastoreItem>
</file>

<file path=customXml/itemProps17.xml><?xml version="1.0" encoding="utf-8"?>
<ds:datastoreItem xmlns:ds="http://schemas.openxmlformats.org/officeDocument/2006/customXml" ds:itemID="{36CFA387-0238-4E3B-8BB8-466E78C718EF}">
  <ds:schemaRefs/>
</ds:datastoreItem>
</file>

<file path=customXml/itemProps18.xml><?xml version="1.0" encoding="utf-8"?>
<ds:datastoreItem xmlns:ds="http://schemas.openxmlformats.org/officeDocument/2006/customXml" ds:itemID="{D2FA9E7F-2422-4005-B259-D79483611819}">
  <ds:schemaRefs/>
</ds:datastoreItem>
</file>

<file path=customXml/itemProps2.xml><?xml version="1.0" encoding="utf-8"?>
<ds:datastoreItem xmlns:ds="http://schemas.openxmlformats.org/officeDocument/2006/customXml" ds:itemID="{A0D4215E-EFA3-4FB6-B857-517830BAF5FB}">
  <ds:schemaRefs/>
</ds:datastoreItem>
</file>

<file path=customXml/itemProps3.xml><?xml version="1.0" encoding="utf-8"?>
<ds:datastoreItem xmlns:ds="http://schemas.openxmlformats.org/officeDocument/2006/customXml" ds:itemID="{36ED02D8-080E-42A7-AA23-FB316ECE7669}">
  <ds:schemaRefs/>
</ds:datastoreItem>
</file>

<file path=customXml/itemProps4.xml><?xml version="1.0" encoding="utf-8"?>
<ds:datastoreItem xmlns:ds="http://schemas.openxmlformats.org/officeDocument/2006/customXml" ds:itemID="{EBD7DC42-A091-48BA-A0B6-3AA5DAC9FB6B}">
  <ds:schemaRefs/>
</ds:datastoreItem>
</file>

<file path=customXml/itemProps5.xml><?xml version="1.0" encoding="utf-8"?>
<ds:datastoreItem xmlns:ds="http://schemas.openxmlformats.org/officeDocument/2006/customXml" ds:itemID="{D0264C42-D37C-4CBE-91A9-19E60E5F45F3}">
  <ds:schemaRefs/>
</ds:datastoreItem>
</file>

<file path=customXml/itemProps6.xml><?xml version="1.0" encoding="utf-8"?>
<ds:datastoreItem xmlns:ds="http://schemas.openxmlformats.org/officeDocument/2006/customXml" ds:itemID="{4E465D80-2A58-4A93-91EF-D0A51C35C302}">
  <ds:schemaRefs/>
</ds:datastoreItem>
</file>

<file path=customXml/itemProps7.xml><?xml version="1.0" encoding="utf-8"?>
<ds:datastoreItem xmlns:ds="http://schemas.openxmlformats.org/officeDocument/2006/customXml" ds:itemID="{2028816A-6D52-4D0E-80E9-35ADBF6EAEEE}">
  <ds:schemaRefs/>
</ds:datastoreItem>
</file>

<file path=customXml/itemProps8.xml><?xml version="1.0" encoding="utf-8"?>
<ds:datastoreItem xmlns:ds="http://schemas.openxmlformats.org/officeDocument/2006/customXml" ds:itemID="{49C67C3B-9B54-4C78-B61D-11A8D826DE4B}">
  <ds:schemaRefs/>
</ds:datastoreItem>
</file>

<file path=customXml/itemProps9.xml><?xml version="1.0" encoding="utf-8"?>
<ds:datastoreItem xmlns:ds="http://schemas.openxmlformats.org/officeDocument/2006/customXml" ds:itemID="{265CAAF5-E4FB-4FE2-958C-89953A2E3F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Date_Table</vt:lpstr>
      <vt:lpstr>Income_Transactions</vt:lpstr>
      <vt:lpstr>Expense_Transactions</vt:lpstr>
      <vt:lpstr>Monthly_Income</vt:lpstr>
      <vt:lpstr>Monthly_Expenditure</vt:lpstr>
      <vt:lpstr>Payment_Type</vt:lpstr>
      <vt:lpstr>Categories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2025-04-22T09:14:06Z</dcterms:created>
  <dcterms:modified xsi:type="dcterms:W3CDTF">2025-04-23T09:57:53Z</dcterms:modified>
</cp:coreProperties>
</file>