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hidePivotFieldList="1"/>
  <mc:AlternateContent xmlns:mc="http://schemas.openxmlformats.org/markup-compatibility/2006">
    <mc:Choice Requires="x15">
      <x15ac:absPath xmlns:x15ac="http://schemas.microsoft.com/office/spreadsheetml/2010/11/ac" url="E:\Downloads Custom\"/>
    </mc:Choice>
  </mc:AlternateContent>
  <xr:revisionPtr revIDLastSave="0" documentId="13_ncr:1_{D956FA88-74CE-46C4-B851-3CCCB3F02D9F}" xr6:coauthVersionLast="47" xr6:coauthVersionMax="47" xr10:uidLastSave="{00000000-0000-0000-0000-000000000000}"/>
  <bookViews>
    <workbookView xWindow="-108" yWindow="-108" windowWidth="23256" windowHeight="12456" activeTab="1" xr2:uid="{26D4546B-D2A1-4444-8EAF-A6228F96F0C1}"/>
  </bookViews>
  <sheets>
    <sheet name="Data" sheetId="2" r:id="rId1"/>
    <sheet name="Pivot" sheetId="5" r:id="rId2"/>
    <sheet name="Dashboard" sheetId="6" r:id="rId3"/>
    <sheet name="Assets" sheetId="4" r:id="rId4"/>
  </sheets>
  <definedNames>
    <definedName name="_xlnm._FilterDatabase" localSheetId="0" hidden="1">Data!$B$3:$H$1003</definedName>
    <definedName name="_xlcn.WorksheetConnection_07.sampledataexcelportfolioprojectCopy.xlsxcalls1" hidden="1">calls[]</definedName>
    <definedName name="_xlcn.WorksheetConnection_07.sampledataexcelportfolioprojectCopy.xlsxcustomers1" hidden="1">customers[]</definedName>
    <definedName name="Slicer_Representative">#N/A</definedName>
  </definedNames>
  <calcPr calcId="181029"/>
  <pivotCaches>
    <pivotCache cacheId="0" r:id="rId5"/>
    <pivotCache cacheId="1" r:id="rId6"/>
    <pivotCache cacheId="2" r:id="rId7"/>
    <pivotCache cacheId="3" r:id="rId8"/>
    <pivotCache cacheId="147" r:id="rId9"/>
    <pivotCache cacheId="150" r:id="rId10"/>
    <pivotCache cacheId="153" r:id="rId11"/>
    <pivotCache cacheId="156" r:id="rId12"/>
    <pivotCache cacheId="159"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Copy.xlsx!customers"/>
          <x15:modelTable id="calls" name="calls" connection="WorksheetConnection_07.sample-data-excel-portfolio-project-Copy.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Lst>
</workbook>
</file>

<file path=xl/calcChain.xml><?xml version="1.0" encoding="utf-8"?>
<calcChain xmlns="http://schemas.openxmlformats.org/spreadsheetml/2006/main">
  <c r="G62" i="5" l="1"/>
  <c r="G63" i="5"/>
  <c r="G64" i="5"/>
  <c r="D50" i="5" s="1"/>
  <c r="D53" i="5" s="1"/>
  <c r="F51" i="5" s="1"/>
  <c r="M30" i="6" s="1"/>
  <c r="G65" i="5"/>
  <c r="D49" i="5"/>
  <c r="D52" i="5" s="1"/>
  <c r="F50" i="5" s="1"/>
  <c r="M29" i="6" s="1"/>
  <c r="Q18" i="6"/>
  <c r="R18" i="6"/>
  <c r="S18" i="6"/>
  <c r="T18" i="6"/>
  <c r="U18" i="6"/>
  <c r="P18" i="6"/>
  <c r="P20" i="6"/>
  <c r="Q20" i="6"/>
  <c r="R20" i="6"/>
  <c r="S20" i="6"/>
  <c r="T20" i="6"/>
  <c r="U20" i="6"/>
  <c r="P21" i="6"/>
  <c r="Q21" i="6"/>
  <c r="R21" i="6"/>
  <c r="S21" i="6"/>
  <c r="T21" i="6"/>
  <c r="U21" i="6"/>
  <c r="P22" i="6"/>
  <c r="Q22" i="6"/>
  <c r="R22" i="6"/>
  <c r="S22" i="6"/>
  <c r="T22" i="6"/>
  <c r="U22" i="6"/>
  <c r="P23" i="6"/>
  <c r="Q23" i="6"/>
  <c r="R23" i="6"/>
  <c r="S23" i="6"/>
  <c r="T23" i="6"/>
  <c r="U23" i="6"/>
  <c r="P24" i="6"/>
  <c r="Q24" i="6"/>
  <c r="R24" i="6"/>
  <c r="S24" i="6"/>
  <c r="T24" i="6"/>
  <c r="U24" i="6"/>
  <c r="P25" i="6"/>
  <c r="Q25" i="6"/>
  <c r="R25" i="6"/>
  <c r="S25" i="6"/>
  <c r="T25" i="6"/>
  <c r="U25" i="6"/>
  <c r="P26" i="6"/>
  <c r="Q26" i="6"/>
  <c r="R26" i="6"/>
  <c r="S26" i="6"/>
  <c r="T26" i="6"/>
  <c r="U26" i="6"/>
  <c r="P27" i="6"/>
  <c r="Q27" i="6"/>
  <c r="R27" i="6"/>
  <c r="S27" i="6"/>
  <c r="T27" i="6"/>
  <c r="U27" i="6"/>
  <c r="P28" i="6"/>
  <c r="Q28" i="6"/>
  <c r="R28" i="6"/>
  <c r="S28" i="6"/>
  <c r="T28" i="6"/>
  <c r="U28" i="6"/>
  <c r="P29" i="6"/>
  <c r="Q29" i="6"/>
  <c r="R29" i="6"/>
  <c r="S29" i="6"/>
  <c r="T29" i="6"/>
  <c r="U29" i="6"/>
  <c r="P30" i="6"/>
  <c r="Q30" i="6"/>
  <c r="R30" i="6"/>
  <c r="S30" i="6"/>
  <c r="T30" i="6"/>
  <c r="U30" i="6"/>
  <c r="P31" i="6"/>
  <c r="Q31" i="6"/>
  <c r="R31" i="6"/>
  <c r="S31" i="6"/>
  <c r="T31" i="6"/>
  <c r="U31" i="6"/>
  <c r="P32" i="6"/>
  <c r="Q32" i="6"/>
  <c r="R32" i="6"/>
  <c r="S32" i="6"/>
  <c r="T32" i="6"/>
  <c r="U32" i="6"/>
  <c r="P33" i="6"/>
  <c r="Q33" i="6"/>
  <c r="R33" i="6"/>
  <c r="S33" i="6"/>
  <c r="T33" i="6"/>
  <c r="U33" i="6"/>
  <c r="P34" i="6"/>
  <c r="Q34" i="6"/>
  <c r="R34" i="6"/>
  <c r="S34" i="6"/>
  <c r="T34" i="6"/>
  <c r="U34" i="6"/>
  <c r="P35" i="6"/>
  <c r="Q35" i="6"/>
  <c r="R35" i="6"/>
  <c r="S35" i="6"/>
  <c r="T35" i="6"/>
  <c r="U35" i="6"/>
  <c r="P36" i="6"/>
  <c r="Q36" i="6"/>
  <c r="R36" i="6"/>
  <c r="S36" i="6"/>
  <c r="T36" i="6"/>
  <c r="U36" i="6"/>
  <c r="Q19" i="6"/>
  <c r="R19" i="6"/>
  <c r="S19" i="6"/>
  <c r="T19" i="6"/>
  <c r="U19" i="6"/>
  <c r="P19" i="6"/>
  <c r="O19" i="6"/>
  <c r="O20" i="6"/>
  <c r="O21" i="6"/>
  <c r="O22" i="6"/>
  <c r="O23" i="6"/>
  <c r="O24" i="6"/>
  <c r="O25" i="6"/>
  <c r="O26" i="6"/>
  <c r="O27" i="6"/>
  <c r="O28" i="6"/>
  <c r="O29" i="6"/>
  <c r="O30" i="6"/>
  <c r="O31" i="6"/>
  <c r="O32" i="6"/>
  <c r="O33" i="6"/>
  <c r="O34" i="6"/>
  <c r="O35" i="6"/>
  <c r="O36" i="6"/>
  <c r="K50" i="5"/>
  <c r="I61" i="5" s="1"/>
  <c r="F61" i="5"/>
  <c r="G61" i="5"/>
  <c r="F62" i="5"/>
  <c r="F63" i="5"/>
  <c r="F64" i="5"/>
  <c r="F65" i="5"/>
  <c r="E62" i="5"/>
  <c r="E63" i="5"/>
  <c r="E64" i="5"/>
  <c r="E65" i="5"/>
  <c r="E61" i="5"/>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s="1"/>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s="1"/>
  <c r="K32" i="2" a="1"/>
  <c r="K32" i="2" s="1"/>
  <c r="K33" i="2" a="1"/>
  <c r="K33" i="2" s="1"/>
  <c r="K34" i="2" a="1"/>
  <c r="K34" i="2"/>
  <c r="K35" i="2" a="1"/>
  <c r="K35" i="2"/>
  <c r="K36" i="2" a="1"/>
  <c r="K36" i="2" s="1"/>
  <c r="K37" i="2" a="1"/>
  <c r="K37" i="2" s="1"/>
  <c r="K38" i="2" a="1"/>
  <c r="K38" i="2" s="1"/>
  <c r="K39" i="2" a="1"/>
  <c r="K39" i="2" s="1"/>
  <c r="K40" i="2" a="1"/>
  <c r="K40" i="2" s="1"/>
  <c r="K41" i="2" a="1"/>
  <c r="K41" i="2"/>
  <c r="K42" i="2" a="1"/>
  <c r="K42" i="2" s="1"/>
  <c r="K43" i="2" a="1"/>
  <c r="K43" i="2" s="1"/>
  <c r="K44" i="2" a="1"/>
  <c r="K44" i="2" s="1"/>
  <c r="K45" i="2" a="1"/>
  <c r="K45" i="2" s="1"/>
  <c r="K46" i="2" a="1"/>
  <c r="K46" i="2" s="1"/>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s="1"/>
  <c r="K77" i="2" a="1"/>
  <c r="K77" i="2" s="1"/>
  <c r="K78" i="2" a="1"/>
  <c r="K78" i="2" s="1"/>
  <c r="K79" i="2" a="1"/>
  <c r="K79" i="2" s="1"/>
  <c r="K80" i="2" a="1"/>
  <c r="K80" i="2" s="1"/>
  <c r="K81" i="2" a="1"/>
  <c r="K81" i="2" s="1"/>
  <c r="K82" i="2" a="1"/>
  <c r="K82" i="2" s="1"/>
  <c r="K83" i="2" a="1"/>
  <c r="K83" i="2"/>
  <c r="K84" i="2" a="1"/>
  <c r="K84" i="2" s="1"/>
  <c r="K85" i="2" a="1"/>
  <c r="K85" i="2" s="1"/>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s="1"/>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s="1"/>
  <c r="K138" i="2" a="1"/>
  <c r="K138" i="2" s="1"/>
  <c r="K139" i="2" a="1"/>
  <c r="K139" i="2"/>
  <c r="K140" i="2" a="1"/>
  <c r="K140" i="2" s="1"/>
  <c r="K141" i="2" a="1"/>
  <c r="K141" i="2" s="1"/>
  <c r="K142" i="2" a="1"/>
  <c r="K142" i="2" s="1"/>
  <c r="K143" i="2" a="1"/>
  <c r="K143" i="2" s="1"/>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s="1"/>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s="1"/>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s="1"/>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s="1"/>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s="1"/>
  <c r="K593" i="2" a="1"/>
  <c r="K593" i="2" s="1"/>
  <c r="K594" i="2" a="1"/>
  <c r="K594" i="2" s="1"/>
  <c r="K595" i="2" a="1"/>
  <c r="K595" i="2" s="1"/>
  <c r="K596" i="2" a="1"/>
  <c r="K596" i="2" s="1"/>
  <c r="K597" i="2" a="1"/>
  <c r="K597" i="2"/>
  <c r="K598" i="2" a="1"/>
  <c r="K598" i="2" s="1"/>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s="1"/>
  <c r="K610" i="2" a="1"/>
  <c r="K610" i="2" s="1"/>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s="1"/>
  <c r="K652" i="2" a="1"/>
  <c r="K652" i="2"/>
  <c r="K653" i="2" a="1"/>
  <c r="K653" i="2" s="1"/>
  <c r="K654" i="2" a="1"/>
  <c r="K654" i="2"/>
  <c r="K655" i="2" a="1"/>
  <c r="K655" i="2" s="1"/>
  <c r="K656" i="2" a="1"/>
  <c r="K656" i="2" s="1"/>
  <c r="K657" i="2" a="1"/>
  <c r="K657" i="2" s="1"/>
  <c r="K658" i="2" a="1"/>
  <c r="K658" i="2" s="1"/>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s="1"/>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s="1"/>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s="1"/>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s="1"/>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s="1"/>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s="1"/>
  <c r="K994" i="2" a="1"/>
  <c r="K994" i="2" s="1"/>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D48" i="5"/>
  <c r="F49" i="5" l="1"/>
  <c r="M28" i="6" s="1"/>
  <c r="I65" i="5"/>
  <c r="I64" i="5"/>
  <c r="I63" i="5"/>
  <c r="H62" i="5"/>
  <c r="H64" i="5"/>
  <c r="I62" i="5"/>
  <c r="H65" i="5"/>
  <c r="H63" i="5"/>
  <c r="H61"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99D065A-E5A5-4E65-83A6-EC6BFE4662C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F809D50-6642-4EE2-82AE-0C9CF0EC70A1}" name="WorksheetConnection_07.sample-data-excel-portfolio-project-Copy.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Copy.xlsxcalls1"/>
        </x15:connection>
      </ext>
    </extLst>
  </connection>
  <connection id="3" xr16:uid="{2CEA62BB-EFD4-43C6-B326-F49386A2F417}" name="WorksheetConnection_07.sample-data-excel-portfolio-project-Copy.xlsx!customers" type="102" refreshedVersion="8" minRefreshableVersion="5">
    <extLst>
      <ext xmlns:x15="http://schemas.microsoft.com/office/spreadsheetml/2010/11/main" uri="{DE250136-89BD-433C-8126-D09CA5730AF9}">
        <x15:connection id="customers">
          <x15:rangePr sourceName="_xlcn.WorksheetConnection_07.sampledataexcelportfolioprojectCopy.xlsxcustomers1"/>
        </x15:connection>
      </ext>
    </extLst>
  </connection>
</connection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<sst xmlns="http://schemas.openxmlformats.org/spreadsheetml/2006/main" count="3159" uniqueCount="1080">
  <si>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</si>
  <si>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</si>
  <si>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</si>
  <si>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</si>
  <si>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</si>
  <si>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</si>
  <si>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</si>
  <si>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</si>
  <si>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</si>
  <si>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</si>
  <si>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</si>
  <si>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</si>
  <si>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</si>
  <si>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</si>
  <si>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</si>
  <si>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</si>
  <si>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</si>
  <si>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</si>
  <si>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</si>
  <si>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</si>
  <si>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</si>
  <si>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</si>
  <si>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</si>
  <si>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</si>
  <si>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</si>
  <si>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</si>
  <si>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</si>
  <si>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</si>
  <si>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</si>
  <si>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</si>
  <si>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</si>
  <si>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</si>
  <si>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</si>
  <si>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</si>
  <si>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</si>
  <si>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</si>
  <si>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</si>
  <si>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</si>
  <si>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</si>
  <si>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</si>
  <si>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</si>
  <si>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</si>
  <si>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</si>
  <si>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</si>
  <si>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</si>
  <si>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</si>
  <si>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</si>
  <si>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</si>
  <si>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</si>
  <si>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</si>
  <si>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</si>
  <si>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</si>
  <si>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</si>
  <si>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</si>
  <si>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</si>
  <si>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</si>
  <si>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</si>
  <si>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</si>
  <si>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</si>
  <si>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</si>
  <si>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</si>
  <si>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</si>
  <si>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</si>
  <si>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</si>
  <si>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</si>
  <si>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</si>
  <si>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</si>
  <si>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</si>
  <si>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</si>
  <si>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</si>
  <si>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</si>
  <si>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</si>
  <si>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</si>
  <si>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</si>
  <si>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</si>
  <si>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</si>
  <si>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</si>
  <si>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</si>
  <si>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</si>
  <si>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</si>
  <si>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</si>
  <si>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</si>
  <si>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</si>
  <si>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</si>
  <si>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</si>
  <si>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</si>
  <si>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</si>
  <si>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</si>
  <si>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</si>
  <si>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</si>
  <si>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</si>
  <si>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</si>
  <si>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</si>
  <si>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</si>
  <si>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</si>
  <si>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</si>
  <si>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</si>
  <si>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</si>
  <si>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</si>
  <si>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</si>
  <si>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</si>
  <si>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</si>
  <si>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</si>
  <si>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</si>
  <si>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</si>
  <si>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</si>
  <si>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</si>
  <si>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</si>
  <si>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</si>
  <si>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</si>
  <si>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</si>
  <si>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</si>
  <si>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</si>
  <si>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</si>
  <si>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</si>
  <si>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</si>
  <si>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</si>
  <si>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</si>
  <si>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</si>
  <si>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</si>
  <si>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</si>
  <si>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</si>
  <si>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</si>
  <si>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</si>
  <si>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</si>
  <si>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</si>
  <si>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</si>
  <si>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</si>
  <si>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</si>
  <si>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</si>
  <si>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</si>
  <si>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</si>
  <si>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</si>
  <si>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</si>
  <si>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</si>
  <si>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</si>
  <si>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</si>
  <si>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</si>
  <si>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</si>
  <si>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</si>
  <si>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</si>
  <si>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</si>
  <si>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</si>
  <si>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</si>
  <si>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</si>
  <si>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</si>
  <si>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</si>
  <si>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</si>
  <si>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</si>
  <si>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</si>
  <si>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</si>
  <si>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</si>
  <si>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</si>
  <si>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</si>
  <si>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</si>
  <si>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</si>
  <si>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</si>
  <si>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</si>
  <si>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</si>
  <si>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</si>
  <si>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</si>
  <si>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</si>
  <si>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</si>
  <si>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</si>
  <si>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</si>
  <si>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</si>
  <si>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</si>
  <si>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</si>
  <si>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</si>
  <si>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</si>
  <si>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</si>
  <si>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</si>
  <si>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</si>
  <si>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</si>
  <si>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</si>
  <si>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</si>
  <si>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</si>
  <si>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</si>
  <si>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</si>
  <si>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</si>
  <si>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</si>
  <si>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</si>
  <si>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</si>
  <si>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</si>
  <si>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</si>
  <si>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</si>
  <si>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</si>
  <si>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</si>
  <si>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</si>
  <si>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</si>
  <si>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</si>
  <si>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</si>
  <si>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</si>
  <si>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</si>
  <si>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</si>
  <si>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</si>
  <si>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</si>
  <si>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</si>
  <si>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</si>
  <si>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</si>
  <si>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</si>
  <si>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</si>
  <si>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</si>
  <si>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</si>
  <si>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</si>
  <si>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</si>
  <si>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</si>
  <si>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</si>
  <si>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</si>
  <si>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</si>
  <si>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</si>
  <si>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</si>
  <si>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</si>
  <si>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</si>
  <si>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</si>
  <si>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</si>
  <si>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</si>
  <si>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</si>
  <si>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</si>
  <si>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</si>
  <si>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</si>
  <si>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</si>
  <si>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</si>
  <si>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</si>
  <si>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</si>
  <si>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</si>
  <si>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</si>
  <si>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</si>
  <si>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</si>
  <si>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</si>
  <si>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</si>
  <si>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</si>
  <si>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</si>
  <si>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</si>
  <si>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</si>
  <si>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</si>
  <si>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</si>
  <si>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</si>
  <si>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</si>
  <si>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</si>
  <si>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</si>
  <si>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</si>
  <si>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</si>
  <si>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</si>
  <si>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</si>
  <si>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</si>
  <si>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</si>
  <si>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</si>
  <si>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</si>
  <si>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</si>
  <si>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</si>
  <si>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</si>
  <si>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</si>
  <si>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</si>
  <si>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</si>
  <si>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</si>
  <si>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</si>
  <si>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</si>
  <si>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</si>
  <si>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</si>
  <si>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</si>
  <si>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</si>
  <si>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</si>
  <si>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</si>
  <si>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</si>
  <si>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</si>
  <si>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</si>
  <si>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</si>
  <si>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</si>
  <si>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</si>
  <si>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</si>
  <si>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</si>
  <si>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</si>
  <si>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</si>
  <si>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</si>
  <si>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</si>
  <si>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</si>
  <si>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</si>
  <si>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</si>
  <si>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</si>
  <si>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</si>
  <si>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</si>
  <si>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</si>
  <si>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</si>
  <si>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</si>
  <si>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</si>
  <si>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</si>
  <si>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</si>
  <si>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</si>
  <si>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</si>
  <si>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</si>
  <si>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</si>
  <si>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</si>
  <si>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</si>
  <si>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</si>
  <si>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</si>
  <si>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</si>
  <si>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</si>
  <si>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</si>
  <si>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</si>
  <si>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</si>
  <si>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</si>
  <si>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</si>
  <si>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</si>
  <si>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</si>
  <si>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</si>
  <si>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</si>
  <si>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</si>
  <si>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</si>
  <si>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</si>
  <si>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</si>
  <si>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</si>
  <si>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</si>
  <si>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</si>
  <si>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</si>
  <si>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</si>
  <si>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</si>
  <si>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</si>
  <si>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</si>
  <si>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</si>
  <si>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</si>
  <si>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</si>
  <si>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</si>
  <si>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</si>
  <si>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</si>
  <si>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</si>
  <si>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</si>
  <si>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</si>
  <si>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</si>
  <si>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</si>
  <si>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</si>
  <si>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</si>
  <si>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</si>
  <si>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</si>
  <si>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</si>
  <si>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</si>
  <si>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</si>
  <si>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</si>
  <si>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</si>
  <si>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</si>
  <si>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</si>
  <si>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</si>
  <si>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</si>
  <si>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</si>
  <si>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</si>
  <si>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</si>
  <si>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</si>
  <si>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</si>
  <si>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</si>
  <si>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</si>
  <si>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</si>
  <si>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</si>
  <si>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</si>
  <si>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</si>
  <si>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</si>
  <si>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</si>
  <si>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</si>
  <si>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</si>
  <si>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</si>
  <si>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</si>
  <si>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</si>
  <si>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</si>
  <si>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</si>
  <si>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</si>
  <si>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</si>
  <si>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</si>
  <si>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</si>
  <si>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</si>
  <si>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</si>
  <si>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</si>
  <si>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</si>
  <si>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</si>
  <si>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</si>
  <si>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</si>
  <si>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</si>
  <si>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</si>
  <si>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</si>
  <si>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</si>
  <si>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</si>
  <si>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</si>
  <si>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</si>
  <si>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</si>
  <si>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</si>
  <si>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</si>
  <si>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</si>
  <si>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</si>
  <si>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</si>
  <si>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</si>
  <si>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</si>
  <si>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</si>
  <si>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</si>
  <si>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</si>
  <si>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</si>
  <si>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</si>
  <si>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</si>
  <si>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</si>
  <si>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</si>
  <si>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</si>
  <si>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</si>
  <si>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</si>
  <si>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</si>
  <si>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</si>
  <si>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</si>
  <si>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</si>
  <si>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</si>
  <si>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</si>
  <si>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</si>
  <si>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</si>
  <si>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</si>
  <si>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</si>
  <si>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</si>
  <si>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</si>
  <si>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</si>
  <si>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</si>
  <si>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</si>
  <si>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</si>
  <si>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</si>
  <si>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</si>
  <si>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</si>
  <si>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</si>
  <si>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</si>
  <si>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</si>
  <si>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</si>
  <si>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</si>
  <si>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</si>
  <si>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</si>
  <si>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</si>
  <si>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</si>
  <si>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</si>
  <si>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</si>
  <si>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</si>
  <si>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</si>
  <si>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</si>
  <si>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</si>
  <si>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</si>
  <si>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</si>
  <si>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</si>
  <si>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</si>
  <si>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</si>
  <si>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</si>
  <si>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</si>
  <si>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</si>
  <si>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</si>
  <si>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</si>
  <si>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</si>
  <si>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</si>
  <si>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</si>
  <si>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</si>
  <si>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</si>
  <si>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</si>
  <si>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</si>
  <si>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</si>
  <si>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</si>
  <si>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</si>
  <si>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</si>
  <si>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</si>
  <si>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</si>
  <si>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</si>
  <si>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</si>
  <si>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</si>
  <si>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</si>
  <si>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</si>
  <si>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</si>
  <si>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</si>
  <si>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</si>
  <si>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</si>
  <si>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</si>
  <si>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</si>
  <si>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</si>
  <si>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</si>
  <si>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</si>
  <si>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</si>
  <si>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</si>
  <si>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</si>
  <si>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</si>
  <si>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</si>
  <si>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</si>
  <si>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</si>
  <si>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</si>
  <si>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</si>
  <si>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</si>
  <si>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</si>
  <si>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</si>
  <si>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</si>
  <si>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</si>
  <si>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</si>
  <si>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</si>
  <si>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</si>
  <si>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</si>
  <si>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</si>
  <si>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</si>
  <si>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</si>
  <si>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</si>
  <si>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</si>
  <si>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</si>
  <si>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</si>
  <si>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</si>
  <si>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</si>
  <si>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</si>
  <si>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</si>
  <si>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</si>
  <si>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</si>
  <si>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</si>
  <si>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</si>
  <si>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</si>
  <si>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</si>
  <si>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</si>
  <si>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</si>
  <si>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</si>
  <si>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</si>
  <si>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</si>
  <si>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</si>
  <si>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</si>
  <si>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</si>
  <si>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</si>
  <si>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</si>
  <si>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</si>
  <si>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</si>
  <si>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</si>
  <si>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</si>
  <si>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</si>
  <si>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</si>
  <si>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</si>
  <si>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</si>
  <si>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</si>
  <si>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</si>
  <si>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</si>
  <si>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</si>
  <si>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</si>
  <si>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</si>
  <si>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</si>
  <si>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</si>
  <si>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</si>
  <si>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</si>
  <si>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</si>
  <si>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</si>
  <si>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</si>
  <si>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</si>
  <si>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</si>
  <si>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</si>
  <si>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</si>
  <si>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</si>
  <si>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</si>
  <si>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</si>
  <si>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</si>
  <si>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</si>
  <si>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</si>
  <si>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</si>
  <si>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</si>
  <si>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</si>
  <si>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</si>
  <si>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</si>
  <si>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</si>
  <si>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</si>
  <si>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</si>
  <si>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</si>
  <si>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</si>
  <si>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</si>
  <si>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</si>
  <si>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</si>
  <si>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</si>
  <si>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</si>
  <si>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</si>
  <si>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</si>
  <si>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</si>
  <si>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</si>
  <si>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</si>
  <si>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</si>
  <si>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</si>
  <si>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</si>
  <si>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</si>
  <si>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</si>
  <si>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</si>
  <si>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</si>
  <si>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</si>
  <si>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</si>
  <si>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</si>
  <si>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</si>
  <si>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</si>
  <si>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</si>
  <si>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</si>
  <si>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</si>
  <si>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</si>
  <si>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</si>
  <si>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</si>
  <si>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</si>
  <si>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</si>
  <si>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</si>
  <si>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</si>
  <si>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</si>
  <si>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</si>
  <si>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</si>
  <si>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</si>
  <si>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</si>
  <si>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</si>
  <si>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</si>
  <si>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</si>
  <si>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</si>
  <si>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</si>
  <si>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</si>
  <si>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</si>
  <si>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</si>
  <si>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</si>
  <si>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</si>
  <si>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</si>
  <si>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</si>
  <si>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</si>
  <si>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</si>
  <si>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</si>
  <si>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</si>
  <si>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</si>
  <si>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</si>
  <si>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</si>
  <si>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</si>
  <si>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</si>
  <si>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</si>
  <si>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</si>
  <si>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</si>
  <si>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</si>
  <si>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</si>
  <si>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</si>
  <si>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</si>
  <si>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</si>
  <si>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</si>
  <si>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</si>
  <si>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</si>
  <si>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</si>
  <si>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</si>
  <si>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</si>
  <si>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</si>
  <si>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</si>
  <si>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</si>
  <si>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</si>
  <si>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</si>
  <si>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</si>
  <si>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</si>
  <si>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</si>
  <si>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</si>
  <si>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</si>
  <si>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</si>
  <si>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</si>
  <si>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</si>
  <si>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</si>
  <si>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</si>
  <si>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</si>
  <si>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</si>
  <si>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</si>
  <si>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</si>
  <si>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</si>
  <si>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</si>
  <si>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</si>
  <si>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</si>
  <si>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</si>
  <si>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</si>
  <si>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</si>
  <si>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</si>
  <si>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</si>
  <si>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</si>
  <si>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</si>
  <si>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</si>
  <si>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</si>
  <si>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</si>
  <si>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</si>
  <si>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</si>
  <si>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</si>
  <si>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</si>
  <si>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</si>
  <si>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</si>
  <si>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</si>
  <si>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</si>
  <si>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</si>
  <si>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</si>
  <si>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</si>
  <si>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</si>
  <si>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</si>
  <si>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</si>
  <si>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</si>
  <si>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</si>
  <si>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</si>
  <si>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</si>
  <si>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</si>
  <si>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</si>
  <si>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</si>
  <si>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</si>
  <si>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</si>
  <si>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</si>
  <si>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</si>
  <si>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</si>
  <si>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</si>
  <si>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</si>
  <si>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</si>
  <si>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</si>
  <si>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</si>
  <si>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</si>
  <si>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</si>
  <si>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</si>
  <si>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</si>
  <si>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</si>
  <si>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</si>
  <si>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</si>
  <si>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</si>
  <si>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</si>
  <si>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</si>
  <si>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</si>
  <si>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</si>
  <si>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</si>
  <si>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</si>
  <si>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</si>
  <si>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</si>
  <si>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</si>
  <si>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</si>
  <si>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</si>
  <si>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</si>
  <si>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</si>
  <si>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</si>
  <si>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</si>
  <si>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</si>
  <si>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</si>
  <si>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</si>
  <si>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</si>
  <si>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</si>
  <si>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</si>
  <si>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</si>
  <si>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</si>
  <si>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</si>
  <si>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</si>
  <si>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</si>
  <si>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</si>
  <si>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</si>
  <si>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</si>
  <si>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</si>
  <si>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</si>
  <si>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</si>
  <si>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</si>
  <si>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</si>
  <si>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</si>
  <si>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</si>
  <si>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</si>
  <si>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</si>
  <si>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</si>
  <si>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</si>
  <si>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</si>
  <si>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</si>
  <si>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</si>
  <si>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</si>
  <si>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</si>
  <si>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</si>
  <si>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</si>
  <si>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</si>
  <si>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</si>
  <si>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</si>
  <si>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</si>
  <si>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</si>
  <si>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</si>
  <si>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</si>
  <si>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</si>
  <si>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</si>
  <si>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</si>
  <si>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</si>
  <si>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</si>
  <si>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</si>
  <si>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</si>
  <si>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</si>
  <si>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</si>
  <si>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</si>
  <si>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</si>
  <si>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</si>
  <si>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</si>
  <si>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</si>
  <si>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</si>
  <si>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</si>
  <si>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</si>
  <si>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</si>
  <si>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</si>
  <si>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</si>
  <si>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</si>
  <si>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</si>
  <si>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</si>
  <si>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</si>
  <si>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</si>
  <si>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</si>
  <si>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</si>
  <si>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</si>
  <si>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</si>
  <si>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</si>
  <si>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</si>
  <si>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</si>
  <si>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</si>
  <si>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</si>
  <si>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</si>
  <si>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</si>
  <si>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</si>
  <si>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</si>
  <si>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</si>
  <si>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</si>
  <si>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</si>
  <si>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</si>
  <si>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</si>
  <si>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</si>
  <si>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</si>
  <si>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</si>
  <si>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</si>
  <si>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</si>
  <si>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</si>
  <si>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</si>
  <si>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</si>
  <si>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</si>
  <si>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</si>
  <si>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</si>
  <si>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</si>
  <si>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</si>
  <si>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</si>
  <si>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</si>
  <si>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</si>
  <si>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</si>
  <si>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</si>
  <si>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</si>
  <si>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</si>
  <si>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</si>
  <si>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</si>
  <si>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</si>
  <si>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</si>
  <si>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</si>
  <si>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</si>
  <si>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</si>
  <si>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</si>
  <si>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</si>
  <si>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</si>
  <si>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</si>
  <si>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</si>
  <si>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</si>
  <si>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</si>
  <si>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</si>
  <si>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</si>
  <si>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</si>
  <si>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</si>
  <si>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</si>
  <si>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</si>
  <si>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</si>
  <si>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</si>
  <si>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</si>
  <si>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</si>
  <si>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</si>
  <si>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</si>
  <si>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</si>
  <si>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</si>
  <si>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</si>
  <si>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</si>
  <si>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</si>
  <si>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</si>
  <si>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</si>
  <si>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</si>
  <si>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</si>
  <si>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</si>
  <si>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</si>
  <si>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</si>
  <si>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</si>
  <si>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</si>
  <si>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</si>
  <si>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</si>
  <si>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</si>
  <si>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</si>
  <si>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</si>
  <si>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</si>
  <si>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</si>
  <si>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</si>
  <si>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</si>
  <si>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</si>
  <si>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</si>
  <si>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</si>
  <si>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</si>
  <si>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</si>
  <si>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</si>
  <si>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</si>
  <si>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</si>
  <si>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</si>
  <si>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</si>
  <si>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</si>
  <si>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</si>
  <si>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</si>
  <si>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</si>
  <si>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</si>
  <si>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</si>
  <si>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</si>
  <si>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</si>
  <si>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</si>
  <si>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</si>
  <si>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</si>
  <si>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</si>
  <si>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</si>
  <si>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</si>
  <si>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</si>
  <si>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</si>
  <si>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</si>
  <si>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</si>
  <si>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</si>
  <si>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</si>
  <si>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</si>
  <si>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</si>
  <si>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</si>
  <si>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</si>
  <si>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</si>
  <si>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</si>
  <si>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</si>
  <si>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</si>
  <si>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</si>
  <si>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</si>
  <si>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</si>
  <si>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</si>
  <si>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</si>
  <si>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</si>
  <si>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</si>
  <si>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</si>
  <si>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</si>
  <si>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</si>
  <si>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</si>
  <si>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</si>
  <si>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</si>
  <si>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</si>
  <si>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</si>
  <si>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</si>
  <si>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</si>
  <si>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</si>
  <si>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</si>
  <si>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</si>
  <si>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</si>
  <si>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</si>
  <si>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</si>
  <si>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</si>
  <si>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</si>
  <si>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</si>
  <si>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</si>
  <si>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</si>
  <si>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</si>
  <si>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</si>
  <si>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</si>
  <si>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</si>
  <si>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</si>
  <si>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</si>
  <si>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</si>
  <si>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</si>
  <si>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</si>
  <si>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</si>
  <si>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</si>
  <si>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</si>
  <si>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</si>
  <si>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</si>
  <si>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</si>
  <si>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</si>
  <si>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</si>
  <si>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</si>
  <si>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</si>
  <si>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</si>
  <si>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</si>
  <si>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</si>
  <si>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</si>
  <si>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</si>
  <si>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</si>
  <si>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</si>
  <si>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</si>
  <si>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</si>
  <si>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</si>
  <si>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</si>
  <si>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</si>
  <si>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</si>
  <si>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</si>
  <si>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</si>
  <si>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</si>
  <si>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</si>
  <si>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</si>
  <si>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</si>
  <si>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</si>
  <si>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</si>
  <si>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</si>
  <si>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</si>
  <si>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</si>
  <si>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</si>
  <si>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</si>
  <si>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</si>
  <si>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</si>
  <si>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</si>
  <si>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</si>
  <si>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</si>
  <si>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</si>
  <si>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</si>
  <si>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</si>
  <si>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</si>
  <si>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</si>
  <si>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</si>
  <si>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</si>
  <si>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</si>
  <si>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</si>
  <si>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</si>
  <si>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</si>
  <si>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</si>
  <si>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</si>
  <si>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</si>
  <si>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</si>
  <si>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</si>
  <si>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</si>
  <si>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</si>
  <si>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</si>
  <si>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</si>
  <si>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</si>
  <si>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</si>
  <si>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</si>
  <si>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</si>
  <si>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</si>
  <si>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</si>
  <si>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</si>
  <si>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</si>
  <si>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</si>
  <si>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</si>
  <si>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</si>
  <si>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</si>
  <si>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</si>
  <si>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</si>
  <si>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</si>
  <si>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</si>
  <si>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</si>
  <si>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</si>
  <si>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</si>
  <si>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</si>
  <si>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</si>
  <si>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</si>
  <si>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</si>
  <si>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</si>
  <si>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</si>
  <si>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</si>
  <si>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</si>
  <si>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</si>
  <si>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</si>
  <si>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</si>
  <si>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</si>
  <si>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</si>
  <si>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</si>
  <si>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</si>
  <si>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</si>
  <si>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</si>
  <si>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</si>
  <si>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Month</t>
  </si>
  <si>
    <t>Avg Rating</t>
  </si>
  <si>
    <t>Total Amount</t>
  </si>
  <si>
    <t>Total Duration</t>
  </si>
  <si>
    <t>5 STAR Calls</t>
  </si>
  <si>
    <t>Call Count</t>
  </si>
  <si>
    <t>Grand Total</t>
  </si>
  <si>
    <t>Jan</t>
  </si>
  <si>
    <t>Feb</t>
  </si>
  <si>
    <t>Mar</t>
  </si>
  <si>
    <t>Apr</t>
  </si>
  <si>
    <t>May</t>
  </si>
  <si>
    <t>Jun</t>
  </si>
  <si>
    <t>Jul</t>
  </si>
  <si>
    <t>Aug</t>
  </si>
  <si>
    <t>Sep</t>
  </si>
  <si>
    <t>Oct</t>
  </si>
  <si>
    <t>Nov</t>
  </si>
  <si>
    <t>Dec</t>
  </si>
  <si>
    <t>Row Labels</t>
  </si>
  <si>
    <t>Call Count2</t>
  </si>
  <si>
    <t>Friday</t>
  </si>
  <si>
    <t>Monday</t>
  </si>
  <si>
    <t>Saturday</t>
  </si>
  <si>
    <t>Sunday</t>
  </si>
  <si>
    <t>Thursday</t>
  </si>
  <si>
    <t>Tuesday</t>
  </si>
  <si>
    <t>Wednesday</t>
  </si>
  <si>
    <t>selected Rep</t>
  </si>
  <si>
    <t>calls</t>
  </si>
  <si>
    <t>amount</t>
  </si>
  <si>
    <t>selected call</t>
  </si>
  <si>
    <t>selected amt</t>
  </si>
  <si>
    <t>Column Labels</t>
  </si>
  <si>
    <t>Total</t>
  </si>
  <si>
    <t>rep summary</t>
  </si>
  <si>
    <t>%calls</t>
  </si>
  <si>
    <t>calls rank</t>
  </si>
  <si>
    <t>amount rank</t>
  </si>
  <si>
    <t>Lables (only single select)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</si>
</sst>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409]d\-mmm\-yy;@"/>
    <numFmt numFmtId="165" formatCode="0.0"/>
    <numFmt numFmtId="166" formatCode="&quot;₹&quot;\ #,##0;#,##0\ \-&quot;₹&quot;;&quot;₹&quot;\ #,##0"/>
    <numFmt numFmtId="167" formatCode="&quot;₹&quot;#.#,&quot;K&quot;"/>
    <numFmt numFmtId="168" formatCode="&quot;₹&quot;\ #,##0"/>
    <numFmt numFmtId="169" formatCode="&quot;₹&quot;\ #.#,&quot;K&quot;"/>
    <numFmt numFmtId="170" formatCode="&quot;₹&quot;\ #,##0;#,##0\ \-&quot;₹&quot;;&quot;₹&quot;\ #,##0"/>
  </numFmts>
  <fonts count="8" x14ac:knownFonts="1">
    <font>
      <sz val="11"/>
      <color theme="1"/>
      <name val="Arial"/>
      <family val="2"/>
      <scheme val="minor"/>
    </font>
    <font>
      <b/>
      <sz val="11"/>
      <color theme="1"/>
      <name val="Arial"/>
      <family val="2"/>
      <scheme val="minor"/>
    </font>
    <font>
      <sz val="8"/>
      <name val="Arial"/>
      <family val="2"/>
      <scheme val="minor"/>
    </font>
    <font>
      <sz val="18"/>
      <color theme="1"/>
      <name val="Aptos ExtraBold"/>
      <family val="2"/>
    </font>
    <font>
      <sz val="11"/>
      <color theme="1"/>
      <name val="Arial"/>
      <family val="2"/>
      <scheme val="minor"/>
    </font>
    <font>
      <sz val="10"/>
      <color theme="1"/>
      <name val="Arial"/>
      <family val="2"/>
      <scheme val="minor"/>
    </font>
    <font>
      <sz val="9"/>
      <color theme="1"/>
      <name val="Arial"/>
      <family val="2"/>
      <scheme val="minor"/>
    </font>
    <font>
      <b/>
      <sz val="9"/>
      <color theme="1"/>
      <name val="Arial"/>
      <family val="2"/>
      <scheme val="minor"/>
    </font>
  </fonts>
  <fills count="8">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0"/>
        <bgColor theme="0"/>
      </patternFill>
    </fill>
    <fill>
      <patternFill patternType="solid">
        <fgColor theme="6" tint="0.79998168889431442"/>
        <bgColor indexed="64"/>
      </patternFill>
    </fill>
    <fill>
      <patternFill patternType="solid">
        <fgColor theme="0" tint="-0.149998474074526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9" fontId="4" fillId="0" borderId="0" applyFont="0" applyFill="0" applyBorder="0" applyAlignment="0" applyProtection="0"/>
  </cellStyleXfs>
  <cellXfs count="42">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165" fontId="0" fillId="0" borderId="0" xfId="0" applyNumberFormat="1"/>
    <xf numFmtId="166" fontId="0" fillId="0" borderId="0" xfId="0" applyNumberFormat="1"/>
    <xf numFmtId="3"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0" fillId="4" borderId="0" xfId="0" applyFill="1" applyAlignment="1">
      <alignment horizontal="left"/>
    </xf>
    <xf numFmtId="0" fontId="0" fillId="0" borderId="0" xfId="0" applyAlignment="1">
      <alignment horizontal="left" indent="1"/>
    </xf>
    <xf numFmtId="0" fontId="0" fillId="6" borderId="1" xfId="0" applyFill="1" applyBorder="1"/>
    <xf numFmtId="9" fontId="0" fillId="6" borderId="1" xfId="1" applyFont="1" applyFill="1" applyBorder="1"/>
    <xf numFmtId="167" fontId="0" fillId="6" borderId="1" xfId="0" applyNumberFormat="1" applyFill="1" applyBorder="1"/>
    <xf numFmtId="169" fontId="0" fillId="0" borderId="0" xfId="0" applyNumberFormat="1"/>
    <xf numFmtId="0" fontId="5" fillId="7" borderId="0" xfId="0" applyFont="1" applyFill="1" applyAlignment="1">
      <alignment horizontal="center" vertical="center"/>
    </xf>
    <xf numFmtId="0" fontId="6" fillId="0" borderId="0" xfId="0" applyFont="1"/>
    <xf numFmtId="0" fontId="7" fillId="5" borderId="0" xfId="0" applyFont="1" applyFill="1" applyAlignment="1">
      <alignment horizontal="center" vertical="center"/>
    </xf>
    <xf numFmtId="0" fontId="7" fillId="5" borderId="0" xfId="0" applyFont="1" applyFill="1"/>
    <xf numFmtId="0" fontId="6" fillId="5" borderId="0" xfId="0" applyFont="1" applyFill="1"/>
    <xf numFmtId="0" fontId="6" fillId="5" borderId="0" xfId="0" applyFont="1" applyFill="1" applyAlignment="1">
      <alignment horizontal="left" indent="1"/>
    </xf>
    <xf numFmtId="168" fontId="6" fillId="5" borderId="0" xfId="0" applyNumberFormat="1" applyFont="1" applyFill="1"/>
    <xf numFmtId="0" fontId="0" fillId="7" borderId="0" xfId="0" applyFill="1"/>
    <xf numFmtId="170" fontId="0" fillId="0" borderId="0" xfId="0" applyNumberFormat="1"/>
  </cellXfs>
  <cellStyles count="2">
    <cellStyle name="Normal" xfId="0" builtinId="0"/>
    <cellStyle name="Percent" xfId="1" builtinId="5"/>
  </cellStyles>
  <dxfs count="28">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7" tint="0.59996337778862885"/>
        </patternFill>
      </fill>
      <border>
        <left style="thin">
          <color theme="1"/>
        </left>
        <right style="thin">
          <color theme="1"/>
        </right>
        <top/>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rial"/>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ill>
        <patternFill patternType="solid">
          <bgColor rgb="FFFFFF00"/>
        </patternFill>
      </fill>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2" defaultPivotStyle="PivotStyleLight16">
    <tableStyle name="Slicer Style 1" pivot="0" table="0" count="1" xr9:uid="{25BABDA2-DB3D-41F6-98D0-3EE7CBB0176F}">
      <tableStyleElement type="wholeTable" dxfId="27"/>
    </tableStyle>
  </tableStyles>
  <colors>
    <mruColors>
      <color rgb="FFED55E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microsoft.com/office/2022/10/relationships/richValueRel" Target="richData/richValueRel.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17/06/relationships/rdRichValueStructure" Target="richData/rdrichvaluestructure.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17/06/relationships/rdRichValueTypes" Target="richData/rdRichValueTypes.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[excel-portfolio-project-Copy.xlsx]Pivot!PivotTable3</c:name>
    <c:fmtId val="17"/>
  </c:pivotSource>
  <c:chart>
    <c:title>
      <c:layout>
        <c:manualLayout>
          <c:xMode val="edge"/>
          <c:yMode val="edge"/>
          <c:x val="3.9002859017622814E-2"/>
          <c:y val="5.03144654088050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Pivot!$B$17</c:f>
              <c:strCache>
                <c:ptCount val="1"/>
                <c:pt idx="0">
                  <c:v>Call Count</c:v>
                </c:pt>
              </c:strCache>
            </c:strRef>
          </c:tx>
          <c:spPr>
            <a:solidFill>
              <a:schemeClr val="accent1"/>
            </a:solidFill>
            <a:ln>
              <a:noFill/>
            </a:ln>
            <a:effectLst/>
          </c:spPr>
          <c:cat>
            <c:strRef>
              <c:f>Pivot!$A$18:$A$29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Pivot!$B$18:$B$29</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extLst>
            <c:ext xmlns:c16="http://schemas.microsoft.com/office/drawing/2014/chart" uri="{C3380CC4-5D6E-409C-BE32-E72D297353CC}">
              <c16:uniqueId val="{00000000-8127-4001-A821-5D20566324F0}"/>
            </c:ext>
          </c:extLst>
        </c:ser>
        <c:dLbls>
          <c:showLegendKey val="0"/>
          <c:showVal val="0"/>
          <c:showCatName val="0"/>
          <c:showSerName val="0"/>
          <c:showPercent val="0"/>
          <c:showBubbleSize val="0"/>
        </c:dLbls>
        <c:axId val="760424464"/>
        <c:axId val="760431184"/>
      </c:areaChart>
      <c:lineChart>
        <c:grouping val="standard"/>
        <c:varyColors val="0"/>
        <c:ser>
          <c:idx val="1"/>
          <c:order val="1"/>
          <c:tx>
            <c:strRef>
              <c:f>Pivot!$C$17</c:f>
              <c:strCache>
                <c:ptCount val="1"/>
                <c:pt idx="0">
                  <c:v>Call Count2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Pivot!$C$18:$C$29</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smooth val="0"/>
          <c:extLst>
            <c:ext xmlns:c16="http://schemas.microsoft.com/office/drawing/2014/chart" uri="{C3380CC4-5D6E-409C-BE32-E72D297353CC}">
              <c16:uniqueId val="{00000001-8127-4001-A821-5D20566324F0}"/>
            </c:ext>
          </c:extLst>
        </c:ser>
        <c:dLbls>
          <c:showLegendKey val="0"/>
          <c:showVal val="0"/>
          <c:showCatName val="0"/>
          <c:showSerName val="0"/>
          <c:showPercent val="0"/>
          <c:showBubbleSize val="0"/>
        </c:dLbls>
        <c:marker val="1"/>
        <c:smooth val="0"/>
        <c:axId val="760424464"/>
        <c:axId val="760431184"/>
      </c:lineChart>
      <c:catAx>
        <c:axId val="7604244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431184"/>
        <c:crosses val="autoZero"/>
        <c:auto val="1"/>
        <c:lblAlgn val="ctr"/>
        <c:lblOffset val="100"/>
        <c:noMultiLvlLbl val="0"/>
      </c:catAx>
      <c:valAx>
        <c:axId val="7604311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42446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[excel-portfolio-project-Copy.xlsx]Pivot!PivotTable3</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Call</a:t>
            </a:r>
            <a:r>
              <a:rPr lang="en-IN" b="1" baseline="0"/>
              <a:t> Trend</a:t>
            </a:r>
            <a:endParaRPr lang="en-IN" b="1"/>
          </a:p>
        </c:rich>
      </c:tx>
      <c:layout>
        <c:manualLayout>
          <c:xMode val="edge"/>
          <c:yMode val="edge"/>
          <c:x val="3.0074287589051368E-2"/>
          <c:y val="3.14465408805031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a:gsLst>
              <a:gs pos="0">
                <a:schemeClr val="accent5">
                  <a:lumMod val="40000"/>
                  <a:lumOff val="60000"/>
                  <a:alpha val="60000"/>
                </a:schemeClr>
              </a:gs>
              <a:gs pos="100000">
                <a:schemeClr val="accent5">
                  <a:lumMod val="75000"/>
                </a:schemeClr>
              </a:gs>
            </a:gsLst>
            <a:lin ang="16200000" scaled="0"/>
          </a:gradFill>
          <a:ln w="25400">
            <a:noFill/>
          </a:ln>
          <a:effectLst>
            <a:outerShdw blurRad="50800" dist="50800" dir="5400000" algn="ctr" rotWithShape="0">
              <a:schemeClr val="bg1"/>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5400" cap="rnd">
            <a:solidFill>
              <a:schemeClr val="accent5">
                <a:lumMod val="75000"/>
              </a:schemeClr>
            </a:solidFill>
            <a:round/>
          </a:ln>
          <a:effectLst>
            <a:outerShdw blurRad="50800" dist="50800" dir="5400000" algn="ctr" rotWithShape="0">
              <a:schemeClr val="accent5">
                <a:lumMod val="75000"/>
              </a:schemeClr>
            </a:outerShdw>
          </a:effectLst>
        </c:spPr>
        <c:marker>
          <c:symbol val="circle"/>
          <c:size val="7"/>
          <c:spPr>
            <a:solidFill>
              <a:schemeClr val="bg1"/>
            </a:solidFill>
            <a:ln w="25400">
              <a:solidFill>
                <a:schemeClr val="tx1">
                  <a:lumMod val="85000"/>
                  <a:lumOff val="15000"/>
                </a:schemeClr>
              </a:solidFill>
            </a:ln>
            <a:effectLst>
              <a:outerShdw blurRad="50800" dist="50800" dir="5400000" algn="ctr" rotWithShape="0">
                <a:schemeClr val="accent5">
                  <a:lumMod val="75000"/>
                </a:scheme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Pivot!$B$17</c:f>
              <c:strCache>
                <c:ptCount val="1"/>
                <c:pt idx="0">
                  <c:v>Call Count</c:v>
                </c:pt>
              </c:strCache>
            </c:strRef>
          </c:tx>
          <c:spPr>
            <a:gradFill>
              <a:gsLst>
                <a:gs pos="0">
                  <a:schemeClr val="accent5">
                    <a:lumMod val="40000"/>
                    <a:lumOff val="60000"/>
                    <a:alpha val="60000"/>
                  </a:schemeClr>
                </a:gs>
                <a:gs pos="100000">
                  <a:schemeClr val="accent5">
                    <a:lumMod val="75000"/>
                  </a:schemeClr>
                </a:gs>
              </a:gsLst>
              <a:lin ang="16200000" scaled="0"/>
            </a:gradFill>
            <a:ln w="25400">
              <a:noFill/>
            </a:ln>
            <a:effectLst>
              <a:outerShdw blurRad="50800" dist="50800" dir="5400000" algn="ctr" rotWithShape="0">
                <a:schemeClr val="bg1"/>
              </a:outerShdw>
            </a:effectLst>
          </c:spPr>
          <c:cat>
            <c:strRef>
              <c:f>Pivot!$A$18:$A$29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Pivot!$B$18:$B$29</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extLst>
            <c:ext xmlns:c16="http://schemas.microsoft.com/office/drawing/2014/chart" uri="{C3380CC4-5D6E-409C-BE32-E72D297353CC}">
              <c16:uniqueId val="{00000000-8127-4001-A821-5D20566324F0}"/>
            </c:ext>
          </c:extLst>
        </c:ser>
        <c:dLbls>
          <c:showLegendKey val="0"/>
          <c:showVal val="0"/>
          <c:showCatName val="0"/>
          <c:showSerName val="0"/>
          <c:showPercent val="0"/>
          <c:showBubbleSize val="0"/>
        </c:dLbls>
        <c:axId val="760424464"/>
        <c:axId val="760431184"/>
      </c:areaChart>
      <c:lineChart>
        <c:grouping val="standard"/>
        <c:varyColors val="0"/>
        <c:ser>
          <c:idx val="1"/>
          <c:order val="1"/>
          <c:tx>
            <c:strRef>
              <c:f>Pivot!$C$17</c:f>
              <c:strCache>
                <c:ptCount val="1"/>
                <c:pt idx="0">
                  <c:v>Call Count2</c:v>
                </c:pt>
              </c:strCache>
            </c:strRef>
          </c:tx>
          <c:spPr>
            <a:ln w="25400" cap="rnd">
              <a:solidFill>
                <a:schemeClr val="accent5">
                  <a:lumMod val="75000"/>
                </a:schemeClr>
              </a:solidFill>
              <a:round/>
            </a:ln>
            <a:effectLst>
              <a:outerShdw blurRad="50800" dist="50800" dir="5400000" algn="ctr" rotWithShape="0">
                <a:schemeClr val="accent5">
                  <a:lumMod val="75000"/>
                </a:schemeClr>
              </a:outerShdw>
            </a:effectLst>
          </c:spPr>
          <c:marker>
            <c:symbol val="circle"/>
            <c:size val="7"/>
            <c:spPr>
              <a:solidFill>
                <a:schemeClr val="bg1"/>
              </a:solidFill>
              <a:ln w="25400">
                <a:solidFill>
                  <a:schemeClr val="tx1">
                    <a:lumMod val="85000"/>
                    <a:lumOff val="15000"/>
                  </a:schemeClr>
                </a:solidFill>
              </a:ln>
              <a:effectLst>
                <a:outerShdw blurRad="50800" dist="50800" dir="5400000" algn="ctr" rotWithShape="0">
                  <a:schemeClr val="accent5">
                    <a:lumMod val="75000"/>
                  </a:schemeClr>
                </a:outerShdw>
              </a:effectLst>
            </c:spPr>
          </c:marker>
          <c:cat>
            <c:strRef>
              <c:f>Pivot!$A$18:$A$29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Pivot!$C$18:$C$29</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smooth val="0"/>
          <c:extLst>
            <c:ext xmlns:c16="http://schemas.microsoft.com/office/drawing/2014/chart" uri="{C3380CC4-5D6E-409C-BE32-E72D297353CC}">
              <c16:uniqueId val="{00000001-8127-4001-A821-5D20566324F0}"/>
            </c:ext>
          </c:extLst>
        </c:ser>
        <c:dLbls>
          <c:showLegendKey val="0"/>
          <c:showVal val="0"/>
          <c:showCatName val="0"/>
          <c:showSerName val="0"/>
          <c:showPercent val="0"/>
          <c:showBubbleSize val="0"/>
        </c:dLbls>
        <c:marker val="1"/>
        <c:smooth val="0"/>
        <c:axId val="760424464"/>
        <c:axId val="760431184"/>
      </c:lineChart>
      <c:catAx>
        <c:axId val="7604244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431184"/>
        <c:crosses val="autoZero"/>
        <c:auto val="1"/>
        <c:lblAlgn val="ctr"/>
        <c:lblOffset val="100"/>
        <c:noMultiLvlLbl val="0"/>
      </c:catAx>
      <c:valAx>
        <c:axId val="76043118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42446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[excel-portfolio-project-Copy.xlsx]Pivot!Day_calls</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5">
                  <a:lumMod val="75000"/>
                </a:schemeClr>
              </a:gs>
              <a:gs pos="100000">
                <a:schemeClr val="accent6">
                  <a:lumMod val="75000"/>
                </a:schemeClr>
              </a:gs>
            </a:gsLst>
            <a:lin ang="10800000" scaled="1"/>
            <a:tileRect/>
          </a:gra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Pivot!$B$32</c:f>
              <c:strCache>
                <c:ptCount val="1"/>
                <c:pt idx="0">
                  <c:v>Total</c:v>
                </c:pt>
              </c:strCache>
            </c:strRef>
          </c:tx>
          <c:spPr>
            <a:gradFill flip="none" rotWithShape="1">
              <a:gsLst>
                <a:gs pos="0">
                  <a:schemeClr val="accent5">
                    <a:lumMod val="75000"/>
                  </a:schemeClr>
                </a:gs>
                <a:gs pos="100000">
                  <a:schemeClr val="accent6">
                    <a:lumMod val="75000"/>
                  </a:schemeClr>
                </a:gs>
              </a:gsLst>
              <a:lin ang="10800000" scaled="1"/>
              <a:tileRect/>
            </a:gradFill>
            <a:ln>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Pivot!$A$33:$A$39</c:f>
              <c:strCache>
                <c:ptCount val="7"/>
                <c:pt idx="0">
                  <c:v>Sunday</c:v>
                </c:pt>
                <c:pt idx="1">
                  <c:v>Monday</c:v>
                </c:pt>
                <c:pt idx="2">
                  <c:v>Tuesday</c:v>
                </c:pt>
                <c:pt idx="3">
                  <c:v>Wednesday</c:v>
                </c:pt>
                <c:pt idx="4">
                  <c:v>Thursday</c:v>
                </c:pt>
                <c:pt idx="5">
                  <c:v>Friday</c:v>
                </c:pt>
                <c:pt idx="6">
                  <c:v>Saturday</c:v>
                </c:pt>
              </c:strCache>
            </c:strRef>
          </c:cat>
          <c:val>
            <c:numRef>
              <c:f>Pivot!$B$33:$B$39</c:f>
              <c:numCache>
                <c:formatCode>#,##0</c:formatCode>
                <c:ptCount val="7"/>
                <c:pt idx="0">
                  <c:v>30</c:v>
                </c:pt>
                <c:pt idx="1">
                  <c:v>34</c:v>
                </c:pt>
                <c:pt idx="2">
                  <c:v>26</c:v>
                </c:pt>
                <c:pt idx="3">
                  <c:v>38</c:v>
                </c:pt>
                <c:pt idx="4">
                  <c:v>27</c:v>
                </c:pt>
                <c:pt idx="5">
                  <c:v>27</c:v>
                </c:pt>
                <c:pt idx="6">
                  <c:v>25</c:v>
                </c:pt>
              </c:numCache>
            </c:numRef>
          </c:val>
          <c:extLst>
            <c:ext xmlns:c16="http://schemas.microsoft.com/office/drawing/2014/chart" uri="{C3380CC4-5D6E-409C-BE32-E72D297353CC}">
              <c16:uniqueId val="{00000000-E190-463F-BCE0-CF250E208B07}"/>
            </c:ext>
          </c:extLst>
        </c:ser>
        <c:dLbls>
          <c:dLblPos val="outEnd"/>
          <c:showLegendKey val="0"/>
          <c:showVal val="1"/>
          <c:showCatName val="0"/>
          <c:showSerName val="0"/>
          <c:showPercent val="0"/>
          <c:showBubbleSize val="0"/>
        </c:dLbls>
        <c:gapWidth val="15"/>
        <c:axId val="389099503"/>
        <c:axId val="389088943"/>
      </c:barChart>
      <c:catAx>
        <c:axId val="38909950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088943"/>
        <c:crosses val="autoZero"/>
        <c:auto val="1"/>
        <c:lblAlgn val="ctr"/>
        <c:lblOffset val="100"/>
        <c:noMultiLvlLbl val="0"/>
      </c:catAx>
      <c:valAx>
        <c:axId val="389088943"/>
        <c:scaling>
          <c:orientation val="minMax"/>
        </c:scaling>
        <c:delete val="1"/>
        <c:axPos val="t"/>
        <c:numFmt formatCode="#,##0" sourceLinked="1"/>
        <c:majorTickMark val="none"/>
        <c:minorTickMark val="none"/>
        <c:tickLblPos val="nextTo"/>
        <c:crossAx val="389099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4">
                    <a:lumMod val="75000"/>
                  </a:schemeClr>
                </a:solidFill>
              </a:rPr>
              <a:t>Amount</a:t>
            </a:r>
          </a:p>
        </c:rich>
      </c:tx>
      <c:layout>
        <c:manualLayout>
          <c:xMode val="edge"/>
          <c:yMode val="edge"/>
          <c:x val="0.1503727975060169"/>
          <c:y val="5.51471795427223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Pivot!$E$61:$E$65</c:f>
              <c:strCache>
                <c:ptCount val="5"/>
                <c:pt idx="0">
                  <c:v>R01</c:v>
                </c:pt>
                <c:pt idx="1">
                  <c:v>R02</c:v>
                </c:pt>
                <c:pt idx="2">
                  <c:v>R03</c:v>
                </c:pt>
                <c:pt idx="3">
                  <c:v>R04</c:v>
                </c:pt>
                <c:pt idx="4">
                  <c:v>R05</c:v>
                </c:pt>
              </c:strCache>
            </c:strRef>
          </c:cat>
          <c:val>
            <c:numRef>
              <c:f>Pivot!$G$61:$G$65</c:f>
              <c:numCache>
                <c:formatCode>"₹"\ #.#,"K"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EE46-4EE5-BC67-811DA7BA0C20}"/>
            </c:ext>
          </c:extLst>
        </c:ser>
        <c:ser>
          <c:idx val="1"/>
          <c:order val="1"/>
          <c:tx>
            <c:strRef>
              <c:f>Pivot!$I$60</c:f>
              <c:strCache>
                <c:ptCount val="1"/>
                <c:pt idx="0">
                  <c:v>selected amt</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Pivot!$I$61:$I$65</c:f>
              <c:numCache>
                <c:formatCode>"₹"\ #.#,"K"</c:formatCode>
                <c:ptCount val="5"/>
                <c:pt idx="0">
                  <c:v>#N/A</c:v>
                </c:pt>
                <c:pt idx="1">
                  <c:v>#N/A</c:v>
                </c:pt>
                <c:pt idx="2">
                  <c:v>20872</c:v>
                </c:pt>
                <c:pt idx="3">
                  <c:v>#N/A</c:v>
                </c:pt>
                <c:pt idx="4">
                  <c:v>#N/A</c:v>
                </c:pt>
              </c:numCache>
            </c:numRef>
          </c:val>
          <c:extLst>
            <c:ext xmlns:c16="http://schemas.microsoft.com/office/drawing/2014/chart" uri="{C3380CC4-5D6E-409C-BE32-E72D297353CC}">
              <c16:uniqueId val="{00000001-EE46-4EE5-BC67-811DA7BA0C20}"/>
            </c:ext>
          </c:extLst>
        </c:ser>
        <c:dLbls>
          <c:dLblPos val="outEnd"/>
          <c:showLegendKey val="0"/>
          <c:showVal val="1"/>
          <c:showCatName val="0"/>
          <c:showSerName val="0"/>
          <c:showPercent val="0"/>
          <c:showBubbleSize val="0"/>
        </c:dLbls>
        <c:gapWidth val="25"/>
        <c:overlap val="100"/>
        <c:axId val="966717007"/>
        <c:axId val="966719887"/>
      </c:barChart>
      <c:catAx>
        <c:axId val="96671700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719887"/>
        <c:crosses val="autoZero"/>
        <c:auto val="1"/>
        <c:lblAlgn val="ctr"/>
        <c:lblOffset val="100"/>
        <c:noMultiLvlLbl val="0"/>
      </c:catAx>
      <c:valAx>
        <c:axId val="966719887"/>
        <c:scaling>
          <c:orientation val="minMax"/>
        </c:scaling>
        <c:delete val="1"/>
        <c:axPos val="t"/>
        <c:numFmt formatCode="&quot;₹&quot;\ #.#,&quot;K&quot;" sourceLinked="1"/>
        <c:majorTickMark val="none"/>
        <c:minorTickMark val="none"/>
        <c:tickLblPos val="nextTo"/>
        <c:crossAx val="966717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solidFill>
                  <a:schemeClr val="accent5">
                    <a:lumMod val="75000"/>
                  </a:schemeClr>
                </a:solidFill>
              </a:rPr>
              <a:t>Calls</a:t>
            </a:r>
          </a:p>
        </c:rich>
      </c:tx>
      <c:layout>
        <c:manualLayout>
          <c:xMode val="edge"/>
          <c:yMode val="edge"/>
          <c:x val="0.15060616328284152"/>
          <c:y val="3.765690996885150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Pivot!$E$61:$E$65</c:f>
              <c:strCache>
                <c:ptCount val="5"/>
                <c:pt idx="0">
                  <c:v>R01</c:v>
                </c:pt>
                <c:pt idx="1">
                  <c:v>R02</c:v>
                </c:pt>
                <c:pt idx="2">
                  <c:v>R03</c:v>
                </c:pt>
                <c:pt idx="3">
                  <c:v>R04</c:v>
                </c:pt>
                <c:pt idx="4">
                  <c:v>R05</c:v>
                </c:pt>
              </c:strCache>
            </c:strRef>
          </c:cat>
          <c:val>
            <c:numRef>
              <c:f>Pivot!$F$61:$F$65</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A30E-494E-AC4A-F0314580A349}"/>
            </c:ext>
          </c:extLst>
        </c:ser>
        <c:ser>
          <c:idx val="1"/>
          <c:order val="1"/>
          <c:tx>
            <c:strRef>
              <c:f>Pivot!$H$60</c:f>
              <c:strCache>
                <c:ptCount val="1"/>
                <c:pt idx="0">
                  <c:v>selected call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Pivot!$H$61:$H$65</c:f>
              <c:numCache>
                <c:formatCode>General</c:formatCode>
                <c:ptCount val="5"/>
                <c:pt idx="0">
                  <c:v>#N/A</c:v>
                </c:pt>
                <c:pt idx="1">
                  <c:v>#N/A</c:v>
                </c:pt>
                <c:pt idx="2">
                  <c:v>207</c:v>
                </c:pt>
                <c:pt idx="3">
                  <c:v>#N/A</c:v>
                </c:pt>
                <c:pt idx="4">
                  <c:v>#N/A</c:v>
                </c:pt>
              </c:numCache>
            </c:numRef>
          </c:val>
          <c:extLst>
            <c:ext xmlns:c16="http://schemas.microsoft.com/office/drawing/2014/chart" uri="{C3380CC4-5D6E-409C-BE32-E72D297353CC}">
              <c16:uniqueId val="{00000001-A30E-494E-AC4A-F0314580A349}"/>
            </c:ext>
          </c:extLst>
        </c:ser>
        <c:dLbls>
          <c:showLegendKey val="0"/>
          <c:showVal val="0"/>
          <c:showCatName val="0"/>
          <c:showSerName val="0"/>
          <c:showPercent val="0"/>
          <c:showBubbleSize val="0"/>
        </c:dLbls>
        <c:gapWidth val="25"/>
        <c:overlap val="100"/>
        <c:axId val="966717007"/>
        <c:axId val="966719887"/>
      </c:barChart>
      <c:catAx>
        <c:axId val="96671700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719887"/>
        <c:crosses val="autoZero"/>
        <c:auto val="1"/>
        <c:lblAlgn val="ctr"/>
        <c:lblOffset val="100"/>
        <c:noMultiLvlLbl val="0"/>
      </c:catAx>
      <c:valAx>
        <c:axId val="966719887"/>
        <c:scaling>
          <c:orientation val="minMax"/>
        </c:scaling>
        <c:delete val="1"/>
        <c:axPos val="t"/>
        <c:numFmt formatCode="General" sourceLinked="1"/>
        <c:majorTickMark val="none"/>
        <c:minorTickMark val="none"/>
        <c:tickLblPos val="nextTo"/>
        <c:crossAx val="966717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[excel-portfolio-project-Copy.xlsx]Pivot!gender callers</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6">
                    <a:lumMod val="50000"/>
                  </a:schemeClr>
                </a:solidFill>
              </a:rPr>
              <a:t>Male</a:t>
            </a:r>
            <a:r>
              <a:rPr lang="en-IN" b="1" baseline="0"/>
              <a:t> / </a:t>
            </a:r>
            <a:r>
              <a:rPr lang="en-IN" b="1" baseline="0">
                <a:solidFill>
                  <a:srgbClr val="ED55E2"/>
                </a:solidFill>
              </a:rPr>
              <a:t>Female</a:t>
            </a:r>
            <a:r>
              <a:rPr lang="en-IN" b="1" baseline="0"/>
              <a:t> Calls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ED55E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D55E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ED55E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Pivot!$B$69:$B$70</c:f>
              <c:strCache>
                <c:ptCount val="1"/>
                <c:pt idx="0">
                  <c:v>Female</c:v>
                </c:pt>
              </c:strCache>
            </c:strRef>
          </c:tx>
          <c:spPr>
            <a:solidFill>
              <a:srgbClr val="ED55E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Pivot!$A$71:$A$74</c:f>
              <c:strCache>
                <c:ptCount val="3"/>
                <c:pt idx="0">
                  <c:v>Cincinnati</c:v>
                </c:pt>
                <c:pt idx="1">
                  <c:v>Cleveland</c:v>
                </c:pt>
                <c:pt idx="2">
                  <c:v>Columbus</c:v>
                </c:pt>
              </c:strCache>
            </c:strRef>
          </c:cat>
          <c:val>
            <c:numRef>
              <c:f>Pivot!$B$71:$B$74</c:f>
              <c:numCache>
                <c:formatCode>#,##0</c:formatCode>
                <c:ptCount val="3"/>
                <c:pt idx="0">
                  <c:v>144</c:v>
                </c:pt>
                <c:pt idx="1">
                  <c:v>326</c:v>
                </c:pt>
                <c:pt idx="2">
                  <c:v>129</c:v>
                </c:pt>
              </c:numCache>
            </c:numRef>
          </c:val>
          <c:extLst>
            <c:ext xmlns:c16="http://schemas.microsoft.com/office/drawing/2014/chart" uri="{C3380CC4-5D6E-409C-BE32-E72D297353CC}">
              <c16:uniqueId val="{00000000-3A08-49F0-BEF9-14830FA4C546}"/>
            </c:ext>
          </c:extLst>
        </c:ser>
        <c:ser>
          <c:idx val="1"/>
          <c:order val="1"/>
          <c:tx>
            <c:strRef>
              <c:f>Pivot!$C$69:$C$70</c:f>
              <c:strCache>
                <c:ptCount val="1"/>
                <c:pt idx="0">
                  <c:v>Male</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Pivot!$A$71:$A$74</c:f>
              <c:strCache>
                <c:ptCount val="3"/>
                <c:pt idx="0">
                  <c:v>Cincinnati</c:v>
                </c:pt>
                <c:pt idx="1">
                  <c:v>Cleveland</c:v>
                </c:pt>
                <c:pt idx="2">
                  <c:v>Columbus</c:v>
                </c:pt>
              </c:strCache>
            </c:strRef>
          </c:cat>
          <c:val>
            <c:numRef>
              <c:f>Pivot!$C$71:$C$74</c:f>
              <c:numCache>
                <c:formatCode>#,##0</c:formatCode>
                <c:ptCount val="3"/>
                <c:pt idx="0">
                  <c:v>132</c:v>
                </c:pt>
                <c:pt idx="1">
                  <c:v>63</c:v>
                </c:pt>
                <c:pt idx="2">
                  <c:v>206</c:v>
                </c:pt>
              </c:numCache>
            </c:numRef>
          </c:val>
          <c:extLst>
            <c:ext xmlns:c16="http://schemas.microsoft.com/office/drawing/2014/chart" uri="{C3380CC4-5D6E-409C-BE32-E72D297353CC}">
              <c16:uniqueId val="{00000001-3A08-49F0-BEF9-14830FA4C546}"/>
            </c:ext>
          </c:extLst>
        </c:ser>
        <c:dLbls>
          <c:dLblPos val="ctr"/>
          <c:showLegendKey val="0"/>
          <c:showVal val="1"/>
          <c:showCatName val="0"/>
          <c:showSerName val="0"/>
          <c:showPercent val="0"/>
          <c:showBubbleSize val="0"/>
        </c:dLbls>
        <c:gapWidth val="150"/>
        <c:overlap val="100"/>
        <c:axId val="966219519"/>
        <c:axId val="966231999"/>
      </c:barChart>
      <c:catAx>
        <c:axId val="966219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231999"/>
        <c:crosses val="autoZero"/>
        <c:auto val="1"/>
        <c:lblAlgn val="ctr"/>
        <c:lblOffset val="100"/>
        <c:noMultiLvlLbl val="0"/>
      </c:catAx>
      <c:valAx>
        <c:axId val="966231999"/>
        <c:scaling>
          <c:orientation val="minMax"/>
        </c:scaling>
        <c:delete val="1"/>
        <c:axPos val="l"/>
        <c:numFmt formatCode="0%" sourceLinked="1"/>
        <c:majorTickMark val="none"/>
        <c:minorTickMark val="none"/>
        <c:tickLblPos val="nextTo"/>
        <c:crossAx val="966219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[excel-portfolio-project-Copy.xlsx]Pivot!rating</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Rating</a:t>
            </a:r>
          </a:p>
        </c:rich>
      </c:tx>
      <c:layout>
        <c:manualLayout>
          <c:xMode val="edge"/>
          <c:yMode val="edge"/>
          <c:x val="5.2131889763779547E-2"/>
          <c:y val="6.94444444444444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2">
              <a:lumMod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Pivot!$B$78</c:f>
              <c:strCache>
                <c:ptCount val="1"/>
                <c:pt idx="0">
                  <c:v>Total</c:v>
                </c:pt>
              </c:strCache>
            </c:strRef>
          </c:tx>
          <c:spPr>
            <a:solidFill>
              <a:schemeClr val="bg2">
                <a:lumMod val="10000"/>
              </a:schemeClr>
            </a:solidFill>
            <a:ln>
              <a:noFill/>
            </a:ln>
            <a:effectLst/>
          </c:spPr>
          <c:invertIfNegative val="0"/>
          <c:cat>
            <c:strRef>
              <c:f>Pivot!$A$79:$A$85</c:f>
              <c:strCache>
                <c:ptCount val="6"/>
                <c:pt idx="0">
                  <c:v>0</c:v>
                </c:pt>
                <c:pt idx="1">
                  <c:v>1</c:v>
                </c:pt>
                <c:pt idx="2">
                  <c:v>2</c:v>
                </c:pt>
                <c:pt idx="3">
                  <c:v>3</c:v>
                </c:pt>
                <c:pt idx="4">
                  <c:v>4</c:v>
                </c:pt>
                <c:pt idx="5">
                  <c:v>5</c:v>
                </c:pt>
              </c:strCache>
            </c:strRef>
          </c:cat>
          <c:val>
            <c:numRef>
              <c:f>Pivot!$B$79:$B$85</c:f>
              <c:numCache>
                <c:formatCode>#,##0</c:formatCode>
                <c:ptCount val="6"/>
                <c:pt idx="0">
                  <c:v>1</c:v>
                </c:pt>
                <c:pt idx="1">
                  <c:v>1</c:v>
                </c:pt>
                <c:pt idx="2">
                  <c:v>11</c:v>
                </c:pt>
                <c:pt idx="3">
                  <c:v>46</c:v>
                </c:pt>
                <c:pt idx="4">
                  <c:v>88</c:v>
                </c:pt>
                <c:pt idx="5">
                  <c:v>60</c:v>
                </c:pt>
              </c:numCache>
            </c:numRef>
          </c:val>
          <c:extLst>
            <c:ext xmlns:c16="http://schemas.microsoft.com/office/drawing/2014/chart" uri="{C3380CC4-5D6E-409C-BE32-E72D297353CC}">
              <c16:uniqueId val="{00000000-C8EB-44C5-AC5E-03DD5751F71C}"/>
            </c:ext>
          </c:extLst>
        </c:ser>
        <c:dLbls>
          <c:showLegendKey val="0"/>
          <c:showVal val="0"/>
          <c:showCatName val="0"/>
          <c:showSerName val="0"/>
          <c:showPercent val="0"/>
          <c:showBubbleSize val="0"/>
        </c:dLbls>
        <c:gapWidth val="15"/>
        <c:overlap val="-27"/>
        <c:axId val="966186879"/>
        <c:axId val="966202239"/>
      </c:barChart>
      <c:catAx>
        <c:axId val="966186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202239"/>
        <c:crosses val="autoZero"/>
        <c:auto val="1"/>
        <c:lblAlgn val="ctr"/>
        <c:lblOffset val="100"/>
        <c:noMultiLvlLbl val="0"/>
      </c:catAx>
      <c:valAx>
        <c:axId val="966202239"/>
        <c:scaling>
          <c:orientation val="minMax"/>
        </c:scaling>
        <c:delete val="1"/>
        <c:axPos val="l"/>
        <c:numFmt formatCode="#,##0" sourceLinked="1"/>
        <c:majorTickMark val="none"/>
        <c:minorTickMark val="none"/>
        <c:tickLblPos val="nextTo"/>
        <c:crossAx val="966186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17" Type="http://schemas.openxmlformats.org/officeDocument/2006/relationships/chart" Target="../charts/chart7.xml"/><Relationship Id="rId2" Type="http://schemas.openxmlformats.org/officeDocument/2006/relationships/image" Target="../media/image2.sv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image" Target="../media/image18.svg"/><Relationship Id="rId3" Type="http://schemas.openxmlformats.org/officeDocument/2006/relationships/image" Target="../media/image13.png"/><Relationship Id="rId7" Type="http://schemas.openxmlformats.org/officeDocument/2006/relationships/image" Target="../media/image17.png"/><Relationship Id="rId12" Type="http://schemas.openxmlformats.org/officeDocument/2006/relationships/image" Target="../media/image22.svg"/><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image" Target="../media/image16.svg"/><Relationship Id="rId11" Type="http://schemas.openxmlformats.org/officeDocument/2006/relationships/image" Target="../media/image21.png"/><Relationship Id="rId5" Type="http://schemas.openxmlformats.org/officeDocument/2006/relationships/image" Target="../media/image15.png"/><Relationship Id="rId10" Type="http://schemas.openxmlformats.org/officeDocument/2006/relationships/image" Target="../media/image20.svg"/><Relationship Id="rId4" Type="http://schemas.openxmlformats.org/officeDocument/2006/relationships/image" Target="../media/image14.svg"/><Relationship Id="rId9"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editAs="oneCell">
    <xdr:from>
      <xdr:col>10</xdr:col>
      <xdr:colOff>525780</xdr:colOff>
      <xdr:row>51</xdr:row>
      <xdr:rowOff>137160</xdr:rowOff>
    </xdr:from>
    <xdr:to>
      <xdr:col>12</xdr:col>
      <xdr:colOff>510540</xdr:colOff>
      <xdr:row>61</xdr:row>
      <xdr:rowOff>7620</xdr:rowOff>
    </xdr:to>
    <mc:AlternateContent xmlns:mc="http://schemas.openxmlformats.org/markup-compatibility/2006" xmlns:a14="http://schemas.microsoft.com/office/drawing/2010/main">
      <mc:Choice Requires="a14">
        <xdr:graphicFrame macro="">
          <xdr:nvGraphicFramePr>
            <xdr:cNvPr id="8" name="Representative 2">
              <a:extLst>
                <a:ext uri="{FF2B5EF4-FFF2-40B4-BE49-F238E27FC236}">
                  <a16:creationId xmlns:a16="http://schemas.microsoft.com/office/drawing/2014/main" id="{A2C75EE1-A0EE-4E20-BE41-CFD5D7126DCD}"/>
                </a:ext>
              </a:extLst>
            </xdr:cNvPr>
            <xdr:cNvGraphicFramePr/>
          </xdr:nvGraphicFramePr>
          <xdr:xfrm>
            <a:off x="0" y="0"/>
            <a:ext cx="0" cy="0"/>
          </xdr:xfrm>
          <a:graphic>
            <a:graphicData uri="http://schemas.microsoft.com/office/drawing/2010/slicer">
              <sle:slicer xmlns:sle="http://schemas.microsoft.com/office/drawing/2010/slicer" name="Representative 2"/>
            </a:graphicData>
          </a:graphic>
        </xdr:graphicFrame>
      </mc:Choice>
      <mc:Fallback xmlns="">
        <xdr:sp macro="" textlink="">
          <xdr:nvSpPr>
            <xdr:cNvPr id="0" name=""/>
            <xdr:cNvSpPr>
              <a:spLocks noTextEdit="1"/>
            </xdr:cNvSpPr>
          </xdr:nvSpPr>
          <xdr:spPr>
            <a:xfrm>
              <a:off x="8473440" y="9075420"/>
              <a:ext cx="1714500" cy="1623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381000</xdr:colOff>
      <xdr:row>4</xdr:row>
      <xdr:rowOff>76200</xdr:rowOff>
    </xdr:from>
    <xdr:to>
      <xdr:col>2</xdr:col>
      <xdr:colOff>434340</xdr:colOff>
      <xdr:row>9</xdr:row>
      <xdr:rowOff>38100</xdr:rowOff>
    </xdr:to>
    <xdr:sp macro="" textlink="Pivot!A4">
      <xdr:nvSpPr>
        <xdr:cNvPr id="2" name="Rectangle: Rounded Corners 1">
          <a:extLst>
            <a:ext uri="{FF2B5EF4-FFF2-40B4-BE49-F238E27FC236}">
              <a16:creationId xmlns:a16="http://schemas.microsoft.com/office/drawing/2014/main" id="{46B9BCB3-383C-EC7E-9645-609A6CA253E3}"/>
            </a:ext>
          </a:extLst>
        </xdr:cNvPr>
        <xdr:cNvSpPr/>
      </xdr:nvSpPr>
      <xdr:spPr>
        <a:xfrm>
          <a:off x="381000" y="772886"/>
          <a:ext cx="1403169" cy="832757"/>
        </a:xfrm>
        <a:prstGeom prst="roundRect">
          <a:avLst/>
        </a:prstGeom>
        <a:solidFill>
          <a:schemeClr val="accent5">
            <a:lumMod val="75000"/>
          </a:schemeClr>
        </a:solidFill>
        <a:ln>
          <a:noFill/>
        </a:ln>
        <a:effectLst>
          <a:outerShdw blurRad="254000" dist="127000" dir="2700000" algn="tl" rotWithShape="0">
            <a:prstClr val="black">
              <a:alpha val="41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6DACFA4-3766-403C-AE0D-7780C189B9BD}" type="TxLink">
            <a:rPr lang="en-US" sz="2000" b="1" i="0" u="none" strike="noStrike">
              <a:solidFill>
                <a:schemeClr val="bg1"/>
              </a:solidFill>
              <a:latin typeface="Arial"/>
              <a:cs typeface="Arial"/>
            </a:rPr>
            <a:pPr algn="ctr"/>
            <a:t>1,000</a:t>
          </a:fld>
          <a:endParaRPr lang="en-IN" sz="2000" b="1">
            <a:solidFill>
              <a:schemeClr val="bg1"/>
            </a:solidFill>
          </a:endParaRPr>
        </a:p>
      </xdr:txBody>
    </xdr:sp>
    <xdr:clientData/>
  </xdr:twoCellAnchor>
  <xdr:twoCellAnchor>
    <xdr:from>
      <xdr:col>1</xdr:col>
      <xdr:colOff>68580</xdr:colOff>
      <xdr:row>4</xdr:row>
      <xdr:rowOff>144780</xdr:rowOff>
    </xdr:from>
    <xdr:to>
      <xdr:col>2</xdr:col>
      <xdr:colOff>68580</xdr:colOff>
      <xdr:row>5</xdr:row>
      <xdr:rowOff>142208</xdr:rowOff>
    </xdr:to>
    <xdr:sp macro="" textlink="">
      <xdr:nvSpPr>
        <xdr:cNvPr id="5" name="TextBox 4">
          <a:extLst>
            <a:ext uri="{FF2B5EF4-FFF2-40B4-BE49-F238E27FC236}">
              <a16:creationId xmlns:a16="http://schemas.microsoft.com/office/drawing/2014/main" id="{0B27AF64-ED8A-7FAF-71DC-F201E86F6846}"/>
            </a:ext>
          </a:extLst>
        </xdr:cNvPr>
        <xdr:cNvSpPr txBox="1"/>
      </xdr:nvSpPr>
      <xdr:spPr>
        <a:xfrm>
          <a:off x="739140" y="845820"/>
          <a:ext cx="670560" cy="1726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90000" rtlCol="0" anchor="ctr"/>
        <a:lstStyle/>
        <a:p>
          <a:pPr algn="ctr"/>
          <a:r>
            <a:rPr lang="en-IN" sz="1100" b="1">
              <a:solidFill>
                <a:schemeClr val="bg1"/>
              </a:solidFill>
            </a:rPr>
            <a:t>Calls</a:t>
          </a:r>
        </a:p>
      </xdr:txBody>
    </xdr:sp>
    <xdr:clientData/>
  </xdr:twoCellAnchor>
  <xdr:twoCellAnchor>
    <xdr:from>
      <xdr:col>0</xdr:col>
      <xdr:colOff>461043</xdr:colOff>
      <xdr:row>4</xdr:row>
      <xdr:rowOff>169283</xdr:rowOff>
    </xdr:from>
    <xdr:to>
      <xdr:col>1</xdr:col>
      <xdr:colOff>61532</xdr:colOff>
      <xdr:row>6</xdr:row>
      <xdr:rowOff>83236</xdr:rowOff>
    </xdr:to>
    <xdr:pic>
      <xdr:nvPicPr>
        <xdr:cNvPr id="10" name="Graphic 9" descr="Receiver with solid fill">
          <a:extLst>
            <a:ext uri="{FF2B5EF4-FFF2-40B4-BE49-F238E27FC236}">
              <a16:creationId xmlns:a16="http://schemas.microsoft.com/office/drawing/2014/main" id="{4D567CE0-D576-4A2F-9D00-C8D2F049413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792068">
          <a:off x="461043" y="870323"/>
          <a:ext cx="271049" cy="264473"/>
        </a:xfrm>
        <a:prstGeom prst="rect">
          <a:avLst/>
        </a:prstGeom>
      </xdr:spPr>
    </xdr:pic>
    <xdr:clientData/>
  </xdr:twoCellAnchor>
  <xdr:twoCellAnchor>
    <xdr:from>
      <xdr:col>1</xdr:col>
      <xdr:colOff>91440</xdr:colOff>
      <xdr:row>8</xdr:row>
      <xdr:rowOff>0</xdr:rowOff>
    </xdr:from>
    <xdr:to>
      <xdr:col>1</xdr:col>
      <xdr:colOff>662940</xdr:colOff>
      <xdr:row>9</xdr:row>
      <xdr:rowOff>0</xdr:rowOff>
    </xdr:to>
    <xdr:sp macro="" textlink="Pivot!A13">
      <xdr:nvSpPr>
        <xdr:cNvPr id="11" name="TextBox 10">
          <a:extLst>
            <a:ext uri="{FF2B5EF4-FFF2-40B4-BE49-F238E27FC236}">
              <a16:creationId xmlns:a16="http://schemas.microsoft.com/office/drawing/2014/main" id="{206A9052-0352-AEA2-B9DB-F08497823B67}"/>
            </a:ext>
          </a:extLst>
        </xdr:cNvPr>
        <xdr:cNvSpPr txBox="1"/>
      </xdr:nvSpPr>
      <xdr:spPr>
        <a:xfrm>
          <a:off x="762000" y="1402080"/>
          <a:ext cx="571500" cy="17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6F51A06-19B9-421E-9D5F-D0ACD337F242}" type="TxLink">
            <a:rPr lang="en-US" sz="1100" b="1" i="0" u="none" strike="noStrike">
              <a:solidFill>
                <a:schemeClr val="bg1"/>
              </a:solidFill>
              <a:latin typeface="Arial"/>
              <a:cs typeface="Arial"/>
            </a:rPr>
            <a:pPr algn="ctr"/>
            <a:t>207</a:t>
          </a:fld>
          <a:endParaRPr lang="en-IN" sz="1100" b="1">
            <a:solidFill>
              <a:schemeClr val="bg1"/>
            </a:solidFill>
          </a:endParaRPr>
        </a:p>
      </xdr:txBody>
    </xdr:sp>
    <xdr:clientData/>
  </xdr:twoCellAnchor>
  <xdr:twoCellAnchor>
    <xdr:from>
      <xdr:col>0</xdr:col>
      <xdr:colOff>424543</xdr:colOff>
      <xdr:row>10</xdr:row>
      <xdr:rowOff>160021</xdr:rowOff>
    </xdr:from>
    <xdr:to>
      <xdr:col>2</xdr:col>
      <xdr:colOff>447403</xdr:colOff>
      <xdr:row>15</xdr:row>
      <xdr:rowOff>121921</xdr:rowOff>
    </xdr:to>
    <xdr:sp macro="" textlink="Pivot!B4">
      <xdr:nvSpPr>
        <xdr:cNvPr id="16" name="Rectangle: Rounded Corners 15">
          <a:extLst>
            <a:ext uri="{FF2B5EF4-FFF2-40B4-BE49-F238E27FC236}">
              <a16:creationId xmlns:a16="http://schemas.microsoft.com/office/drawing/2014/main" id="{812EAE51-50E0-32CC-E047-29668FA18D3C}"/>
            </a:ext>
          </a:extLst>
        </xdr:cNvPr>
        <xdr:cNvSpPr/>
      </xdr:nvSpPr>
      <xdr:spPr>
        <a:xfrm>
          <a:off x="424543" y="1901735"/>
          <a:ext cx="1372689" cy="832757"/>
        </a:xfrm>
        <a:prstGeom prst="roundRect">
          <a:avLst/>
        </a:prstGeom>
        <a:solidFill>
          <a:schemeClr val="accent5">
            <a:lumMod val="75000"/>
          </a:schemeClr>
        </a:solidFill>
        <a:ln>
          <a:noFill/>
        </a:ln>
        <a:effectLst>
          <a:outerShdw blurRad="254000" dist="127000" dir="2700000" algn="tl" rotWithShape="0">
            <a:prstClr val="black">
              <a:alpha val="41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739DAD6A-536E-4660-AF23-69068CC552BC}" type="TxLink">
            <a:rPr lang="en-US" sz="2000" b="1" i="0" u="none" strike="noStrike" noProof="0">
              <a:solidFill>
                <a:schemeClr val="bg1"/>
              </a:solidFill>
              <a:latin typeface="Arial"/>
              <a:ea typeface="+mn-ea"/>
              <a:cs typeface="Arial"/>
            </a:rPr>
            <a:pPr marL="0" marR="0" lvl="0" indent="0" algn="ctr" defTabSz="914400" eaLnBrk="1" fontAlgn="auto" latinLnBrk="0" hangingPunct="1">
              <a:lnSpc>
                <a:spcPct val="100000"/>
              </a:lnSpc>
              <a:spcBef>
                <a:spcPts val="0"/>
              </a:spcBef>
              <a:spcAft>
                <a:spcPts val="0"/>
              </a:spcAft>
              <a:buClrTx/>
              <a:buSzTx/>
              <a:buFontTx/>
              <a:buNone/>
              <a:tabLst/>
              <a:defRPr/>
            </a:pPr>
            <a:t>₹ 96,623</a:t>
          </a:fld>
          <a:endParaRPr lang="en-IN" sz="2000" b="1" i="0" u="none" strike="noStrike" noProof="0">
            <a:solidFill>
              <a:schemeClr val="bg1"/>
            </a:solidFill>
            <a:latin typeface="Arial"/>
            <a:ea typeface="+mn-ea"/>
            <a:cs typeface="Arial"/>
          </a:endParaRPr>
        </a:p>
      </xdr:txBody>
    </xdr:sp>
    <xdr:clientData/>
  </xdr:twoCellAnchor>
  <xdr:twoCellAnchor>
    <xdr:from>
      <xdr:col>1</xdr:col>
      <xdr:colOff>89263</xdr:colOff>
      <xdr:row>11</xdr:row>
      <xdr:rowOff>38100</xdr:rowOff>
    </xdr:from>
    <xdr:to>
      <xdr:col>2</xdr:col>
      <xdr:colOff>165463</xdr:colOff>
      <xdr:row>12</xdr:row>
      <xdr:rowOff>91441</xdr:rowOff>
    </xdr:to>
    <xdr:sp macro="" textlink="">
      <xdr:nvSpPr>
        <xdr:cNvPr id="17" name="TextBox 16">
          <a:extLst>
            <a:ext uri="{FF2B5EF4-FFF2-40B4-BE49-F238E27FC236}">
              <a16:creationId xmlns:a16="http://schemas.microsoft.com/office/drawing/2014/main" id="{49158A0E-1D84-996A-2282-49B4E7AA43EE}"/>
            </a:ext>
          </a:extLst>
        </xdr:cNvPr>
        <xdr:cNvSpPr txBox="1"/>
      </xdr:nvSpPr>
      <xdr:spPr>
        <a:xfrm>
          <a:off x="764177" y="1953986"/>
          <a:ext cx="751115" cy="2275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90000" rtlCol="0" anchor="ctr"/>
        <a:lstStyle/>
        <a:p>
          <a:pPr algn="ctr"/>
          <a:r>
            <a:rPr lang="en-IN" sz="1100" b="1">
              <a:solidFill>
                <a:schemeClr val="bg1"/>
              </a:solidFill>
            </a:rPr>
            <a:t>Amount</a:t>
          </a:r>
        </a:p>
      </xdr:txBody>
    </xdr:sp>
    <xdr:clientData/>
  </xdr:twoCellAnchor>
  <xdr:twoCellAnchor>
    <xdr:from>
      <xdr:col>0</xdr:col>
      <xdr:colOff>653143</xdr:colOff>
      <xdr:row>14</xdr:row>
      <xdr:rowOff>68581</xdr:rowOff>
    </xdr:from>
    <xdr:to>
      <xdr:col>2</xdr:col>
      <xdr:colOff>218803</xdr:colOff>
      <xdr:row>15</xdr:row>
      <xdr:rowOff>68581</xdr:rowOff>
    </xdr:to>
    <xdr:sp macro="" textlink="Pivot!B13">
      <xdr:nvSpPr>
        <xdr:cNvPr id="19" name="TextBox 18">
          <a:extLst>
            <a:ext uri="{FF2B5EF4-FFF2-40B4-BE49-F238E27FC236}">
              <a16:creationId xmlns:a16="http://schemas.microsoft.com/office/drawing/2014/main" id="{9918E292-4907-C33A-3FEB-120BC9AEA6B9}"/>
            </a:ext>
          </a:extLst>
        </xdr:cNvPr>
        <xdr:cNvSpPr txBox="1"/>
      </xdr:nvSpPr>
      <xdr:spPr>
        <a:xfrm>
          <a:off x="653143" y="2506981"/>
          <a:ext cx="915489" cy="1741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3B2B257-3976-440F-8F60-54644E41031E}" type="TxLink">
            <a:rPr lang="en-US" sz="1100" b="1" i="0" u="none" strike="noStrike">
              <a:solidFill>
                <a:schemeClr val="bg1"/>
              </a:solidFill>
              <a:latin typeface="Arial"/>
              <a:ea typeface="+mn-ea"/>
              <a:cs typeface="Arial"/>
            </a:rPr>
            <a:pPr marL="0" indent="0" algn="ctr"/>
            <a:t>₹ 20,872</a:t>
          </a:fld>
          <a:endParaRPr lang="en-IN" sz="1100" b="1" i="0" u="none" strike="noStrike">
            <a:solidFill>
              <a:schemeClr val="bg1"/>
            </a:solidFill>
            <a:latin typeface="Arial"/>
            <a:ea typeface="+mn-ea"/>
            <a:cs typeface="Arial"/>
          </a:endParaRPr>
        </a:p>
      </xdr:txBody>
    </xdr:sp>
    <xdr:clientData/>
  </xdr:twoCellAnchor>
  <xdr:twoCellAnchor>
    <xdr:from>
      <xdr:col>0</xdr:col>
      <xdr:colOff>369026</xdr:colOff>
      <xdr:row>29</xdr:row>
      <xdr:rowOff>134984</xdr:rowOff>
    </xdr:from>
    <xdr:to>
      <xdr:col>2</xdr:col>
      <xdr:colOff>452846</xdr:colOff>
      <xdr:row>34</xdr:row>
      <xdr:rowOff>97971</xdr:rowOff>
    </xdr:to>
    <xdr:sp macro="" textlink="Pivot!E4">
      <xdr:nvSpPr>
        <xdr:cNvPr id="21" name="Rectangle: Rounded Corners 20">
          <a:extLst>
            <a:ext uri="{FF2B5EF4-FFF2-40B4-BE49-F238E27FC236}">
              <a16:creationId xmlns:a16="http://schemas.microsoft.com/office/drawing/2014/main" id="{D62F5210-0B7C-89B5-8DFF-BD407E63B55B}"/>
            </a:ext>
          </a:extLst>
        </xdr:cNvPr>
        <xdr:cNvSpPr/>
      </xdr:nvSpPr>
      <xdr:spPr>
        <a:xfrm>
          <a:off x="369026" y="5185955"/>
          <a:ext cx="1433649" cy="833845"/>
        </a:xfrm>
        <a:prstGeom prst="roundRect">
          <a:avLst/>
        </a:prstGeom>
        <a:solidFill>
          <a:schemeClr val="accent5">
            <a:lumMod val="75000"/>
          </a:schemeClr>
        </a:solidFill>
        <a:ln>
          <a:noFill/>
        </a:ln>
        <a:effectLst>
          <a:outerShdw blurRad="254000" dist="127000" dir="2700000" algn="tl" rotWithShape="0">
            <a:prstClr val="black">
              <a:alpha val="41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0C62477-389B-4D5B-8FF3-E66EAC69BD10}" type="TxLink">
            <a:rPr lang="en-US" sz="2000" b="1" i="0" u="none" strike="noStrike">
              <a:solidFill>
                <a:schemeClr val="bg1"/>
              </a:solidFill>
              <a:latin typeface="Arial"/>
              <a:ea typeface="+mn-ea"/>
              <a:cs typeface="Arial"/>
            </a:rPr>
            <a:pPr marL="0" indent="0" algn="ctr"/>
            <a:t>307</a:t>
          </a:fld>
          <a:endParaRPr lang="en-IN" sz="2000" b="1" i="0" u="none" strike="noStrike">
            <a:solidFill>
              <a:schemeClr val="bg1"/>
            </a:solidFill>
            <a:latin typeface="Arial"/>
            <a:ea typeface="+mn-ea"/>
            <a:cs typeface="Arial"/>
          </a:endParaRPr>
        </a:p>
      </xdr:txBody>
    </xdr:sp>
    <xdr:clientData/>
  </xdr:twoCellAnchor>
  <xdr:twoCellAnchor>
    <xdr:from>
      <xdr:col>0</xdr:col>
      <xdr:colOff>597626</xdr:colOff>
      <xdr:row>30</xdr:row>
      <xdr:rowOff>9797</xdr:rowOff>
    </xdr:from>
    <xdr:to>
      <xdr:col>2</xdr:col>
      <xdr:colOff>201386</xdr:colOff>
      <xdr:row>31</xdr:row>
      <xdr:rowOff>47897</xdr:rowOff>
    </xdr:to>
    <xdr:sp macro="" textlink="">
      <xdr:nvSpPr>
        <xdr:cNvPr id="22" name="TextBox 21">
          <a:extLst>
            <a:ext uri="{FF2B5EF4-FFF2-40B4-BE49-F238E27FC236}">
              <a16:creationId xmlns:a16="http://schemas.microsoft.com/office/drawing/2014/main" id="{781A2BC3-15C1-47FF-37EF-47F2B692A384}"/>
            </a:ext>
          </a:extLst>
        </xdr:cNvPr>
        <xdr:cNvSpPr txBox="1"/>
      </xdr:nvSpPr>
      <xdr:spPr>
        <a:xfrm>
          <a:off x="597626" y="5234940"/>
          <a:ext cx="953589" cy="2122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90000" rtlCol="0" anchor="ctr"/>
        <a:lstStyle/>
        <a:p>
          <a:pPr algn="ctr"/>
          <a:r>
            <a:rPr lang="en-IN" sz="1100" b="1">
              <a:solidFill>
                <a:schemeClr val="bg1"/>
              </a:solidFill>
            </a:rPr>
            <a:t>5*</a:t>
          </a:r>
          <a:r>
            <a:rPr lang="en-IN" sz="1100" b="1" baseline="0">
              <a:solidFill>
                <a:schemeClr val="bg1"/>
              </a:solidFill>
            </a:rPr>
            <a:t> Calls</a:t>
          </a:r>
          <a:endParaRPr lang="en-IN" sz="1100" b="1">
            <a:solidFill>
              <a:schemeClr val="bg1"/>
            </a:solidFill>
          </a:endParaRPr>
        </a:p>
      </xdr:txBody>
    </xdr:sp>
    <xdr:clientData/>
  </xdr:twoCellAnchor>
  <xdr:twoCellAnchor>
    <xdr:from>
      <xdr:col>1</xdr:col>
      <xdr:colOff>102326</xdr:colOff>
      <xdr:row>33</xdr:row>
      <xdr:rowOff>47897</xdr:rowOff>
    </xdr:from>
    <xdr:to>
      <xdr:col>1</xdr:col>
      <xdr:colOff>673826</xdr:colOff>
      <xdr:row>34</xdr:row>
      <xdr:rowOff>47896</xdr:rowOff>
    </xdr:to>
    <xdr:sp macro="" textlink="Pivot!E13">
      <xdr:nvSpPr>
        <xdr:cNvPr id="24" name="TextBox 23">
          <a:extLst>
            <a:ext uri="{FF2B5EF4-FFF2-40B4-BE49-F238E27FC236}">
              <a16:creationId xmlns:a16="http://schemas.microsoft.com/office/drawing/2014/main" id="{2CECCC2A-B8FC-FCBB-1D6A-D55601594982}"/>
            </a:ext>
          </a:extLst>
        </xdr:cNvPr>
        <xdr:cNvSpPr txBox="1"/>
      </xdr:nvSpPr>
      <xdr:spPr>
        <a:xfrm>
          <a:off x="777240" y="5795554"/>
          <a:ext cx="571500" cy="1741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063C474-2A8F-46AB-B933-0EC40CE8FFF1}" type="TxLink">
            <a:rPr lang="en-US" sz="1100" b="1" i="0" u="none" strike="noStrike">
              <a:solidFill>
                <a:schemeClr val="bg1"/>
              </a:solidFill>
              <a:latin typeface="Arial"/>
              <a:ea typeface="+mn-ea"/>
              <a:cs typeface="Arial"/>
            </a:rPr>
            <a:pPr marL="0" indent="0" algn="ctr"/>
            <a:t>60</a:t>
          </a:fld>
          <a:endParaRPr lang="en-IN" sz="1100" b="1" i="0" u="none" strike="noStrike">
            <a:solidFill>
              <a:schemeClr val="bg1"/>
            </a:solidFill>
            <a:latin typeface="Arial"/>
            <a:ea typeface="+mn-ea"/>
            <a:cs typeface="Arial"/>
          </a:endParaRPr>
        </a:p>
      </xdr:txBody>
    </xdr:sp>
    <xdr:clientData/>
  </xdr:twoCellAnchor>
  <xdr:twoCellAnchor>
    <xdr:from>
      <xdr:col>0</xdr:col>
      <xdr:colOff>346165</xdr:colOff>
      <xdr:row>23</xdr:row>
      <xdr:rowOff>74023</xdr:rowOff>
    </xdr:from>
    <xdr:to>
      <xdr:col>2</xdr:col>
      <xdr:colOff>422365</xdr:colOff>
      <xdr:row>28</xdr:row>
      <xdr:rowOff>35923</xdr:rowOff>
    </xdr:to>
    <xdr:sp macro="" textlink="Pivot!D4">
      <xdr:nvSpPr>
        <xdr:cNvPr id="26" name="Rectangle: Rounded Corners 25">
          <a:extLst>
            <a:ext uri="{FF2B5EF4-FFF2-40B4-BE49-F238E27FC236}">
              <a16:creationId xmlns:a16="http://schemas.microsoft.com/office/drawing/2014/main" id="{F084A17B-E462-696D-9CB2-1A27A6EA0963}"/>
            </a:ext>
          </a:extLst>
        </xdr:cNvPr>
        <xdr:cNvSpPr/>
      </xdr:nvSpPr>
      <xdr:spPr>
        <a:xfrm>
          <a:off x="346165" y="4079966"/>
          <a:ext cx="1426029" cy="832757"/>
        </a:xfrm>
        <a:prstGeom prst="roundRect">
          <a:avLst/>
        </a:prstGeom>
        <a:solidFill>
          <a:schemeClr val="accent5">
            <a:lumMod val="75000"/>
          </a:schemeClr>
        </a:solidFill>
        <a:ln>
          <a:noFill/>
        </a:ln>
        <a:effectLst>
          <a:outerShdw blurRad="254000" dist="127000" dir="2700000" algn="tl" rotWithShape="0">
            <a:prstClr val="black">
              <a:alpha val="41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3E82112-C7BB-438B-A5A3-056383468E00}" type="TxLink">
            <a:rPr lang="en-US" sz="2000" b="1" i="0" u="none" strike="noStrike">
              <a:solidFill>
                <a:schemeClr val="bg1"/>
              </a:solidFill>
              <a:latin typeface="Arial"/>
              <a:ea typeface="+mn-ea"/>
              <a:cs typeface="Arial"/>
            </a:rPr>
            <a:pPr marL="0" indent="0" algn="ctr"/>
            <a:t>3.9</a:t>
          </a:fld>
          <a:endParaRPr lang="en-IN" sz="2000" b="1" i="0" u="none" strike="noStrike">
            <a:solidFill>
              <a:schemeClr val="bg1"/>
            </a:solidFill>
            <a:latin typeface="Arial"/>
            <a:ea typeface="+mn-ea"/>
            <a:cs typeface="Arial"/>
          </a:endParaRPr>
        </a:p>
      </xdr:txBody>
    </xdr:sp>
    <xdr:clientData/>
  </xdr:twoCellAnchor>
  <xdr:twoCellAnchor>
    <xdr:from>
      <xdr:col>0</xdr:col>
      <xdr:colOff>596537</xdr:colOff>
      <xdr:row>23</xdr:row>
      <xdr:rowOff>90352</xdr:rowOff>
    </xdr:from>
    <xdr:to>
      <xdr:col>2</xdr:col>
      <xdr:colOff>367937</xdr:colOff>
      <xdr:row>24</xdr:row>
      <xdr:rowOff>157844</xdr:rowOff>
    </xdr:to>
    <xdr:sp macro="" textlink="">
      <xdr:nvSpPr>
        <xdr:cNvPr id="27" name="TextBox 26">
          <a:extLst>
            <a:ext uri="{FF2B5EF4-FFF2-40B4-BE49-F238E27FC236}">
              <a16:creationId xmlns:a16="http://schemas.microsoft.com/office/drawing/2014/main" id="{343D20A0-40C4-E6D0-5230-8A27875D481B}"/>
            </a:ext>
          </a:extLst>
        </xdr:cNvPr>
        <xdr:cNvSpPr txBox="1"/>
      </xdr:nvSpPr>
      <xdr:spPr>
        <a:xfrm>
          <a:off x="596537" y="4096295"/>
          <a:ext cx="1121229" cy="2416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90000" rtlCol="0" anchor="ctr"/>
        <a:lstStyle/>
        <a:p>
          <a:pPr algn="ctr"/>
          <a:r>
            <a:rPr lang="en-IN" sz="1100" b="1">
              <a:solidFill>
                <a:schemeClr val="bg1"/>
              </a:solidFill>
            </a:rPr>
            <a:t>Avg</a:t>
          </a:r>
          <a:r>
            <a:rPr lang="en-IN" sz="1100" b="1" baseline="0">
              <a:solidFill>
                <a:schemeClr val="bg1"/>
              </a:solidFill>
            </a:rPr>
            <a:t> Rating</a:t>
          </a:r>
          <a:endParaRPr lang="en-IN" sz="1100" b="1">
            <a:solidFill>
              <a:schemeClr val="bg1"/>
            </a:solidFill>
          </a:endParaRPr>
        </a:p>
      </xdr:txBody>
    </xdr:sp>
    <xdr:clientData/>
  </xdr:twoCellAnchor>
  <xdr:twoCellAnchor>
    <xdr:from>
      <xdr:col>1</xdr:col>
      <xdr:colOff>124097</xdr:colOff>
      <xdr:row>26</xdr:row>
      <xdr:rowOff>157844</xdr:rowOff>
    </xdr:from>
    <xdr:to>
      <xdr:col>2</xdr:col>
      <xdr:colOff>20682</xdr:colOff>
      <xdr:row>27</xdr:row>
      <xdr:rowOff>157843</xdr:rowOff>
    </xdr:to>
    <xdr:sp macro="" textlink="Pivot!D13">
      <xdr:nvSpPr>
        <xdr:cNvPr id="29" name="TextBox 28">
          <a:extLst>
            <a:ext uri="{FF2B5EF4-FFF2-40B4-BE49-F238E27FC236}">
              <a16:creationId xmlns:a16="http://schemas.microsoft.com/office/drawing/2014/main" id="{ED2F68B9-DC6D-C30C-C000-2D8A7682A81C}"/>
            </a:ext>
          </a:extLst>
        </xdr:cNvPr>
        <xdr:cNvSpPr txBox="1"/>
      </xdr:nvSpPr>
      <xdr:spPr>
        <a:xfrm>
          <a:off x="799011" y="4686301"/>
          <a:ext cx="571500" cy="1741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CEDF1F2-0A65-4FA0-B279-F7FD2C99ECC7}" type="TxLink">
            <a:rPr lang="en-US" sz="1100" b="1" i="0" u="none" strike="noStrike">
              <a:solidFill>
                <a:schemeClr val="bg1"/>
              </a:solidFill>
              <a:latin typeface="Arial"/>
              <a:ea typeface="+mn-ea"/>
              <a:cs typeface="Arial"/>
            </a:rPr>
            <a:pPr marL="0" indent="0" algn="ctr"/>
            <a:t>3.9</a:t>
          </a:fld>
          <a:endParaRPr lang="en-IN" sz="1100" b="1" i="0" u="none" strike="noStrike">
            <a:solidFill>
              <a:schemeClr val="bg1"/>
            </a:solidFill>
            <a:latin typeface="Arial"/>
            <a:ea typeface="+mn-ea"/>
            <a:cs typeface="Arial"/>
          </a:endParaRPr>
        </a:p>
      </xdr:txBody>
    </xdr:sp>
    <xdr:clientData/>
  </xdr:twoCellAnchor>
  <xdr:twoCellAnchor>
    <xdr:from>
      <xdr:col>0</xdr:col>
      <xdr:colOff>406037</xdr:colOff>
      <xdr:row>17</xdr:row>
      <xdr:rowOff>64225</xdr:rowOff>
    </xdr:from>
    <xdr:to>
      <xdr:col>2</xdr:col>
      <xdr:colOff>428897</xdr:colOff>
      <xdr:row>22</xdr:row>
      <xdr:rowOff>26126</xdr:rowOff>
    </xdr:to>
    <xdr:sp macro="" textlink="Pivot!C4">
      <xdr:nvSpPr>
        <xdr:cNvPr id="31" name="Rectangle: Rounded Corners 30">
          <a:extLst>
            <a:ext uri="{FF2B5EF4-FFF2-40B4-BE49-F238E27FC236}">
              <a16:creationId xmlns:a16="http://schemas.microsoft.com/office/drawing/2014/main" id="{A53B2171-916C-C437-F805-76300517D691}"/>
            </a:ext>
          </a:extLst>
        </xdr:cNvPr>
        <xdr:cNvSpPr/>
      </xdr:nvSpPr>
      <xdr:spPr>
        <a:xfrm>
          <a:off x="406037" y="3025139"/>
          <a:ext cx="1372689" cy="832758"/>
        </a:xfrm>
        <a:prstGeom prst="roundRect">
          <a:avLst/>
        </a:prstGeom>
        <a:solidFill>
          <a:schemeClr val="accent5">
            <a:lumMod val="75000"/>
          </a:schemeClr>
        </a:solidFill>
        <a:ln>
          <a:noFill/>
        </a:ln>
        <a:effectLst>
          <a:outerShdw blurRad="254000" dist="127000" dir="2700000" algn="tl" rotWithShape="0">
            <a:prstClr val="black">
              <a:alpha val="41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BCEF4C39-F5D8-4D78-9457-147904988486}" type="TxLink">
            <a:rPr lang="en-US" sz="2000" b="1" i="0" u="none" strike="noStrike" noProof="0">
              <a:solidFill>
                <a:schemeClr val="bg1"/>
              </a:solidFill>
              <a:latin typeface="Arial"/>
              <a:ea typeface="+mn-ea"/>
              <a:cs typeface="Arial"/>
            </a:rPr>
            <a:pPr marL="0" marR="0" lvl="0" indent="0" algn="ctr" defTabSz="914400" eaLnBrk="1" fontAlgn="auto" latinLnBrk="0" hangingPunct="1">
              <a:lnSpc>
                <a:spcPct val="100000"/>
              </a:lnSpc>
              <a:spcBef>
                <a:spcPts val="0"/>
              </a:spcBef>
              <a:spcAft>
                <a:spcPts val="0"/>
              </a:spcAft>
              <a:buClrTx/>
              <a:buSzTx/>
              <a:buFontTx/>
              <a:buNone/>
              <a:tabLst/>
              <a:defRPr/>
            </a:pPr>
            <a:t>89,850</a:t>
          </a:fld>
          <a:endParaRPr lang="en-IN" sz="2000" b="1" i="0" u="none" strike="noStrike" noProof="0">
            <a:solidFill>
              <a:schemeClr val="bg1"/>
            </a:solidFill>
            <a:latin typeface="Arial"/>
            <a:ea typeface="+mn-ea"/>
            <a:cs typeface="Arial"/>
          </a:endParaRPr>
        </a:p>
      </xdr:txBody>
    </xdr:sp>
    <xdr:clientData/>
  </xdr:twoCellAnchor>
  <xdr:twoCellAnchor>
    <xdr:from>
      <xdr:col>0</xdr:col>
      <xdr:colOff>672737</xdr:colOff>
      <xdr:row>17</xdr:row>
      <xdr:rowOff>139337</xdr:rowOff>
    </xdr:from>
    <xdr:to>
      <xdr:col>2</xdr:col>
      <xdr:colOff>139337</xdr:colOff>
      <xdr:row>18</xdr:row>
      <xdr:rowOff>146956</xdr:rowOff>
    </xdr:to>
    <xdr:sp macro="" textlink="">
      <xdr:nvSpPr>
        <xdr:cNvPr id="32" name="TextBox 31">
          <a:extLst>
            <a:ext uri="{FF2B5EF4-FFF2-40B4-BE49-F238E27FC236}">
              <a16:creationId xmlns:a16="http://schemas.microsoft.com/office/drawing/2014/main" id="{3C4A5069-FBFA-9E96-5C12-0A6F387784B2}"/>
            </a:ext>
          </a:extLst>
        </xdr:cNvPr>
        <xdr:cNvSpPr txBox="1"/>
      </xdr:nvSpPr>
      <xdr:spPr>
        <a:xfrm>
          <a:off x="672737" y="3100251"/>
          <a:ext cx="816429" cy="181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90000" rtlCol="0" anchor="ctr"/>
        <a:lstStyle/>
        <a:p>
          <a:pPr algn="ctr"/>
          <a:r>
            <a:rPr lang="en-IN" sz="1100" b="1">
              <a:solidFill>
                <a:schemeClr val="bg1"/>
              </a:solidFill>
            </a:rPr>
            <a:t>Duration</a:t>
          </a:r>
        </a:p>
      </xdr:txBody>
    </xdr:sp>
    <xdr:clientData/>
  </xdr:twoCellAnchor>
  <xdr:twoCellAnchor>
    <xdr:from>
      <xdr:col>0</xdr:col>
      <xdr:colOff>657497</xdr:colOff>
      <xdr:row>20</xdr:row>
      <xdr:rowOff>124096</xdr:rowOff>
    </xdr:from>
    <xdr:to>
      <xdr:col>2</xdr:col>
      <xdr:colOff>70757</xdr:colOff>
      <xdr:row>21</xdr:row>
      <xdr:rowOff>162197</xdr:rowOff>
    </xdr:to>
    <xdr:sp macro="" textlink="Pivot!C13">
      <xdr:nvSpPr>
        <xdr:cNvPr id="34" name="TextBox 33">
          <a:extLst>
            <a:ext uri="{FF2B5EF4-FFF2-40B4-BE49-F238E27FC236}">
              <a16:creationId xmlns:a16="http://schemas.microsoft.com/office/drawing/2014/main" id="{87B82F4F-E421-C8DF-9F88-89E9AC7A3F07}"/>
            </a:ext>
          </a:extLst>
        </xdr:cNvPr>
        <xdr:cNvSpPr txBox="1"/>
      </xdr:nvSpPr>
      <xdr:spPr>
        <a:xfrm>
          <a:off x="657497" y="3607525"/>
          <a:ext cx="763089" cy="212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24E9763-4BE2-4A95-BF6A-B66E6CD60AB9}" type="TxLink">
            <a:rPr lang="en-US" sz="1100" b="1" i="0" u="none" strike="noStrike">
              <a:solidFill>
                <a:schemeClr val="bg1"/>
              </a:solidFill>
              <a:latin typeface="Arial"/>
              <a:ea typeface="+mn-ea"/>
              <a:cs typeface="Arial"/>
            </a:rPr>
            <a:pPr marL="0" indent="0" algn="ctr"/>
            <a:t>17,700</a:t>
          </a:fld>
          <a:endParaRPr lang="en-IN" sz="1100" b="1" i="0" u="none" strike="noStrike">
            <a:solidFill>
              <a:schemeClr val="bg1"/>
            </a:solidFill>
            <a:latin typeface="Arial"/>
            <a:ea typeface="+mn-ea"/>
            <a:cs typeface="Arial"/>
          </a:endParaRPr>
        </a:p>
      </xdr:txBody>
    </xdr:sp>
    <xdr:clientData/>
  </xdr:twoCellAnchor>
  <xdr:twoCellAnchor editAs="oneCell">
    <xdr:from>
      <xdr:col>0</xdr:col>
      <xdr:colOff>451758</xdr:colOff>
      <xdr:row>17</xdr:row>
      <xdr:rowOff>79466</xdr:rowOff>
    </xdr:from>
    <xdr:to>
      <xdr:col>1</xdr:col>
      <xdr:colOff>58886</xdr:colOff>
      <xdr:row>19</xdr:row>
      <xdr:rowOff>3265</xdr:rowOff>
    </xdr:to>
    <xdr:pic>
      <xdr:nvPicPr>
        <xdr:cNvPr id="36" name="Graphic 35" descr="Hourglass Finished with solid fill">
          <a:extLst>
            <a:ext uri="{FF2B5EF4-FFF2-40B4-BE49-F238E27FC236}">
              <a16:creationId xmlns:a16="http://schemas.microsoft.com/office/drawing/2014/main" id="{30CEB911-B619-4359-8932-A189B961242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51758" y="3040380"/>
          <a:ext cx="282042" cy="272142"/>
        </a:xfrm>
        <a:prstGeom prst="rect">
          <a:avLst/>
        </a:prstGeom>
      </xdr:spPr>
    </xdr:pic>
    <xdr:clientData/>
  </xdr:twoCellAnchor>
  <xdr:twoCellAnchor editAs="oneCell">
    <xdr:from>
      <xdr:col>0</xdr:col>
      <xdr:colOff>406037</xdr:colOff>
      <xdr:row>23</xdr:row>
      <xdr:rowOff>29393</xdr:rowOff>
    </xdr:from>
    <xdr:to>
      <xdr:col>1</xdr:col>
      <xdr:colOff>86864</xdr:colOff>
      <xdr:row>25</xdr:row>
      <xdr:rowOff>21772</xdr:rowOff>
    </xdr:to>
    <xdr:pic>
      <xdr:nvPicPr>
        <xdr:cNvPr id="37" name="Graphic 36" descr="Rating Star with solid fill">
          <a:extLst>
            <a:ext uri="{FF2B5EF4-FFF2-40B4-BE49-F238E27FC236}">
              <a16:creationId xmlns:a16="http://schemas.microsoft.com/office/drawing/2014/main" id="{E474DA64-EAE0-4F65-AD02-FB06AA77029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06037" y="4035336"/>
          <a:ext cx="355741" cy="340722"/>
        </a:xfrm>
        <a:prstGeom prst="rect">
          <a:avLst/>
        </a:prstGeom>
      </xdr:spPr>
    </xdr:pic>
    <xdr:clientData/>
  </xdr:twoCellAnchor>
  <xdr:twoCellAnchor editAs="oneCell">
    <xdr:from>
      <xdr:col>0</xdr:col>
      <xdr:colOff>414746</xdr:colOff>
      <xdr:row>30</xdr:row>
      <xdr:rowOff>17418</xdr:rowOff>
    </xdr:from>
    <xdr:to>
      <xdr:col>1</xdr:col>
      <xdr:colOff>94706</xdr:colOff>
      <xdr:row>32</xdr:row>
      <xdr:rowOff>8913</xdr:rowOff>
    </xdr:to>
    <xdr:pic>
      <xdr:nvPicPr>
        <xdr:cNvPr id="38" name="Graphic 37" descr="Star-struck face outline with solid fill">
          <a:extLst>
            <a:ext uri="{FF2B5EF4-FFF2-40B4-BE49-F238E27FC236}">
              <a16:creationId xmlns:a16="http://schemas.microsoft.com/office/drawing/2014/main" id="{58BB176F-7457-4A38-BDAE-6C530853786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14746" y="5242561"/>
          <a:ext cx="354874" cy="339838"/>
        </a:xfrm>
        <a:prstGeom prst="rect">
          <a:avLst/>
        </a:prstGeom>
      </xdr:spPr>
    </xdr:pic>
    <xdr:clientData/>
  </xdr:twoCellAnchor>
  <xdr:twoCellAnchor editAs="oneCell">
    <xdr:from>
      <xdr:col>0</xdr:col>
      <xdr:colOff>515983</xdr:colOff>
      <xdr:row>11</xdr:row>
      <xdr:rowOff>7620</xdr:rowOff>
    </xdr:from>
    <xdr:to>
      <xdr:col>1</xdr:col>
      <xdr:colOff>138011</xdr:colOff>
      <xdr:row>12</xdr:row>
      <xdr:rowOff>114301</xdr:rowOff>
    </xdr:to>
    <xdr:pic>
      <xdr:nvPicPr>
        <xdr:cNvPr id="39" name="Graphic 38" descr="Shopping cart with solid fill">
          <a:extLst>
            <a:ext uri="{FF2B5EF4-FFF2-40B4-BE49-F238E27FC236}">
              <a16:creationId xmlns:a16="http://schemas.microsoft.com/office/drawing/2014/main" id="{9A49F1AE-3E4F-41BA-8358-812EF69172A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15983" y="1923506"/>
          <a:ext cx="296942" cy="280852"/>
        </a:xfrm>
        <a:prstGeom prst="rect">
          <a:avLst/>
        </a:prstGeom>
      </xdr:spPr>
    </xdr:pic>
    <xdr:clientData/>
  </xdr:twoCellAnchor>
  <xdr:twoCellAnchor editAs="oneCell">
    <xdr:from>
      <xdr:col>11</xdr:col>
      <xdr:colOff>158691</xdr:colOff>
      <xdr:row>16</xdr:row>
      <xdr:rowOff>157118</xdr:rowOff>
    </xdr:from>
    <xdr:to>
      <xdr:col>13</xdr:col>
      <xdr:colOff>536424</xdr:colOff>
      <xdr:row>26</xdr:row>
      <xdr:rowOff>141515</xdr:rowOff>
    </xdr:to>
    <mc:AlternateContent xmlns:mc="http://schemas.openxmlformats.org/markup-compatibility/2006" xmlns:a14="http://schemas.microsoft.com/office/drawing/2010/main">
      <mc:Choice Requires="a14">
        <xdr:graphicFrame macro="">
          <xdr:nvGraphicFramePr>
            <xdr:cNvPr id="40" name="Representative 1">
              <a:extLst>
                <a:ext uri="{FF2B5EF4-FFF2-40B4-BE49-F238E27FC236}">
                  <a16:creationId xmlns:a16="http://schemas.microsoft.com/office/drawing/2014/main" id="{EDB61E9E-F3B9-4F3D-9F2E-5BE88D88F30B}"/>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7492941" y="2900318"/>
              <a:ext cx="1711233" cy="16988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655320</xdr:colOff>
      <xdr:row>4</xdr:row>
      <xdr:rowOff>83820</xdr:rowOff>
    </xdr:from>
    <xdr:to>
      <xdr:col>9</xdr:col>
      <xdr:colOff>228600</xdr:colOff>
      <xdr:row>16</xdr:row>
      <xdr:rowOff>0</xdr:rowOff>
    </xdr:to>
    <xdr:graphicFrame macro="">
      <xdr:nvGraphicFramePr>
        <xdr:cNvPr id="41" name="Chart 40">
          <a:extLst>
            <a:ext uri="{FF2B5EF4-FFF2-40B4-BE49-F238E27FC236}">
              <a16:creationId xmlns:a16="http://schemas.microsoft.com/office/drawing/2014/main" id="{6E17906A-53DA-46CD-8389-5C052351A6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667293</xdr:colOff>
      <xdr:row>4</xdr:row>
      <xdr:rowOff>83820</xdr:rowOff>
    </xdr:from>
    <xdr:to>
      <xdr:col>10</xdr:col>
      <xdr:colOff>522514</xdr:colOff>
      <xdr:row>15</xdr:row>
      <xdr:rowOff>87086</xdr:rowOff>
    </xdr:to>
    <xdr:graphicFrame macro="">
      <xdr:nvGraphicFramePr>
        <xdr:cNvPr id="42" name="Chart 41">
          <a:extLst>
            <a:ext uri="{FF2B5EF4-FFF2-40B4-BE49-F238E27FC236}">
              <a16:creationId xmlns:a16="http://schemas.microsoft.com/office/drawing/2014/main" id="{1D8F1FDB-97A7-3E7A-4C89-6051BF60C9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470021</xdr:colOff>
      <xdr:row>5</xdr:row>
      <xdr:rowOff>54429</xdr:rowOff>
    </xdr:from>
    <xdr:to>
      <xdr:col>13</xdr:col>
      <xdr:colOff>555172</xdr:colOff>
      <xdr:row>14</xdr:row>
      <xdr:rowOff>65314</xdr:rowOff>
    </xdr:to>
    <xdr:graphicFrame macro="">
      <xdr:nvGraphicFramePr>
        <xdr:cNvPr id="3" name="Chart 2">
          <a:extLst>
            <a:ext uri="{FF2B5EF4-FFF2-40B4-BE49-F238E27FC236}">
              <a16:creationId xmlns:a16="http://schemas.microsoft.com/office/drawing/2014/main" id="{98E6B828-6ED3-4347-A5AE-F8464B0B58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631372</xdr:colOff>
      <xdr:row>16</xdr:row>
      <xdr:rowOff>141515</xdr:rowOff>
    </xdr:from>
    <xdr:to>
      <xdr:col>10</xdr:col>
      <xdr:colOff>664027</xdr:colOff>
      <xdr:row>35</xdr:row>
      <xdr:rowOff>65314</xdr:rowOff>
    </xdr:to>
    <xdr:grpSp>
      <xdr:nvGrpSpPr>
        <xdr:cNvPr id="13" name="Group 12">
          <a:extLst>
            <a:ext uri="{FF2B5EF4-FFF2-40B4-BE49-F238E27FC236}">
              <a16:creationId xmlns:a16="http://schemas.microsoft.com/office/drawing/2014/main" id="{AD541173-F529-1BE6-7580-27247BF991A7}"/>
            </a:ext>
          </a:extLst>
        </xdr:cNvPr>
        <xdr:cNvGrpSpPr/>
      </xdr:nvGrpSpPr>
      <xdr:grpSpPr>
        <a:xfrm>
          <a:off x="1964872" y="2884715"/>
          <a:ext cx="5366655" cy="3181349"/>
          <a:chOff x="1959564" y="3354422"/>
          <a:chExt cx="3909677" cy="2040467"/>
        </a:xfrm>
      </xdr:grpSpPr>
      <xdr:graphicFrame macro="">
        <xdr:nvGraphicFramePr>
          <xdr:cNvPr id="9" name="Chart 8">
            <a:extLst>
              <a:ext uri="{FF2B5EF4-FFF2-40B4-BE49-F238E27FC236}">
                <a16:creationId xmlns:a16="http://schemas.microsoft.com/office/drawing/2014/main" id="{2ED12B38-96BE-4AF9-AF2C-8A946096AF19}"/>
              </a:ext>
            </a:extLst>
          </xdr:cNvPr>
          <xdr:cNvGraphicFramePr>
            <a:graphicFrameLocks/>
          </xdr:cNvGraphicFramePr>
        </xdr:nvGraphicFramePr>
        <xdr:xfrm>
          <a:off x="3873553" y="3354422"/>
          <a:ext cx="1995688" cy="2040467"/>
        </xdr:xfrm>
        <a:graphic>
          <a:graphicData uri="http://schemas.openxmlformats.org/drawingml/2006/chart">
            <c:chart xmlns:c="http://schemas.openxmlformats.org/drawingml/2006/chart" xmlns:r="http://schemas.openxmlformats.org/officeDocument/2006/relationships" r:id="rId14"/>
          </a:graphicData>
        </a:graphic>
      </xdr:graphicFrame>
      <xdr:graphicFrame macro="">
        <xdr:nvGraphicFramePr>
          <xdr:cNvPr id="8" name="Chart 7">
            <a:extLst>
              <a:ext uri="{FF2B5EF4-FFF2-40B4-BE49-F238E27FC236}">
                <a16:creationId xmlns:a16="http://schemas.microsoft.com/office/drawing/2014/main" id="{42713CF4-CC64-4142-9C62-CF7A43B31453}"/>
              </a:ext>
            </a:extLst>
          </xdr:cNvPr>
          <xdr:cNvGraphicFramePr>
            <a:graphicFrameLocks/>
          </xdr:cNvGraphicFramePr>
        </xdr:nvGraphicFramePr>
        <xdr:xfrm>
          <a:off x="1959564" y="3362890"/>
          <a:ext cx="2181013" cy="2023533"/>
        </xdr:xfrm>
        <a:graphic>
          <a:graphicData uri="http://schemas.openxmlformats.org/drawingml/2006/chart">
            <c:chart xmlns:c="http://schemas.openxmlformats.org/drawingml/2006/chart" xmlns:r="http://schemas.openxmlformats.org/officeDocument/2006/relationships" r:id="rId15"/>
          </a:graphicData>
        </a:graphic>
      </xdr:graphicFrame>
    </xdr:grpSp>
    <xdr:clientData/>
  </xdr:twoCellAnchor>
  <xdr:twoCellAnchor>
    <xdr:from>
      <xdr:col>13</xdr:col>
      <xdr:colOff>664029</xdr:colOff>
      <xdr:row>4</xdr:row>
      <xdr:rowOff>154818</xdr:rowOff>
    </xdr:from>
    <xdr:to>
      <xdr:col>17</xdr:col>
      <xdr:colOff>457200</xdr:colOff>
      <xdr:row>15</xdr:row>
      <xdr:rowOff>97972</xdr:rowOff>
    </xdr:to>
    <xdr:graphicFrame macro="">
      <xdr:nvGraphicFramePr>
        <xdr:cNvPr id="14" name="Chart 13">
          <a:extLst>
            <a:ext uri="{FF2B5EF4-FFF2-40B4-BE49-F238E27FC236}">
              <a16:creationId xmlns:a16="http://schemas.microsoft.com/office/drawing/2014/main" id="{B5080E3D-5F8C-4326-967A-0DDD2C0260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17</xdr:col>
      <xdr:colOff>648305</xdr:colOff>
      <xdr:row>4</xdr:row>
      <xdr:rowOff>122159</xdr:rowOff>
    </xdr:from>
    <xdr:to>
      <xdr:col>20</xdr:col>
      <xdr:colOff>653143</xdr:colOff>
      <xdr:row>15</xdr:row>
      <xdr:rowOff>108857</xdr:rowOff>
    </xdr:to>
    <xdr:graphicFrame macro="">
      <xdr:nvGraphicFramePr>
        <xdr:cNvPr id="15" name="Chart 14">
          <a:extLst>
            <a:ext uri="{FF2B5EF4-FFF2-40B4-BE49-F238E27FC236}">
              <a16:creationId xmlns:a16="http://schemas.microsoft.com/office/drawing/2014/main" id="{796B7ED1-CBFA-4690-B645-FDEA1BF629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oneCellAnchor>
    <xdr:from>
      <xdr:col>15</xdr:col>
      <xdr:colOff>391638</xdr:colOff>
      <xdr:row>19</xdr:row>
      <xdr:rowOff>23765</xdr:rowOff>
    </xdr:from>
    <xdr:ext cx="5029447" cy="888641"/>
    <xdr:sp macro="" textlink="">
      <xdr:nvSpPr>
        <xdr:cNvPr id="18" name="Rectangle 17">
          <a:extLst>
            <a:ext uri="{FF2B5EF4-FFF2-40B4-BE49-F238E27FC236}">
              <a16:creationId xmlns:a16="http://schemas.microsoft.com/office/drawing/2014/main" id="{8D59A525-2F6F-1F93-774B-A617FC5A9DBC}"/>
            </a:ext>
          </a:extLst>
        </xdr:cNvPr>
        <xdr:cNvSpPr/>
      </xdr:nvSpPr>
      <xdr:spPr>
        <a:xfrm flipH="1">
          <a:off x="10515352" y="3333022"/>
          <a:ext cx="5029447" cy="888641"/>
        </a:xfrm>
        <a:prstGeom prst="rect">
          <a:avLst/>
        </a:prstGeom>
        <a:noFill/>
      </xdr:spPr>
      <xdr:txBody>
        <a:bodyPr wrap="square" lIns="91440" tIns="45720" rIns="91440" bIns="45720">
          <a:spAutoFit/>
        </a:bodyPr>
        <a:lstStyle/>
        <a:p>
          <a:pPr algn="ctr"/>
          <a:endParaRPr lang="en-US" sz="54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oneCellAnchor>
  <xdr:oneCellAnchor>
    <xdr:from>
      <xdr:col>0</xdr:col>
      <xdr:colOff>371475</xdr:colOff>
      <xdr:row>1</xdr:row>
      <xdr:rowOff>65315</xdr:rowOff>
    </xdr:from>
    <xdr:ext cx="6290583" cy="446212"/>
    <xdr:sp macro="" textlink="">
      <xdr:nvSpPr>
        <xdr:cNvPr id="20" name="Rectangle 19">
          <a:extLst>
            <a:ext uri="{FF2B5EF4-FFF2-40B4-BE49-F238E27FC236}">
              <a16:creationId xmlns:a16="http://schemas.microsoft.com/office/drawing/2014/main" id="{FBE10F8D-6C23-40BB-E090-5C54E262853D}"/>
            </a:ext>
          </a:extLst>
        </xdr:cNvPr>
        <xdr:cNvSpPr/>
      </xdr:nvSpPr>
      <xdr:spPr>
        <a:xfrm>
          <a:off x="371475" y="236765"/>
          <a:ext cx="6290583" cy="446212"/>
        </a:xfrm>
        <a:prstGeom prst="rect">
          <a:avLst/>
        </a:prstGeom>
        <a:solidFill>
          <a:schemeClr val="accent5"/>
        </a:solidFill>
      </xdr:spPr>
      <xdr:txBody>
        <a:bodyPr wrap="square" lIns="91440" tIns="45720" rIns="91440" bIns="45720">
          <a:spAutoFit/>
        </a:bodyPr>
        <a:lstStyle/>
        <a:p>
          <a:pPr algn="ctr"/>
          <a:r>
            <a:rPr lang="en-US" sz="24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CALL</a:t>
          </a:r>
          <a:r>
            <a:rPr lang="en-US" sz="24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rPr>
            <a:t> CENTER DATA ANALYSIS REPORT</a:t>
          </a:r>
          <a:endParaRPr lang="en-US" sz="24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10</xdr:row>
      <xdr:rowOff>3063</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310927</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39757</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13</xdr:row>
      <xdr:rowOff>23894</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19</xdr:row>
      <xdr:rowOff>10855</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vesh Kandi" refreshedDate="46033.803483101852" backgroundQuery="1" createdVersion="8" refreshedVersion="8" minRefreshableVersion="3" recordCount="0" supportSubquery="1" supportAdvancedDrill="1" xr:uid="{124BD258-E64C-4188-AA99-CE3F1300BB01}">
  <cacheSource type="external" connectionId="1"/>
  <cacheFields count="3">
    <cacheField name="[customers].[City].[City]" caption="City" numFmtId="0" hierarchy="16" level="1">
      <sharedItems count="3">
        <s v="Cincinnati"/>
        <s v="Cleveland"/>
        <s v="Columbus"/>
      </sharedItems>
    </cacheField>
    <cacheField name="[customers].[Gedner].[Gedner]" caption="Gedner" numFmtId="0" hierarchy="14" level="1">
      <sharedItems count="2">
        <s v="Female"/>
        <s v="Male"/>
      </sharedItems>
    </cacheField>
    <cacheField name="[Measures].[Call Count]" caption="Call Count" numFmtId="0" hierarchy="18"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Month]" caption="Month" attribute="1" defaultMemberUniqueName="[calls].[Month].[All]" allUniqueName="[calls].[Month].[All]" dimensionUniqueName="[calls]" displayFolder="" count="0" memberValueDatatype="13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STAR Calls]" caption="5 STAR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vesh Kandi" refreshedDate="46033.795434837964" backgroundQuery="1" createdVersion="8" refreshedVersion="8" minRefreshableVersion="3" recordCount="0" supportSubquery="1" supportAdvancedDrill="1" xr:uid="{2AB5216F-A7B3-4523-81F6-A35DF9A04963}">
  <cacheSource type="external" connectionId="1"/>
  <cacheFields count="3">
    <cacheField name="[Measures].[Call Count]" caption="Call Count" numFmtId="0" hierarchy="18" level="32767"/>
    <cacheField name="[Measures].[Total Amount]" caption="Total Amount" numFmtId="0" hierarchy="19" level="32767"/>
    <cacheField name="[calls].[Representative].[Representative]" caption="Representative" numFmtId="0" hierarchy="3" level="1">
      <sharedItems count="5">
        <s v="R01"/>
        <s v="R02"/>
        <s v="R03"/>
        <s v="R04"/>
        <s v="R05"/>
      </sharedItems>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Month]" caption="Month" attribute="1" defaultMemberUniqueName="[calls].[Month].[All]" allUniqueName="[calls].[Month].[All]" dimensionUniqueName="[calls]" displayFolder="" count="0" memberValueDatatype="13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STAR Calls]" caption="5 STAR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DEEP" refreshedDate="46003.938057870371" backgroundQuery="1" createdVersion="8" refreshedVersion="8" minRefreshableVersion="3" recordCount="0" supportSubquery="1" supportAdvancedDrill="1" xr:uid="{713ED34A-C83B-46A7-AB5F-D65FD33B0068}">
  <cacheSource type="external" connectionId="1"/>
  <cacheFields count="5">
    <cacheField name="[Measures].[Call Count]" caption="Call Count" numFmtId="0" hierarchy="18" level="32767"/>
    <cacheField name="[Measures].[Total Amount]" caption="Total Amount" numFmtId="0" hierarchy="19" level="32767"/>
    <cacheField name="[Measures].[Total Duration]" caption="Total Duration" numFmtId="0" hierarchy="20" level="32767"/>
    <cacheField name="[Measures].[Avg Rating]" caption="Avg Rating" numFmtId="0" hierarchy="21" level="32767"/>
    <cacheField name="[Measures].[5 STAR Calls]" caption="5 STAR Calls" numFmtId="0" hierarchy="22"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Month]" caption="Month" attribute="1" defaultMemberUniqueName="[calls].[Month].[All]" allUniqueName="[calls].[Month].[All]" dimensionUniqueName="[calls]" displayFolder="" count="0" memberValueDatatype="13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STAR Calls]" caption="5 STAR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vesh Kandi" refreshedDate="46033.815731481482" backgroundQuery="1" createdVersion="8" refreshedVersion="8" minRefreshableVersion="3" recordCount="0" supportSubquery="1" supportAdvancedDrill="1" xr:uid="{F8EC919C-8A24-45AD-93A5-DFB3EED8F651}">
  <cacheSource type="external" connectionId="1"/>
  <cacheFields count="4">
    <cacheField name="[Measures].[Total Amount]" caption="Total Amount" numFmtId="0" hierarchy="19" level="32767"/>
    <cacheField name="[calls].[Representative].[Representative]" caption="Representative" numFmtId="0" hierarchy="3" level="1">
      <sharedItems count="5">
        <s v="R01"/>
        <s v="R02"/>
        <s v="R03"/>
        <s v="R04"/>
        <s v="R05"/>
      </sharedItems>
    </cacheField>
    <cacheField name="[customers].[City].[City]" caption="City" numFmtId="0" hierarchy="16" level="1">
      <sharedItems count="3">
        <s v="Cincinnati"/>
        <s v="Cleveland"/>
        <s v="Columbus"/>
      </sharedItems>
    </cacheField>
    <cacheField name="[customers].[Customer ID].[Customer ID]" caption="Customer ID" numFmtId="0" hierarchy="13" level="1">
      <sharedItems count="15">
        <s v="C0003"/>
        <s v="C0004"/>
        <s v="C0011"/>
        <s v="C0012"/>
        <s v="C0002"/>
        <s v="C0007"/>
        <s v="C0008"/>
        <s v="C0010"/>
        <s v="C0013"/>
        <s v="C0015"/>
        <s v="C0001"/>
        <s v="C0005"/>
        <s v="C0006"/>
        <s v="C0009"/>
        <s v="C0014"/>
      </sharedItems>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1"/>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Month]" caption="Month" attribute="1" defaultMemberUniqueName="[calls].[Month].[All]" allUniqueName="[calls].[Month].[All]" dimensionUniqueName="[calls]" displayFolder="" count="0" memberValueDatatype="13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3"/>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0"/>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STAR Calls]" caption="5 STAR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vesh Kandi" refreshedDate="46042.512347685188" backgroundQuery="1" createdVersion="8" refreshedVersion="8" minRefreshableVersion="3" recordCount="0" supportSubquery="1" supportAdvancedDrill="1" xr:uid="{CF47F044-3F22-4783-8BE3-6E82D89E3FB1}">
  <cacheSource type="external" connectionId="1"/>
  <cacheFields count="6">
    <cacheField name="[Measures].[Call Count]" caption="Call Count" numFmtId="0" hierarchy="18" level="32767"/>
    <cacheField name="[Measures].[Total Amount]" caption="Total Amount" numFmtId="0" hierarchy="19" level="32767"/>
    <cacheField name="[Measures].[Total Duration]" caption="Total Duration" numFmtId="0" hierarchy="20" level="32767"/>
    <cacheField name="[Measures].[Avg Rating]" caption="Avg Rating" numFmtId="0" hierarchy="21" level="32767"/>
    <cacheField name="[Measures].[5 STAR Calls]" caption="5 STAR Calls" numFmtId="0" hierarchy="22"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Month]" caption="Month" attribute="1" defaultMemberUniqueName="[calls].[Month].[All]" allUniqueName="[calls].[Month].[All]" dimensionUniqueName="[calls]" displayFolder="" count="0" memberValueDatatype="13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STAR Calls]" caption="5 STAR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vesh Kandi" refreshedDate="46042.512348379627" backgroundQuery="1" createdVersion="8" refreshedVersion="8" minRefreshableVersion="3" recordCount="0" supportSubquery="1" supportAdvancedDrill="1" xr:uid="{C92F7C27-B7C0-47FB-BD51-E280DB49049A}">
  <cacheSource type="external" connectionId="1"/>
  <cacheFields count="4">
    <cacheField name="[Measures].[Call Count]" caption="Call Count" numFmtId="0" hierarchy="18" level="32767"/>
    <cacheField name="[calls].[Representative].[Representative]" caption="Representative" numFmtId="0" hierarchy="3" level="1">
      <sharedItems containsSemiMixedTypes="0" containsNonDate="0" containsString="0"/>
    </cacheField>
    <cacheField name="[calls].[Date of Call (Month)].[Date of Call (Month)]" caption="Date of Call (Month)" numFmtId="0" hierarchy="12" level="1">
      <sharedItems count="12">
        <s v="Jan"/>
        <s v="Feb"/>
        <s v="Mar"/>
        <s v="Apr"/>
        <s v="May"/>
        <s v="Jun"/>
        <s v="Jul"/>
        <s v="Aug"/>
        <s v="Sep"/>
        <s v="Oct"/>
        <s v="Nov"/>
        <s v="Dec"/>
      </sharedItems>
    </cacheField>
    <cacheField name="Unsupported0" numFmtId="0" hierarchy="27" level="32767">
      <extLst>
        <ext xmlns:x14="http://schemas.microsoft.com/office/spreadsheetml/2009/9/main" uri="{63CAB8AC-B538-458d-9737-405883B0398D}">
          <x14:cacheField ignore="1"/>
        </ext>
      </extLst>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1"/>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Month]" caption="Month" attribute="1" defaultMemberUniqueName="[calls].[Month].[All]" allUniqueName="[calls].[Month].[All]" dimensionUniqueName="[calls]" displayFolder="" count="0" memberValueDatatype="13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STAR Calls]" caption="5 STAR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vesh Kandi" refreshedDate="46042.512348842596" backgroundQuery="1" createdVersion="8" refreshedVersion="8" minRefreshableVersion="3" recordCount="0" supportSubquery="1" supportAdvancedDrill="1" xr:uid="{020C3E8A-0361-4F02-8230-C8C793F1A1BB}">
  <cacheSource type="external" connectionId="1"/>
  <cacheFields count="3">
    <cacheField name="[Measures].[Call Count]" caption="Call Count" numFmtId="0" hierarchy="18" level="32767"/>
    <cacheField name="[calls].[Day of week].[Day of week]" caption="Day of week" numFmtId="0" hierarchy="8" level="1">
      <sharedItems count="7">
        <s v="Friday"/>
        <s v="Monday"/>
        <s v="Saturday"/>
        <s v="Sunday"/>
        <s v="Thursday"/>
        <s v="Tuesday"/>
        <s v="Wednesday"/>
      </sharedItems>
    </cacheField>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Month]" caption="Month" attribute="1" defaultMemberUniqueName="[calls].[Month].[All]" allUniqueName="[calls].[Month].[All]" dimensionUniqueName="[calls]" displayFolder="" count="0" memberValueDatatype="13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STAR Calls]" caption="5 STAR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vesh Kandi" refreshedDate="46042.512349421297" backgroundQuery="1" createdVersion="8" refreshedVersion="8" minRefreshableVersion="3" recordCount="0" supportSubquery="1" supportAdvancedDrill="1" xr:uid="{65BFE0BA-2F92-447F-976C-D7DCA06EAA43}">
  <cacheSource type="external" connectionId="1"/>
  <cacheFields count="1">
    <cacheField name="[calls].[Representative].[Representative]" caption="Representative" numFmtId="0" hierarchy="3" level="1">
      <sharedItems count="1">
        <s v="R03"/>
      </sharedItems>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Month]" caption="Month" attribute="1" defaultMemberUniqueName="[calls].[Month].[All]" allUniqueName="[calls].[Month].[All]" dimensionUniqueName="[calls]" displayFolder="" count="0" memberValueDatatype="13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STAR Calls]" caption="5 STAR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vesh Kandi" refreshedDate="46042.512349884259" backgroundQuery="1" createdVersion="8" refreshedVersion="8" minRefreshableVersion="3" recordCount="0" supportSubquery="1" supportAdvancedDrill="1" xr:uid="{809E5105-789C-42A9-860E-D386EA4A82B5}">
  <cacheSource type="external" connectionId="1"/>
  <cacheFields count="3">
    <cacheField name="[Measures].[Call Count]" caption="Call Count" numFmtId="0" hierarchy="18" level="32767"/>
    <cacheField name="[calls].[Rating rounded].[Rating rounded]" caption="Rating rounded" numFmtId="0" hierarchy="10"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calls].[Rating rounded].&amp;[0]"/>
            <x15:cachedUniqueName index="1" name="[calls].[Rating rounded].&amp;[1]"/>
            <x15:cachedUniqueName index="2" name="[calls].[Rating rounded].&amp;[2]"/>
            <x15:cachedUniqueName index="3" name="[calls].[Rating rounded].&amp;[3]"/>
            <x15:cachedUniqueName index="4" name="[calls].[Rating rounded].&amp;[4]"/>
            <x15:cachedUniqueName index="5"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Month]" caption="Month" attribute="1" defaultMemberUniqueName="[calls].[Month].[All]" allUniqueName="[calls].[Month].[All]" dimensionUniqueName="[calls]" displayFolder="" count="0" memberValueDatatype="13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STAR Calls]" caption="5 STAR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DEEP" refreshedDate="46003.938052430552" backgroundQuery="1" createdVersion="3" refreshedVersion="8" minRefreshableVersion="3" recordCount="0" supportSubquery="1" supportAdvancedDrill="1" xr:uid="{1D4236EE-3D38-485A-946B-76BBC2ED292F}">
  <cacheSource type="external" connectionId="1">
    <extLst>
      <ext xmlns:x14="http://schemas.microsoft.com/office/spreadsheetml/2009/9/main" uri="{F057638F-6D5F-4e77-A914-E7F072B9BCA8}">
        <x14:sourceConnection name="ThisWorkbookDataModel"/>
      </ext>
    </extLst>
  </cacheSource>
  <cacheFields count="0"/>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Month]" caption="Month" attribute="1" defaultMemberUniqueName="[calls].[Month].[All]" allUniqueName="[calls].[Month].[All]" dimensionUniqueName="[calls]" displayFolder="" count="0" memberValueDatatype="13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STAR Calls]" caption="5 STAR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0064213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1101F3-C998-480C-989A-D76C078CD0EE}" name="gender call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69:D74"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2">
    <chartFormat chart="7" format="4" series="1">
      <pivotArea type="data" outline="0" fieldPosition="0">
        <references count="2">
          <reference field="4294967294" count="1" selected="0">
            <x v="0"/>
          </reference>
          <reference field="1" count="1" selected="0">
            <x v="0"/>
          </reference>
        </references>
      </pivotArea>
    </chartFormat>
    <chartFormat chart="7" format="5" series="1">
      <pivotArea type="data" outline="0" fieldPosition="0">
        <references count="2">
          <reference field="4294967294" count="1" selected="0">
            <x v="0"/>
          </reference>
          <reference field="1" count="1" selected="0">
            <x v="1"/>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B13A5E-223D-4FDB-8127-1A832B1C14A7}" name="Rep Pivot" cacheId="14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2:E13"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7">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Copy.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AE768D-53FB-440F-BCEA-B89651D9B467}" name="Summary Pivot"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Copy.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A0F0DDC-9E6E-401B-8082-CA7A17C58AB4}" name="selected rep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60:C65"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2"/>
  </rowFields>
  <rowItems count="5">
    <i>
      <x/>
    </i>
    <i>
      <x v="1"/>
    </i>
    <i>
      <x v="2"/>
    </i>
    <i>
      <x v="3"/>
    </i>
    <i>
      <x v="4"/>
    </i>
  </rowItems>
  <colFields count="1">
    <field x="-2"/>
  </colFields>
  <colItems count="2">
    <i>
      <x/>
    </i>
    <i i="1">
      <x v="1"/>
    </i>
  </colItems>
  <dataFields count="2">
    <dataField fld="0" subtotal="count" baseField="0" baseItem="0"/>
    <dataField fld="1" subtotal="count" baseField="0" baseItem="0"/>
  </dataField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BEE0073-AD61-4E59-9B1F-78676A91B890}" name="selected Rep" cacheId="15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J53:J54"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26">
      <pivotArea dataOnly="0" labelOnly="1" fieldPosition="0">
        <references count="1">
          <reference field="0" count="0"/>
        </references>
      </pivotArea>
    </format>
  </format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24CED65-1536-4322-A47A-7F12F2CDE3AB}" name="Day_calls" cacheId="153"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35">
  <location ref="A32:B39" firstHeaderRow="1" firstDataRow="1" firstDataCol="1"/>
  <pivotFields count="3">
    <pivotField dataField="1" subtotalTop="0" showAll="0" defaultSubtotal="0"/>
    <pivotField axis="axisRow" allDrilled="1" subtotalTop="0" showAll="0" sortType="ascending" defaultSubtotal="0" defaultAttributeDrillState="1">
      <items count="7">
        <item x="3"/>
        <item x="1"/>
        <item x="5"/>
        <item x="6"/>
        <item x="4"/>
        <item x="0"/>
        <item x="2"/>
      </items>
    </pivotField>
    <pivotField allDrilled="1" subtotalTop="0" showAll="0" dataSourceSort="1" defaultSubtotal="0" defaultAttributeDrillState="1"/>
  </pivotFields>
  <rowFields count="1">
    <field x="1"/>
  </rowFields>
  <rowItems count="7">
    <i>
      <x/>
    </i>
    <i>
      <x v="1"/>
    </i>
    <i>
      <x v="2"/>
    </i>
    <i>
      <x v="3"/>
    </i>
    <i>
      <x v="4"/>
    </i>
    <i>
      <x v="5"/>
    </i>
    <i>
      <x v="6"/>
    </i>
  </rowItems>
  <colItems count="1">
    <i/>
  </colItems>
  <dataFields count="1">
    <dataField fld="0" subtotal="count" baseField="0" baseItem="0"/>
  </dataFields>
  <chartFormats count="6">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18" format="8"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Copy.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5A9E0AB-618E-4A8F-A916-4BBA10A0C8B0}" name="PivotTable11" cacheId="3"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location ref="A89:G109" firstHeaderRow="1" firstDataRow="2" firstDataCol="1"/>
  <pivotFields count="4">
    <pivotField dataField="1" subtotalTop="0" showAll="0" defaultSubtotal="0"/>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s>
  <rowFields count="2">
    <field x="2"/>
    <field x="3"/>
  </rowFields>
  <rowItems count="19">
    <i>
      <x/>
    </i>
    <i r="1">
      <x/>
    </i>
    <i r="1">
      <x v="1"/>
    </i>
    <i r="1">
      <x v="2"/>
    </i>
    <i r="1">
      <x v="3"/>
    </i>
    <i>
      <x v="1"/>
    </i>
    <i r="1">
      <x v="4"/>
    </i>
    <i r="1">
      <x v="5"/>
    </i>
    <i r="1">
      <x v="6"/>
    </i>
    <i r="1">
      <x v="7"/>
    </i>
    <i r="1">
      <x v="8"/>
    </i>
    <i r="1">
      <x v="9"/>
    </i>
    <i>
      <x v="2"/>
    </i>
    <i r="1">
      <x v="10"/>
    </i>
    <i r="1">
      <x v="11"/>
    </i>
    <i r="1">
      <x v="12"/>
    </i>
    <i r="1">
      <x v="13"/>
    </i>
    <i r="1">
      <x v="14"/>
    </i>
    <i t="grand">
      <x/>
    </i>
  </rowItems>
  <colFields count="1">
    <field x="1"/>
  </colFields>
  <colItems count="6">
    <i>
      <x/>
    </i>
    <i>
      <x v="1"/>
    </i>
    <i>
      <x v="2"/>
    </i>
    <i>
      <x v="3"/>
    </i>
    <i>
      <x v="4"/>
    </i>
    <i t="grand">
      <x/>
    </i>
  </colItems>
  <dataFields count="1">
    <dataField fld="0"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16"/>
    <rowHierarchyUsage hierarchyUsage="13"/>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F8C8844-D1E2-45EA-AAB4-B525B59FF455}" name="rating" cacheId="1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78:B85"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0" subtotal="count" baseField="0" baseItem="0"/>
  </dataFields>
  <chartFormats count="1">
    <chartFormat chart="12"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68462F0-DD09-4595-B380-F3313BB56FCE}" name="PivotTable3" cacheId="150"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21">
  <location ref="A17:C29" firstHeaderRow="0" firstDataRow="1" firstDataCol="1"/>
  <pivotFields count="4">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12">
        <item x="0" e="0"/>
        <item x="1" e="0"/>
        <item x="2" e="0"/>
        <item x="3"/>
        <item x="4"/>
        <item x="5"/>
        <item x="6"/>
        <item x="7"/>
        <item x="8"/>
        <item x="9"/>
        <item x="10"/>
        <item x="11"/>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12">
    <i>
      <x/>
    </i>
    <i>
      <x v="1"/>
    </i>
    <i>
      <x v="2"/>
    </i>
    <i>
      <x v="3"/>
    </i>
    <i>
      <x v="4"/>
    </i>
    <i>
      <x v="5"/>
    </i>
    <i>
      <x v="6"/>
    </i>
    <i>
      <x v="7"/>
    </i>
    <i>
      <x v="8"/>
    </i>
    <i>
      <x v="9"/>
    </i>
    <i>
      <x v="10"/>
    </i>
    <i>
      <x v="11"/>
    </i>
  </rowItems>
  <colFields count="1">
    <field x="-2"/>
  </colFields>
  <colItems count="2">
    <i>
      <x/>
    </i>
    <i i="1">
      <x v="1"/>
    </i>
  </colItems>
  <dataFields count="2">
    <dataField fld="0" subtotal="count" baseField="0" baseItem="0"/>
    <dataField name="Call Count2" fld="3" subtotal="count" baseField="0" baseItem="0">
      <extLst>
        <ext xmlns:x14="http://schemas.microsoft.com/office/spreadsheetml/2009/9/main" uri="{E15A36E0-9728-4e99-A89B-3F7291B0FE68}">
          <x14:dataField sourceField="0" uniqueName="[__Xl2].[Measures].[Call Count]"/>
        </ext>
      </extLst>
    </dataField>
  </dataFields>
  <chartFormats count="8">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 chart="17" format="6" series="1">
      <pivotArea type="data" outline="0" fieldPosition="0">
        <references count="1">
          <reference field="4294967294" count="1" selected="0">
            <x v="0"/>
          </reference>
        </references>
      </pivotArea>
    </chartFormat>
    <chartFormat chart="17" format="7" series="1">
      <pivotArea type="data" outline="0" fieldPosition="0">
        <references count="1">
          <reference field="4294967294" count="1" selected="0">
            <x v="1"/>
          </reference>
        </references>
      </pivotArea>
    </chartFormat>
    <chartFormat chart="18" format="8" series="1">
      <pivotArea type="data" outline="0" fieldPosition="0">
        <references count="1">
          <reference field="4294967294" count="1" selected="0">
            <x v="0"/>
          </reference>
        </references>
      </pivotArea>
    </chartFormat>
    <chartFormat chart="18" format="9" series="1">
      <pivotArea type="data" outline="0" fieldPosition="0">
        <references count="1">
          <reference field="4294967294" count="1" selected="0">
            <x v="1"/>
          </reference>
        </references>
      </pivotArea>
    </chartFormat>
  </chartFormats>
  <pivotHierarchies count="28">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Copy.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0.png"/><Relationship Id="rId7" Type="http://schemas.openxmlformats.org/officeDocument/2006/relationships/image" Target="../media/image70.png"/><Relationship Id="rId2" Type="http://schemas.openxmlformats.org/officeDocument/2006/relationships/image" Target="../media/image2.jpeg"/><Relationship Id="rId1" Type="http://schemas.openxmlformats.org/officeDocument/2006/relationships/image" Target="../media/image10.png"/><Relationship Id="rId6" Type="http://schemas.openxmlformats.org/officeDocument/2006/relationships/image" Target="../media/image6.jpeg"/><Relationship Id="rId5" Type="http://schemas.openxmlformats.org/officeDocument/2006/relationships/image" Target="../media/image50.pn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0.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
  <rv s="0">
    <v>0</v>
    <v>5</v>
    <v>A person in a skirt and a cardigan
Description automatically generated</v>
  </rv>
  <rv s="0">
    <v>1</v>
    <v>5</v>
    <v>People in protest</v>
  </rv>
  <rv s="0">
    <v>2</v>
    <v>5</v>
    <v>A person in a suit and tie
Description automatically generated</v>
  </rv>
  <rv s="0">
    <v>3</v>
    <v>5</v>
    <v>Focused male engineer working at computer</v>
  </rv>
  <rv s="0">
    <v>4</v>
    <v>5</v>
    <v>Business woman raising hand</v>
  </rv>
  <rv s="0">
    <v>5</v>
    <v>5</v>
    <v>Woman on the street</v>
  </rv>
  <rv s="0">
    <v>6</v>
    <v>5</v>
    <v>Young businessman writing on notebook</v>
  </rv>
  <rv s="0">
    <v>7</v>
    <v>5</v>
    <v>Teenager working on electronic project</v>
  </rv>
  <rv s="0">
    <v>8</v>
    <v>5</v>
    <v>Business woman shrugging</v>
  </rv>
  <rv s="0">
    <v>9</v>
    <v>5</v>
    <v>Smiling businesswoman with digital tablet looking out office window</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5184D486-8AFE-4D0F-BE0D-8B54CDD5165B}" sourceName="[calls].[Representative]">
  <pivotTables>
    <pivotTable tabId="5" name="Rep Pivot"/>
    <pivotTable tabId="5" name="PivotTable3"/>
    <pivotTable tabId="5" name="Day_calls"/>
    <pivotTable tabId="5" name="selected Rep"/>
    <pivotTable tabId="5" name="rating"/>
  </pivotTables>
  <data>
    <olap pivotCacheId="1000642137">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2" xr10:uid="{41172C52-E83B-4A85-9632-B97D7871E350}" cache="Slicer_Representative" caption="Representative"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A3554E2C-F026-4193-AEE5-01F7737C81E8}" cache="Slicer_Representative" caption="Representative"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M1003" totalsRowShown="0">
  <autoFilter ref="B3:M1003" xr:uid="{A3C59B71-D053-4B57-AB1E-899F1C5F06CA}"/>
  <tableColumns count="12">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25"/>
    <tableColumn id="5" xr3:uid="{5A35565E-8707-4DED-AD15-A0669D67B382}" name="Date of Call" dataDxfId="24"/>
    <tableColumn id="6" xr3:uid="{F2E4F158-B41F-47BC-8DF8-DFCADFEE4E40}" name="Purchase Amount"/>
    <tableColumn id="7" xr3:uid="{04B291B5-47BD-4F78-8FD8-D1551CCA6BD9}" name="Satisfaction Rating"/>
    <tableColumn id="8" xr3:uid="{6E4123C0-0B17-43B8-A142-A1E540CE974C}" name="FY" dataDxfId="23">
      <calculatedColumnFormula>IF(MONTH(calls[[#This Row],[Date of Call]])&lt;=6, YEAR(calls[[#This Row],[Date of Call]]), YEAR(calls[[#This Row],[Date of Call]])+1)</calculatedColumnFormula>
    </tableColumn>
    <tableColumn id="9" xr3:uid="{199FA271-5E9B-46CE-9BC6-2801F92CD17E}" name="Day of week" dataDxfId="22">
      <calculatedColumnFormula>TEXT(calls[[#This Row],[Date of Call]],"DDDD")</calculatedColumnFormula>
    </tableColumn>
    <tableColumn id="10" xr3:uid="{328CDB09-95B8-4D5E-9ED9-EF0D363735A1}" name="Duration Bucket" dataDxfId="21">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20">
      <calculatedColumnFormula>ROUND(calls[[#This Row],[Satisfaction Rating]],0)</calculatedColumnFormula>
    </tableColumn>
    <tableColumn id="12" xr3:uid="{4F48D707-5FD0-483A-AFE8-0010406CF0F0}" name="Month" dataDxfId="19">
      <calculatedColumnFormula>TEXT(calls[[#This Row],[Date of Call]],"MMMM")</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18" headerRowBorderDxfId="17" tableBorderDxfId="16" totalsRowBorderDxfId="15">
  <autoFilter ref="Q3:T18" xr:uid="{27158F51-A707-4171-8A04-81FB0AABCBA5}"/>
  <tableColumns count="4">
    <tableColumn id="1" xr3:uid="{02688061-6A8C-4E23-B7FF-D00CD8B58CAC}" name="Customer ID" dataDxfId="14"/>
    <tableColumn id="2" xr3:uid="{771678B6-DB44-426B-9874-B4E421A440D5}" name="Gedner" dataDxfId="13"/>
    <tableColumn id="3" xr3:uid="{B0D41C62-587E-494D-B49A-603F2C05F8D3}" name="Age" dataDxfId="12"/>
    <tableColumn id="4" xr3:uid="{663F92D6-FE31-4D81-9E01-8D066DDC8A88}" name="City" dataDxfId="1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custom arial">
      <a:majorFont>
        <a:latin typeface="Arial Rounded MT Bold"/>
        <a:ea typeface=""/>
        <a:cs typeface=""/>
      </a:majorFont>
      <a:minorFont>
        <a:latin typeface="Arial"/>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A4" zoomScale="115" zoomScaleNormal="115" workbookViewId="0">
      <selection activeCell="G10" sqref="G10"/>
    </sheetView>
  </sheetViews>
  <sheetFormatPr defaultRowHeight="13.8" x14ac:dyDescent="0.25"/>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x14ac:dyDescent="0.25">
      <c r="B1" s="5" t="s">
        <v>1003</v>
      </c>
    </row>
    <row r="2" spans="2:20" x14ac:dyDescent="0.25">
      <c r="R2" s="1"/>
    </row>
    <row r="3" spans="2:20" x14ac:dyDescent="0.25">
      <c r="B3" s="14" t="s">
        <v>25</v>
      </c>
      <c r="C3" s="14" t="s">
        <v>0</v>
      </c>
      <c r="D3" s="15" t="s">
        <v>1</v>
      </c>
      <c r="E3" s="16" t="s">
        <v>3</v>
      </c>
      <c r="F3" s="16" t="s">
        <v>4</v>
      </c>
      <c r="G3" s="14" t="s">
        <v>2</v>
      </c>
      <c r="H3" s="14" t="s">
        <v>994</v>
      </c>
      <c r="I3" t="s">
        <v>1036</v>
      </c>
      <c r="J3" t="s">
        <v>1037</v>
      </c>
      <c r="K3" t="s">
        <v>1038</v>
      </c>
      <c r="L3" t="s">
        <v>1039</v>
      </c>
      <c r="M3" t="s">
        <v>1040</v>
      </c>
      <c r="Q3" s="8" t="s">
        <v>0</v>
      </c>
      <c r="R3" s="9" t="s">
        <v>995</v>
      </c>
      <c r="S3" s="9" t="s">
        <v>996</v>
      </c>
      <c r="T3" s="10" t="s">
        <v>997</v>
      </c>
    </row>
    <row r="4" spans="2:20" x14ac:dyDescent="0.25">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M4" t="str">
        <f>TEXT(calls[[#This Row],[Date of Call]],"MMMM")</f>
        <v>January</v>
      </c>
      <c r="Q4" s="6" t="s">
        <v>17</v>
      </c>
      <c r="R4" s="3" t="s">
        <v>998</v>
      </c>
      <c r="S4" s="2">
        <v>41</v>
      </c>
      <c r="T4" s="7" t="s">
        <v>1000</v>
      </c>
    </row>
    <row r="5" spans="2:20" x14ac:dyDescent="0.25">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M5" t="str">
        <f>TEXT(calls[[#This Row],[Date of Call]],"MMMM")</f>
        <v>January</v>
      </c>
      <c r="Q5" s="6" t="s">
        <v>24</v>
      </c>
      <c r="R5" s="3" t="s">
        <v>998</v>
      </c>
      <c r="S5" s="2">
        <v>31</v>
      </c>
      <c r="T5" s="7" t="s">
        <v>1001</v>
      </c>
    </row>
    <row r="6" spans="2:20" x14ac:dyDescent="0.25">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M6" t="str">
        <f>TEXT(calls[[#This Row],[Date of Call]],"MMMM")</f>
        <v>January</v>
      </c>
      <c r="Q6" s="6" t="s">
        <v>20</v>
      </c>
      <c r="R6" s="3" t="s">
        <v>998</v>
      </c>
      <c r="S6" s="2">
        <v>26</v>
      </c>
      <c r="T6" s="7" t="s">
        <v>1002</v>
      </c>
    </row>
    <row r="7" spans="2:20" x14ac:dyDescent="0.25">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M7" t="str">
        <f>TEXT(calls[[#This Row],[Date of Call]],"MMMM")</f>
        <v>January</v>
      </c>
      <c r="Q7" s="6" t="s">
        <v>12</v>
      </c>
      <c r="R7" s="3" t="s">
        <v>998</v>
      </c>
      <c r="S7" s="2">
        <v>36</v>
      </c>
      <c r="T7" s="7" t="s">
        <v>1002</v>
      </c>
    </row>
    <row r="8" spans="2:20" x14ac:dyDescent="0.25">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M8" t="str">
        <f>TEXT(calls[[#This Row],[Date of Call]],"MMMM")</f>
        <v>January</v>
      </c>
      <c r="Q8" s="6" t="s">
        <v>23</v>
      </c>
      <c r="R8" s="3" t="s">
        <v>998</v>
      </c>
      <c r="S8" s="2">
        <v>37</v>
      </c>
      <c r="T8" s="7" t="s">
        <v>1000</v>
      </c>
    </row>
    <row r="9" spans="2:20" x14ac:dyDescent="0.25">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M9" t="str">
        <f>TEXT(calls[[#This Row],[Date of Call]],"MMMM")</f>
        <v>January</v>
      </c>
      <c r="Q9" s="6" t="s">
        <v>7</v>
      </c>
      <c r="R9" s="3" t="s">
        <v>998</v>
      </c>
      <c r="S9" s="2">
        <v>23</v>
      </c>
      <c r="T9" s="7" t="s">
        <v>1000</v>
      </c>
    </row>
    <row r="10" spans="2:20" x14ac:dyDescent="0.25">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M10" t="str">
        <f>TEXT(calls[[#This Row],[Date of Call]],"MMMM")</f>
        <v>January</v>
      </c>
      <c r="Q10" s="6" t="s">
        <v>15</v>
      </c>
      <c r="R10" s="3" t="s">
        <v>999</v>
      </c>
      <c r="S10" s="2">
        <v>22</v>
      </c>
      <c r="T10" s="7" t="s">
        <v>1001</v>
      </c>
    </row>
    <row r="11" spans="2:20" x14ac:dyDescent="0.25">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M11" t="str">
        <f>TEXT(calls[[#This Row],[Date of Call]],"MMMM")</f>
        <v>January</v>
      </c>
      <c r="Q11" s="6" t="s">
        <v>5</v>
      </c>
      <c r="R11" s="3" t="s">
        <v>999</v>
      </c>
      <c r="S11" s="2">
        <v>42</v>
      </c>
      <c r="T11" s="7" t="s">
        <v>1001</v>
      </c>
    </row>
    <row r="12" spans="2:20" x14ac:dyDescent="0.25">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M12" t="str">
        <f>TEXT(calls[[#This Row],[Date of Call]],"MMMM")</f>
        <v>January</v>
      </c>
      <c r="Q12" s="6" t="s">
        <v>22</v>
      </c>
      <c r="R12" s="3" t="s">
        <v>999</v>
      </c>
      <c r="S12" s="2">
        <v>25</v>
      </c>
      <c r="T12" s="7" t="s">
        <v>1000</v>
      </c>
    </row>
    <row r="13" spans="2:20" x14ac:dyDescent="0.25">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M13" t="str">
        <f>TEXT(calls[[#This Row],[Date of Call]],"MMMM")</f>
        <v>January</v>
      </c>
      <c r="Q13" s="6" t="s">
        <v>18</v>
      </c>
      <c r="R13" s="3" t="s">
        <v>999</v>
      </c>
      <c r="S13" s="2">
        <v>30</v>
      </c>
      <c r="T13" s="7" t="s">
        <v>1001</v>
      </c>
    </row>
    <row r="14" spans="2:20" x14ac:dyDescent="0.25">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M14" t="str">
        <f>TEXT(calls[[#This Row],[Date of Call]],"MMMM")</f>
        <v>January</v>
      </c>
      <c r="Q14" s="6" t="s">
        <v>8</v>
      </c>
      <c r="R14" s="3" t="s">
        <v>999</v>
      </c>
      <c r="S14" s="2">
        <v>30</v>
      </c>
      <c r="T14" s="7" t="s">
        <v>1002</v>
      </c>
    </row>
    <row r="15" spans="2:20" x14ac:dyDescent="0.25">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M15" t="str">
        <f>TEXT(calls[[#This Row],[Date of Call]],"MMMM")</f>
        <v>January</v>
      </c>
      <c r="Q15" s="6" t="s">
        <v>16</v>
      </c>
      <c r="R15" s="3" t="s">
        <v>999</v>
      </c>
      <c r="S15" s="2">
        <v>28</v>
      </c>
      <c r="T15" s="7" t="s">
        <v>1002</v>
      </c>
    </row>
    <row r="16" spans="2:20" x14ac:dyDescent="0.25">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M16" t="str">
        <f>TEXT(calls[[#This Row],[Date of Call]],"MMMM")</f>
        <v>January</v>
      </c>
      <c r="Q16" s="6" t="s">
        <v>14</v>
      </c>
      <c r="R16" s="3" t="s">
        <v>999</v>
      </c>
      <c r="S16" s="2">
        <v>37</v>
      </c>
      <c r="T16" s="7" t="s">
        <v>1001</v>
      </c>
    </row>
    <row r="17" spans="2:20" x14ac:dyDescent="0.25">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M17" t="str">
        <f>TEXT(calls[[#This Row],[Date of Call]],"MMMM")</f>
        <v>January</v>
      </c>
      <c r="Q17" s="6" t="s">
        <v>21</v>
      </c>
      <c r="R17" s="3" t="s">
        <v>999</v>
      </c>
      <c r="S17" s="2">
        <v>38</v>
      </c>
      <c r="T17" s="7" t="s">
        <v>1000</v>
      </c>
    </row>
    <row r="18" spans="2:20" x14ac:dyDescent="0.25">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M18" t="str">
        <f>TEXT(calls[[#This Row],[Date of Call]],"MMMM")</f>
        <v>January</v>
      </c>
      <c r="Q18" s="11" t="s">
        <v>19</v>
      </c>
      <c r="R18" s="19" t="s">
        <v>999</v>
      </c>
      <c r="S18" s="12">
        <v>43</v>
      </c>
      <c r="T18" s="13" t="s">
        <v>1001</v>
      </c>
    </row>
    <row r="19" spans="2:20" x14ac:dyDescent="0.25">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c r="M19" t="str">
        <f>TEXT(calls[[#This Row],[Date of Call]],"MMMM")</f>
        <v>January</v>
      </c>
    </row>
    <row r="20" spans="2:20" x14ac:dyDescent="0.25">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c r="M20" t="str">
        <f>TEXT(calls[[#This Row],[Date of Call]],"MMMM")</f>
        <v>January</v>
      </c>
    </row>
    <row r="21" spans="2:20" x14ac:dyDescent="0.25">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c r="M21" t="str">
        <f>TEXT(calls[[#This Row],[Date of Call]],"MMMM")</f>
        <v>January</v>
      </c>
    </row>
    <row r="22" spans="2:20" x14ac:dyDescent="0.25">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c r="M22" t="str">
        <f>TEXT(calls[[#This Row],[Date of Call]],"MMMM")</f>
        <v>January</v>
      </c>
    </row>
    <row r="23" spans="2:20" x14ac:dyDescent="0.25">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c r="M23" t="str">
        <f>TEXT(calls[[#This Row],[Date of Call]],"MMMM")</f>
        <v>January</v>
      </c>
    </row>
    <row r="24" spans="2:20" x14ac:dyDescent="0.25">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c r="M24" t="str">
        <f>TEXT(calls[[#This Row],[Date of Call]],"MMMM")</f>
        <v>January</v>
      </c>
    </row>
    <row r="25" spans="2:20" x14ac:dyDescent="0.25">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c r="M25" t="str">
        <f>TEXT(calls[[#This Row],[Date of Call]],"MMMM")</f>
        <v>January</v>
      </c>
    </row>
    <row r="26" spans="2:20" x14ac:dyDescent="0.25">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c r="M26" t="str">
        <f>TEXT(calls[[#This Row],[Date of Call]],"MMMM")</f>
        <v>January</v>
      </c>
    </row>
    <row r="27" spans="2:20" x14ac:dyDescent="0.25">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c r="M27" t="str">
        <f>TEXT(calls[[#This Row],[Date of Call]],"MMMM")</f>
        <v>January</v>
      </c>
    </row>
    <row r="28" spans="2:20" x14ac:dyDescent="0.25">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c r="M28" t="str">
        <f>TEXT(calls[[#This Row],[Date of Call]],"MMMM")</f>
        <v>January</v>
      </c>
    </row>
    <row r="29" spans="2:20" x14ac:dyDescent="0.25">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c r="M29" t="str">
        <f>TEXT(calls[[#This Row],[Date of Call]],"MMMM")</f>
        <v>January</v>
      </c>
    </row>
    <row r="30" spans="2:20" x14ac:dyDescent="0.25">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c r="M30" t="str">
        <f>TEXT(calls[[#This Row],[Date of Call]],"MMMM")</f>
        <v>January</v>
      </c>
    </row>
    <row r="31" spans="2:20" x14ac:dyDescent="0.25">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c r="M31" t="str">
        <f>TEXT(calls[[#This Row],[Date of Call]],"MMMM")</f>
        <v>January</v>
      </c>
    </row>
    <row r="32" spans="2:20" x14ac:dyDescent="0.25">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c r="M32" t="str">
        <f>TEXT(calls[[#This Row],[Date of Call]],"MMMM")</f>
        <v>January</v>
      </c>
    </row>
    <row r="33" spans="2:13" x14ac:dyDescent="0.25">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c r="M33" t="str">
        <f>TEXT(calls[[#This Row],[Date of Call]],"MMMM")</f>
        <v>January</v>
      </c>
    </row>
    <row r="34" spans="2:13" x14ac:dyDescent="0.25">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c r="M34" t="str">
        <f>TEXT(calls[[#This Row],[Date of Call]],"MMMM")</f>
        <v>January</v>
      </c>
    </row>
    <row r="35" spans="2:13" x14ac:dyDescent="0.25">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c r="M35" t="str">
        <f>TEXT(calls[[#This Row],[Date of Call]],"MMMM")</f>
        <v>January</v>
      </c>
    </row>
    <row r="36" spans="2:13" x14ac:dyDescent="0.25">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c r="M36" t="str">
        <f>TEXT(calls[[#This Row],[Date of Call]],"MMMM")</f>
        <v>January</v>
      </c>
    </row>
    <row r="37" spans="2:13" x14ac:dyDescent="0.25">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c r="M37" t="str">
        <f>TEXT(calls[[#This Row],[Date of Call]],"MMMM")</f>
        <v>January</v>
      </c>
    </row>
    <row r="38" spans="2:13" x14ac:dyDescent="0.25">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c r="M38" t="str">
        <f>TEXT(calls[[#This Row],[Date of Call]],"MMMM")</f>
        <v>January</v>
      </c>
    </row>
    <row r="39" spans="2:13" x14ac:dyDescent="0.25">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c r="M39" t="str">
        <f>TEXT(calls[[#This Row],[Date of Call]],"MMMM")</f>
        <v>January</v>
      </c>
    </row>
    <row r="40" spans="2:13" x14ac:dyDescent="0.25">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c r="M40" t="str">
        <f>TEXT(calls[[#This Row],[Date of Call]],"MMMM")</f>
        <v>January</v>
      </c>
    </row>
    <row r="41" spans="2:13" x14ac:dyDescent="0.25">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c r="M41" t="str">
        <f>TEXT(calls[[#This Row],[Date of Call]],"MMMM")</f>
        <v>January</v>
      </c>
    </row>
    <row r="42" spans="2:13" x14ac:dyDescent="0.25">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c r="M42" t="str">
        <f>TEXT(calls[[#This Row],[Date of Call]],"MMMM")</f>
        <v>January</v>
      </c>
    </row>
    <row r="43" spans="2:13" x14ac:dyDescent="0.25">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c r="M43" t="str">
        <f>TEXT(calls[[#This Row],[Date of Call]],"MMMM")</f>
        <v>January</v>
      </c>
    </row>
    <row r="44" spans="2:13" x14ac:dyDescent="0.25">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c r="M44" t="str">
        <f>TEXT(calls[[#This Row],[Date of Call]],"MMMM")</f>
        <v>January</v>
      </c>
    </row>
    <row r="45" spans="2:13" x14ac:dyDescent="0.25">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c r="M45" t="str">
        <f>TEXT(calls[[#This Row],[Date of Call]],"MMMM")</f>
        <v>January</v>
      </c>
    </row>
    <row r="46" spans="2:13" x14ac:dyDescent="0.25">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c r="M46" t="str">
        <f>TEXT(calls[[#This Row],[Date of Call]],"MMMM")</f>
        <v>January</v>
      </c>
    </row>
    <row r="47" spans="2:13" x14ac:dyDescent="0.25">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c r="M47" t="str">
        <f>TEXT(calls[[#This Row],[Date of Call]],"MMMM")</f>
        <v>January</v>
      </c>
    </row>
    <row r="48" spans="2:13" x14ac:dyDescent="0.25">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c r="M48" t="str">
        <f>TEXT(calls[[#This Row],[Date of Call]],"MMMM")</f>
        <v>January</v>
      </c>
    </row>
    <row r="49" spans="2:13" x14ac:dyDescent="0.25">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c r="M49" t="str">
        <f>TEXT(calls[[#This Row],[Date of Call]],"MMMM")</f>
        <v>January</v>
      </c>
    </row>
    <row r="50" spans="2:13" x14ac:dyDescent="0.25">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c r="M50" t="str">
        <f>TEXT(calls[[#This Row],[Date of Call]],"MMMM")</f>
        <v>January</v>
      </c>
    </row>
    <row r="51" spans="2:13" x14ac:dyDescent="0.25">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c r="M51" t="str">
        <f>TEXT(calls[[#This Row],[Date of Call]],"MMMM")</f>
        <v>January</v>
      </c>
    </row>
    <row r="52" spans="2:13" x14ac:dyDescent="0.25">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c r="M52" t="str">
        <f>TEXT(calls[[#This Row],[Date of Call]],"MMMM")</f>
        <v>January</v>
      </c>
    </row>
    <row r="53" spans="2:13" x14ac:dyDescent="0.25">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c r="M53" t="str">
        <f>TEXT(calls[[#This Row],[Date of Call]],"MMMM")</f>
        <v>January</v>
      </c>
    </row>
    <row r="54" spans="2:13" x14ac:dyDescent="0.25">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c r="M54" t="str">
        <f>TEXT(calls[[#This Row],[Date of Call]],"MMMM")</f>
        <v>January</v>
      </c>
    </row>
    <row r="55" spans="2:13" x14ac:dyDescent="0.25">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c r="M55" t="str">
        <f>TEXT(calls[[#This Row],[Date of Call]],"MMMM")</f>
        <v>January</v>
      </c>
    </row>
    <row r="56" spans="2:13" x14ac:dyDescent="0.25">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c r="M56" t="str">
        <f>TEXT(calls[[#This Row],[Date of Call]],"MMMM")</f>
        <v>January</v>
      </c>
    </row>
    <row r="57" spans="2:13" x14ac:dyDescent="0.25">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c r="M57" t="str">
        <f>TEXT(calls[[#This Row],[Date of Call]],"MMMM")</f>
        <v>January</v>
      </c>
    </row>
    <row r="58" spans="2:13" x14ac:dyDescent="0.25">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c r="M58" t="str">
        <f>TEXT(calls[[#This Row],[Date of Call]],"MMMM")</f>
        <v>January</v>
      </c>
    </row>
    <row r="59" spans="2:13" x14ac:dyDescent="0.25">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c r="M59" t="str">
        <f>TEXT(calls[[#This Row],[Date of Call]],"MMMM")</f>
        <v>January</v>
      </c>
    </row>
    <row r="60" spans="2:13" x14ac:dyDescent="0.25">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c r="M60" t="str">
        <f>TEXT(calls[[#This Row],[Date of Call]],"MMMM")</f>
        <v>January</v>
      </c>
    </row>
    <row r="61" spans="2:13" x14ac:dyDescent="0.25">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c r="M61" t="str">
        <f>TEXT(calls[[#This Row],[Date of Call]],"MMMM")</f>
        <v>January</v>
      </c>
    </row>
    <row r="62" spans="2:13" x14ac:dyDescent="0.25">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c r="M62" t="str">
        <f>TEXT(calls[[#This Row],[Date of Call]],"MMMM")</f>
        <v>January</v>
      </c>
    </row>
    <row r="63" spans="2:13" x14ac:dyDescent="0.25">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c r="M63" t="str">
        <f>TEXT(calls[[#This Row],[Date of Call]],"MMMM")</f>
        <v>January</v>
      </c>
    </row>
    <row r="64" spans="2:13" x14ac:dyDescent="0.25">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c r="M64" t="str">
        <f>TEXT(calls[[#This Row],[Date of Call]],"MMMM")</f>
        <v>January</v>
      </c>
    </row>
    <row r="65" spans="2:13" x14ac:dyDescent="0.25">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c r="M65" t="str">
        <f>TEXT(calls[[#This Row],[Date of Call]],"MMMM")</f>
        <v>January</v>
      </c>
    </row>
    <row r="66" spans="2:13" x14ac:dyDescent="0.25">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c r="M66" t="str">
        <f>TEXT(calls[[#This Row],[Date of Call]],"MMMM")</f>
        <v>January</v>
      </c>
    </row>
    <row r="67" spans="2:13" x14ac:dyDescent="0.25">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c r="M67" t="str">
        <f>TEXT(calls[[#This Row],[Date of Call]],"MMMM")</f>
        <v>January</v>
      </c>
    </row>
    <row r="68" spans="2:13" x14ac:dyDescent="0.25">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c r="M68" t="str">
        <f>TEXT(calls[[#This Row],[Date of Call]],"MMMM")</f>
        <v>January</v>
      </c>
    </row>
    <row r="69" spans="2:13" x14ac:dyDescent="0.25">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c r="M69" t="str">
        <f>TEXT(calls[[#This Row],[Date of Call]],"MMMM")</f>
        <v>January</v>
      </c>
    </row>
    <row r="70" spans="2:13" x14ac:dyDescent="0.25">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c r="M70" t="str">
        <f>TEXT(calls[[#This Row],[Date of Call]],"MMMM")</f>
        <v>January</v>
      </c>
    </row>
    <row r="71" spans="2:13" x14ac:dyDescent="0.25">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c r="M71" t="str">
        <f>TEXT(calls[[#This Row],[Date of Call]],"MMMM")</f>
        <v>January</v>
      </c>
    </row>
    <row r="72" spans="2:13" x14ac:dyDescent="0.25">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c r="M72" t="str">
        <f>TEXT(calls[[#This Row],[Date of Call]],"MMMM")</f>
        <v>January</v>
      </c>
    </row>
    <row r="73" spans="2:13" x14ac:dyDescent="0.25">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c r="M73" t="str">
        <f>TEXT(calls[[#This Row],[Date of Call]],"MMMM")</f>
        <v>January</v>
      </c>
    </row>
    <row r="74" spans="2:13" x14ac:dyDescent="0.25">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c r="M74" t="str">
        <f>TEXT(calls[[#This Row],[Date of Call]],"MMMM")</f>
        <v>January</v>
      </c>
    </row>
    <row r="75" spans="2:13" x14ac:dyDescent="0.25">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c r="M75" t="str">
        <f>TEXT(calls[[#This Row],[Date of Call]],"MMMM")</f>
        <v>January</v>
      </c>
    </row>
    <row r="76" spans="2:13" x14ac:dyDescent="0.25">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c r="M76" t="str">
        <f>TEXT(calls[[#This Row],[Date of Call]],"MMMM")</f>
        <v>January</v>
      </c>
    </row>
    <row r="77" spans="2:13" x14ac:dyDescent="0.25">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c r="M77" t="str">
        <f>TEXT(calls[[#This Row],[Date of Call]],"MMMM")</f>
        <v>January</v>
      </c>
    </row>
    <row r="78" spans="2:13" x14ac:dyDescent="0.25">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c r="M78" t="str">
        <f>TEXT(calls[[#This Row],[Date of Call]],"MMMM")</f>
        <v>January</v>
      </c>
    </row>
    <row r="79" spans="2:13" x14ac:dyDescent="0.25">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c r="M79" t="str">
        <f>TEXT(calls[[#This Row],[Date of Call]],"MMMM")</f>
        <v>January</v>
      </c>
    </row>
    <row r="80" spans="2:13" x14ac:dyDescent="0.25">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c r="M80" t="str">
        <f>TEXT(calls[[#This Row],[Date of Call]],"MMMM")</f>
        <v>January</v>
      </c>
    </row>
    <row r="81" spans="2:13" x14ac:dyDescent="0.25">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c r="M81" t="str">
        <f>TEXT(calls[[#This Row],[Date of Call]],"MMMM")</f>
        <v>January</v>
      </c>
    </row>
    <row r="82" spans="2:13" x14ac:dyDescent="0.25">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c r="M82" t="str">
        <f>TEXT(calls[[#This Row],[Date of Call]],"MMMM")</f>
        <v>January</v>
      </c>
    </row>
    <row r="83" spans="2:13" x14ac:dyDescent="0.25">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c r="M83" t="str">
        <f>TEXT(calls[[#This Row],[Date of Call]],"MMMM")</f>
        <v>February</v>
      </c>
    </row>
    <row r="84" spans="2:13" x14ac:dyDescent="0.25">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c r="M84" t="str">
        <f>TEXT(calls[[#This Row],[Date of Call]],"MMMM")</f>
        <v>February</v>
      </c>
    </row>
    <row r="85" spans="2:13" x14ac:dyDescent="0.25">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c r="M85" t="str">
        <f>TEXT(calls[[#This Row],[Date of Call]],"MMMM")</f>
        <v>February</v>
      </c>
    </row>
    <row r="86" spans="2:13" x14ac:dyDescent="0.25">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c r="M86" t="str">
        <f>TEXT(calls[[#This Row],[Date of Call]],"MMMM")</f>
        <v>February</v>
      </c>
    </row>
    <row r="87" spans="2:13" x14ac:dyDescent="0.25">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c r="M87" t="str">
        <f>TEXT(calls[[#This Row],[Date of Call]],"MMMM")</f>
        <v>February</v>
      </c>
    </row>
    <row r="88" spans="2:13" x14ac:dyDescent="0.25">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c r="M88" t="str">
        <f>TEXT(calls[[#This Row],[Date of Call]],"MMMM")</f>
        <v>February</v>
      </c>
    </row>
    <row r="89" spans="2:13" x14ac:dyDescent="0.25">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c r="M89" t="str">
        <f>TEXT(calls[[#This Row],[Date of Call]],"MMMM")</f>
        <v>February</v>
      </c>
    </row>
    <row r="90" spans="2:13" x14ac:dyDescent="0.25">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c r="M90" t="str">
        <f>TEXT(calls[[#This Row],[Date of Call]],"MMMM")</f>
        <v>February</v>
      </c>
    </row>
    <row r="91" spans="2:13" x14ac:dyDescent="0.25">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c r="M91" t="str">
        <f>TEXT(calls[[#This Row],[Date of Call]],"MMMM")</f>
        <v>February</v>
      </c>
    </row>
    <row r="92" spans="2:13" x14ac:dyDescent="0.25">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c r="M92" t="str">
        <f>TEXT(calls[[#This Row],[Date of Call]],"MMMM")</f>
        <v>February</v>
      </c>
    </row>
    <row r="93" spans="2:13" x14ac:dyDescent="0.25">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c r="M93" t="str">
        <f>TEXT(calls[[#This Row],[Date of Call]],"MMMM")</f>
        <v>February</v>
      </c>
    </row>
    <row r="94" spans="2:13" x14ac:dyDescent="0.25">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c r="M94" t="str">
        <f>TEXT(calls[[#This Row],[Date of Call]],"MMMM")</f>
        <v>February</v>
      </c>
    </row>
    <row r="95" spans="2:13" x14ac:dyDescent="0.25">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c r="M95" t="str">
        <f>TEXT(calls[[#This Row],[Date of Call]],"MMMM")</f>
        <v>February</v>
      </c>
    </row>
    <row r="96" spans="2:13" x14ac:dyDescent="0.25">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c r="M96" t="str">
        <f>TEXT(calls[[#This Row],[Date of Call]],"MMMM")</f>
        <v>February</v>
      </c>
    </row>
    <row r="97" spans="2:13" x14ac:dyDescent="0.25">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c r="M97" t="str">
        <f>TEXT(calls[[#This Row],[Date of Call]],"MMMM")</f>
        <v>February</v>
      </c>
    </row>
    <row r="98" spans="2:13" x14ac:dyDescent="0.25">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c r="M98" t="str">
        <f>TEXT(calls[[#This Row],[Date of Call]],"MMMM")</f>
        <v>February</v>
      </c>
    </row>
    <row r="99" spans="2:13" x14ac:dyDescent="0.25">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c r="M99" t="str">
        <f>TEXT(calls[[#This Row],[Date of Call]],"MMMM")</f>
        <v>February</v>
      </c>
    </row>
    <row r="100" spans="2:13" x14ac:dyDescent="0.25">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c r="M100" t="str">
        <f>TEXT(calls[[#This Row],[Date of Call]],"MMMM")</f>
        <v>February</v>
      </c>
    </row>
    <row r="101" spans="2:13" x14ac:dyDescent="0.25">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c r="M101" t="str">
        <f>TEXT(calls[[#This Row],[Date of Call]],"MMMM")</f>
        <v>February</v>
      </c>
    </row>
    <row r="102" spans="2:13" x14ac:dyDescent="0.25">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c r="M102" t="str">
        <f>TEXT(calls[[#This Row],[Date of Call]],"MMMM")</f>
        <v>February</v>
      </c>
    </row>
    <row r="103" spans="2:13" x14ac:dyDescent="0.25">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c r="M103" t="str">
        <f>TEXT(calls[[#This Row],[Date of Call]],"MMMM")</f>
        <v>February</v>
      </c>
    </row>
    <row r="104" spans="2:13" x14ac:dyDescent="0.25">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c r="M104" t="str">
        <f>TEXT(calls[[#This Row],[Date of Call]],"MMMM")</f>
        <v>February</v>
      </c>
    </row>
    <row r="105" spans="2:13" x14ac:dyDescent="0.25">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c r="M105" t="str">
        <f>TEXT(calls[[#This Row],[Date of Call]],"MMMM")</f>
        <v>February</v>
      </c>
    </row>
    <row r="106" spans="2:13" x14ac:dyDescent="0.25">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c r="M106" t="str">
        <f>TEXT(calls[[#This Row],[Date of Call]],"MMMM")</f>
        <v>February</v>
      </c>
    </row>
    <row r="107" spans="2:13" x14ac:dyDescent="0.25">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c r="M107" t="str">
        <f>TEXT(calls[[#This Row],[Date of Call]],"MMMM")</f>
        <v>February</v>
      </c>
    </row>
    <row r="108" spans="2:13" x14ac:dyDescent="0.25">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c r="M108" t="str">
        <f>TEXT(calls[[#This Row],[Date of Call]],"MMMM")</f>
        <v>February</v>
      </c>
    </row>
    <row r="109" spans="2:13" x14ac:dyDescent="0.25">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c r="M109" t="str">
        <f>TEXT(calls[[#This Row],[Date of Call]],"MMMM")</f>
        <v>February</v>
      </c>
    </row>
    <row r="110" spans="2:13" x14ac:dyDescent="0.25">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c r="M110" t="str">
        <f>TEXT(calls[[#This Row],[Date of Call]],"MMMM")</f>
        <v>February</v>
      </c>
    </row>
    <row r="111" spans="2:13" x14ac:dyDescent="0.25">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c r="M111" t="str">
        <f>TEXT(calls[[#This Row],[Date of Call]],"MMMM")</f>
        <v>February</v>
      </c>
    </row>
    <row r="112" spans="2:13" x14ac:dyDescent="0.25">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c r="M112" t="str">
        <f>TEXT(calls[[#This Row],[Date of Call]],"MMMM")</f>
        <v>February</v>
      </c>
    </row>
    <row r="113" spans="2:13" x14ac:dyDescent="0.25">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c r="M113" t="str">
        <f>TEXT(calls[[#This Row],[Date of Call]],"MMMM")</f>
        <v>February</v>
      </c>
    </row>
    <row r="114" spans="2:13" x14ac:dyDescent="0.25">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c r="M114" t="str">
        <f>TEXT(calls[[#This Row],[Date of Call]],"MMMM")</f>
        <v>February</v>
      </c>
    </row>
    <row r="115" spans="2:13" x14ac:dyDescent="0.25">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c r="M115" t="str">
        <f>TEXT(calls[[#This Row],[Date of Call]],"MMMM")</f>
        <v>February</v>
      </c>
    </row>
    <row r="116" spans="2:13" x14ac:dyDescent="0.25">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c r="M116" t="str">
        <f>TEXT(calls[[#This Row],[Date of Call]],"MMMM")</f>
        <v>February</v>
      </c>
    </row>
    <row r="117" spans="2:13" x14ac:dyDescent="0.25">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c r="M117" t="str">
        <f>TEXT(calls[[#This Row],[Date of Call]],"MMMM")</f>
        <v>February</v>
      </c>
    </row>
    <row r="118" spans="2:13" x14ac:dyDescent="0.25">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c r="M118" t="str">
        <f>TEXT(calls[[#This Row],[Date of Call]],"MMMM")</f>
        <v>February</v>
      </c>
    </row>
    <row r="119" spans="2:13" x14ac:dyDescent="0.25">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c r="M119" t="str">
        <f>TEXT(calls[[#This Row],[Date of Call]],"MMMM")</f>
        <v>February</v>
      </c>
    </row>
    <row r="120" spans="2:13" x14ac:dyDescent="0.25">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c r="M120" t="str">
        <f>TEXT(calls[[#This Row],[Date of Call]],"MMMM")</f>
        <v>February</v>
      </c>
    </row>
    <row r="121" spans="2:13" x14ac:dyDescent="0.25">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c r="M121" t="str">
        <f>TEXT(calls[[#This Row],[Date of Call]],"MMMM")</f>
        <v>February</v>
      </c>
    </row>
    <row r="122" spans="2:13" x14ac:dyDescent="0.25">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c r="M122" t="str">
        <f>TEXT(calls[[#This Row],[Date of Call]],"MMMM")</f>
        <v>February</v>
      </c>
    </row>
    <row r="123" spans="2:13" x14ac:dyDescent="0.25">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c r="M123" t="str">
        <f>TEXT(calls[[#This Row],[Date of Call]],"MMMM")</f>
        <v>February</v>
      </c>
    </row>
    <row r="124" spans="2:13" x14ac:dyDescent="0.25">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c r="M124" t="str">
        <f>TEXT(calls[[#This Row],[Date of Call]],"MMMM")</f>
        <v>February</v>
      </c>
    </row>
    <row r="125" spans="2:13" x14ac:dyDescent="0.25">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c r="M125" t="str">
        <f>TEXT(calls[[#This Row],[Date of Call]],"MMMM")</f>
        <v>February</v>
      </c>
    </row>
    <row r="126" spans="2:13" x14ac:dyDescent="0.25">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c r="M126" t="str">
        <f>TEXT(calls[[#This Row],[Date of Call]],"MMMM")</f>
        <v>February</v>
      </c>
    </row>
    <row r="127" spans="2:13" x14ac:dyDescent="0.25">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c r="M127" t="str">
        <f>TEXT(calls[[#This Row],[Date of Call]],"MMMM")</f>
        <v>February</v>
      </c>
    </row>
    <row r="128" spans="2:13" x14ac:dyDescent="0.25">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c r="M128" t="str">
        <f>TEXT(calls[[#This Row],[Date of Call]],"MMMM")</f>
        <v>February</v>
      </c>
    </row>
    <row r="129" spans="2:13" x14ac:dyDescent="0.25">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c r="M129" t="str">
        <f>TEXT(calls[[#This Row],[Date of Call]],"MMMM")</f>
        <v>February</v>
      </c>
    </row>
    <row r="130" spans="2:13" x14ac:dyDescent="0.25">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c r="M130" t="str">
        <f>TEXT(calls[[#This Row],[Date of Call]],"MMMM")</f>
        <v>February</v>
      </c>
    </row>
    <row r="131" spans="2:13" x14ac:dyDescent="0.25">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c r="M131" t="str">
        <f>TEXT(calls[[#This Row],[Date of Call]],"MMMM")</f>
        <v>February</v>
      </c>
    </row>
    <row r="132" spans="2:13" x14ac:dyDescent="0.25">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c r="M132" t="str">
        <f>TEXT(calls[[#This Row],[Date of Call]],"MMMM")</f>
        <v>February</v>
      </c>
    </row>
    <row r="133" spans="2:13" x14ac:dyDescent="0.25">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c r="M133" t="str">
        <f>TEXT(calls[[#This Row],[Date of Call]],"MMMM")</f>
        <v>February</v>
      </c>
    </row>
    <row r="134" spans="2:13" x14ac:dyDescent="0.25">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c r="M134" t="str">
        <f>TEXT(calls[[#This Row],[Date of Call]],"MMMM")</f>
        <v>February</v>
      </c>
    </row>
    <row r="135" spans="2:13" x14ac:dyDescent="0.25">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c r="M135" t="str">
        <f>TEXT(calls[[#This Row],[Date of Call]],"MMMM")</f>
        <v>February</v>
      </c>
    </row>
    <row r="136" spans="2:13" x14ac:dyDescent="0.25">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c r="M136" t="str">
        <f>TEXT(calls[[#This Row],[Date of Call]],"MMMM")</f>
        <v>February</v>
      </c>
    </row>
    <row r="137" spans="2:13" x14ac:dyDescent="0.25">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c r="M137" t="str">
        <f>TEXT(calls[[#This Row],[Date of Call]],"MMMM")</f>
        <v>February</v>
      </c>
    </row>
    <row r="138" spans="2:13" x14ac:dyDescent="0.25">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c r="M138" t="str">
        <f>TEXT(calls[[#This Row],[Date of Call]],"MMMM")</f>
        <v>February</v>
      </c>
    </row>
    <row r="139" spans="2:13" x14ac:dyDescent="0.25">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c r="M139" t="str">
        <f>TEXT(calls[[#This Row],[Date of Call]],"MMMM")</f>
        <v>February</v>
      </c>
    </row>
    <row r="140" spans="2:13" x14ac:dyDescent="0.25">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c r="M140" t="str">
        <f>TEXT(calls[[#This Row],[Date of Call]],"MMMM")</f>
        <v>February</v>
      </c>
    </row>
    <row r="141" spans="2:13" x14ac:dyDescent="0.25">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c r="M141" t="str">
        <f>TEXT(calls[[#This Row],[Date of Call]],"MMMM")</f>
        <v>February</v>
      </c>
    </row>
    <row r="142" spans="2:13" x14ac:dyDescent="0.25">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c r="M142" t="str">
        <f>TEXT(calls[[#This Row],[Date of Call]],"MMMM")</f>
        <v>February</v>
      </c>
    </row>
    <row r="143" spans="2:13" x14ac:dyDescent="0.25">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c r="M143" t="str">
        <f>TEXT(calls[[#This Row],[Date of Call]],"MMMM")</f>
        <v>February</v>
      </c>
    </row>
    <row r="144" spans="2:13" x14ac:dyDescent="0.25">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c r="M144" t="str">
        <f>TEXT(calls[[#This Row],[Date of Call]],"MMMM")</f>
        <v>February</v>
      </c>
    </row>
    <row r="145" spans="2:13" x14ac:dyDescent="0.25">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c r="M145" t="str">
        <f>TEXT(calls[[#This Row],[Date of Call]],"MMMM")</f>
        <v>February</v>
      </c>
    </row>
    <row r="146" spans="2:13" x14ac:dyDescent="0.25">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c r="M146" t="str">
        <f>TEXT(calls[[#This Row],[Date of Call]],"MMMM")</f>
        <v>February</v>
      </c>
    </row>
    <row r="147" spans="2:13" x14ac:dyDescent="0.25">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c r="M147" t="str">
        <f>TEXT(calls[[#This Row],[Date of Call]],"MMMM")</f>
        <v>February</v>
      </c>
    </row>
    <row r="148" spans="2:13" x14ac:dyDescent="0.25">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c r="M148" t="str">
        <f>TEXT(calls[[#This Row],[Date of Call]],"MMMM")</f>
        <v>February</v>
      </c>
    </row>
    <row r="149" spans="2:13" x14ac:dyDescent="0.25">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c r="M149" t="str">
        <f>TEXT(calls[[#This Row],[Date of Call]],"MMMM")</f>
        <v>March</v>
      </c>
    </row>
    <row r="150" spans="2:13" x14ac:dyDescent="0.25">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c r="M150" t="str">
        <f>TEXT(calls[[#This Row],[Date of Call]],"MMMM")</f>
        <v>March</v>
      </c>
    </row>
    <row r="151" spans="2:13" x14ac:dyDescent="0.25">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c r="M151" t="str">
        <f>TEXT(calls[[#This Row],[Date of Call]],"MMMM")</f>
        <v>March</v>
      </c>
    </row>
    <row r="152" spans="2:13" x14ac:dyDescent="0.25">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c r="M152" t="str">
        <f>TEXT(calls[[#This Row],[Date of Call]],"MMMM")</f>
        <v>March</v>
      </c>
    </row>
    <row r="153" spans="2:13" x14ac:dyDescent="0.25">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c r="M153" t="str">
        <f>TEXT(calls[[#This Row],[Date of Call]],"MMMM")</f>
        <v>March</v>
      </c>
    </row>
    <row r="154" spans="2:13" x14ac:dyDescent="0.25">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c r="M154" t="str">
        <f>TEXT(calls[[#This Row],[Date of Call]],"MMMM")</f>
        <v>March</v>
      </c>
    </row>
    <row r="155" spans="2:13" x14ac:dyDescent="0.25">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c r="M155" t="str">
        <f>TEXT(calls[[#This Row],[Date of Call]],"MMMM")</f>
        <v>March</v>
      </c>
    </row>
    <row r="156" spans="2:13" x14ac:dyDescent="0.25">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c r="M156" t="str">
        <f>TEXT(calls[[#This Row],[Date of Call]],"MMMM")</f>
        <v>March</v>
      </c>
    </row>
    <row r="157" spans="2:13" x14ac:dyDescent="0.25">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c r="M157" t="str">
        <f>TEXT(calls[[#This Row],[Date of Call]],"MMMM")</f>
        <v>March</v>
      </c>
    </row>
    <row r="158" spans="2:13" x14ac:dyDescent="0.25">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c r="M158" t="str">
        <f>TEXT(calls[[#This Row],[Date of Call]],"MMMM")</f>
        <v>March</v>
      </c>
    </row>
    <row r="159" spans="2:13" x14ac:dyDescent="0.25">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c r="M159" t="str">
        <f>TEXT(calls[[#This Row],[Date of Call]],"MMMM")</f>
        <v>March</v>
      </c>
    </row>
    <row r="160" spans="2:13" x14ac:dyDescent="0.25">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c r="M160" t="str">
        <f>TEXT(calls[[#This Row],[Date of Call]],"MMMM")</f>
        <v>March</v>
      </c>
    </row>
    <row r="161" spans="2:13" x14ac:dyDescent="0.25">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c r="M161" t="str">
        <f>TEXT(calls[[#This Row],[Date of Call]],"MMMM")</f>
        <v>March</v>
      </c>
    </row>
    <row r="162" spans="2:13" x14ac:dyDescent="0.25">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c r="M162" t="str">
        <f>TEXT(calls[[#This Row],[Date of Call]],"MMMM")</f>
        <v>March</v>
      </c>
    </row>
    <row r="163" spans="2:13" x14ac:dyDescent="0.25">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c r="M163" t="str">
        <f>TEXT(calls[[#This Row],[Date of Call]],"MMMM")</f>
        <v>March</v>
      </c>
    </row>
    <row r="164" spans="2:13" x14ac:dyDescent="0.25">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c r="M164" t="str">
        <f>TEXT(calls[[#This Row],[Date of Call]],"MMMM")</f>
        <v>March</v>
      </c>
    </row>
    <row r="165" spans="2:13" x14ac:dyDescent="0.25">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c r="M165" t="str">
        <f>TEXT(calls[[#This Row],[Date of Call]],"MMMM")</f>
        <v>March</v>
      </c>
    </row>
    <row r="166" spans="2:13" x14ac:dyDescent="0.25">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c r="M166" t="str">
        <f>TEXT(calls[[#This Row],[Date of Call]],"MMMM")</f>
        <v>March</v>
      </c>
    </row>
    <row r="167" spans="2:13" x14ac:dyDescent="0.25">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c r="M167" t="str">
        <f>TEXT(calls[[#This Row],[Date of Call]],"MMMM")</f>
        <v>March</v>
      </c>
    </row>
    <row r="168" spans="2:13" x14ac:dyDescent="0.25">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c r="M168" t="str">
        <f>TEXT(calls[[#This Row],[Date of Call]],"MMMM")</f>
        <v>March</v>
      </c>
    </row>
    <row r="169" spans="2:13" x14ac:dyDescent="0.25">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c r="M169" t="str">
        <f>TEXT(calls[[#This Row],[Date of Call]],"MMMM")</f>
        <v>March</v>
      </c>
    </row>
    <row r="170" spans="2:13" x14ac:dyDescent="0.25">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c r="M170" t="str">
        <f>TEXT(calls[[#This Row],[Date of Call]],"MMMM")</f>
        <v>March</v>
      </c>
    </row>
    <row r="171" spans="2:13" x14ac:dyDescent="0.25">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c r="M171" t="str">
        <f>TEXT(calls[[#This Row],[Date of Call]],"MMMM")</f>
        <v>March</v>
      </c>
    </row>
    <row r="172" spans="2:13" x14ac:dyDescent="0.25">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c r="M172" t="str">
        <f>TEXT(calls[[#This Row],[Date of Call]],"MMMM")</f>
        <v>March</v>
      </c>
    </row>
    <row r="173" spans="2:13" x14ac:dyDescent="0.25">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c r="M173" t="str">
        <f>TEXT(calls[[#This Row],[Date of Call]],"MMMM")</f>
        <v>March</v>
      </c>
    </row>
    <row r="174" spans="2:13" x14ac:dyDescent="0.25">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c r="M174" t="str">
        <f>TEXT(calls[[#This Row],[Date of Call]],"MMMM")</f>
        <v>March</v>
      </c>
    </row>
    <row r="175" spans="2:13" x14ac:dyDescent="0.25">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c r="M175" t="str">
        <f>TEXT(calls[[#This Row],[Date of Call]],"MMMM")</f>
        <v>March</v>
      </c>
    </row>
    <row r="176" spans="2:13" x14ac:dyDescent="0.25">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c r="M176" t="str">
        <f>TEXT(calls[[#This Row],[Date of Call]],"MMMM")</f>
        <v>March</v>
      </c>
    </row>
    <row r="177" spans="2:13" x14ac:dyDescent="0.25">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c r="M177" t="str">
        <f>TEXT(calls[[#This Row],[Date of Call]],"MMMM")</f>
        <v>March</v>
      </c>
    </row>
    <row r="178" spans="2:13" x14ac:dyDescent="0.25">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c r="M178" t="str">
        <f>TEXT(calls[[#This Row],[Date of Call]],"MMMM")</f>
        <v>March</v>
      </c>
    </row>
    <row r="179" spans="2:13" x14ac:dyDescent="0.25">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c r="M179" t="str">
        <f>TEXT(calls[[#This Row],[Date of Call]],"MMMM")</f>
        <v>March</v>
      </c>
    </row>
    <row r="180" spans="2:13" x14ac:dyDescent="0.25">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c r="M180" t="str">
        <f>TEXT(calls[[#This Row],[Date of Call]],"MMMM")</f>
        <v>March</v>
      </c>
    </row>
    <row r="181" spans="2:13" x14ac:dyDescent="0.25">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c r="M181" t="str">
        <f>TEXT(calls[[#This Row],[Date of Call]],"MMMM")</f>
        <v>March</v>
      </c>
    </row>
    <row r="182" spans="2:13" x14ac:dyDescent="0.25">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c r="M182" t="str">
        <f>TEXT(calls[[#This Row],[Date of Call]],"MMMM")</f>
        <v>March</v>
      </c>
    </row>
    <row r="183" spans="2:13" x14ac:dyDescent="0.25">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c r="M183" t="str">
        <f>TEXT(calls[[#This Row],[Date of Call]],"MMMM")</f>
        <v>March</v>
      </c>
    </row>
    <row r="184" spans="2:13" x14ac:dyDescent="0.25">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c r="M184" t="str">
        <f>TEXT(calls[[#This Row],[Date of Call]],"MMMM")</f>
        <v>March</v>
      </c>
    </row>
    <row r="185" spans="2:13" x14ac:dyDescent="0.25">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c r="M185" t="str">
        <f>TEXT(calls[[#This Row],[Date of Call]],"MMMM")</f>
        <v>March</v>
      </c>
    </row>
    <row r="186" spans="2:13" x14ac:dyDescent="0.25">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c r="M186" t="str">
        <f>TEXT(calls[[#This Row],[Date of Call]],"MMMM")</f>
        <v>March</v>
      </c>
    </row>
    <row r="187" spans="2:13" x14ac:dyDescent="0.25">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c r="M187" t="str">
        <f>TEXT(calls[[#This Row],[Date of Call]],"MMMM")</f>
        <v>March</v>
      </c>
    </row>
    <row r="188" spans="2:13" x14ac:dyDescent="0.25">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c r="M188" t="str">
        <f>TEXT(calls[[#This Row],[Date of Call]],"MMMM")</f>
        <v>March</v>
      </c>
    </row>
    <row r="189" spans="2:13" x14ac:dyDescent="0.25">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c r="M189" t="str">
        <f>TEXT(calls[[#This Row],[Date of Call]],"MMMM")</f>
        <v>March</v>
      </c>
    </row>
    <row r="190" spans="2:13" x14ac:dyDescent="0.25">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c r="M190" t="str">
        <f>TEXT(calls[[#This Row],[Date of Call]],"MMMM")</f>
        <v>March</v>
      </c>
    </row>
    <row r="191" spans="2:13" x14ac:dyDescent="0.25">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c r="M191" t="str">
        <f>TEXT(calls[[#This Row],[Date of Call]],"MMMM")</f>
        <v>March</v>
      </c>
    </row>
    <row r="192" spans="2:13" x14ac:dyDescent="0.25">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c r="M192" t="str">
        <f>TEXT(calls[[#This Row],[Date of Call]],"MMMM")</f>
        <v>March</v>
      </c>
    </row>
    <row r="193" spans="2:13" x14ac:dyDescent="0.25">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c r="M193" t="str">
        <f>TEXT(calls[[#This Row],[Date of Call]],"MMMM")</f>
        <v>March</v>
      </c>
    </row>
    <row r="194" spans="2:13" x14ac:dyDescent="0.25">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c r="M194" t="str">
        <f>TEXT(calls[[#This Row],[Date of Call]],"MMMM")</f>
        <v>March</v>
      </c>
    </row>
    <row r="195" spans="2:13" x14ac:dyDescent="0.25">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c r="M195" t="str">
        <f>TEXT(calls[[#This Row],[Date of Call]],"MMMM")</f>
        <v>March</v>
      </c>
    </row>
    <row r="196" spans="2:13" x14ac:dyDescent="0.25">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c r="M196" t="str">
        <f>TEXT(calls[[#This Row],[Date of Call]],"MMMM")</f>
        <v>March</v>
      </c>
    </row>
    <row r="197" spans="2:13" x14ac:dyDescent="0.25">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c r="M197" t="str">
        <f>TEXT(calls[[#This Row],[Date of Call]],"MMMM")</f>
        <v>March</v>
      </c>
    </row>
    <row r="198" spans="2:13" x14ac:dyDescent="0.25">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c r="M198" t="str">
        <f>TEXT(calls[[#This Row],[Date of Call]],"MMMM")</f>
        <v>March</v>
      </c>
    </row>
    <row r="199" spans="2:13" x14ac:dyDescent="0.25">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c r="M199" t="str">
        <f>TEXT(calls[[#This Row],[Date of Call]],"MMMM")</f>
        <v>March</v>
      </c>
    </row>
    <row r="200" spans="2:13" x14ac:dyDescent="0.25">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c r="M200" t="str">
        <f>TEXT(calls[[#This Row],[Date of Call]],"MMMM")</f>
        <v>March</v>
      </c>
    </row>
    <row r="201" spans="2:13" x14ac:dyDescent="0.25">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c r="M201" t="str">
        <f>TEXT(calls[[#This Row],[Date of Call]],"MMMM")</f>
        <v>March</v>
      </c>
    </row>
    <row r="202" spans="2:13" x14ac:dyDescent="0.25">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c r="M202" t="str">
        <f>TEXT(calls[[#This Row],[Date of Call]],"MMMM")</f>
        <v>March</v>
      </c>
    </row>
    <row r="203" spans="2:13" x14ac:dyDescent="0.25">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c r="M203" t="str">
        <f>TEXT(calls[[#This Row],[Date of Call]],"MMMM")</f>
        <v>March</v>
      </c>
    </row>
    <row r="204" spans="2:13" x14ac:dyDescent="0.25">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c r="M204" t="str">
        <f>TEXT(calls[[#This Row],[Date of Call]],"MMMM")</f>
        <v>March</v>
      </c>
    </row>
    <row r="205" spans="2:13" x14ac:dyDescent="0.25">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c r="M205" t="str">
        <f>TEXT(calls[[#This Row],[Date of Call]],"MMMM")</f>
        <v>March</v>
      </c>
    </row>
    <row r="206" spans="2:13" x14ac:dyDescent="0.25">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c r="M206" t="str">
        <f>TEXT(calls[[#This Row],[Date of Call]],"MMMM")</f>
        <v>March</v>
      </c>
    </row>
    <row r="207" spans="2:13" x14ac:dyDescent="0.25">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c r="M207" t="str">
        <f>TEXT(calls[[#This Row],[Date of Call]],"MMMM")</f>
        <v>March</v>
      </c>
    </row>
    <row r="208" spans="2:13" x14ac:dyDescent="0.25">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c r="M208" t="str">
        <f>TEXT(calls[[#This Row],[Date of Call]],"MMMM")</f>
        <v>March</v>
      </c>
    </row>
    <row r="209" spans="2:13" x14ac:dyDescent="0.25">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c r="M209" t="str">
        <f>TEXT(calls[[#This Row],[Date of Call]],"MMMM")</f>
        <v>March</v>
      </c>
    </row>
    <row r="210" spans="2:13" x14ac:dyDescent="0.25">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c r="M210" t="str">
        <f>TEXT(calls[[#This Row],[Date of Call]],"MMMM")</f>
        <v>March</v>
      </c>
    </row>
    <row r="211" spans="2:13" x14ac:dyDescent="0.25">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c r="M211" t="str">
        <f>TEXT(calls[[#This Row],[Date of Call]],"MMMM")</f>
        <v>March</v>
      </c>
    </row>
    <row r="212" spans="2:13" x14ac:dyDescent="0.25">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c r="M212" t="str">
        <f>TEXT(calls[[#This Row],[Date of Call]],"MMMM")</f>
        <v>March</v>
      </c>
    </row>
    <row r="213" spans="2:13" x14ac:dyDescent="0.25">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c r="M213" t="str">
        <f>TEXT(calls[[#This Row],[Date of Call]],"MMMM")</f>
        <v>March</v>
      </c>
    </row>
    <row r="214" spans="2:13" x14ac:dyDescent="0.25">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c r="M214" t="str">
        <f>TEXT(calls[[#This Row],[Date of Call]],"MMMM")</f>
        <v>March</v>
      </c>
    </row>
    <row r="215" spans="2:13" x14ac:dyDescent="0.25">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c r="M215" t="str">
        <f>TEXT(calls[[#This Row],[Date of Call]],"MMMM")</f>
        <v>March</v>
      </c>
    </row>
    <row r="216" spans="2:13" x14ac:dyDescent="0.25">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c r="M216" t="str">
        <f>TEXT(calls[[#This Row],[Date of Call]],"MMMM")</f>
        <v>March</v>
      </c>
    </row>
    <row r="217" spans="2:13" x14ac:dyDescent="0.25">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c r="M217" t="str">
        <f>TEXT(calls[[#This Row],[Date of Call]],"MMMM")</f>
        <v>March</v>
      </c>
    </row>
    <row r="218" spans="2:13" x14ac:dyDescent="0.25">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c r="M218" t="str">
        <f>TEXT(calls[[#This Row],[Date of Call]],"MMMM")</f>
        <v>March</v>
      </c>
    </row>
    <row r="219" spans="2:13" x14ac:dyDescent="0.25">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c r="M219" t="str">
        <f>TEXT(calls[[#This Row],[Date of Call]],"MMMM")</f>
        <v>March</v>
      </c>
    </row>
    <row r="220" spans="2:13" x14ac:dyDescent="0.25">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c r="M220" t="str">
        <f>TEXT(calls[[#This Row],[Date of Call]],"MMMM")</f>
        <v>March</v>
      </c>
    </row>
    <row r="221" spans="2:13" x14ac:dyDescent="0.25">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c r="M221" t="str">
        <f>TEXT(calls[[#This Row],[Date of Call]],"MMMM")</f>
        <v>March</v>
      </c>
    </row>
    <row r="222" spans="2:13" x14ac:dyDescent="0.25">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c r="M222" t="str">
        <f>TEXT(calls[[#This Row],[Date of Call]],"MMMM")</f>
        <v>March</v>
      </c>
    </row>
    <row r="223" spans="2:13" x14ac:dyDescent="0.25">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c r="M223" t="str">
        <f>TEXT(calls[[#This Row],[Date of Call]],"MMMM")</f>
        <v>March</v>
      </c>
    </row>
    <row r="224" spans="2:13" x14ac:dyDescent="0.25">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c r="M224" t="str">
        <f>TEXT(calls[[#This Row],[Date of Call]],"MMMM")</f>
        <v>March</v>
      </c>
    </row>
    <row r="225" spans="2:13" x14ac:dyDescent="0.25">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c r="M225" t="str">
        <f>TEXT(calls[[#This Row],[Date of Call]],"MMMM")</f>
        <v>March</v>
      </c>
    </row>
    <row r="226" spans="2:13" x14ac:dyDescent="0.25">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c r="M226" t="str">
        <f>TEXT(calls[[#This Row],[Date of Call]],"MMMM")</f>
        <v>March</v>
      </c>
    </row>
    <row r="227" spans="2:13" x14ac:dyDescent="0.25">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c r="M227" t="str">
        <f>TEXT(calls[[#This Row],[Date of Call]],"MMMM")</f>
        <v>March</v>
      </c>
    </row>
    <row r="228" spans="2:13" x14ac:dyDescent="0.25">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c r="M228" t="str">
        <f>TEXT(calls[[#This Row],[Date of Call]],"MMMM")</f>
        <v>March</v>
      </c>
    </row>
    <row r="229" spans="2:13" x14ac:dyDescent="0.25">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c r="M229" t="str">
        <f>TEXT(calls[[#This Row],[Date of Call]],"MMMM")</f>
        <v>March</v>
      </c>
    </row>
    <row r="230" spans="2:13" x14ac:dyDescent="0.25">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c r="M230" t="str">
        <f>TEXT(calls[[#This Row],[Date of Call]],"MMMM")</f>
        <v>March</v>
      </c>
    </row>
    <row r="231" spans="2:13" x14ac:dyDescent="0.25">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c r="M231" t="str">
        <f>TEXT(calls[[#This Row],[Date of Call]],"MMMM")</f>
        <v>March</v>
      </c>
    </row>
    <row r="232" spans="2:13" x14ac:dyDescent="0.25">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c r="M232" t="str">
        <f>TEXT(calls[[#This Row],[Date of Call]],"MMMM")</f>
        <v>March</v>
      </c>
    </row>
    <row r="233" spans="2:13" x14ac:dyDescent="0.25">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c r="M233" t="str">
        <f>TEXT(calls[[#This Row],[Date of Call]],"MMMM")</f>
        <v>March</v>
      </c>
    </row>
    <row r="234" spans="2:13" x14ac:dyDescent="0.25">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c r="M234" t="str">
        <f>TEXT(calls[[#This Row],[Date of Call]],"MMMM")</f>
        <v>March</v>
      </c>
    </row>
    <row r="235" spans="2:13" x14ac:dyDescent="0.25">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c r="M235" t="str">
        <f>TEXT(calls[[#This Row],[Date of Call]],"MMMM")</f>
        <v>March</v>
      </c>
    </row>
    <row r="236" spans="2:13" x14ac:dyDescent="0.25">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c r="M236" t="str">
        <f>TEXT(calls[[#This Row],[Date of Call]],"MMMM")</f>
        <v>March</v>
      </c>
    </row>
    <row r="237" spans="2:13" x14ac:dyDescent="0.25">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c r="M237" t="str">
        <f>TEXT(calls[[#This Row],[Date of Call]],"MMMM")</f>
        <v>March</v>
      </c>
    </row>
    <row r="238" spans="2:13" x14ac:dyDescent="0.25">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c r="M238" t="str">
        <f>TEXT(calls[[#This Row],[Date of Call]],"MMMM")</f>
        <v>March</v>
      </c>
    </row>
    <row r="239" spans="2:13" x14ac:dyDescent="0.25">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c r="M239" t="str">
        <f>TEXT(calls[[#This Row],[Date of Call]],"MMMM")</f>
        <v>March</v>
      </c>
    </row>
    <row r="240" spans="2:13" x14ac:dyDescent="0.25">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c r="M240" t="str">
        <f>TEXT(calls[[#This Row],[Date of Call]],"MMMM")</f>
        <v>March</v>
      </c>
    </row>
    <row r="241" spans="2:13" x14ac:dyDescent="0.25">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c r="M241" t="str">
        <f>TEXT(calls[[#This Row],[Date of Call]],"MMMM")</f>
        <v>March</v>
      </c>
    </row>
    <row r="242" spans="2:13" x14ac:dyDescent="0.25">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c r="M242" t="str">
        <f>TEXT(calls[[#This Row],[Date of Call]],"MMMM")</f>
        <v>March</v>
      </c>
    </row>
    <row r="243" spans="2:13" x14ac:dyDescent="0.25">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c r="M243" t="str">
        <f>TEXT(calls[[#This Row],[Date of Call]],"MMMM")</f>
        <v>March</v>
      </c>
    </row>
    <row r="244" spans="2:13" x14ac:dyDescent="0.25">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c r="M244" t="str">
        <f>TEXT(calls[[#This Row],[Date of Call]],"MMMM")</f>
        <v>March</v>
      </c>
    </row>
    <row r="245" spans="2:13" x14ac:dyDescent="0.25">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c r="M245" t="str">
        <f>TEXT(calls[[#This Row],[Date of Call]],"MMMM")</f>
        <v>March</v>
      </c>
    </row>
    <row r="246" spans="2:13" x14ac:dyDescent="0.25">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c r="M246" t="str">
        <f>TEXT(calls[[#This Row],[Date of Call]],"MMMM")</f>
        <v>March</v>
      </c>
    </row>
    <row r="247" spans="2:13" x14ac:dyDescent="0.25">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c r="M247" t="str">
        <f>TEXT(calls[[#This Row],[Date of Call]],"MMMM")</f>
        <v>March</v>
      </c>
    </row>
    <row r="248" spans="2:13" x14ac:dyDescent="0.25">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c r="M248" t="str">
        <f>TEXT(calls[[#This Row],[Date of Call]],"MMMM")</f>
        <v>March</v>
      </c>
    </row>
    <row r="249" spans="2:13" x14ac:dyDescent="0.25">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c r="M249" t="str">
        <f>TEXT(calls[[#This Row],[Date of Call]],"MMMM")</f>
        <v>March</v>
      </c>
    </row>
    <row r="250" spans="2:13" x14ac:dyDescent="0.25">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c r="M250" t="str">
        <f>TEXT(calls[[#This Row],[Date of Call]],"MMMM")</f>
        <v>March</v>
      </c>
    </row>
    <row r="251" spans="2:13" x14ac:dyDescent="0.25">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c r="M251" t="str">
        <f>TEXT(calls[[#This Row],[Date of Call]],"MMMM")</f>
        <v>March</v>
      </c>
    </row>
    <row r="252" spans="2:13" x14ac:dyDescent="0.25">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c r="M252" t="str">
        <f>TEXT(calls[[#This Row],[Date of Call]],"MMMM")</f>
        <v>March</v>
      </c>
    </row>
    <row r="253" spans="2:13" x14ac:dyDescent="0.25">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c r="M253" t="str">
        <f>TEXT(calls[[#This Row],[Date of Call]],"MMMM")</f>
        <v>March</v>
      </c>
    </row>
    <row r="254" spans="2:13" x14ac:dyDescent="0.25">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c r="M254" t="str">
        <f>TEXT(calls[[#This Row],[Date of Call]],"MMMM")</f>
        <v>March</v>
      </c>
    </row>
    <row r="255" spans="2:13" x14ac:dyDescent="0.25">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c r="M255" t="str">
        <f>TEXT(calls[[#This Row],[Date of Call]],"MMMM")</f>
        <v>March</v>
      </c>
    </row>
    <row r="256" spans="2:13" x14ac:dyDescent="0.25">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c r="M256" t="str">
        <f>TEXT(calls[[#This Row],[Date of Call]],"MMMM")</f>
        <v>March</v>
      </c>
    </row>
    <row r="257" spans="2:13" x14ac:dyDescent="0.25">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c r="M257" t="str">
        <f>TEXT(calls[[#This Row],[Date of Call]],"MMMM")</f>
        <v>March</v>
      </c>
    </row>
    <row r="258" spans="2:13" x14ac:dyDescent="0.25">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c r="M258" t="str">
        <f>TEXT(calls[[#This Row],[Date of Call]],"MMMM")</f>
        <v>March</v>
      </c>
    </row>
    <row r="259" spans="2:13" x14ac:dyDescent="0.25">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c r="M259" t="str">
        <f>TEXT(calls[[#This Row],[Date of Call]],"MMMM")</f>
        <v>March</v>
      </c>
    </row>
    <row r="260" spans="2:13" x14ac:dyDescent="0.25">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c r="M260" t="str">
        <f>TEXT(calls[[#This Row],[Date of Call]],"MMMM")</f>
        <v>March</v>
      </c>
    </row>
    <row r="261" spans="2:13" x14ac:dyDescent="0.25">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c r="M261" t="str">
        <f>TEXT(calls[[#This Row],[Date of Call]],"MMMM")</f>
        <v>March</v>
      </c>
    </row>
    <row r="262" spans="2:13" x14ac:dyDescent="0.25">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c r="M262" t="str">
        <f>TEXT(calls[[#This Row],[Date of Call]],"MMMM")</f>
        <v>March</v>
      </c>
    </row>
    <row r="263" spans="2:13" x14ac:dyDescent="0.25">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c r="M263" t="str">
        <f>TEXT(calls[[#This Row],[Date of Call]],"MMMM")</f>
        <v>March</v>
      </c>
    </row>
    <row r="264" spans="2:13" x14ac:dyDescent="0.25">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c r="M264" t="str">
        <f>TEXT(calls[[#This Row],[Date of Call]],"MMMM")</f>
        <v>March</v>
      </c>
    </row>
    <row r="265" spans="2:13" x14ac:dyDescent="0.25">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c r="M265" t="str">
        <f>TEXT(calls[[#This Row],[Date of Call]],"MMMM")</f>
        <v>March</v>
      </c>
    </row>
    <row r="266" spans="2:13" x14ac:dyDescent="0.25">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c r="M266" t="str">
        <f>TEXT(calls[[#This Row],[Date of Call]],"MMMM")</f>
        <v>March</v>
      </c>
    </row>
    <row r="267" spans="2:13" x14ac:dyDescent="0.25">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c r="M267" t="str">
        <f>TEXT(calls[[#This Row],[Date of Call]],"MMMM")</f>
        <v>March</v>
      </c>
    </row>
    <row r="268" spans="2:13" x14ac:dyDescent="0.25">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c r="M268" t="str">
        <f>TEXT(calls[[#This Row],[Date of Call]],"MMMM")</f>
        <v>March</v>
      </c>
    </row>
    <row r="269" spans="2:13" x14ac:dyDescent="0.25">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c r="M269" t="str">
        <f>TEXT(calls[[#This Row],[Date of Call]],"MMMM")</f>
        <v>March</v>
      </c>
    </row>
    <row r="270" spans="2:13" x14ac:dyDescent="0.25">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c r="M270" t="str">
        <f>TEXT(calls[[#This Row],[Date of Call]],"MMMM")</f>
        <v>March</v>
      </c>
    </row>
    <row r="271" spans="2:13" x14ac:dyDescent="0.25">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c r="M271" t="str">
        <f>TEXT(calls[[#This Row],[Date of Call]],"MMMM")</f>
        <v>March</v>
      </c>
    </row>
    <row r="272" spans="2:13" x14ac:dyDescent="0.25">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c r="M272" t="str">
        <f>TEXT(calls[[#This Row],[Date of Call]],"MMMM")</f>
        <v>March</v>
      </c>
    </row>
    <row r="273" spans="2:13" x14ac:dyDescent="0.25">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c r="M273" t="str">
        <f>TEXT(calls[[#This Row],[Date of Call]],"MMMM")</f>
        <v>March</v>
      </c>
    </row>
    <row r="274" spans="2:13" x14ac:dyDescent="0.25">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c r="M274" t="str">
        <f>TEXT(calls[[#This Row],[Date of Call]],"MMMM")</f>
        <v>March</v>
      </c>
    </row>
    <row r="275" spans="2:13" x14ac:dyDescent="0.25">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c r="M275" t="str">
        <f>TEXT(calls[[#This Row],[Date of Call]],"MMMM")</f>
        <v>March</v>
      </c>
    </row>
    <row r="276" spans="2:13" x14ac:dyDescent="0.25">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c r="M276" t="str">
        <f>TEXT(calls[[#This Row],[Date of Call]],"MMMM")</f>
        <v>March</v>
      </c>
    </row>
    <row r="277" spans="2:13" x14ac:dyDescent="0.25">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c r="M277" t="str">
        <f>TEXT(calls[[#This Row],[Date of Call]],"MMMM")</f>
        <v>March</v>
      </c>
    </row>
    <row r="278" spans="2:13" x14ac:dyDescent="0.25">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c r="M278" t="str">
        <f>TEXT(calls[[#This Row],[Date of Call]],"MMMM")</f>
        <v>March</v>
      </c>
    </row>
    <row r="279" spans="2:13" x14ac:dyDescent="0.25">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c r="M279" t="str">
        <f>TEXT(calls[[#This Row],[Date of Call]],"MMMM")</f>
        <v>March</v>
      </c>
    </row>
    <row r="280" spans="2:13" x14ac:dyDescent="0.25">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c r="M280" t="str">
        <f>TEXT(calls[[#This Row],[Date of Call]],"MMMM")</f>
        <v>March</v>
      </c>
    </row>
    <row r="281" spans="2:13" x14ac:dyDescent="0.25">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c r="M281" t="str">
        <f>TEXT(calls[[#This Row],[Date of Call]],"MMMM")</f>
        <v>March</v>
      </c>
    </row>
    <row r="282" spans="2:13" x14ac:dyDescent="0.25">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c r="M282" t="str">
        <f>TEXT(calls[[#This Row],[Date of Call]],"MMMM")</f>
        <v>March</v>
      </c>
    </row>
    <row r="283" spans="2:13" x14ac:dyDescent="0.25">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c r="M283" t="str">
        <f>TEXT(calls[[#This Row],[Date of Call]],"MMMM")</f>
        <v>March</v>
      </c>
    </row>
    <row r="284" spans="2:13" x14ac:dyDescent="0.25">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c r="M284" t="str">
        <f>TEXT(calls[[#This Row],[Date of Call]],"MMMM")</f>
        <v>March</v>
      </c>
    </row>
    <row r="285" spans="2:13" x14ac:dyDescent="0.25">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c r="M285" t="str">
        <f>TEXT(calls[[#This Row],[Date of Call]],"MMMM")</f>
        <v>March</v>
      </c>
    </row>
    <row r="286" spans="2:13" x14ac:dyDescent="0.25">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c r="M286" t="str">
        <f>TEXT(calls[[#This Row],[Date of Call]],"MMMM")</f>
        <v>March</v>
      </c>
    </row>
    <row r="287" spans="2:13" x14ac:dyDescent="0.25">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c r="M287" t="str">
        <f>TEXT(calls[[#This Row],[Date of Call]],"MMMM")</f>
        <v>March</v>
      </c>
    </row>
    <row r="288" spans="2:13" x14ac:dyDescent="0.25">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c r="M288" t="str">
        <f>TEXT(calls[[#This Row],[Date of Call]],"MMMM")</f>
        <v>March</v>
      </c>
    </row>
    <row r="289" spans="2:13" x14ac:dyDescent="0.25">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c r="M289" t="str">
        <f>TEXT(calls[[#This Row],[Date of Call]],"MMMM")</f>
        <v>March</v>
      </c>
    </row>
    <row r="290" spans="2:13" x14ac:dyDescent="0.25">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c r="M290" t="str">
        <f>TEXT(calls[[#This Row],[Date of Call]],"MMMM")</f>
        <v>March</v>
      </c>
    </row>
    <row r="291" spans="2:13" x14ac:dyDescent="0.25">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c r="M291" t="str">
        <f>TEXT(calls[[#This Row],[Date of Call]],"MMMM")</f>
        <v>March</v>
      </c>
    </row>
    <row r="292" spans="2:13" x14ac:dyDescent="0.25">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c r="M292" t="str">
        <f>TEXT(calls[[#This Row],[Date of Call]],"MMMM")</f>
        <v>March</v>
      </c>
    </row>
    <row r="293" spans="2:13" x14ac:dyDescent="0.25">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c r="M293" t="str">
        <f>TEXT(calls[[#This Row],[Date of Call]],"MMMM")</f>
        <v>March</v>
      </c>
    </row>
    <row r="294" spans="2:13" x14ac:dyDescent="0.25">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c r="M294" t="str">
        <f>TEXT(calls[[#This Row],[Date of Call]],"MMMM")</f>
        <v>March</v>
      </c>
    </row>
    <row r="295" spans="2:13" x14ac:dyDescent="0.25">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c r="M295" t="str">
        <f>TEXT(calls[[#This Row],[Date of Call]],"MMMM")</f>
        <v>March</v>
      </c>
    </row>
    <row r="296" spans="2:13" x14ac:dyDescent="0.25">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c r="M296" t="str">
        <f>TEXT(calls[[#This Row],[Date of Call]],"MMMM")</f>
        <v>March</v>
      </c>
    </row>
    <row r="297" spans="2:13" x14ac:dyDescent="0.25">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c r="M297" t="str">
        <f>TEXT(calls[[#This Row],[Date of Call]],"MMMM")</f>
        <v>March</v>
      </c>
    </row>
    <row r="298" spans="2:13" x14ac:dyDescent="0.25">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c r="M298" t="str">
        <f>TEXT(calls[[#This Row],[Date of Call]],"MMMM")</f>
        <v>March</v>
      </c>
    </row>
    <row r="299" spans="2:13" x14ac:dyDescent="0.25">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c r="M299" t="str">
        <f>TEXT(calls[[#This Row],[Date of Call]],"MMMM")</f>
        <v>March</v>
      </c>
    </row>
    <row r="300" spans="2:13" x14ac:dyDescent="0.25">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c r="M300" t="str">
        <f>TEXT(calls[[#This Row],[Date of Call]],"MMMM")</f>
        <v>March</v>
      </c>
    </row>
    <row r="301" spans="2:13" x14ac:dyDescent="0.25">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c r="M301" t="str">
        <f>TEXT(calls[[#This Row],[Date of Call]],"MMMM")</f>
        <v>March</v>
      </c>
    </row>
    <row r="302" spans="2:13" x14ac:dyDescent="0.25">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c r="M302" t="str">
        <f>TEXT(calls[[#This Row],[Date of Call]],"MMMM")</f>
        <v>March</v>
      </c>
    </row>
    <row r="303" spans="2:13" x14ac:dyDescent="0.25">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c r="M303" t="str">
        <f>TEXT(calls[[#This Row],[Date of Call]],"MMMM")</f>
        <v>March</v>
      </c>
    </row>
    <row r="304" spans="2:13" x14ac:dyDescent="0.25">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c r="M304" t="str">
        <f>TEXT(calls[[#This Row],[Date of Call]],"MMMM")</f>
        <v>April</v>
      </c>
    </row>
    <row r="305" spans="2:13" x14ac:dyDescent="0.25">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c r="M305" t="str">
        <f>TEXT(calls[[#This Row],[Date of Call]],"MMMM")</f>
        <v>April</v>
      </c>
    </row>
    <row r="306" spans="2:13" x14ac:dyDescent="0.25">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c r="M306" t="str">
        <f>TEXT(calls[[#This Row],[Date of Call]],"MMMM")</f>
        <v>April</v>
      </c>
    </row>
    <row r="307" spans="2:13" x14ac:dyDescent="0.25">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c r="M307" t="str">
        <f>TEXT(calls[[#This Row],[Date of Call]],"MMMM")</f>
        <v>April</v>
      </c>
    </row>
    <row r="308" spans="2:13" x14ac:dyDescent="0.25">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c r="M308" t="str">
        <f>TEXT(calls[[#This Row],[Date of Call]],"MMMM")</f>
        <v>April</v>
      </c>
    </row>
    <row r="309" spans="2:13" x14ac:dyDescent="0.25">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c r="M309" t="str">
        <f>TEXT(calls[[#This Row],[Date of Call]],"MMMM")</f>
        <v>April</v>
      </c>
    </row>
    <row r="310" spans="2:13" x14ac:dyDescent="0.25">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c r="M310" t="str">
        <f>TEXT(calls[[#This Row],[Date of Call]],"MMMM")</f>
        <v>April</v>
      </c>
    </row>
    <row r="311" spans="2:13" x14ac:dyDescent="0.25">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c r="M311" t="str">
        <f>TEXT(calls[[#This Row],[Date of Call]],"MMMM")</f>
        <v>April</v>
      </c>
    </row>
    <row r="312" spans="2:13" x14ac:dyDescent="0.25">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c r="M312" t="str">
        <f>TEXT(calls[[#This Row],[Date of Call]],"MMMM")</f>
        <v>April</v>
      </c>
    </row>
    <row r="313" spans="2:13" x14ac:dyDescent="0.25">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c r="M313" t="str">
        <f>TEXT(calls[[#This Row],[Date of Call]],"MMMM")</f>
        <v>April</v>
      </c>
    </row>
    <row r="314" spans="2:13" x14ac:dyDescent="0.25">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c r="M314" t="str">
        <f>TEXT(calls[[#This Row],[Date of Call]],"MMMM")</f>
        <v>April</v>
      </c>
    </row>
    <row r="315" spans="2:13" x14ac:dyDescent="0.25">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c r="M315" t="str">
        <f>TEXT(calls[[#This Row],[Date of Call]],"MMMM")</f>
        <v>April</v>
      </c>
    </row>
    <row r="316" spans="2:13" x14ac:dyDescent="0.25">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c r="M316" t="str">
        <f>TEXT(calls[[#This Row],[Date of Call]],"MMMM")</f>
        <v>April</v>
      </c>
    </row>
    <row r="317" spans="2:13" x14ac:dyDescent="0.25">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c r="M317" t="str">
        <f>TEXT(calls[[#This Row],[Date of Call]],"MMMM")</f>
        <v>April</v>
      </c>
    </row>
    <row r="318" spans="2:13" x14ac:dyDescent="0.25">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c r="M318" t="str">
        <f>TEXT(calls[[#This Row],[Date of Call]],"MMMM")</f>
        <v>April</v>
      </c>
    </row>
    <row r="319" spans="2:13" x14ac:dyDescent="0.25">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c r="M319" t="str">
        <f>TEXT(calls[[#This Row],[Date of Call]],"MMMM")</f>
        <v>April</v>
      </c>
    </row>
    <row r="320" spans="2:13" x14ac:dyDescent="0.25">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c r="M320" t="str">
        <f>TEXT(calls[[#This Row],[Date of Call]],"MMMM")</f>
        <v>April</v>
      </c>
    </row>
    <row r="321" spans="2:13" x14ac:dyDescent="0.25">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c r="M321" t="str">
        <f>TEXT(calls[[#This Row],[Date of Call]],"MMMM")</f>
        <v>April</v>
      </c>
    </row>
    <row r="322" spans="2:13" x14ac:dyDescent="0.25">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c r="M322" t="str">
        <f>TEXT(calls[[#This Row],[Date of Call]],"MMMM")</f>
        <v>April</v>
      </c>
    </row>
    <row r="323" spans="2:13" x14ac:dyDescent="0.25">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c r="M323" t="str">
        <f>TEXT(calls[[#This Row],[Date of Call]],"MMMM")</f>
        <v>April</v>
      </c>
    </row>
    <row r="324" spans="2:13" x14ac:dyDescent="0.25">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c r="M324" t="str">
        <f>TEXT(calls[[#This Row],[Date of Call]],"MMMM")</f>
        <v>April</v>
      </c>
    </row>
    <row r="325" spans="2:13" x14ac:dyDescent="0.25">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c r="M325" t="str">
        <f>TEXT(calls[[#This Row],[Date of Call]],"MMMM")</f>
        <v>April</v>
      </c>
    </row>
    <row r="326" spans="2:13" x14ac:dyDescent="0.25">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c r="M326" t="str">
        <f>TEXT(calls[[#This Row],[Date of Call]],"MMMM")</f>
        <v>April</v>
      </c>
    </row>
    <row r="327" spans="2:13" x14ac:dyDescent="0.25">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c r="M327" t="str">
        <f>TEXT(calls[[#This Row],[Date of Call]],"MMMM")</f>
        <v>April</v>
      </c>
    </row>
    <row r="328" spans="2:13" x14ac:dyDescent="0.25">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c r="M328" t="str">
        <f>TEXT(calls[[#This Row],[Date of Call]],"MMMM")</f>
        <v>April</v>
      </c>
    </row>
    <row r="329" spans="2:13" x14ac:dyDescent="0.25">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c r="M329" t="str">
        <f>TEXT(calls[[#This Row],[Date of Call]],"MMMM")</f>
        <v>April</v>
      </c>
    </row>
    <row r="330" spans="2:13" x14ac:dyDescent="0.25">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c r="M330" t="str">
        <f>TEXT(calls[[#This Row],[Date of Call]],"MMMM")</f>
        <v>April</v>
      </c>
    </row>
    <row r="331" spans="2:13" x14ac:dyDescent="0.25">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c r="M331" t="str">
        <f>TEXT(calls[[#This Row],[Date of Call]],"MMMM")</f>
        <v>April</v>
      </c>
    </row>
    <row r="332" spans="2:13" x14ac:dyDescent="0.25">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c r="M332" t="str">
        <f>TEXT(calls[[#This Row],[Date of Call]],"MMMM")</f>
        <v>April</v>
      </c>
    </row>
    <row r="333" spans="2:13" x14ac:dyDescent="0.25">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c r="M333" t="str">
        <f>TEXT(calls[[#This Row],[Date of Call]],"MMMM")</f>
        <v>April</v>
      </c>
    </row>
    <row r="334" spans="2:13" x14ac:dyDescent="0.25">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c r="M334" t="str">
        <f>TEXT(calls[[#This Row],[Date of Call]],"MMMM")</f>
        <v>April</v>
      </c>
    </row>
    <row r="335" spans="2:13" x14ac:dyDescent="0.25">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c r="M335" t="str">
        <f>TEXT(calls[[#This Row],[Date of Call]],"MMMM")</f>
        <v>April</v>
      </c>
    </row>
    <row r="336" spans="2:13" x14ac:dyDescent="0.25">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c r="M336" t="str">
        <f>TEXT(calls[[#This Row],[Date of Call]],"MMMM")</f>
        <v>April</v>
      </c>
    </row>
    <row r="337" spans="2:13" x14ac:dyDescent="0.25">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c r="M337" t="str">
        <f>TEXT(calls[[#This Row],[Date of Call]],"MMMM")</f>
        <v>April</v>
      </c>
    </row>
    <row r="338" spans="2:13" x14ac:dyDescent="0.25">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c r="M338" t="str">
        <f>TEXT(calls[[#This Row],[Date of Call]],"MMMM")</f>
        <v>April</v>
      </c>
    </row>
    <row r="339" spans="2:13" x14ac:dyDescent="0.25">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c r="M339" t="str">
        <f>TEXT(calls[[#This Row],[Date of Call]],"MMMM")</f>
        <v>April</v>
      </c>
    </row>
    <row r="340" spans="2:13" x14ac:dyDescent="0.25">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c r="M340" t="str">
        <f>TEXT(calls[[#This Row],[Date of Call]],"MMMM")</f>
        <v>April</v>
      </c>
    </row>
    <row r="341" spans="2:13" x14ac:dyDescent="0.25">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c r="M341" t="str">
        <f>TEXT(calls[[#This Row],[Date of Call]],"MMMM")</f>
        <v>April</v>
      </c>
    </row>
    <row r="342" spans="2:13" x14ac:dyDescent="0.25">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c r="M342" t="str">
        <f>TEXT(calls[[#This Row],[Date of Call]],"MMMM")</f>
        <v>April</v>
      </c>
    </row>
    <row r="343" spans="2:13" x14ac:dyDescent="0.25">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c r="M343" t="str">
        <f>TEXT(calls[[#This Row],[Date of Call]],"MMMM")</f>
        <v>April</v>
      </c>
    </row>
    <row r="344" spans="2:13" x14ac:dyDescent="0.25">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c r="M344" t="str">
        <f>TEXT(calls[[#This Row],[Date of Call]],"MMMM")</f>
        <v>April</v>
      </c>
    </row>
    <row r="345" spans="2:13" x14ac:dyDescent="0.25">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c r="M345" t="str">
        <f>TEXT(calls[[#This Row],[Date of Call]],"MMMM")</f>
        <v>April</v>
      </c>
    </row>
    <row r="346" spans="2:13" x14ac:dyDescent="0.25">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c r="M346" t="str">
        <f>TEXT(calls[[#This Row],[Date of Call]],"MMMM")</f>
        <v>April</v>
      </c>
    </row>
    <row r="347" spans="2:13" x14ac:dyDescent="0.25">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c r="M347" t="str">
        <f>TEXT(calls[[#This Row],[Date of Call]],"MMMM")</f>
        <v>April</v>
      </c>
    </row>
    <row r="348" spans="2:13" x14ac:dyDescent="0.25">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c r="M348" t="str">
        <f>TEXT(calls[[#This Row],[Date of Call]],"MMMM")</f>
        <v>April</v>
      </c>
    </row>
    <row r="349" spans="2:13" x14ac:dyDescent="0.25">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c r="M349" t="str">
        <f>TEXT(calls[[#This Row],[Date of Call]],"MMMM")</f>
        <v>April</v>
      </c>
    </row>
    <row r="350" spans="2:13" x14ac:dyDescent="0.25">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c r="M350" t="str">
        <f>TEXT(calls[[#This Row],[Date of Call]],"MMMM")</f>
        <v>April</v>
      </c>
    </row>
    <row r="351" spans="2:13" x14ac:dyDescent="0.25">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c r="M351" t="str">
        <f>TEXT(calls[[#This Row],[Date of Call]],"MMMM")</f>
        <v>April</v>
      </c>
    </row>
    <row r="352" spans="2:13" x14ac:dyDescent="0.25">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c r="M352" t="str">
        <f>TEXT(calls[[#This Row],[Date of Call]],"MMMM")</f>
        <v>April</v>
      </c>
    </row>
    <row r="353" spans="2:13" x14ac:dyDescent="0.25">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c r="M353" t="str">
        <f>TEXT(calls[[#This Row],[Date of Call]],"MMMM")</f>
        <v>April</v>
      </c>
    </row>
    <row r="354" spans="2:13" x14ac:dyDescent="0.25">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c r="M354" t="str">
        <f>TEXT(calls[[#This Row],[Date of Call]],"MMMM")</f>
        <v>April</v>
      </c>
    </row>
    <row r="355" spans="2:13" x14ac:dyDescent="0.25">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c r="M355" t="str">
        <f>TEXT(calls[[#This Row],[Date of Call]],"MMMM")</f>
        <v>April</v>
      </c>
    </row>
    <row r="356" spans="2:13" x14ac:dyDescent="0.25">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c r="M356" t="str">
        <f>TEXT(calls[[#This Row],[Date of Call]],"MMMM")</f>
        <v>April</v>
      </c>
    </row>
    <row r="357" spans="2:13" x14ac:dyDescent="0.25">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c r="M357" t="str">
        <f>TEXT(calls[[#This Row],[Date of Call]],"MMMM")</f>
        <v>April</v>
      </c>
    </row>
    <row r="358" spans="2:13" x14ac:dyDescent="0.25">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c r="M358" t="str">
        <f>TEXT(calls[[#This Row],[Date of Call]],"MMMM")</f>
        <v>April</v>
      </c>
    </row>
    <row r="359" spans="2:13" x14ac:dyDescent="0.25">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c r="M359" t="str">
        <f>TEXT(calls[[#This Row],[Date of Call]],"MMMM")</f>
        <v>April</v>
      </c>
    </row>
    <row r="360" spans="2:13" x14ac:dyDescent="0.25">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c r="M360" t="str">
        <f>TEXT(calls[[#This Row],[Date of Call]],"MMMM")</f>
        <v>April</v>
      </c>
    </row>
    <row r="361" spans="2:13" x14ac:dyDescent="0.25">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c r="M361" t="str">
        <f>TEXT(calls[[#This Row],[Date of Call]],"MMMM")</f>
        <v>April</v>
      </c>
    </row>
    <row r="362" spans="2:13" x14ac:dyDescent="0.25">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c r="M362" t="str">
        <f>TEXT(calls[[#This Row],[Date of Call]],"MMMM")</f>
        <v>April</v>
      </c>
    </row>
    <row r="363" spans="2:13" x14ac:dyDescent="0.25">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c r="M363" t="str">
        <f>TEXT(calls[[#This Row],[Date of Call]],"MMMM")</f>
        <v>April</v>
      </c>
    </row>
    <row r="364" spans="2:13" x14ac:dyDescent="0.25">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c r="M364" t="str">
        <f>TEXT(calls[[#This Row],[Date of Call]],"MMMM")</f>
        <v>April</v>
      </c>
    </row>
    <row r="365" spans="2:13" x14ac:dyDescent="0.25">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c r="M365" t="str">
        <f>TEXT(calls[[#This Row],[Date of Call]],"MMMM")</f>
        <v>April</v>
      </c>
    </row>
    <row r="366" spans="2:13" x14ac:dyDescent="0.25">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c r="M366" t="str">
        <f>TEXT(calls[[#This Row],[Date of Call]],"MMMM")</f>
        <v>April</v>
      </c>
    </row>
    <row r="367" spans="2:13" x14ac:dyDescent="0.25">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c r="M367" t="str">
        <f>TEXT(calls[[#This Row],[Date of Call]],"MMMM")</f>
        <v>April</v>
      </c>
    </row>
    <row r="368" spans="2:13" x14ac:dyDescent="0.25">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c r="M368" t="str">
        <f>TEXT(calls[[#This Row],[Date of Call]],"MMMM")</f>
        <v>April</v>
      </c>
    </row>
    <row r="369" spans="2:13" x14ac:dyDescent="0.25">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c r="M369" t="str">
        <f>TEXT(calls[[#This Row],[Date of Call]],"MMMM")</f>
        <v>April</v>
      </c>
    </row>
    <row r="370" spans="2:13" x14ac:dyDescent="0.25">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c r="M370" t="str">
        <f>TEXT(calls[[#This Row],[Date of Call]],"MMMM")</f>
        <v>April</v>
      </c>
    </row>
    <row r="371" spans="2:13" x14ac:dyDescent="0.25">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c r="M371" t="str">
        <f>TEXT(calls[[#This Row],[Date of Call]],"MMMM")</f>
        <v>April</v>
      </c>
    </row>
    <row r="372" spans="2:13" x14ac:dyDescent="0.25">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c r="M372" t="str">
        <f>TEXT(calls[[#This Row],[Date of Call]],"MMMM")</f>
        <v>April</v>
      </c>
    </row>
    <row r="373" spans="2:13" x14ac:dyDescent="0.25">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c r="M373" t="str">
        <f>TEXT(calls[[#This Row],[Date of Call]],"MMMM")</f>
        <v>April</v>
      </c>
    </row>
    <row r="374" spans="2:13" x14ac:dyDescent="0.25">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c r="M374" t="str">
        <f>TEXT(calls[[#This Row],[Date of Call]],"MMMM")</f>
        <v>April</v>
      </c>
    </row>
    <row r="375" spans="2:13" x14ac:dyDescent="0.25">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c r="M375" t="str">
        <f>TEXT(calls[[#This Row],[Date of Call]],"MMMM")</f>
        <v>April</v>
      </c>
    </row>
    <row r="376" spans="2:13" x14ac:dyDescent="0.25">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c r="M376" t="str">
        <f>TEXT(calls[[#This Row],[Date of Call]],"MMMM")</f>
        <v>April</v>
      </c>
    </row>
    <row r="377" spans="2:13" x14ac:dyDescent="0.25">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c r="M377" t="str">
        <f>TEXT(calls[[#This Row],[Date of Call]],"MMMM")</f>
        <v>April</v>
      </c>
    </row>
    <row r="378" spans="2:13" x14ac:dyDescent="0.25">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c r="M378" t="str">
        <f>TEXT(calls[[#This Row],[Date of Call]],"MMMM")</f>
        <v>April</v>
      </c>
    </row>
    <row r="379" spans="2:13" x14ac:dyDescent="0.25">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c r="M379" t="str">
        <f>TEXT(calls[[#This Row],[Date of Call]],"MMMM")</f>
        <v>April</v>
      </c>
    </row>
    <row r="380" spans="2:13" x14ac:dyDescent="0.25">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c r="M380" t="str">
        <f>TEXT(calls[[#This Row],[Date of Call]],"MMMM")</f>
        <v>April</v>
      </c>
    </row>
    <row r="381" spans="2:13" x14ac:dyDescent="0.25">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c r="M381" t="str">
        <f>TEXT(calls[[#This Row],[Date of Call]],"MMMM")</f>
        <v>April</v>
      </c>
    </row>
    <row r="382" spans="2:13" x14ac:dyDescent="0.25">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c r="M382" t="str">
        <f>TEXT(calls[[#This Row],[Date of Call]],"MMMM")</f>
        <v>April</v>
      </c>
    </row>
    <row r="383" spans="2:13" x14ac:dyDescent="0.25">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c r="M383" t="str">
        <f>TEXT(calls[[#This Row],[Date of Call]],"MMMM")</f>
        <v>April</v>
      </c>
    </row>
    <row r="384" spans="2:13" x14ac:dyDescent="0.25">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c r="M384" t="str">
        <f>TEXT(calls[[#This Row],[Date of Call]],"MMMM")</f>
        <v>April</v>
      </c>
    </row>
    <row r="385" spans="2:13" x14ac:dyDescent="0.25">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c r="M385" t="str">
        <f>TEXT(calls[[#This Row],[Date of Call]],"MMMM")</f>
        <v>April</v>
      </c>
    </row>
    <row r="386" spans="2:13" x14ac:dyDescent="0.25">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c r="M386" t="str">
        <f>TEXT(calls[[#This Row],[Date of Call]],"MMMM")</f>
        <v>April</v>
      </c>
    </row>
    <row r="387" spans="2:13" x14ac:dyDescent="0.25">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c r="M387" t="str">
        <f>TEXT(calls[[#This Row],[Date of Call]],"MMMM")</f>
        <v>April</v>
      </c>
    </row>
    <row r="388" spans="2:13" x14ac:dyDescent="0.25">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c r="M388" t="str">
        <f>TEXT(calls[[#This Row],[Date of Call]],"MMMM")</f>
        <v>April</v>
      </c>
    </row>
    <row r="389" spans="2:13" x14ac:dyDescent="0.25">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c r="M389" t="str">
        <f>TEXT(calls[[#This Row],[Date of Call]],"MMMM")</f>
        <v>April</v>
      </c>
    </row>
    <row r="390" spans="2:13" x14ac:dyDescent="0.25">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c r="M390" t="str">
        <f>TEXT(calls[[#This Row],[Date of Call]],"MMMM")</f>
        <v>April</v>
      </c>
    </row>
    <row r="391" spans="2:13" x14ac:dyDescent="0.25">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c r="M391" t="str">
        <f>TEXT(calls[[#This Row],[Date of Call]],"MMMM")</f>
        <v>April</v>
      </c>
    </row>
    <row r="392" spans="2:13" x14ac:dyDescent="0.25">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c r="M392" t="str">
        <f>TEXT(calls[[#This Row],[Date of Call]],"MMMM")</f>
        <v>April</v>
      </c>
    </row>
    <row r="393" spans="2:13" x14ac:dyDescent="0.25">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c r="M393" t="str">
        <f>TEXT(calls[[#This Row],[Date of Call]],"MMMM")</f>
        <v>April</v>
      </c>
    </row>
    <row r="394" spans="2:13" x14ac:dyDescent="0.25">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c r="M394" t="str">
        <f>TEXT(calls[[#This Row],[Date of Call]],"MMMM")</f>
        <v>April</v>
      </c>
    </row>
    <row r="395" spans="2:13" x14ac:dyDescent="0.25">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c r="M395" t="str">
        <f>TEXT(calls[[#This Row],[Date of Call]],"MMMM")</f>
        <v>April</v>
      </c>
    </row>
    <row r="396" spans="2:13" x14ac:dyDescent="0.25">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c r="M396" t="str">
        <f>TEXT(calls[[#This Row],[Date of Call]],"MMMM")</f>
        <v>April</v>
      </c>
    </row>
    <row r="397" spans="2:13" x14ac:dyDescent="0.25">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c r="M397" t="str">
        <f>TEXT(calls[[#This Row],[Date of Call]],"MMMM")</f>
        <v>April</v>
      </c>
    </row>
    <row r="398" spans="2:13" x14ac:dyDescent="0.25">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c r="M398" t="str">
        <f>TEXT(calls[[#This Row],[Date of Call]],"MMMM")</f>
        <v>April</v>
      </c>
    </row>
    <row r="399" spans="2:13" x14ac:dyDescent="0.25">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c r="M399" t="str">
        <f>TEXT(calls[[#This Row],[Date of Call]],"MMMM")</f>
        <v>April</v>
      </c>
    </row>
    <row r="400" spans="2:13" x14ac:dyDescent="0.25">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c r="M400" t="str">
        <f>TEXT(calls[[#This Row],[Date of Call]],"MMMM")</f>
        <v>April</v>
      </c>
    </row>
    <row r="401" spans="2:13" x14ac:dyDescent="0.25">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c r="M401" t="str">
        <f>TEXT(calls[[#This Row],[Date of Call]],"MMMM")</f>
        <v>April</v>
      </c>
    </row>
    <row r="402" spans="2:13" x14ac:dyDescent="0.25">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c r="M402" t="str">
        <f>TEXT(calls[[#This Row],[Date of Call]],"MMMM")</f>
        <v>April</v>
      </c>
    </row>
    <row r="403" spans="2:13" x14ac:dyDescent="0.25">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c r="M403" t="str">
        <f>TEXT(calls[[#This Row],[Date of Call]],"MMMM")</f>
        <v>April</v>
      </c>
    </row>
    <row r="404" spans="2:13" x14ac:dyDescent="0.25">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c r="M404" t="str">
        <f>TEXT(calls[[#This Row],[Date of Call]],"MMMM")</f>
        <v>April</v>
      </c>
    </row>
    <row r="405" spans="2:13" x14ac:dyDescent="0.25">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c r="M405" t="str">
        <f>TEXT(calls[[#This Row],[Date of Call]],"MMMM")</f>
        <v>April</v>
      </c>
    </row>
    <row r="406" spans="2:13" x14ac:dyDescent="0.25">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c r="M406" t="str">
        <f>TEXT(calls[[#This Row],[Date of Call]],"MMMM")</f>
        <v>April</v>
      </c>
    </row>
    <row r="407" spans="2:13" x14ac:dyDescent="0.25">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c r="M407" t="str">
        <f>TEXT(calls[[#This Row],[Date of Call]],"MMMM")</f>
        <v>April</v>
      </c>
    </row>
    <row r="408" spans="2:13" x14ac:dyDescent="0.25">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c r="M408" t="str">
        <f>TEXT(calls[[#This Row],[Date of Call]],"MMMM")</f>
        <v>April</v>
      </c>
    </row>
    <row r="409" spans="2:13" x14ac:dyDescent="0.25">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c r="M409" t="str">
        <f>TEXT(calls[[#This Row],[Date of Call]],"MMMM")</f>
        <v>April</v>
      </c>
    </row>
    <row r="410" spans="2:13" x14ac:dyDescent="0.25">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c r="M410" t="str">
        <f>TEXT(calls[[#This Row],[Date of Call]],"MMMM")</f>
        <v>April</v>
      </c>
    </row>
    <row r="411" spans="2:13" x14ac:dyDescent="0.25">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c r="M411" t="str">
        <f>TEXT(calls[[#This Row],[Date of Call]],"MMMM")</f>
        <v>April</v>
      </c>
    </row>
    <row r="412" spans="2:13" x14ac:dyDescent="0.25">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c r="M412" t="str">
        <f>TEXT(calls[[#This Row],[Date of Call]],"MMMM")</f>
        <v>April</v>
      </c>
    </row>
    <row r="413" spans="2:13" x14ac:dyDescent="0.25">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c r="M413" t="str">
        <f>TEXT(calls[[#This Row],[Date of Call]],"MMMM")</f>
        <v>April</v>
      </c>
    </row>
    <row r="414" spans="2:13" x14ac:dyDescent="0.25">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c r="M414" t="str">
        <f>TEXT(calls[[#This Row],[Date of Call]],"MMMM")</f>
        <v>April</v>
      </c>
    </row>
    <row r="415" spans="2:13" x14ac:dyDescent="0.25">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c r="M415" t="str">
        <f>TEXT(calls[[#This Row],[Date of Call]],"MMMM")</f>
        <v>April</v>
      </c>
    </row>
    <row r="416" spans="2:13" x14ac:dyDescent="0.25">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c r="M416" t="str">
        <f>TEXT(calls[[#This Row],[Date of Call]],"MMMM")</f>
        <v>April</v>
      </c>
    </row>
    <row r="417" spans="2:13" x14ac:dyDescent="0.25">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c r="M417" t="str">
        <f>TEXT(calls[[#This Row],[Date of Call]],"MMMM")</f>
        <v>April</v>
      </c>
    </row>
    <row r="418" spans="2:13" x14ac:dyDescent="0.25">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c r="M418" t="str">
        <f>TEXT(calls[[#This Row],[Date of Call]],"MMMM")</f>
        <v>April</v>
      </c>
    </row>
    <row r="419" spans="2:13" x14ac:dyDescent="0.25">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c r="M419" t="str">
        <f>TEXT(calls[[#This Row],[Date of Call]],"MMMM")</f>
        <v>April</v>
      </c>
    </row>
    <row r="420" spans="2:13" x14ac:dyDescent="0.25">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c r="M420" t="str">
        <f>TEXT(calls[[#This Row],[Date of Call]],"MMMM")</f>
        <v>April</v>
      </c>
    </row>
    <row r="421" spans="2:13" x14ac:dyDescent="0.25">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c r="M421" t="str">
        <f>TEXT(calls[[#This Row],[Date of Call]],"MMMM")</f>
        <v>April</v>
      </c>
    </row>
    <row r="422" spans="2:13" x14ac:dyDescent="0.25">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c r="M422" t="str">
        <f>TEXT(calls[[#This Row],[Date of Call]],"MMMM")</f>
        <v>April</v>
      </c>
    </row>
    <row r="423" spans="2:13" x14ac:dyDescent="0.25">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c r="M423" t="str">
        <f>TEXT(calls[[#This Row],[Date of Call]],"MMMM")</f>
        <v>April</v>
      </c>
    </row>
    <row r="424" spans="2:13" x14ac:dyDescent="0.25">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c r="M424" t="str">
        <f>TEXT(calls[[#This Row],[Date of Call]],"MMMM")</f>
        <v>April</v>
      </c>
    </row>
    <row r="425" spans="2:13" x14ac:dyDescent="0.25">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c r="M425" t="str">
        <f>TEXT(calls[[#This Row],[Date of Call]],"MMMM")</f>
        <v>April</v>
      </c>
    </row>
    <row r="426" spans="2:13" x14ac:dyDescent="0.25">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c r="M426" t="str">
        <f>TEXT(calls[[#This Row],[Date of Call]],"MMMM")</f>
        <v>April</v>
      </c>
    </row>
    <row r="427" spans="2:13" x14ac:dyDescent="0.25">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c r="M427" t="str">
        <f>TEXT(calls[[#This Row],[Date of Call]],"MMMM")</f>
        <v>April</v>
      </c>
    </row>
    <row r="428" spans="2:13" x14ac:dyDescent="0.25">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c r="M428" t="str">
        <f>TEXT(calls[[#This Row],[Date of Call]],"MMMM")</f>
        <v>April</v>
      </c>
    </row>
    <row r="429" spans="2:13" x14ac:dyDescent="0.25">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c r="M429" t="str">
        <f>TEXT(calls[[#This Row],[Date of Call]],"MMMM")</f>
        <v>April</v>
      </c>
    </row>
    <row r="430" spans="2:13" x14ac:dyDescent="0.25">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c r="M430" t="str">
        <f>TEXT(calls[[#This Row],[Date of Call]],"MMMM")</f>
        <v>April</v>
      </c>
    </row>
    <row r="431" spans="2:13" x14ac:dyDescent="0.25">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c r="M431" t="str">
        <f>TEXT(calls[[#This Row],[Date of Call]],"MMMM")</f>
        <v>April</v>
      </c>
    </row>
    <row r="432" spans="2:13" x14ac:dyDescent="0.25">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c r="M432" t="str">
        <f>TEXT(calls[[#This Row],[Date of Call]],"MMMM")</f>
        <v>April</v>
      </c>
    </row>
    <row r="433" spans="2:13" x14ac:dyDescent="0.25">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c r="M433" t="str">
        <f>TEXT(calls[[#This Row],[Date of Call]],"MMMM")</f>
        <v>April</v>
      </c>
    </row>
    <row r="434" spans="2:13" x14ac:dyDescent="0.25">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c r="M434" t="str">
        <f>TEXT(calls[[#This Row],[Date of Call]],"MMMM")</f>
        <v>April</v>
      </c>
    </row>
    <row r="435" spans="2:13" x14ac:dyDescent="0.25">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c r="M435" t="str">
        <f>TEXT(calls[[#This Row],[Date of Call]],"MMMM")</f>
        <v>April</v>
      </c>
    </row>
    <row r="436" spans="2:13" x14ac:dyDescent="0.25">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c r="M436" t="str">
        <f>TEXT(calls[[#This Row],[Date of Call]],"MMMM")</f>
        <v>April</v>
      </c>
    </row>
    <row r="437" spans="2:13" x14ac:dyDescent="0.25">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c r="M437" t="str">
        <f>TEXT(calls[[#This Row],[Date of Call]],"MMMM")</f>
        <v>April</v>
      </c>
    </row>
    <row r="438" spans="2:13" x14ac:dyDescent="0.25">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c r="M438" t="str">
        <f>TEXT(calls[[#This Row],[Date of Call]],"MMMM")</f>
        <v>April</v>
      </c>
    </row>
    <row r="439" spans="2:13" x14ac:dyDescent="0.25">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c r="M439" t="str">
        <f>TEXT(calls[[#This Row],[Date of Call]],"MMMM")</f>
        <v>April</v>
      </c>
    </row>
    <row r="440" spans="2:13" x14ac:dyDescent="0.25">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c r="M440" t="str">
        <f>TEXT(calls[[#This Row],[Date of Call]],"MMMM")</f>
        <v>May</v>
      </c>
    </row>
    <row r="441" spans="2:13" x14ac:dyDescent="0.25">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c r="M441" t="str">
        <f>TEXT(calls[[#This Row],[Date of Call]],"MMMM")</f>
        <v>May</v>
      </c>
    </row>
    <row r="442" spans="2:13" x14ac:dyDescent="0.25">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c r="M442" t="str">
        <f>TEXT(calls[[#This Row],[Date of Call]],"MMMM")</f>
        <v>May</v>
      </c>
    </row>
    <row r="443" spans="2:13" x14ac:dyDescent="0.25">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c r="M443" t="str">
        <f>TEXT(calls[[#This Row],[Date of Call]],"MMMM")</f>
        <v>May</v>
      </c>
    </row>
    <row r="444" spans="2:13" x14ac:dyDescent="0.25">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c r="M444" t="str">
        <f>TEXT(calls[[#This Row],[Date of Call]],"MMMM")</f>
        <v>May</v>
      </c>
    </row>
    <row r="445" spans="2:13" x14ac:dyDescent="0.25">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c r="M445" t="str">
        <f>TEXT(calls[[#This Row],[Date of Call]],"MMMM")</f>
        <v>May</v>
      </c>
    </row>
    <row r="446" spans="2:13" x14ac:dyDescent="0.25">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c r="M446" t="str">
        <f>TEXT(calls[[#This Row],[Date of Call]],"MMMM")</f>
        <v>May</v>
      </c>
    </row>
    <row r="447" spans="2:13" x14ac:dyDescent="0.25">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c r="M447" t="str">
        <f>TEXT(calls[[#This Row],[Date of Call]],"MMMM")</f>
        <v>May</v>
      </c>
    </row>
    <row r="448" spans="2:13" x14ac:dyDescent="0.25">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c r="M448" t="str">
        <f>TEXT(calls[[#This Row],[Date of Call]],"MMMM")</f>
        <v>May</v>
      </c>
    </row>
    <row r="449" spans="2:13" x14ac:dyDescent="0.25">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c r="M449" t="str">
        <f>TEXT(calls[[#This Row],[Date of Call]],"MMMM")</f>
        <v>May</v>
      </c>
    </row>
    <row r="450" spans="2:13" x14ac:dyDescent="0.25">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c r="M450" t="str">
        <f>TEXT(calls[[#This Row],[Date of Call]],"MMMM")</f>
        <v>May</v>
      </c>
    </row>
    <row r="451" spans="2:13" x14ac:dyDescent="0.25">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c r="M451" t="str">
        <f>TEXT(calls[[#This Row],[Date of Call]],"MMMM")</f>
        <v>May</v>
      </c>
    </row>
    <row r="452" spans="2:13" x14ac:dyDescent="0.25">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c r="M452" t="str">
        <f>TEXT(calls[[#This Row],[Date of Call]],"MMMM")</f>
        <v>May</v>
      </c>
    </row>
    <row r="453" spans="2:13" x14ac:dyDescent="0.25">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c r="M453" t="str">
        <f>TEXT(calls[[#This Row],[Date of Call]],"MMMM")</f>
        <v>May</v>
      </c>
    </row>
    <row r="454" spans="2:13" x14ac:dyDescent="0.25">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c r="M454" t="str">
        <f>TEXT(calls[[#This Row],[Date of Call]],"MMMM")</f>
        <v>May</v>
      </c>
    </row>
    <row r="455" spans="2:13" x14ac:dyDescent="0.25">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c r="M455" t="str">
        <f>TEXT(calls[[#This Row],[Date of Call]],"MMMM")</f>
        <v>May</v>
      </c>
    </row>
    <row r="456" spans="2:13" x14ac:dyDescent="0.25">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c r="M456" t="str">
        <f>TEXT(calls[[#This Row],[Date of Call]],"MMMM")</f>
        <v>May</v>
      </c>
    </row>
    <row r="457" spans="2:13" x14ac:dyDescent="0.25">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c r="M457" t="str">
        <f>TEXT(calls[[#This Row],[Date of Call]],"MMMM")</f>
        <v>May</v>
      </c>
    </row>
    <row r="458" spans="2:13" x14ac:dyDescent="0.25">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c r="M458" t="str">
        <f>TEXT(calls[[#This Row],[Date of Call]],"MMMM")</f>
        <v>May</v>
      </c>
    </row>
    <row r="459" spans="2:13" x14ac:dyDescent="0.25">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c r="M459" t="str">
        <f>TEXT(calls[[#This Row],[Date of Call]],"MMMM")</f>
        <v>May</v>
      </c>
    </row>
    <row r="460" spans="2:13" x14ac:dyDescent="0.25">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c r="M460" t="str">
        <f>TEXT(calls[[#This Row],[Date of Call]],"MMMM")</f>
        <v>May</v>
      </c>
    </row>
    <row r="461" spans="2:13" x14ac:dyDescent="0.25">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c r="M461" t="str">
        <f>TEXT(calls[[#This Row],[Date of Call]],"MMMM")</f>
        <v>May</v>
      </c>
    </row>
    <row r="462" spans="2:13" x14ac:dyDescent="0.25">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c r="M462" t="str">
        <f>TEXT(calls[[#This Row],[Date of Call]],"MMMM")</f>
        <v>May</v>
      </c>
    </row>
    <row r="463" spans="2:13" x14ac:dyDescent="0.25">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c r="M463" t="str">
        <f>TEXT(calls[[#This Row],[Date of Call]],"MMMM")</f>
        <v>May</v>
      </c>
    </row>
    <row r="464" spans="2:13" x14ac:dyDescent="0.25">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c r="M464" t="str">
        <f>TEXT(calls[[#This Row],[Date of Call]],"MMMM")</f>
        <v>May</v>
      </c>
    </row>
    <row r="465" spans="2:13" x14ac:dyDescent="0.25">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c r="M465" t="str">
        <f>TEXT(calls[[#This Row],[Date of Call]],"MMMM")</f>
        <v>May</v>
      </c>
    </row>
    <row r="466" spans="2:13" x14ac:dyDescent="0.25">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c r="M466" t="str">
        <f>TEXT(calls[[#This Row],[Date of Call]],"MMMM")</f>
        <v>May</v>
      </c>
    </row>
    <row r="467" spans="2:13" x14ac:dyDescent="0.25">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c r="M467" t="str">
        <f>TEXT(calls[[#This Row],[Date of Call]],"MMMM")</f>
        <v>May</v>
      </c>
    </row>
    <row r="468" spans="2:13" x14ac:dyDescent="0.25">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c r="M468" t="str">
        <f>TEXT(calls[[#This Row],[Date of Call]],"MMMM")</f>
        <v>May</v>
      </c>
    </row>
    <row r="469" spans="2:13" x14ac:dyDescent="0.25">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c r="M469" t="str">
        <f>TEXT(calls[[#This Row],[Date of Call]],"MMMM")</f>
        <v>May</v>
      </c>
    </row>
    <row r="470" spans="2:13" x14ac:dyDescent="0.25">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c r="M470" t="str">
        <f>TEXT(calls[[#This Row],[Date of Call]],"MMMM")</f>
        <v>May</v>
      </c>
    </row>
    <row r="471" spans="2:13" x14ac:dyDescent="0.25">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c r="M471" t="str">
        <f>TEXT(calls[[#This Row],[Date of Call]],"MMMM")</f>
        <v>May</v>
      </c>
    </row>
    <row r="472" spans="2:13" x14ac:dyDescent="0.25">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c r="M472" t="str">
        <f>TEXT(calls[[#This Row],[Date of Call]],"MMMM")</f>
        <v>May</v>
      </c>
    </row>
    <row r="473" spans="2:13" x14ac:dyDescent="0.25">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c r="M473" t="str">
        <f>TEXT(calls[[#This Row],[Date of Call]],"MMMM")</f>
        <v>May</v>
      </c>
    </row>
    <row r="474" spans="2:13" x14ac:dyDescent="0.25">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c r="M474" t="str">
        <f>TEXT(calls[[#This Row],[Date of Call]],"MMMM")</f>
        <v>May</v>
      </c>
    </row>
    <row r="475" spans="2:13" x14ac:dyDescent="0.25">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c r="M475" t="str">
        <f>TEXT(calls[[#This Row],[Date of Call]],"MMMM")</f>
        <v>May</v>
      </c>
    </row>
    <row r="476" spans="2:13" x14ac:dyDescent="0.25">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c r="M476" t="str">
        <f>TEXT(calls[[#This Row],[Date of Call]],"MMMM")</f>
        <v>May</v>
      </c>
    </row>
    <row r="477" spans="2:13" x14ac:dyDescent="0.25">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c r="M477" t="str">
        <f>TEXT(calls[[#This Row],[Date of Call]],"MMMM")</f>
        <v>May</v>
      </c>
    </row>
    <row r="478" spans="2:13" x14ac:dyDescent="0.25">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c r="M478" t="str">
        <f>TEXT(calls[[#This Row],[Date of Call]],"MMMM")</f>
        <v>May</v>
      </c>
    </row>
    <row r="479" spans="2:13" x14ac:dyDescent="0.25">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c r="M479" t="str">
        <f>TEXT(calls[[#This Row],[Date of Call]],"MMMM")</f>
        <v>May</v>
      </c>
    </row>
    <row r="480" spans="2:13" x14ac:dyDescent="0.25">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c r="M480" t="str">
        <f>TEXT(calls[[#This Row],[Date of Call]],"MMMM")</f>
        <v>May</v>
      </c>
    </row>
    <row r="481" spans="2:13" x14ac:dyDescent="0.25">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c r="M481" t="str">
        <f>TEXT(calls[[#This Row],[Date of Call]],"MMMM")</f>
        <v>May</v>
      </c>
    </row>
    <row r="482" spans="2:13" x14ac:dyDescent="0.25">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c r="M482" t="str">
        <f>TEXT(calls[[#This Row],[Date of Call]],"MMMM")</f>
        <v>May</v>
      </c>
    </row>
    <row r="483" spans="2:13" x14ac:dyDescent="0.25">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c r="M483" t="str">
        <f>TEXT(calls[[#This Row],[Date of Call]],"MMMM")</f>
        <v>May</v>
      </c>
    </row>
    <row r="484" spans="2:13" x14ac:dyDescent="0.25">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c r="M484" t="str">
        <f>TEXT(calls[[#This Row],[Date of Call]],"MMMM")</f>
        <v>May</v>
      </c>
    </row>
    <row r="485" spans="2:13" x14ac:dyDescent="0.25">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c r="M485" t="str">
        <f>TEXT(calls[[#This Row],[Date of Call]],"MMMM")</f>
        <v>May</v>
      </c>
    </row>
    <row r="486" spans="2:13" x14ac:dyDescent="0.25">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c r="M486" t="str">
        <f>TEXT(calls[[#This Row],[Date of Call]],"MMMM")</f>
        <v>May</v>
      </c>
    </row>
    <row r="487" spans="2:13" x14ac:dyDescent="0.25">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c r="M487" t="str">
        <f>TEXT(calls[[#This Row],[Date of Call]],"MMMM")</f>
        <v>May</v>
      </c>
    </row>
    <row r="488" spans="2:13" x14ac:dyDescent="0.25">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c r="M488" t="str">
        <f>TEXT(calls[[#This Row],[Date of Call]],"MMMM")</f>
        <v>May</v>
      </c>
    </row>
    <row r="489" spans="2:13" x14ac:dyDescent="0.25">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c r="M489" t="str">
        <f>TEXT(calls[[#This Row],[Date of Call]],"MMMM")</f>
        <v>May</v>
      </c>
    </row>
    <row r="490" spans="2:13" x14ac:dyDescent="0.25">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c r="M490" t="str">
        <f>TEXT(calls[[#This Row],[Date of Call]],"MMMM")</f>
        <v>May</v>
      </c>
    </row>
    <row r="491" spans="2:13" x14ac:dyDescent="0.25">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c r="M491" t="str">
        <f>TEXT(calls[[#This Row],[Date of Call]],"MMMM")</f>
        <v>May</v>
      </c>
    </row>
    <row r="492" spans="2:13" x14ac:dyDescent="0.25">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c r="M492" t="str">
        <f>TEXT(calls[[#This Row],[Date of Call]],"MMMM")</f>
        <v>May</v>
      </c>
    </row>
    <row r="493" spans="2:13" x14ac:dyDescent="0.25">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c r="M493" t="str">
        <f>TEXT(calls[[#This Row],[Date of Call]],"MMMM")</f>
        <v>May</v>
      </c>
    </row>
    <row r="494" spans="2:13" x14ac:dyDescent="0.25">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c r="M494" t="str">
        <f>TEXT(calls[[#This Row],[Date of Call]],"MMMM")</f>
        <v>May</v>
      </c>
    </row>
    <row r="495" spans="2:13" x14ac:dyDescent="0.25">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c r="M495" t="str">
        <f>TEXT(calls[[#This Row],[Date of Call]],"MMMM")</f>
        <v>May</v>
      </c>
    </row>
    <row r="496" spans="2:13" x14ac:dyDescent="0.25">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c r="M496" t="str">
        <f>TEXT(calls[[#This Row],[Date of Call]],"MMMM")</f>
        <v>May</v>
      </c>
    </row>
    <row r="497" spans="2:13" x14ac:dyDescent="0.25">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c r="M497" t="str">
        <f>TEXT(calls[[#This Row],[Date of Call]],"MMMM")</f>
        <v>May</v>
      </c>
    </row>
    <row r="498" spans="2:13" x14ac:dyDescent="0.25">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c r="M498" t="str">
        <f>TEXT(calls[[#This Row],[Date of Call]],"MMMM")</f>
        <v>May</v>
      </c>
    </row>
    <row r="499" spans="2:13" x14ac:dyDescent="0.25">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c r="M499" t="str">
        <f>TEXT(calls[[#This Row],[Date of Call]],"MMMM")</f>
        <v>May</v>
      </c>
    </row>
    <row r="500" spans="2:13" x14ac:dyDescent="0.25">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c r="M500" t="str">
        <f>TEXT(calls[[#This Row],[Date of Call]],"MMMM")</f>
        <v>May</v>
      </c>
    </row>
    <row r="501" spans="2:13" x14ac:dyDescent="0.25">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c r="M501" t="str">
        <f>TEXT(calls[[#This Row],[Date of Call]],"MMMM")</f>
        <v>May</v>
      </c>
    </row>
    <row r="502" spans="2:13" x14ac:dyDescent="0.25">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c r="M502" t="str">
        <f>TEXT(calls[[#This Row],[Date of Call]],"MMMM")</f>
        <v>May</v>
      </c>
    </row>
    <row r="503" spans="2:13" x14ac:dyDescent="0.25">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c r="M503" t="str">
        <f>TEXT(calls[[#This Row],[Date of Call]],"MMMM")</f>
        <v>May</v>
      </c>
    </row>
    <row r="504" spans="2:13" x14ac:dyDescent="0.25">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c r="M504" t="str">
        <f>TEXT(calls[[#This Row],[Date of Call]],"MMMM")</f>
        <v>May</v>
      </c>
    </row>
    <row r="505" spans="2:13" x14ac:dyDescent="0.25">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c r="M505" t="str">
        <f>TEXT(calls[[#This Row],[Date of Call]],"MMMM")</f>
        <v>May</v>
      </c>
    </row>
    <row r="506" spans="2:13" x14ac:dyDescent="0.25">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c r="M506" t="str">
        <f>TEXT(calls[[#This Row],[Date of Call]],"MMMM")</f>
        <v>May</v>
      </c>
    </row>
    <row r="507" spans="2:13" x14ac:dyDescent="0.25">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c r="M507" t="str">
        <f>TEXT(calls[[#This Row],[Date of Call]],"MMMM")</f>
        <v>May</v>
      </c>
    </row>
    <row r="508" spans="2:13" x14ac:dyDescent="0.25">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c r="M508" t="str">
        <f>TEXT(calls[[#This Row],[Date of Call]],"MMMM")</f>
        <v>May</v>
      </c>
    </row>
    <row r="509" spans="2:13" x14ac:dyDescent="0.25">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c r="M509" t="str">
        <f>TEXT(calls[[#This Row],[Date of Call]],"MMMM")</f>
        <v>May</v>
      </c>
    </row>
    <row r="510" spans="2:13" x14ac:dyDescent="0.25">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c r="M510" t="str">
        <f>TEXT(calls[[#This Row],[Date of Call]],"MMMM")</f>
        <v>May</v>
      </c>
    </row>
    <row r="511" spans="2:13" x14ac:dyDescent="0.25">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c r="M511" t="str">
        <f>TEXT(calls[[#This Row],[Date of Call]],"MMMM")</f>
        <v>May</v>
      </c>
    </row>
    <row r="512" spans="2:13" x14ac:dyDescent="0.25">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c r="M512" t="str">
        <f>TEXT(calls[[#This Row],[Date of Call]],"MMMM")</f>
        <v>May</v>
      </c>
    </row>
    <row r="513" spans="2:13" x14ac:dyDescent="0.25">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c r="M513" t="str">
        <f>TEXT(calls[[#This Row],[Date of Call]],"MMMM")</f>
        <v>May</v>
      </c>
    </row>
    <row r="514" spans="2:13" x14ac:dyDescent="0.25">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c r="M514" t="str">
        <f>TEXT(calls[[#This Row],[Date of Call]],"MMMM")</f>
        <v>May</v>
      </c>
    </row>
    <row r="515" spans="2:13" x14ac:dyDescent="0.25">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c r="M515" t="str">
        <f>TEXT(calls[[#This Row],[Date of Call]],"MMMM")</f>
        <v>May</v>
      </c>
    </row>
    <row r="516" spans="2:13" x14ac:dyDescent="0.25">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c r="M516" t="str">
        <f>TEXT(calls[[#This Row],[Date of Call]],"MMMM")</f>
        <v>May</v>
      </c>
    </row>
    <row r="517" spans="2:13" x14ac:dyDescent="0.25">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c r="M517" t="str">
        <f>TEXT(calls[[#This Row],[Date of Call]],"MMMM")</f>
        <v>May</v>
      </c>
    </row>
    <row r="518" spans="2:13" x14ac:dyDescent="0.25">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c r="M518" t="str">
        <f>TEXT(calls[[#This Row],[Date of Call]],"MMMM")</f>
        <v>May</v>
      </c>
    </row>
    <row r="519" spans="2:13" x14ac:dyDescent="0.25">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c r="M519" t="str">
        <f>TEXT(calls[[#This Row],[Date of Call]],"MMMM")</f>
        <v>May</v>
      </c>
    </row>
    <row r="520" spans="2:13" x14ac:dyDescent="0.25">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c r="M520" t="str">
        <f>TEXT(calls[[#This Row],[Date of Call]],"MMMM")</f>
        <v>May</v>
      </c>
    </row>
    <row r="521" spans="2:13" x14ac:dyDescent="0.25">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c r="M521" t="str">
        <f>TEXT(calls[[#This Row],[Date of Call]],"MMMM")</f>
        <v>May</v>
      </c>
    </row>
    <row r="522" spans="2:13" x14ac:dyDescent="0.25">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c r="M522" t="str">
        <f>TEXT(calls[[#This Row],[Date of Call]],"MMMM")</f>
        <v>May</v>
      </c>
    </row>
    <row r="523" spans="2:13" x14ac:dyDescent="0.25">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c r="M523" t="str">
        <f>TEXT(calls[[#This Row],[Date of Call]],"MMMM")</f>
        <v>June</v>
      </c>
    </row>
    <row r="524" spans="2:13" x14ac:dyDescent="0.25">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c r="M524" t="str">
        <f>TEXT(calls[[#This Row],[Date of Call]],"MMMM")</f>
        <v>June</v>
      </c>
    </row>
    <row r="525" spans="2:13" x14ac:dyDescent="0.25">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c r="M525" t="str">
        <f>TEXT(calls[[#This Row],[Date of Call]],"MMMM")</f>
        <v>June</v>
      </c>
    </row>
    <row r="526" spans="2:13" x14ac:dyDescent="0.25">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c r="M526" t="str">
        <f>TEXT(calls[[#This Row],[Date of Call]],"MMMM")</f>
        <v>June</v>
      </c>
    </row>
    <row r="527" spans="2:13" x14ac:dyDescent="0.25">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c r="M527" t="str">
        <f>TEXT(calls[[#This Row],[Date of Call]],"MMMM")</f>
        <v>June</v>
      </c>
    </row>
    <row r="528" spans="2:13" x14ac:dyDescent="0.25">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c r="M528" t="str">
        <f>TEXT(calls[[#This Row],[Date of Call]],"MMMM")</f>
        <v>June</v>
      </c>
    </row>
    <row r="529" spans="2:13" x14ac:dyDescent="0.25">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c r="M529" t="str">
        <f>TEXT(calls[[#This Row],[Date of Call]],"MMMM")</f>
        <v>June</v>
      </c>
    </row>
    <row r="530" spans="2:13" x14ac:dyDescent="0.25">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c r="M530" t="str">
        <f>TEXT(calls[[#This Row],[Date of Call]],"MMMM")</f>
        <v>June</v>
      </c>
    </row>
    <row r="531" spans="2:13" x14ac:dyDescent="0.25">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c r="M531" t="str">
        <f>TEXT(calls[[#This Row],[Date of Call]],"MMMM")</f>
        <v>June</v>
      </c>
    </row>
    <row r="532" spans="2:13" x14ac:dyDescent="0.25">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c r="M532" t="str">
        <f>TEXT(calls[[#This Row],[Date of Call]],"MMMM")</f>
        <v>June</v>
      </c>
    </row>
    <row r="533" spans="2:13" x14ac:dyDescent="0.25">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c r="M533" t="str">
        <f>TEXT(calls[[#This Row],[Date of Call]],"MMMM")</f>
        <v>June</v>
      </c>
    </row>
    <row r="534" spans="2:13" x14ac:dyDescent="0.25">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c r="M534" t="str">
        <f>TEXT(calls[[#This Row],[Date of Call]],"MMMM")</f>
        <v>June</v>
      </c>
    </row>
    <row r="535" spans="2:13" x14ac:dyDescent="0.25">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c r="M535" t="str">
        <f>TEXT(calls[[#This Row],[Date of Call]],"MMMM")</f>
        <v>June</v>
      </c>
    </row>
    <row r="536" spans="2:13" x14ac:dyDescent="0.25">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c r="M536" t="str">
        <f>TEXT(calls[[#This Row],[Date of Call]],"MMMM")</f>
        <v>June</v>
      </c>
    </row>
    <row r="537" spans="2:13" x14ac:dyDescent="0.25">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c r="M537" t="str">
        <f>TEXT(calls[[#This Row],[Date of Call]],"MMMM")</f>
        <v>June</v>
      </c>
    </row>
    <row r="538" spans="2:13" x14ac:dyDescent="0.25">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c r="M538" t="str">
        <f>TEXT(calls[[#This Row],[Date of Call]],"MMMM")</f>
        <v>June</v>
      </c>
    </row>
    <row r="539" spans="2:13" x14ac:dyDescent="0.25">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c r="M539" t="str">
        <f>TEXT(calls[[#This Row],[Date of Call]],"MMMM")</f>
        <v>June</v>
      </c>
    </row>
    <row r="540" spans="2:13" x14ac:dyDescent="0.25">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c r="M540" t="str">
        <f>TEXT(calls[[#This Row],[Date of Call]],"MMMM")</f>
        <v>June</v>
      </c>
    </row>
    <row r="541" spans="2:13" x14ac:dyDescent="0.25">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c r="M541" t="str">
        <f>TEXT(calls[[#This Row],[Date of Call]],"MMMM")</f>
        <v>June</v>
      </c>
    </row>
    <row r="542" spans="2:13" x14ac:dyDescent="0.25">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c r="M542" t="str">
        <f>TEXT(calls[[#This Row],[Date of Call]],"MMMM")</f>
        <v>June</v>
      </c>
    </row>
    <row r="543" spans="2:13" x14ac:dyDescent="0.25">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c r="M543" t="str">
        <f>TEXT(calls[[#This Row],[Date of Call]],"MMMM")</f>
        <v>June</v>
      </c>
    </row>
    <row r="544" spans="2:13" x14ac:dyDescent="0.25">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c r="M544" t="str">
        <f>TEXT(calls[[#This Row],[Date of Call]],"MMMM")</f>
        <v>June</v>
      </c>
    </row>
    <row r="545" spans="2:13" x14ac:dyDescent="0.25">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c r="M545" t="str">
        <f>TEXT(calls[[#This Row],[Date of Call]],"MMMM")</f>
        <v>June</v>
      </c>
    </row>
    <row r="546" spans="2:13" x14ac:dyDescent="0.25">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c r="M546" t="str">
        <f>TEXT(calls[[#This Row],[Date of Call]],"MMMM")</f>
        <v>June</v>
      </c>
    </row>
    <row r="547" spans="2:13" x14ac:dyDescent="0.25">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c r="M547" t="str">
        <f>TEXT(calls[[#This Row],[Date of Call]],"MMMM")</f>
        <v>June</v>
      </c>
    </row>
    <row r="548" spans="2:13" x14ac:dyDescent="0.25">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c r="M548" t="str">
        <f>TEXT(calls[[#This Row],[Date of Call]],"MMMM")</f>
        <v>June</v>
      </c>
    </row>
    <row r="549" spans="2:13" x14ac:dyDescent="0.25">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c r="M549" t="str">
        <f>TEXT(calls[[#This Row],[Date of Call]],"MMMM")</f>
        <v>June</v>
      </c>
    </row>
    <row r="550" spans="2:13" x14ac:dyDescent="0.25">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c r="M550" t="str">
        <f>TEXT(calls[[#This Row],[Date of Call]],"MMMM")</f>
        <v>June</v>
      </c>
    </row>
    <row r="551" spans="2:13" x14ac:dyDescent="0.25">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c r="M551" t="str">
        <f>TEXT(calls[[#This Row],[Date of Call]],"MMMM")</f>
        <v>June</v>
      </c>
    </row>
    <row r="552" spans="2:13" x14ac:dyDescent="0.25">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c r="M552" t="str">
        <f>TEXT(calls[[#This Row],[Date of Call]],"MMMM")</f>
        <v>June</v>
      </c>
    </row>
    <row r="553" spans="2:13" x14ac:dyDescent="0.25">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c r="M553" t="str">
        <f>TEXT(calls[[#This Row],[Date of Call]],"MMMM")</f>
        <v>June</v>
      </c>
    </row>
    <row r="554" spans="2:13" x14ac:dyDescent="0.25">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c r="M554" t="str">
        <f>TEXT(calls[[#This Row],[Date of Call]],"MMMM")</f>
        <v>June</v>
      </c>
    </row>
    <row r="555" spans="2:13" x14ac:dyDescent="0.25">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c r="M555" t="str">
        <f>TEXT(calls[[#This Row],[Date of Call]],"MMMM")</f>
        <v>June</v>
      </c>
    </row>
    <row r="556" spans="2:13" x14ac:dyDescent="0.25">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c r="M556" t="str">
        <f>TEXT(calls[[#This Row],[Date of Call]],"MMMM")</f>
        <v>June</v>
      </c>
    </row>
    <row r="557" spans="2:13" x14ac:dyDescent="0.25">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c r="M557" t="str">
        <f>TEXT(calls[[#This Row],[Date of Call]],"MMMM")</f>
        <v>June</v>
      </c>
    </row>
    <row r="558" spans="2:13" x14ac:dyDescent="0.25">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c r="M558" t="str">
        <f>TEXT(calls[[#This Row],[Date of Call]],"MMMM")</f>
        <v>June</v>
      </c>
    </row>
    <row r="559" spans="2:13" x14ac:dyDescent="0.25">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c r="M559" t="str">
        <f>TEXT(calls[[#This Row],[Date of Call]],"MMMM")</f>
        <v>June</v>
      </c>
    </row>
    <row r="560" spans="2:13" x14ac:dyDescent="0.25">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c r="M560" t="str">
        <f>TEXT(calls[[#This Row],[Date of Call]],"MMMM")</f>
        <v>June</v>
      </c>
    </row>
    <row r="561" spans="2:13" x14ac:dyDescent="0.25">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c r="M561" t="str">
        <f>TEXT(calls[[#This Row],[Date of Call]],"MMMM")</f>
        <v>June</v>
      </c>
    </row>
    <row r="562" spans="2:13" x14ac:dyDescent="0.25">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c r="M562" t="str">
        <f>TEXT(calls[[#This Row],[Date of Call]],"MMMM")</f>
        <v>June</v>
      </c>
    </row>
    <row r="563" spans="2:13" x14ac:dyDescent="0.25">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c r="M563" t="str">
        <f>TEXT(calls[[#This Row],[Date of Call]],"MMMM")</f>
        <v>June</v>
      </c>
    </row>
    <row r="564" spans="2:13" x14ac:dyDescent="0.25">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c r="M564" t="str">
        <f>TEXT(calls[[#This Row],[Date of Call]],"MMMM")</f>
        <v>June</v>
      </c>
    </row>
    <row r="565" spans="2:13" x14ac:dyDescent="0.25">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c r="M565" t="str">
        <f>TEXT(calls[[#This Row],[Date of Call]],"MMMM")</f>
        <v>June</v>
      </c>
    </row>
    <row r="566" spans="2:13" x14ac:dyDescent="0.25">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c r="M566" t="str">
        <f>TEXT(calls[[#This Row],[Date of Call]],"MMMM")</f>
        <v>June</v>
      </c>
    </row>
    <row r="567" spans="2:13" x14ac:dyDescent="0.25">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c r="M567" t="str">
        <f>TEXT(calls[[#This Row],[Date of Call]],"MMMM")</f>
        <v>June</v>
      </c>
    </row>
    <row r="568" spans="2:13" x14ac:dyDescent="0.25">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c r="M568" t="str">
        <f>TEXT(calls[[#This Row],[Date of Call]],"MMMM")</f>
        <v>June</v>
      </c>
    </row>
    <row r="569" spans="2:13" x14ac:dyDescent="0.25">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c r="M569" t="str">
        <f>TEXT(calls[[#This Row],[Date of Call]],"MMMM")</f>
        <v>June</v>
      </c>
    </row>
    <row r="570" spans="2:13" x14ac:dyDescent="0.25">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c r="M570" t="str">
        <f>TEXT(calls[[#This Row],[Date of Call]],"MMMM")</f>
        <v>June</v>
      </c>
    </row>
    <row r="571" spans="2:13" x14ac:dyDescent="0.25">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c r="M571" t="str">
        <f>TEXT(calls[[#This Row],[Date of Call]],"MMMM")</f>
        <v>June</v>
      </c>
    </row>
    <row r="572" spans="2:13" x14ac:dyDescent="0.25">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c r="M572" t="str">
        <f>TEXT(calls[[#This Row],[Date of Call]],"MMMM")</f>
        <v>June</v>
      </c>
    </row>
    <row r="573" spans="2:13" x14ac:dyDescent="0.25">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c r="M573" t="str">
        <f>TEXT(calls[[#This Row],[Date of Call]],"MMMM")</f>
        <v>June</v>
      </c>
    </row>
    <row r="574" spans="2:13" x14ac:dyDescent="0.25">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c r="M574" t="str">
        <f>TEXT(calls[[#This Row],[Date of Call]],"MMMM")</f>
        <v>June</v>
      </c>
    </row>
    <row r="575" spans="2:13" x14ac:dyDescent="0.25">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c r="M575" t="str">
        <f>TEXT(calls[[#This Row],[Date of Call]],"MMMM")</f>
        <v>June</v>
      </c>
    </row>
    <row r="576" spans="2:13" x14ac:dyDescent="0.25">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c r="M576" t="str">
        <f>TEXT(calls[[#This Row],[Date of Call]],"MMMM")</f>
        <v>June</v>
      </c>
    </row>
    <row r="577" spans="2:13" x14ac:dyDescent="0.25">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c r="M577" t="str">
        <f>TEXT(calls[[#This Row],[Date of Call]],"MMMM")</f>
        <v>June</v>
      </c>
    </row>
    <row r="578" spans="2:13" x14ac:dyDescent="0.25">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c r="M578" t="str">
        <f>TEXT(calls[[#This Row],[Date of Call]],"MMMM")</f>
        <v>June</v>
      </c>
    </row>
    <row r="579" spans="2:13" x14ac:dyDescent="0.25">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c r="M579" t="str">
        <f>TEXT(calls[[#This Row],[Date of Call]],"MMMM")</f>
        <v>June</v>
      </c>
    </row>
    <row r="580" spans="2:13" x14ac:dyDescent="0.25">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c r="M580" t="str">
        <f>TEXT(calls[[#This Row],[Date of Call]],"MMMM")</f>
        <v>June</v>
      </c>
    </row>
    <row r="581" spans="2:13" x14ac:dyDescent="0.25">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c r="M581" t="str">
        <f>TEXT(calls[[#This Row],[Date of Call]],"MMMM")</f>
        <v>June</v>
      </c>
    </row>
    <row r="582" spans="2:13" x14ac:dyDescent="0.25">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c r="M582" t="str">
        <f>TEXT(calls[[#This Row],[Date of Call]],"MMMM")</f>
        <v>June</v>
      </c>
    </row>
    <row r="583" spans="2:13" x14ac:dyDescent="0.25">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c r="M583" t="str">
        <f>TEXT(calls[[#This Row],[Date of Call]],"MMMM")</f>
        <v>June</v>
      </c>
    </row>
    <row r="584" spans="2:13" x14ac:dyDescent="0.25">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c r="M584" t="str">
        <f>TEXT(calls[[#This Row],[Date of Call]],"MMMM")</f>
        <v>June</v>
      </c>
    </row>
    <row r="585" spans="2:13" x14ac:dyDescent="0.25">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c r="M585" t="str">
        <f>TEXT(calls[[#This Row],[Date of Call]],"MMMM")</f>
        <v>June</v>
      </c>
    </row>
    <row r="586" spans="2:13" x14ac:dyDescent="0.25">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c r="M586" t="str">
        <f>TEXT(calls[[#This Row],[Date of Call]],"MMMM")</f>
        <v>June</v>
      </c>
    </row>
    <row r="587" spans="2:13" x14ac:dyDescent="0.25">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c r="M587" t="str">
        <f>TEXT(calls[[#This Row],[Date of Call]],"MMMM")</f>
        <v>June</v>
      </c>
    </row>
    <row r="588" spans="2:13" x14ac:dyDescent="0.25">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c r="M588" t="str">
        <f>TEXT(calls[[#This Row],[Date of Call]],"MMMM")</f>
        <v>June</v>
      </c>
    </row>
    <row r="589" spans="2:13" x14ac:dyDescent="0.25">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c r="M589" t="str">
        <f>TEXT(calls[[#This Row],[Date of Call]],"MMMM")</f>
        <v>June</v>
      </c>
    </row>
    <row r="590" spans="2:13" x14ac:dyDescent="0.25">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c r="M590" t="str">
        <f>TEXT(calls[[#This Row],[Date of Call]],"MMMM")</f>
        <v>July</v>
      </c>
    </row>
    <row r="591" spans="2:13" x14ac:dyDescent="0.25">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c r="M591" t="str">
        <f>TEXT(calls[[#This Row],[Date of Call]],"MMMM")</f>
        <v>July</v>
      </c>
    </row>
    <row r="592" spans="2:13" x14ac:dyDescent="0.25">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c r="M592" t="str">
        <f>TEXT(calls[[#This Row],[Date of Call]],"MMMM")</f>
        <v>July</v>
      </c>
    </row>
    <row r="593" spans="2:13" x14ac:dyDescent="0.25">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c r="M593" t="str">
        <f>TEXT(calls[[#This Row],[Date of Call]],"MMMM")</f>
        <v>July</v>
      </c>
    </row>
    <row r="594" spans="2:13" x14ac:dyDescent="0.25">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c r="M594" t="str">
        <f>TEXT(calls[[#This Row],[Date of Call]],"MMMM")</f>
        <v>July</v>
      </c>
    </row>
    <row r="595" spans="2:13" x14ac:dyDescent="0.25">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c r="M595" t="str">
        <f>TEXT(calls[[#This Row],[Date of Call]],"MMMM")</f>
        <v>July</v>
      </c>
    </row>
    <row r="596" spans="2:13" x14ac:dyDescent="0.25">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c r="M596" t="str">
        <f>TEXT(calls[[#This Row],[Date of Call]],"MMMM")</f>
        <v>July</v>
      </c>
    </row>
    <row r="597" spans="2:13" x14ac:dyDescent="0.25">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c r="M597" t="str">
        <f>TEXT(calls[[#This Row],[Date of Call]],"MMMM")</f>
        <v>July</v>
      </c>
    </row>
    <row r="598" spans="2:13" x14ac:dyDescent="0.25">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c r="M598" t="str">
        <f>TEXT(calls[[#This Row],[Date of Call]],"MMMM")</f>
        <v>July</v>
      </c>
    </row>
    <row r="599" spans="2:13" x14ac:dyDescent="0.25">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c r="M599" t="str">
        <f>TEXT(calls[[#This Row],[Date of Call]],"MMMM")</f>
        <v>July</v>
      </c>
    </row>
    <row r="600" spans="2:13" x14ac:dyDescent="0.25">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c r="M600" t="str">
        <f>TEXT(calls[[#This Row],[Date of Call]],"MMMM")</f>
        <v>July</v>
      </c>
    </row>
    <row r="601" spans="2:13" x14ac:dyDescent="0.25">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c r="M601" t="str">
        <f>TEXT(calls[[#This Row],[Date of Call]],"MMMM")</f>
        <v>July</v>
      </c>
    </row>
    <row r="602" spans="2:13" x14ac:dyDescent="0.25">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c r="M602" t="str">
        <f>TEXT(calls[[#This Row],[Date of Call]],"MMMM")</f>
        <v>July</v>
      </c>
    </row>
    <row r="603" spans="2:13" x14ac:dyDescent="0.25">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c r="M603" t="str">
        <f>TEXT(calls[[#This Row],[Date of Call]],"MMMM")</f>
        <v>July</v>
      </c>
    </row>
    <row r="604" spans="2:13" x14ac:dyDescent="0.25">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c r="M604" t="str">
        <f>TEXT(calls[[#This Row],[Date of Call]],"MMMM")</f>
        <v>July</v>
      </c>
    </row>
    <row r="605" spans="2:13" x14ac:dyDescent="0.25">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c r="M605" t="str">
        <f>TEXT(calls[[#This Row],[Date of Call]],"MMMM")</f>
        <v>July</v>
      </c>
    </row>
    <row r="606" spans="2:13" x14ac:dyDescent="0.25">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c r="M606" t="str">
        <f>TEXT(calls[[#This Row],[Date of Call]],"MMMM")</f>
        <v>July</v>
      </c>
    </row>
    <row r="607" spans="2:13" x14ac:dyDescent="0.25">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c r="M607" t="str">
        <f>TEXT(calls[[#This Row],[Date of Call]],"MMMM")</f>
        <v>July</v>
      </c>
    </row>
    <row r="608" spans="2:13" x14ac:dyDescent="0.25">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c r="M608" t="str">
        <f>TEXT(calls[[#This Row],[Date of Call]],"MMMM")</f>
        <v>July</v>
      </c>
    </row>
    <row r="609" spans="2:13" x14ac:dyDescent="0.25">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c r="M609" t="str">
        <f>TEXT(calls[[#This Row],[Date of Call]],"MMMM")</f>
        <v>July</v>
      </c>
    </row>
    <row r="610" spans="2:13" x14ac:dyDescent="0.25">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c r="M610" t="str">
        <f>TEXT(calls[[#This Row],[Date of Call]],"MMMM")</f>
        <v>July</v>
      </c>
    </row>
    <row r="611" spans="2:13" x14ac:dyDescent="0.25">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c r="M611" t="str">
        <f>TEXT(calls[[#This Row],[Date of Call]],"MMMM")</f>
        <v>July</v>
      </c>
    </row>
    <row r="612" spans="2:13" x14ac:dyDescent="0.25">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c r="M612" t="str">
        <f>TEXT(calls[[#This Row],[Date of Call]],"MMMM")</f>
        <v>July</v>
      </c>
    </row>
    <row r="613" spans="2:13" x14ac:dyDescent="0.25">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c r="M613" t="str">
        <f>TEXT(calls[[#This Row],[Date of Call]],"MMMM")</f>
        <v>July</v>
      </c>
    </row>
    <row r="614" spans="2:13" x14ac:dyDescent="0.25">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c r="M614" t="str">
        <f>TEXT(calls[[#This Row],[Date of Call]],"MMMM")</f>
        <v>July</v>
      </c>
    </row>
    <row r="615" spans="2:13" x14ac:dyDescent="0.25">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c r="M615" t="str">
        <f>TEXT(calls[[#This Row],[Date of Call]],"MMMM")</f>
        <v>July</v>
      </c>
    </row>
    <row r="616" spans="2:13" x14ac:dyDescent="0.25">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c r="M616" t="str">
        <f>TEXT(calls[[#This Row],[Date of Call]],"MMMM")</f>
        <v>July</v>
      </c>
    </row>
    <row r="617" spans="2:13" x14ac:dyDescent="0.25">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c r="M617" t="str">
        <f>TEXT(calls[[#This Row],[Date of Call]],"MMMM")</f>
        <v>July</v>
      </c>
    </row>
    <row r="618" spans="2:13" x14ac:dyDescent="0.25">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c r="M618" t="str">
        <f>TEXT(calls[[#This Row],[Date of Call]],"MMMM")</f>
        <v>July</v>
      </c>
    </row>
    <row r="619" spans="2:13" x14ac:dyDescent="0.25">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c r="M619" t="str">
        <f>TEXT(calls[[#This Row],[Date of Call]],"MMMM")</f>
        <v>July</v>
      </c>
    </row>
    <row r="620" spans="2:13" x14ac:dyDescent="0.25">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c r="M620" t="str">
        <f>TEXT(calls[[#This Row],[Date of Call]],"MMMM")</f>
        <v>July</v>
      </c>
    </row>
    <row r="621" spans="2:13" x14ac:dyDescent="0.25">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c r="M621" t="str">
        <f>TEXT(calls[[#This Row],[Date of Call]],"MMMM")</f>
        <v>July</v>
      </c>
    </row>
    <row r="622" spans="2:13" x14ac:dyDescent="0.25">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c r="M622" t="str">
        <f>TEXT(calls[[#This Row],[Date of Call]],"MMMM")</f>
        <v>July</v>
      </c>
    </row>
    <row r="623" spans="2:13" x14ac:dyDescent="0.25">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c r="M623" t="str">
        <f>TEXT(calls[[#This Row],[Date of Call]],"MMMM")</f>
        <v>July</v>
      </c>
    </row>
    <row r="624" spans="2:13" x14ac:dyDescent="0.25">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c r="M624" t="str">
        <f>TEXT(calls[[#This Row],[Date of Call]],"MMMM")</f>
        <v>July</v>
      </c>
    </row>
    <row r="625" spans="2:13" x14ac:dyDescent="0.25">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c r="M625" t="str">
        <f>TEXT(calls[[#This Row],[Date of Call]],"MMMM")</f>
        <v>July</v>
      </c>
    </row>
    <row r="626" spans="2:13" x14ac:dyDescent="0.25">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c r="M626" t="str">
        <f>TEXT(calls[[#This Row],[Date of Call]],"MMMM")</f>
        <v>July</v>
      </c>
    </row>
    <row r="627" spans="2:13" x14ac:dyDescent="0.25">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c r="M627" t="str">
        <f>TEXT(calls[[#This Row],[Date of Call]],"MMMM")</f>
        <v>July</v>
      </c>
    </row>
    <row r="628" spans="2:13" x14ac:dyDescent="0.25">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c r="M628" t="str">
        <f>TEXT(calls[[#This Row],[Date of Call]],"MMMM")</f>
        <v>July</v>
      </c>
    </row>
    <row r="629" spans="2:13" x14ac:dyDescent="0.25">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c r="M629" t="str">
        <f>TEXT(calls[[#This Row],[Date of Call]],"MMMM")</f>
        <v>July</v>
      </c>
    </row>
    <row r="630" spans="2:13" x14ac:dyDescent="0.25">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c r="M630" t="str">
        <f>TEXT(calls[[#This Row],[Date of Call]],"MMMM")</f>
        <v>July</v>
      </c>
    </row>
    <row r="631" spans="2:13" x14ac:dyDescent="0.25">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c r="M631" t="str">
        <f>TEXT(calls[[#This Row],[Date of Call]],"MMMM")</f>
        <v>July</v>
      </c>
    </row>
    <row r="632" spans="2:13" x14ac:dyDescent="0.25">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c r="M632" t="str">
        <f>TEXT(calls[[#This Row],[Date of Call]],"MMMM")</f>
        <v>July</v>
      </c>
    </row>
    <row r="633" spans="2:13" x14ac:dyDescent="0.25">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c r="M633" t="str">
        <f>TEXT(calls[[#This Row],[Date of Call]],"MMMM")</f>
        <v>July</v>
      </c>
    </row>
    <row r="634" spans="2:13" x14ac:dyDescent="0.25">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c r="M634" t="str">
        <f>TEXT(calls[[#This Row],[Date of Call]],"MMMM")</f>
        <v>July</v>
      </c>
    </row>
    <row r="635" spans="2:13" x14ac:dyDescent="0.25">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c r="M635" t="str">
        <f>TEXT(calls[[#This Row],[Date of Call]],"MMMM")</f>
        <v>July</v>
      </c>
    </row>
    <row r="636" spans="2:13" x14ac:dyDescent="0.25">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c r="M636" t="str">
        <f>TEXT(calls[[#This Row],[Date of Call]],"MMMM")</f>
        <v>July</v>
      </c>
    </row>
    <row r="637" spans="2:13" x14ac:dyDescent="0.25">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c r="M637" t="str">
        <f>TEXT(calls[[#This Row],[Date of Call]],"MMMM")</f>
        <v>July</v>
      </c>
    </row>
    <row r="638" spans="2:13" x14ac:dyDescent="0.25">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c r="M638" t="str">
        <f>TEXT(calls[[#This Row],[Date of Call]],"MMMM")</f>
        <v>July</v>
      </c>
    </row>
    <row r="639" spans="2:13" x14ac:dyDescent="0.25">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c r="M639" t="str">
        <f>TEXT(calls[[#This Row],[Date of Call]],"MMMM")</f>
        <v>July</v>
      </c>
    </row>
    <row r="640" spans="2:13" x14ac:dyDescent="0.25">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c r="M640" t="str">
        <f>TEXT(calls[[#This Row],[Date of Call]],"MMMM")</f>
        <v>July</v>
      </c>
    </row>
    <row r="641" spans="2:13" x14ac:dyDescent="0.25">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c r="M641" t="str">
        <f>TEXT(calls[[#This Row],[Date of Call]],"MMMM")</f>
        <v>July</v>
      </c>
    </row>
    <row r="642" spans="2:13" x14ac:dyDescent="0.25">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c r="M642" t="str">
        <f>TEXT(calls[[#This Row],[Date of Call]],"MMMM")</f>
        <v>July</v>
      </c>
    </row>
    <row r="643" spans="2:13" x14ac:dyDescent="0.25">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c r="M643" t="str">
        <f>TEXT(calls[[#This Row],[Date of Call]],"MMMM")</f>
        <v>July</v>
      </c>
    </row>
    <row r="644" spans="2:13" x14ac:dyDescent="0.25">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c r="M644" t="str">
        <f>TEXT(calls[[#This Row],[Date of Call]],"MMMM")</f>
        <v>July</v>
      </c>
    </row>
    <row r="645" spans="2:13" x14ac:dyDescent="0.25">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c r="M645" t="str">
        <f>TEXT(calls[[#This Row],[Date of Call]],"MMMM")</f>
        <v>July</v>
      </c>
    </row>
    <row r="646" spans="2:13" x14ac:dyDescent="0.25">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c r="M646" t="str">
        <f>TEXT(calls[[#This Row],[Date of Call]],"MMMM")</f>
        <v>July</v>
      </c>
    </row>
    <row r="647" spans="2:13" x14ac:dyDescent="0.25">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c r="M647" t="str">
        <f>TEXT(calls[[#This Row],[Date of Call]],"MMMM")</f>
        <v>July</v>
      </c>
    </row>
    <row r="648" spans="2:13" x14ac:dyDescent="0.25">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c r="M648" t="str">
        <f>TEXT(calls[[#This Row],[Date of Call]],"MMMM")</f>
        <v>July</v>
      </c>
    </row>
    <row r="649" spans="2:13" x14ac:dyDescent="0.25">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c r="M649" t="str">
        <f>TEXT(calls[[#This Row],[Date of Call]],"MMMM")</f>
        <v>July</v>
      </c>
    </row>
    <row r="650" spans="2:13" x14ac:dyDescent="0.25">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c r="M650" t="str">
        <f>TEXT(calls[[#This Row],[Date of Call]],"MMMM")</f>
        <v>July</v>
      </c>
    </row>
    <row r="651" spans="2:13" x14ac:dyDescent="0.25">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c r="M651" t="str">
        <f>TEXT(calls[[#This Row],[Date of Call]],"MMMM")</f>
        <v>July</v>
      </c>
    </row>
    <row r="652" spans="2:13" x14ac:dyDescent="0.25">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c r="M652" t="str">
        <f>TEXT(calls[[#This Row],[Date of Call]],"MMMM")</f>
        <v>July</v>
      </c>
    </row>
    <row r="653" spans="2:13" x14ac:dyDescent="0.25">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c r="M653" t="str">
        <f>TEXT(calls[[#This Row],[Date of Call]],"MMMM")</f>
        <v>July</v>
      </c>
    </row>
    <row r="654" spans="2:13" x14ac:dyDescent="0.25">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c r="M654" t="str">
        <f>TEXT(calls[[#This Row],[Date of Call]],"MMMM")</f>
        <v>August</v>
      </c>
    </row>
    <row r="655" spans="2:13" x14ac:dyDescent="0.25">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c r="M655" t="str">
        <f>TEXT(calls[[#This Row],[Date of Call]],"MMMM")</f>
        <v>August</v>
      </c>
    </row>
    <row r="656" spans="2:13" x14ac:dyDescent="0.25">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c r="M656" t="str">
        <f>TEXT(calls[[#This Row],[Date of Call]],"MMMM")</f>
        <v>August</v>
      </c>
    </row>
    <row r="657" spans="2:13" x14ac:dyDescent="0.25">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c r="M657" t="str">
        <f>TEXT(calls[[#This Row],[Date of Call]],"MMMM")</f>
        <v>August</v>
      </c>
    </row>
    <row r="658" spans="2:13" x14ac:dyDescent="0.25">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c r="M658" t="str">
        <f>TEXT(calls[[#This Row],[Date of Call]],"MMMM")</f>
        <v>August</v>
      </c>
    </row>
    <row r="659" spans="2:13" x14ac:dyDescent="0.25">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c r="M659" t="str">
        <f>TEXT(calls[[#This Row],[Date of Call]],"MMMM")</f>
        <v>August</v>
      </c>
    </row>
    <row r="660" spans="2:13" x14ac:dyDescent="0.25">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c r="M660" t="str">
        <f>TEXT(calls[[#This Row],[Date of Call]],"MMMM")</f>
        <v>August</v>
      </c>
    </row>
    <row r="661" spans="2:13" x14ac:dyDescent="0.25">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c r="M661" t="str">
        <f>TEXT(calls[[#This Row],[Date of Call]],"MMMM")</f>
        <v>August</v>
      </c>
    </row>
    <row r="662" spans="2:13" x14ac:dyDescent="0.25">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c r="M662" t="str">
        <f>TEXT(calls[[#This Row],[Date of Call]],"MMMM")</f>
        <v>August</v>
      </c>
    </row>
    <row r="663" spans="2:13" x14ac:dyDescent="0.25">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c r="M663" t="str">
        <f>TEXT(calls[[#This Row],[Date of Call]],"MMMM")</f>
        <v>August</v>
      </c>
    </row>
    <row r="664" spans="2:13" x14ac:dyDescent="0.25">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c r="M664" t="str">
        <f>TEXT(calls[[#This Row],[Date of Call]],"MMMM")</f>
        <v>August</v>
      </c>
    </row>
    <row r="665" spans="2:13" x14ac:dyDescent="0.25">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c r="M665" t="str">
        <f>TEXT(calls[[#This Row],[Date of Call]],"MMMM")</f>
        <v>August</v>
      </c>
    </row>
    <row r="666" spans="2:13" x14ac:dyDescent="0.25">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c r="M666" t="str">
        <f>TEXT(calls[[#This Row],[Date of Call]],"MMMM")</f>
        <v>August</v>
      </c>
    </row>
    <row r="667" spans="2:13" x14ac:dyDescent="0.25">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c r="M667" t="str">
        <f>TEXT(calls[[#This Row],[Date of Call]],"MMMM")</f>
        <v>August</v>
      </c>
    </row>
    <row r="668" spans="2:13" x14ac:dyDescent="0.25">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c r="M668" t="str">
        <f>TEXT(calls[[#This Row],[Date of Call]],"MMMM")</f>
        <v>August</v>
      </c>
    </row>
    <row r="669" spans="2:13" x14ac:dyDescent="0.25">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c r="M669" t="str">
        <f>TEXT(calls[[#This Row],[Date of Call]],"MMMM")</f>
        <v>August</v>
      </c>
    </row>
    <row r="670" spans="2:13" x14ac:dyDescent="0.25">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c r="M670" t="str">
        <f>TEXT(calls[[#This Row],[Date of Call]],"MMMM")</f>
        <v>August</v>
      </c>
    </row>
    <row r="671" spans="2:13" x14ac:dyDescent="0.25">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c r="M671" t="str">
        <f>TEXT(calls[[#This Row],[Date of Call]],"MMMM")</f>
        <v>August</v>
      </c>
    </row>
    <row r="672" spans="2:13" x14ac:dyDescent="0.25">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c r="M672" t="str">
        <f>TEXT(calls[[#This Row],[Date of Call]],"MMMM")</f>
        <v>August</v>
      </c>
    </row>
    <row r="673" spans="2:13" x14ac:dyDescent="0.25">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c r="M673" t="str">
        <f>TEXT(calls[[#This Row],[Date of Call]],"MMMM")</f>
        <v>August</v>
      </c>
    </row>
    <row r="674" spans="2:13" x14ac:dyDescent="0.25">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c r="M674" t="str">
        <f>TEXT(calls[[#This Row],[Date of Call]],"MMMM")</f>
        <v>August</v>
      </c>
    </row>
    <row r="675" spans="2:13" x14ac:dyDescent="0.25">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c r="M675" t="str">
        <f>TEXT(calls[[#This Row],[Date of Call]],"MMMM")</f>
        <v>August</v>
      </c>
    </row>
    <row r="676" spans="2:13" x14ac:dyDescent="0.25">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c r="M676" t="str">
        <f>TEXT(calls[[#This Row],[Date of Call]],"MMMM")</f>
        <v>August</v>
      </c>
    </row>
    <row r="677" spans="2:13" x14ac:dyDescent="0.25">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c r="M677" t="str">
        <f>TEXT(calls[[#This Row],[Date of Call]],"MMMM")</f>
        <v>August</v>
      </c>
    </row>
    <row r="678" spans="2:13" x14ac:dyDescent="0.25">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c r="M678" t="str">
        <f>TEXT(calls[[#This Row],[Date of Call]],"MMMM")</f>
        <v>August</v>
      </c>
    </row>
    <row r="679" spans="2:13" x14ac:dyDescent="0.25">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c r="M679" t="str">
        <f>TEXT(calls[[#This Row],[Date of Call]],"MMMM")</f>
        <v>August</v>
      </c>
    </row>
    <row r="680" spans="2:13" x14ac:dyDescent="0.25">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c r="M680" t="str">
        <f>TEXT(calls[[#This Row],[Date of Call]],"MMMM")</f>
        <v>August</v>
      </c>
    </row>
    <row r="681" spans="2:13" x14ac:dyDescent="0.25">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c r="M681" t="str">
        <f>TEXT(calls[[#This Row],[Date of Call]],"MMMM")</f>
        <v>August</v>
      </c>
    </row>
    <row r="682" spans="2:13" x14ac:dyDescent="0.25">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c r="M682" t="str">
        <f>TEXT(calls[[#This Row],[Date of Call]],"MMMM")</f>
        <v>August</v>
      </c>
    </row>
    <row r="683" spans="2:13" x14ac:dyDescent="0.25">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c r="M683" t="str">
        <f>TEXT(calls[[#This Row],[Date of Call]],"MMMM")</f>
        <v>August</v>
      </c>
    </row>
    <row r="684" spans="2:13" x14ac:dyDescent="0.25">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c r="M684" t="str">
        <f>TEXT(calls[[#This Row],[Date of Call]],"MMMM")</f>
        <v>August</v>
      </c>
    </row>
    <row r="685" spans="2:13" x14ac:dyDescent="0.25">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c r="M685" t="str">
        <f>TEXT(calls[[#This Row],[Date of Call]],"MMMM")</f>
        <v>August</v>
      </c>
    </row>
    <row r="686" spans="2:13" x14ac:dyDescent="0.25">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c r="M686" t="str">
        <f>TEXT(calls[[#This Row],[Date of Call]],"MMMM")</f>
        <v>August</v>
      </c>
    </row>
    <row r="687" spans="2:13" x14ac:dyDescent="0.25">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c r="M687" t="str">
        <f>TEXT(calls[[#This Row],[Date of Call]],"MMMM")</f>
        <v>August</v>
      </c>
    </row>
    <row r="688" spans="2:13" x14ac:dyDescent="0.25">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c r="M688" t="str">
        <f>TEXT(calls[[#This Row],[Date of Call]],"MMMM")</f>
        <v>August</v>
      </c>
    </row>
    <row r="689" spans="2:13" x14ac:dyDescent="0.25">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c r="M689" t="str">
        <f>TEXT(calls[[#This Row],[Date of Call]],"MMMM")</f>
        <v>August</v>
      </c>
    </row>
    <row r="690" spans="2:13" x14ac:dyDescent="0.25">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c r="M690" t="str">
        <f>TEXT(calls[[#This Row],[Date of Call]],"MMMM")</f>
        <v>August</v>
      </c>
    </row>
    <row r="691" spans="2:13" x14ac:dyDescent="0.25">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c r="M691" t="str">
        <f>TEXT(calls[[#This Row],[Date of Call]],"MMMM")</f>
        <v>August</v>
      </c>
    </row>
    <row r="692" spans="2:13" x14ac:dyDescent="0.25">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c r="M692" t="str">
        <f>TEXT(calls[[#This Row],[Date of Call]],"MMMM")</f>
        <v>August</v>
      </c>
    </row>
    <row r="693" spans="2:13" x14ac:dyDescent="0.25">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c r="M693" t="str">
        <f>TEXT(calls[[#This Row],[Date of Call]],"MMMM")</f>
        <v>August</v>
      </c>
    </row>
    <row r="694" spans="2:13" x14ac:dyDescent="0.25">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c r="M694" t="str">
        <f>TEXT(calls[[#This Row],[Date of Call]],"MMMM")</f>
        <v>August</v>
      </c>
    </row>
    <row r="695" spans="2:13" x14ac:dyDescent="0.25">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c r="M695" t="str">
        <f>TEXT(calls[[#This Row],[Date of Call]],"MMMM")</f>
        <v>August</v>
      </c>
    </row>
    <row r="696" spans="2:13" x14ac:dyDescent="0.25">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c r="M696" t="str">
        <f>TEXT(calls[[#This Row],[Date of Call]],"MMMM")</f>
        <v>August</v>
      </c>
    </row>
    <row r="697" spans="2:13" x14ac:dyDescent="0.25">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c r="M697" t="str">
        <f>TEXT(calls[[#This Row],[Date of Call]],"MMMM")</f>
        <v>August</v>
      </c>
    </row>
    <row r="698" spans="2:13" x14ac:dyDescent="0.25">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c r="M698" t="str">
        <f>TEXT(calls[[#This Row],[Date of Call]],"MMMM")</f>
        <v>August</v>
      </c>
    </row>
    <row r="699" spans="2:13" x14ac:dyDescent="0.25">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c r="M699" t="str">
        <f>TEXT(calls[[#This Row],[Date of Call]],"MMMM")</f>
        <v>August</v>
      </c>
    </row>
    <row r="700" spans="2:13" x14ac:dyDescent="0.25">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c r="M700" t="str">
        <f>TEXT(calls[[#This Row],[Date of Call]],"MMMM")</f>
        <v>August</v>
      </c>
    </row>
    <row r="701" spans="2:13" x14ac:dyDescent="0.25">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c r="M701" t="str">
        <f>TEXT(calls[[#This Row],[Date of Call]],"MMMM")</f>
        <v>August</v>
      </c>
    </row>
    <row r="702" spans="2:13" x14ac:dyDescent="0.25">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c r="M702" t="str">
        <f>TEXT(calls[[#This Row],[Date of Call]],"MMMM")</f>
        <v>August</v>
      </c>
    </row>
    <row r="703" spans="2:13" x14ac:dyDescent="0.25">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c r="M703" t="str">
        <f>TEXT(calls[[#This Row],[Date of Call]],"MMMM")</f>
        <v>August</v>
      </c>
    </row>
    <row r="704" spans="2:13" x14ac:dyDescent="0.25">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c r="M704" t="str">
        <f>TEXT(calls[[#This Row],[Date of Call]],"MMMM")</f>
        <v>September</v>
      </c>
    </row>
    <row r="705" spans="2:13" x14ac:dyDescent="0.25">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c r="M705" t="str">
        <f>TEXT(calls[[#This Row],[Date of Call]],"MMMM")</f>
        <v>September</v>
      </c>
    </row>
    <row r="706" spans="2:13" x14ac:dyDescent="0.25">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c r="M706" t="str">
        <f>TEXT(calls[[#This Row],[Date of Call]],"MMMM")</f>
        <v>September</v>
      </c>
    </row>
    <row r="707" spans="2:13" x14ac:dyDescent="0.25">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c r="M707" t="str">
        <f>TEXT(calls[[#This Row],[Date of Call]],"MMMM")</f>
        <v>September</v>
      </c>
    </row>
    <row r="708" spans="2:13" x14ac:dyDescent="0.25">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c r="M708" t="str">
        <f>TEXT(calls[[#This Row],[Date of Call]],"MMMM")</f>
        <v>September</v>
      </c>
    </row>
    <row r="709" spans="2:13" x14ac:dyDescent="0.25">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c r="M709" t="str">
        <f>TEXT(calls[[#This Row],[Date of Call]],"MMMM")</f>
        <v>September</v>
      </c>
    </row>
    <row r="710" spans="2:13" x14ac:dyDescent="0.25">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c r="M710" t="str">
        <f>TEXT(calls[[#This Row],[Date of Call]],"MMMM")</f>
        <v>September</v>
      </c>
    </row>
    <row r="711" spans="2:13" x14ac:dyDescent="0.25">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c r="M711" t="str">
        <f>TEXT(calls[[#This Row],[Date of Call]],"MMMM")</f>
        <v>September</v>
      </c>
    </row>
    <row r="712" spans="2:13" x14ac:dyDescent="0.25">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c r="M712" t="str">
        <f>TEXT(calls[[#This Row],[Date of Call]],"MMMM")</f>
        <v>September</v>
      </c>
    </row>
    <row r="713" spans="2:13" x14ac:dyDescent="0.25">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c r="M713" t="str">
        <f>TEXT(calls[[#This Row],[Date of Call]],"MMMM")</f>
        <v>September</v>
      </c>
    </row>
    <row r="714" spans="2:13" x14ac:dyDescent="0.25">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c r="M714" t="str">
        <f>TEXT(calls[[#This Row],[Date of Call]],"MMMM")</f>
        <v>September</v>
      </c>
    </row>
    <row r="715" spans="2:13" x14ac:dyDescent="0.25">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c r="M715" t="str">
        <f>TEXT(calls[[#This Row],[Date of Call]],"MMMM")</f>
        <v>September</v>
      </c>
    </row>
    <row r="716" spans="2:13" x14ac:dyDescent="0.25">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c r="M716" t="str">
        <f>TEXT(calls[[#This Row],[Date of Call]],"MMMM")</f>
        <v>September</v>
      </c>
    </row>
    <row r="717" spans="2:13" x14ac:dyDescent="0.25">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c r="M717" t="str">
        <f>TEXT(calls[[#This Row],[Date of Call]],"MMMM")</f>
        <v>September</v>
      </c>
    </row>
    <row r="718" spans="2:13" x14ac:dyDescent="0.25">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c r="M718" t="str">
        <f>TEXT(calls[[#This Row],[Date of Call]],"MMMM")</f>
        <v>September</v>
      </c>
    </row>
    <row r="719" spans="2:13" x14ac:dyDescent="0.25">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c r="M719" t="str">
        <f>TEXT(calls[[#This Row],[Date of Call]],"MMMM")</f>
        <v>September</v>
      </c>
    </row>
    <row r="720" spans="2:13" x14ac:dyDescent="0.25">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c r="M720" t="str">
        <f>TEXT(calls[[#This Row],[Date of Call]],"MMMM")</f>
        <v>September</v>
      </c>
    </row>
    <row r="721" spans="2:13" x14ac:dyDescent="0.25">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c r="M721" t="str">
        <f>TEXT(calls[[#This Row],[Date of Call]],"MMMM")</f>
        <v>September</v>
      </c>
    </row>
    <row r="722" spans="2:13" x14ac:dyDescent="0.25">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c r="M722" t="str">
        <f>TEXT(calls[[#This Row],[Date of Call]],"MMMM")</f>
        <v>September</v>
      </c>
    </row>
    <row r="723" spans="2:13" x14ac:dyDescent="0.25">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c r="M723" t="str">
        <f>TEXT(calls[[#This Row],[Date of Call]],"MMMM")</f>
        <v>September</v>
      </c>
    </row>
    <row r="724" spans="2:13" x14ac:dyDescent="0.25">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c r="M724" t="str">
        <f>TEXT(calls[[#This Row],[Date of Call]],"MMMM")</f>
        <v>September</v>
      </c>
    </row>
    <row r="725" spans="2:13" x14ac:dyDescent="0.25">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c r="M725" t="str">
        <f>TEXT(calls[[#This Row],[Date of Call]],"MMMM")</f>
        <v>September</v>
      </c>
    </row>
    <row r="726" spans="2:13" x14ac:dyDescent="0.25">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c r="M726" t="str">
        <f>TEXT(calls[[#This Row],[Date of Call]],"MMMM")</f>
        <v>September</v>
      </c>
    </row>
    <row r="727" spans="2:13" x14ac:dyDescent="0.25">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c r="M727" t="str">
        <f>TEXT(calls[[#This Row],[Date of Call]],"MMMM")</f>
        <v>September</v>
      </c>
    </row>
    <row r="728" spans="2:13" x14ac:dyDescent="0.25">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c r="M728" t="str">
        <f>TEXT(calls[[#This Row],[Date of Call]],"MMMM")</f>
        <v>September</v>
      </c>
    </row>
    <row r="729" spans="2:13" x14ac:dyDescent="0.25">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c r="M729" t="str">
        <f>TEXT(calls[[#This Row],[Date of Call]],"MMMM")</f>
        <v>September</v>
      </c>
    </row>
    <row r="730" spans="2:13" x14ac:dyDescent="0.25">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c r="M730" t="str">
        <f>TEXT(calls[[#This Row],[Date of Call]],"MMMM")</f>
        <v>September</v>
      </c>
    </row>
    <row r="731" spans="2:13" x14ac:dyDescent="0.25">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c r="M731" t="str">
        <f>TEXT(calls[[#This Row],[Date of Call]],"MMMM")</f>
        <v>September</v>
      </c>
    </row>
    <row r="732" spans="2:13" x14ac:dyDescent="0.25">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c r="M732" t="str">
        <f>TEXT(calls[[#This Row],[Date of Call]],"MMMM")</f>
        <v>September</v>
      </c>
    </row>
    <row r="733" spans="2:13" x14ac:dyDescent="0.25">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c r="M733" t="str">
        <f>TEXT(calls[[#This Row],[Date of Call]],"MMMM")</f>
        <v>September</v>
      </c>
    </row>
    <row r="734" spans="2:13" x14ac:dyDescent="0.25">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c r="M734" t="str">
        <f>TEXT(calls[[#This Row],[Date of Call]],"MMMM")</f>
        <v>September</v>
      </c>
    </row>
    <row r="735" spans="2:13" x14ac:dyDescent="0.25">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c r="M735" t="str">
        <f>TEXT(calls[[#This Row],[Date of Call]],"MMMM")</f>
        <v>September</v>
      </c>
    </row>
    <row r="736" spans="2:13" x14ac:dyDescent="0.25">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c r="M736" t="str">
        <f>TEXT(calls[[#This Row],[Date of Call]],"MMMM")</f>
        <v>September</v>
      </c>
    </row>
    <row r="737" spans="2:13" x14ac:dyDescent="0.25">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c r="M737" t="str">
        <f>TEXT(calls[[#This Row],[Date of Call]],"MMMM")</f>
        <v>September</v>
      </c>
    </row>
    <row r="738" spans="2:13" x14ac:dyDescent="0.25">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c r="M738" t="str">
        <f>TEXT(calls[[#This Row],[Date of Call]],"MMMM")</f>
        <v>September</v>
      </c>
    </row>
    <row r="739" spans="2:13" x14ac:dyDescent="0.25">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c r="M739" t="str">
        <f>TEXT(calls[[#This Row],[Date of Call]],"MMMM")</f>
        <v>September</v>
      </c>
    </row>
    <row r="740" spans="2:13" x14ac:dyDescent="0.25">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c r="M740" t="str">
        <f>TEXT(calls[[#This Row],[Date of Call]],"MMMM")</f>
        <v>September</v>
      </c>
    </row>
    <row r="741" spans="2:13" x14ac:dyDescent="0.25">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c r="M741" t="str">
        <f>TEXT(calls[[#This Row],[Date of Call]],"MMMM")</f>
        <v>September</v>
      </c>
    </row>
    <row r="742" spans="2:13" x14ac:dyDescent="0.25">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c r="M742" t="str">
        <f>TEXT(calls[[#This Row],[Date of Call]],"MMMM")</f>
        <v>September</v>
      </c>
    </row>
    <row r="743" spans="2:13" x14ac:dyDescent="0.25">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c r="M743" t="str">
        <f>TEXT(calls[[#This Row],[Date of Call]],"MMMM")</f>
        <v>September</v>
      </c>
    </row>
    <row r="744" spans="2:13" x14ac:dyDescent="0.25">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c r="M744" t="str">
        <f>TEXT(calls[[#This Row],[Date of Call]],"MMMM")</f>
        <v>September</v>
      </c>
    </row>
    <row r="745" spans="2:13" x14ac:dyDescent="0.25">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c r="M745" t="str">
        <f>TEXT(calls[[#This Row],[Date of Call]],"MMMM")</f>
        <v>September</v>
      </c>
    </row>
    <row r="746" spans="2:13" x14ac:dyDescent="0.25">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c r="M746" t="str">
        <f>TEXT(calls[[#This Row],[Date of Call]],"MMMM")</f>
        <v>September</v>
      </c>
    </row>
    <row r="747" spans="2:13" x14ac:dyDescent="0.25">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c r="M747" t="str">
        <f>TEXT(calls[[#This Row],[Date of Call]],"MMMM")</f>
        <v>September</v>
      </c>
    </row>
    <row r="748" spans="2:13" x14ac:dyDescent="0.25">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c r="M748" t="str">
        <f>TEXT(calls[[#This Row],[Date of Call]],"MMMM")</f>
        <v>September</v>
      </c>
    </row>
    <row r="749" spans="2:13" x14ac:dyDescent="0.25">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c r="M749" t="str">
        <f>TEXT(calls[[#This Row],[Date of Call]],"MMMM")</f>
        <v>September</v>
      </c>
    </row>
    <row r="750" spans="2:13" x14ac:dyDescent="0.25">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c r="M750" t="str">
        <f>TEXT(calls[[#This Row],[Date of Call]],"MMMM")</f>
        <v>September</v>
      </c>
    </row>
    <row r="751" spans="2:13" x14ac:dyDescent="0.25">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c r="M751" t="str">
        <f>TEXT(calls[[#This Row],[Date of Call]],"MMMM")</f>
        <v>September</v>
      </c>
    </row>
    <row r="752" spans="2:13" x14ac:dyDescent="0.25">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c r="M752" t="str">
        <f>TEXT(calls[[#This Row],[Date of Call]],"MMMM")</f>
        <v>September</v>
      </c>
    </row>
    <row r="753" spans="2:13" x14ac:dyDescent="0.25">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c r="M753" t="str">
        <f>TEXT(calls[[#This Row],[Date of Call]],"MMMM")</f>
        <v>September</v>
      </c>
    </row>
    <row r="754" spans="2:13" x14ac:dyDescent="0.25">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c r="M754" t="str">
        <f>TEXT(calls[[#This Row],[Date of Call]],"MMMM")</f>
        <v>September</v>
      </c>
    </row>
    <row r="755" spans="2:13" x14ac:dyDescent="0.25">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c r="M755" t="str">
        <f>TEXT(calls[[#This Row],[Date of Call]],"MMMM")</f>
        <v>September</v>
      </c>
    </row>
    <row r="756" spans="2:13" x14ac:dyDescent="0.25">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c r="M756" t="str">
        <f>TEXT(calls[[#This Row],[Date of Call]],"MMMM")</f>
        <v>September</v>
      </c>
    </row>
    <row r="757" spans="2:13" x14ac:dyDescent="0.25">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c r="M757" t="str">
        <f>TEXT(calls[[#This Row],[Date of Call]],"MMMM")</f>
        <v>September</v>
      </c>
    </row>
    <row r="758" spans="2:13" x14ac:dyDescent="0.25">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c r="M758" t="str">
        <f>TEXT(calls[[#This Row],[Date of Call]],"MMMM")</f>
        <v>September</v>
      </c>
    </row>
    <row r="759" spans="2:13" x14ac:dyDescent="0.25">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c r="M759" t="str">
        <f>TEXT(calls[[#This Row],[Date of Call]],"MMMM")</f>
        <v>September</v>
      </c>
    </row>
    <row r="760" spans="2:13" x14ac:dyDescent="0.25">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c r="M760" t="str">
        <f>TEXT(calls[[#This Row],[Date of Call]],"MMMM")</f>
        <v>September</v>
      </c>
    </row>
    <row r="761" spans="2:13" x14ac:dyDescent="0.25">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c r="M761" t="str">
        <f>TEXT(calls[[#This Row],[Date of Call]],"MMMM")</f>
        <v>September</v>
      </c>
    </row>
    <row r="762" spans="2:13" x14ac:dyDescent="0.25">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c r="M762" t="str">
        <f>TEXT(calls[[#This Row],[Date of Call]],"MMMM")</f>
        <v>September</v>
      </c>
    </row>
    <row r="763" spans="2:13" x14ac:dyDescent="0.25">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c r="M763" t="str">
        <f>TEXT(calls[[#This Row],[Date of Call]],"MMMM")</f>
        <v>September</v>
      </c>
    </row>
    <row r="764" spans="2:13" x14ac:dyDescent="0.25">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c r="M764" t="str">
        <f>TEXT(calls[[#This Row],[Date of Call]],"MMMM")</f>
        <v>September</v>
      </c>
    </row>
    <row r="765" spans="2:13" x14ac:dyDescent="0.25">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c r="M765" t="str">
        <f>TEXT(calls[[#This Row],[Date of Call]],"MMMM")</f>
        <v>September</v>
      </c>
    </row>
    <row r="766" spans="2:13" x14ac:dyDescent="0.25">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c r="M766" t="str">
        <f>TEXT(calls[[#This Row],[Date of Call]],"MMMM")</f>
        <v>September</v>
      </c>
    </row>
    <row r="767" spans="2:13" x14ac:dyDescent="0.25">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c r="M767" t="str">
        <f>TEXT(calls[[#This Row],[Date of Call]],"MMMM")</f>
        <v>September</v>
      </c>
    </row>
    <row r="768" spans="2:13" x14ac:dyDescent="0.25">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c r="M768" t="str">
        <f>TEXT(calls[[#This Row],[Date of Call]],"MMMM")</f>
        <v>September</v>
      </c>
    </row>
    <row r="769" spans="2:13" x14ac:dyDescent="0.25">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c r="M769" t="str">
        <f>TEXT(calls[[#This Row],[Date of Call]],"MMMM")</f>
        <v>September</v>
      </c>
    </row>
    <row r="770" spans="2:13" x14ac:dyDescent="0.25">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c r="M770" t="str">
        <f>TEXT(calls[[#This Row],[Date of Call]],"MMMM")</f>
        <v>September</v>
      </c>
    </row>
    <row r="771" spans="2:13" x14ac:dyDescent="0.25">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c r="M771" t="str">
        <f>TEXT(calls[[#This Row],[Date of Call]],"MMMM")</f>
        <v>September</v>
      </c>
    </row>
    <row r="772" spans="2:13" x14ac:dyDescent="0.25">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c r="M772" t="str">
        <f>TEXT(calls[[#This Row],[Date of Call]],"MMMM")</f>
        <v>September</v>
      </c>
    </row>
    <row r="773" spans="2:13" x14ac:dyDescent="0.25">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c r="M773" t="str">
        <f>TEXT(calls[[#This Row],[Date of Call]],"MMMM")</f>
        <v>September</v>
      </c>
    </row>
    <row r="774" spans="2:13" x14ac:dyDescent="0.25">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c r="M774" t="str">
        <f>TEXT(calls[[#This Row],[Date of Call]],"MMMM")</f>
        <v>September</v>
      </c>
    </row>
    <row r="775" spans="2:13" x14ac:dyDescent="0.25">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c r="M775" t="str">
        <f>TEXT(calls[[#This Row],[Date of Call]],"MMMM")</f>
        <v>September</v>
      </c>
    </row>
    <row r="776" spans="2:13" x14ac:dyDescent="0.25">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c r="M776" t="str">
        <f>TEXT(calls[[#This Row],[Date of Call]],"MMMM")</f>
        <v>September</v>
      </c>
    </row>
    <row r="777" spans="2:13" x14ac:dyDescent="0.25">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c r="M777" t="str">
        <f>TEXT(calls[[#This Row],[Date of Call]],"MMMM")</f>
        <v>September</v>
      </c>
    </row>
    <row r="778" spans="2:13" x14ac:dyDescent="0.25">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c r="M778" t="str">
        <f>TEXT(calls[[#This Row],[Date of Call]],"MMMM")</f>
        <v>September</v>
      </c>
    </row>
    <row r="779" spans="2:13" x14ac:dyDescent="0.25">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c r="M779" t="str">
        <f>TEXT(calls[[#This Row],[Date of Call]],"MMMM")</f>
        <v>September</v>
      </c>
    </row>
    <row r="780" spans="2:13" x14ac:dyDescent="0.25">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c r="M780" t="str">
        <f>TEXT(calls[[#This Row],[Date of Call]],"MMMM")</f>
        <v>October</v>
      </c>
    </row>
    <row r="781" spans="2:13" x14ac:dyDescent="0.25">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c r="M781" t="str">
        <f>TEXT(calls[[#This Row],[Date of Call]],"MMMM")</f>
        <v>October</v>
      </c>
    </row>
    <row r="782" spans="2:13" x14ac:dyDescent="0.25">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c r="M782" t="str">
        <f>TEXT(calls[[#This Row],[Date of Call]],"MMMM")</f>
        <v>October</v>
      </c>
    </row>
    <row r="783" spans="2:13" x14ac:dyDescent="0.25">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c r="M783" t="str">
        <f>TEXT(calls[[#This Row],[Date of Call]],"MMMM")</f>
        <v>October</v>
      </c>
    </row>
    <row r="784" spans="2:13" x14ac:dyDescent="0.25">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c r="M784" t="str">
        <f>TEXT(calls[[#This Row],[Date of Call]],"MMMM")</f>
        <v>October</v>
      </c>
    </row>
    <row r="785" spans="2:13" x14ac:dyDescent="0.25">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c r="M785" t="str">
        <f>TEXT(calls[[#This Row],[Date of Call]],"MMMM")</f>
        <v>October</v>
      </c>
    </row>
    <row r="786" spans="2:13" x14ac:dyDescent="0.25">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c r="M786" t="str">
        <f>TEXT(calls[[#This Row],[Date of Call]],"MMMM")</f>
        <v>October</v>
      </c>
    </row>
    <row r="787" spans="2:13" x14ac:dyDescent="0.25">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c r="M787" t="str">
        <f>TEXT(calls[[#This Row],[Date of Call]],"MMMM")</f>
        <v>October</v>
      </c>
    </row>
    <row r="788" spans="2:13" x14ac:dyDescent="0.25">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c r="M788" t="str">
        <f>TEXT(calls[[#This Row],[Date of Call]],"MMMM")</f>
        <v>October</v>
      </c>
    </row>
    <row r="789" spans="2:13" x14ac:dyDescent="0.25">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c r="M789" t="str">
        <f>TEXT(calls[[#This Row],[Date of Call]],"MMMM")</f>
        <v>October</v>
      </c>
    </row>
    <row r="790" spans="2:13" x14ac:dyDescent="0.25">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c r="M790" t="str">
        <f>TEXT(calls[[#This Row],[Date of Call]],"MMMM")</f>
        <v>October</v>
      </c>
    </row>
    <row r="791" spans="2:13" x14ac:dyDescent="0.25">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c r="M791" t="str">
        <f>TEXT(calls[[#This Row],[Date of Call]],"MMMM")</f>
        <v>October</v>
      </c>
    </row>
    <row r="792" spans="2:13" x14ac:dyDescent="0.25">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c r="M792" t="str">
        <f>TEXT(calls[[#This Row],[Date of Call]],"MMMM")</f>
        <v>October</v>
      </c>
    </row>
    <row r="793" spans="2:13" x14ac:dyDescent="0.25">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c r="M793" t="str">
        <f>TEXT(calls[[#This Row],[Date of Call]],"MMMM")</f>
        <v>October</v>
      </c>
    </row>
    <row r="794" spans="2:13" x14ac:dyDescent="0.25">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c r="M794" t="str">
        <f>TEXT(calls[[#This Row],[Date of Call]],"MMMM")</f>
        <v>October</v>
      </c>
    </row>
    <row r="795" spans="2:13" x14ac:dyDescent="0.25">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c r="M795" t="str">
        <f>TEXT(calls[[#This Row],[Date of Call]],"MMMM")</f>
        <v>October</v>
      </c>
    </row>
    <row r="796" spans="2:13" x14ac:dyDescent="0.25">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c r="M796" t="str">
        <f>TEXT(calls[[#This Row],[Date of Call]],"MMMM")</f>
        <v>October</v>
      </c>
    </row>
    <row r="797" spans="2:13" x14ac:dyDescent="0.25">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c r="M797" t="str">
        <f>TEXT(calls[[#This Row],[Date of Call]],"MMMM")</f>
        <v>October</v>
      </c>
    </row>
    <row r="798" spans="2:13" x14ac:dyDescent="0.25">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c r="M798" t="str">
        <f>TEXT(calls[[#This Row],[Date of Call]],"MMMM")</f>
        <v>October</v>
      </c>
    </row>
    <row r="799" spans="2:13" x14ac:dyDescent="0.25">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c r="M799" t="str">
        <f>TEXT(calls[[#This Row],[Date of Call]],"MMMM")</f>
        <v>October</v>
      </c>
    </row>
    <row r="800" spans="2:13" x14ac:dyDescent="0.25">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c r="M800" t="str">
        <f>TEXT(calls[[#This Row],[Date of Call]],"MMMM")</f>
        <v>October</v>
      </c>
    </row>
    <row r="801" spans="2:13" x14ac:dyDescent="0.25">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c r="M801" t="str">
        <f>TEXT(calls[[#This Row],[Date of Call]],"MMMM")</f>
        <v>October</v>
      </c>
    </row>
    <row r="802" spans="2:13" x14ac:dyDescent="0.25">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c r="M802" t="str">
        <f>TEXT(calls[[#This Row],[Date of Call]],"MMMM")</f>
        <v>October</v>
      </c>
    </row>
    <row r="803" spans="2:13" x14ac:dyDescent="0.25">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c r="M803" t="str">
        <f>TEXT(calls[[#This Row],[Date of Call]],"MMMM")</f>
        <v>October</v>
      </c>
    </row>
    <row r="804" spans="2:13" x14ac:dyDescent="0.25">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c r="M804" t="str">
        <f>TEXT(calls[[#This Row],[Date of Call]],"MMMM")</f>
        <v>October</v>
      </c>
    </row>
    <row r="805" spans="2:13" x14ac:dyDescent="0.25">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c r="M805" t="str">
        <f>TEXT(calls[[#This Row],[Date of Call]],"MMMM")</f>
        <v>October</v>
      </c>
    </row>
    <row r="806" spans="2:13" x14ac:dyDescent="0.25">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c r="M806" t="str">
        <f>TEXT(calls[[#This Row],[Date of Call]],"MMMM")</f>
        <v>October</v>
      </c>
    </row>
    <row r="807" spans="2:13" x14ac:dyDescent="0.25">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c r="M807" t="str">
        <f>TEXT(calls[[#This Row],[Date of Call]],"MMMM")</f>
        <v>October</v>
      </c>
    </row>
    <row r="808" spans="2:13" x14ac:dyDescent="0.25">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c r="M808" t="str">
        <f>TEXT(calls[[#This Row],[Date of Call]],"MMMM")</f>
        <v>October</v>
      </c>
    </row>
    <row r="809" spans="2:13" x14ac:dyDescent="0.25">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c r="M809" t="str">
        <f>TEXT(calls[[#This Row],[Date of Call]],"MMMM")</f>
        <v>October</v>
      </c>
    </row>
    <row r="810" spans="2:13" x14ac:dyDescent="0.25">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c r="M810" t="str">
        <f>TEXT(calls[[#This Row],[Date of Call]],"MMMM")</f>
        <v>October</v>
      </c>
    </row>
    <row r="811" spans="2:13" x14ac:dyDescent="0.25">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c r="M811" t="str">
        <f>TEXT(calls[[#This Row],[Date of Call]],"MMMM")</f>
        <v>October</v>
      </c>
    </row>
    <row r="812" spans="2:13" x14ac:dyDescent="0.25">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c r="M812" t="str">
        <f>TEXT(calls[[#This Row],[Date of Call]],"MMMM")</f>
        <v>October</v>
      </c>
    </row>
    <row r="813" spans="2:13" x14ac:dyDescent="0.25">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c r="M813" t="str">
        <f>TEXT(calls[[#This Row],[Date of Call]],"MMMM")</f>
        <v>October</v>
      </c>
    </row>
    <row r="814" spans="2:13" x14ac:dyDescent="0.25">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c r="M814" t="str">
        <f>TEXT(calls[[#This Row],[Date of Call]],"MMMM")</f>
        <v>October</v>
      </c>
    </row>
    <row r="815" spans="2:13" x14ac:dyDescent="0.25">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c r="M815" t="str">
        <f>TEXT(calls[[#This Row],[Date of Call]],"MMMM")</f>
        <v>October</v>
      </c>
    </row>
    <row r="816" spans="2:13" x14ac:dyDescent="0.25">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c r="M816" t="str">
        <f>TEXT(calls[[#This Row],[Date of Call]],"MMMM")</f>
        <v>October</v>
      </c>
    </row>
    <row r="817" spans="2:13" x14ac:dyDescent="0.25">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c r="M817" t="str">
        <f>TEXT(calls[[#This Row],[Date of Call]],"MMMM")</f>
        <v>October</v>
      </c>
    </row>
    <row r="818" spans="2:13" x14ac:dyDescent="0.25">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c r="M818" t="str">
        <f>TEXT(calls[[#This Row],[Date of Call]],"MMMM")</f>
        <v>October</v>
      </c>
    </row>
    <row r="819" spans="2:13" x14ac:dyDescent="0.25">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c r="M819" t="str">
        <f>TEXT(calls[[#This Row],[Date of Call]],"MMMM")</f>
        <v>October</v>
      </c>
    </row>
    <row r="820" spans="2:13" x14ac:dyDescent="0.25">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c r="M820" t="str">
        <f>TEXT(calls[[#This Row],[Date of Call]],"MMMM")</f>
        <v>October</v>
      </c>
    </row>
    <row r="821" spans="2:13" x14ac:dyDescent="0.25">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c r="M821" t="str">
        <f>TEXT(calls[[#This Row],[Date of Call]],"MMMM")</f>
        <v>October</v>
      </c>
    </row>
    <row r="822" spans="2:13" x14ac:dyDescent="0.25">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c r="M822" t="str">
        <f>TEXT(calls[[#This Row],[Date of Call]],"MMMM")</f>
        <v>October</v>
      </c>
    </row>
    <row r="823" spans="2:13" x14ac:dyDescent="0.25">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c r="M823" t="str">
        <f>TEXT(calls[[#This Row],[Date of Call]],"MMMM")</f>
        <v>October</v>
      </c>
    </row>
    <row r="824" spans="2:13" x14ac:dyDescent="0.25">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c r="M824" t="str">
        <f>TEXT(calls[[#This Row],[Date of Call]],"MMMM")</f>
        <v>October</v>
      </c>
    </row>
    <row r="825" spans="2:13" x14ac:dyDescent="0.25">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c r="M825" t="str">
        <f>TEXT(calls[[#This Row],[Date of Call]],"MMMM")</f>
        <v>October</v>
      </c>
    </row>
    <row r="826" spans="2:13" x14ac:dyDescent="0.25">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c r="M826" t="str">
        <f>TEXT(calls[[#This Row],[Date of Call]],"MMMM")</f>
        <v>October</v>
      </c>
    </row>
    <row r="827" spans="2:13" x14ac:dyDescent="0.25">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c r="M827" t="str">
        <f>TEXT(calls[[#This Row],[Date of Call]],"MMMM")</f>
        <v>October</v>
      </c>
    </row>
    <row r="828" spans="2:13" x14ac:dyDescent="0.25">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c r="M828" t="str">
        <f>TEXT(calls[[#This Row],[Date of Call]],"MMMM")</f>
        <v>October</v>
      </c>
    </row>
    <row r="829" spans="2:13" x14ac:dyDescent="0.25">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c r="M829" t="str">
        <f>TEXT(calls[[#This Row],[Date of Call]],"MMMM")</f>
        <v>October</v>
      </c>
    </row>
    <row r="830" spans="2:13" x14ac:dyDescent="0.25">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c r="M830" t="str">
        <f>TEXT(calls[[#This Row],[Date of Call]],"MMMM")</f>
        <v>October</v>
      </c>
    </row>
    <row r="831" spans="2:13" x14ac:dyDescent="0.25">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c r="M831" t="str">
        <f>TEXT(calls[[#This Row],[Date of Call]],"MMMM")</f>
        <v>October</v>
      </c>
    </row>
    <row r="832" spans="2:13" x14ac:dyDescent="0.25">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c r="M832" t="str">
        <f>TEXT(calls[[#This Row],[Date of Call]],"MMMM")</f>
        <v>October</v>
      </c>
    </row>
    <row r="833" spans="2:13" x14ac:dyDescent="0.25">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c r="M833" t="str">
        <f>TEXT(calls[[#This Row],[Date of Call]],"MMMM")</f>
        <v>October</v>
      </c>
    </row>
    <row r="834" spans="2:13" x14ac:dyDescent="0.25">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c r="M834" t="str">
        <f>TEXT(calls[[#This Row],[Date of Call]],"MMMM")</f>
        <v>October</v>
      </c>
    </row>
    <row r="835" spans="2:13" x14ac:dyDescent="0.25">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c r="M835" t="str">
        <f>TEXT(calls[[#This Row],[Date of Call]],"MMMM")</f>
        <v>October</v>
      </c>
    </row>
    <row r="836" spans="2:13" x14ac:dyDescent="0.25">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c r="M836" t="str">
        <f>TEXT(calls[[#This Row],[Date of Call]],"MMMM")</f>
        <v>October</v>
      </c>
    </row>
    <row r="837" spans="2:13" x14ac:dyDescent="0.25">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c r="M837" t="str">
        <f>TEXT(calls[[#This Row],[Date of Call]],"MMMM")</f>
        <v>October</v>
      </c>
    </row>
    <row r="838" spans="2:13" x14ac:dyDescent="0.25">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c r="M838" t="str">
        <f>TEXT(calls[[#This Row],[Date of Call]],"MMMM")</f>
        <v>October</v>
      </c>
    </row>
    <row r="839" spans="2:13" x14ac:dyDescent="0.25">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c r="M839" t="str">
        <f>TEXT(calls[[#This Row],[Date of Call]],"MMMM")</f>
        <v>October</v>
      </c>
    </row>
    <row r="840" spans="2:13" x14ac:dyDescent="0.25">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c r="M840" t="str">
        <f>TEXT(calls[[#This Row],[Date of Call]],"MMMM")</f>
        <v>October</v>
      </c>
    </row>
    <row r="841" spans="2:13" x14ac:dyDescent="0.25">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c r="M841" t="str">
        <f>TEXT(calls[[#This Row],[Date of Call]],"MMMM")</f>
        <v>October</v>
      </c>
    </row>
    <row r="842" spans="2:13" x14ac:dyDescent="0.25">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c r="M842" t="str">
        <f>TEXT(calls[[#This Row],[Date of Call]],"MMMM")</f>
        <v>October</v>
      </c>
    </row>
    <row r="843" spans="2:13" x14ac:dyDescent="0.25">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c r="M843" t="str">
        <f>TEXT(calls[[#This Row],[Date of Call]],"MMMM")</f>
        <v>October</v>
      </c>
    </row>
    <row r="844" spans="2:13" x14ac:dyDescent="0.25">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c r="M844" t="str">
        <f>TEXT(calls[[#This Row],[Date of Call]],"MMMM")</f>
        <v>October</v>
      </c>
    </row>
    <row r="845" spans="2:13" x14ac:dyDescent="0.25">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c r="M845" t="str">
        <f>TEXT(calls[[#This Row],[Date of Call]],"MMMM")</f>
        <v>October</v>
      </c>
    </row>
    <row r="846" spans="2:13" x14ac:dyDescent="0.25">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c r="M846" t="str">
        <f>TEXT(calls[[#This Row],[Date of Call]],"MMMM")</f>
        <v>October</v>
      </c>
    </row>
    <row r="847" spans="2:13" x14ac:dyDescent="0.25">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c r="M847" t="str">
        <f>TEXT(calls[[#This Row],[Date of Call]],"MMMM")</f>
        <v>October</v>
      </c>
    </row>
    <row r="848" spans="2:13" x14ac:dyDescent="0.25">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c r="M848" t="str">
        <f>TEXT(calls[[#This Row],[Date of Call]],"MMMM")</f>
        <v>October</v>
      </c>
    </row>
    <row r="849" spans="2:13" x14ac:dyDescent="0.25">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c r="M849" t="str">
        <f>TEXT(calls[[#This Row],[Date of Call]],"MMMM")</f>
        <v>October</v>
      </c>
    </row>
    <row r="850" spans="2:13" x14ac:dyDescent="0.25">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c r="M850" t="str">
        <f>TEXT(calls[[#This Row],[Date of Call]],"MMMM")</f>
        <v>October</v>
      </c>
    </row>
    <row r="851" spans="2:13" x14ac:dyDescent="0.25">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c r="M851" t="str">
        <f>TEXT(calls[[#This Row],[Date of Call]],"MMMM")</f>
        <v>October</v>
      </c>
    </row>
    <row r="852" spans="2:13" x14ac:dyDescent="0.25">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c r="M852" t="str">
        <f>TEXT(calls[[#This Row],[Date of Call]],"MMMM")</f>
        <v>October</v>
      </c>
    </row>
    <row r="853" spans="2:13" x14ac:dyDescent="0.25">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c r="M853" t="str">
        <f>TEXT(calls[[#This Row],[Date of Call]],"MMMM")</f>
        <v>October</v>
      </c>
    </row>
    <row r="854" spans="2:13" x14ac:dyDescent="0.25">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c r="M854" t="str">
        <f>TEXT(calls[[#This Row],[Date of Call]],"MMMM")</f>
        <v>October</v>
      </c>
    </row>
    <row r="855" spans="2:13" x14ac:dyDescent="0.25">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c r="M855" t="str">
        <f>TEXT(calls[[#This Row],[Date of Call]],"MMMM")</f>
        <v>October</v>
      </c>
    </row>
    <row r="856" spans="2:13" x14ac:dyDescent="0.25">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c r="M856" t="str">
        <f>TEXT(calls[[#This Row],[Date of Call]],"MMMM")</f>
        <v>October</v>
      </c>
    </row>
    <row r="857" spans="2:13" x14ac:dyDescent="0.25">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c r="M857" t="str">
        <f>TEXT(calls[[#This Row],[Date of Call]],"MMMM")</f>
        <v>October</v>
      </c>
    </row>
    <row r="858" spans="2:13" x14ac:dyDescent="0.25">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c r="M858" t="str">
        <f>TEXT(calls[[#This Row],[Date of Call]],"MMMM")</f>
        <v>October</v>
      </c>
    </row>
    <row r="859" spans="2:13" x14ac:dyDescent="0.25">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c r="M859" t="str">
        <f>TEXT(calls[[#This Row],[Date of Call]],"MMMM")</f>
        <v>October</v>
      </c>
    </row>
    <row r="860" spans="2:13" x14ac:dyDescent="0.25">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c r="M860" t="str">
        <f>TEXT(calls[[#This Row],[Date of Call]],"MMMM")</f>
        <v>October</v>
      </c>
    </row>
    <row r="861" spans="2:13" x14ac:dyDescent="0.25">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c r="M861" t="str">
        <f>TEXT(calls[[#This Row],[Date of Call]],"MMMM")</f>
        <v>October</v>
      </c>
    </row>
    <row r="862" spans="2:13" x14ac:dyDescent="0.25">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c r="M862" t="str">
        <f>TEXT(calls[[#This Row],[Date of Call]],"MMMM")</f>
        <v>October</v>
      </c>
    </row>
    <row r="863" spans="2:13" x14ac:dyDescent="0.25">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c r="M863" t="str">
        <f>TEXT(calls[[#This Row],[Date of Call]],"MMMM")</f>
        <v>October</v>
      </c>
    </row>
    <row r="864" spans="2:13" x14ac:dyDescent="0.25">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c r="M864" t="str">
        <f>TEXT(calls[[#This Row],[Date of Call]],"MMMM")</f>
        <v>October</v>
      </c>
    </row>
    <row r="865" spans="2:13" x14ac:dyDescent="0.25">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c r="M865" t="str">
        <f>TEXT(calls[[#This Row],[Date of Call]],"MMMM")</f>
        <v>October</v>
      </c>
    </row>
    <row r="866" spans="2:13" x14ac:dyDescent="0.25">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c r="M866" t="str">
        <f>TEXT(calls[[#This Row],[Date of Call]],"MMMM")</f>
        <v>October</v>
      </c>
    </row>
    <row r="867" spans="2:13" x14ac:dyDescent="0.25">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c r="M867" t="str">
        <f>TEXT(calls[[#This Row],[Date of Call]],"MMMM")</f>
        <v>October</v>
      </c>
    </row>
    <row r="868" spans="2:13" x14ac:dyDescent="0.25">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c r="M868" t="str">
        <f>TEXT(calls[[#This Row],[Date of Call]],"MMMM")</f>
        <v>October</v>
      </c>
    </row>
    <row r="869" spans="2:13" x14ac:dyDescent="0.25">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c r="M869" t="str">
        <f>TEXT(calls[[#This Row],[Date of Call]],"MMMM")</f>
        <v>October</v>
      </c>
    </row>
    <row r="870" spans="2:13" x14ac:dyDescent="0.25">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c r="M870" t="str">
        <f>TEXT(calls[[#This Row],[Date of Call]],"MMMM")</f>
        <v>October</v>
      </c>
    </row>
    <row r="871" spans="2:13" x14ac:dyDescent="0.25">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c r="M871" t="str">
        <f>TEXT(calls[[#This Row],[Date of Call]],"MMMM")</f>
        <v>October</v>
      </c>
    </row>
    <row r="872" spans="2:13" x14ac:dyDescent="0.25">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c r="M872" t="str">
        <f>TEXT(calls[[#This Row],[Date of Call]],"MMMM")</f>
        <v>October</v>
      </c>
    </row>
    <row r="873" spans="2:13" x14ac:dyDescent="0.25">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c r="M873" t="str">
        <f>TEXT(calls[[#This Row],[Date of Call]],"MMMM")</f>
        <v>October</v>
      </c>
    </row>
    <row r="874" spans="2:13" x14ac:dyDescent="0.25">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c r="M874" t="str">
        <f>TEXT(calls[[#This Row],[Date of Call]],"MMMM")</f>
        <v>October</v>
      </c>
    </row>
    <row r="875" spans="2:13" x14ac:dyDescent="0.25">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c r="M875" t="str">
        <f>TEXT(calls[[#This Row],[Date of Call]],"MMMM")</f>
        <v>October</v>
      </c>
    </row>
    <row r="876" spans="2:13" x14ac:dyDescent="0.25">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c r="M876" t="str">
        <f>TEXT(calls[[#This Row],[Date of Call]],"MMMM")</f>
        <v>October</v>
      </c>
    </row>
    <row r="877" spans="2:13" x14ac:dyDescent="0.25">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c r="M877" t="str">
        <f>TEXT(calls[[#This Row],[Date of Call]],"MMMM")</f>
        <v>October</v>
      </c>
    </row>
    <row r="878" spans="2:13" x14ac:dyDescent="0.25">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c r="M878" t="str">
        <f>TEXT(calls[[#This Row],[Date of Call]],"MMMM")</f>
        <v>October</v>
      </c>
    </row>
    <row r="879" spans="2:13" x14ac:dyDescent="0.25">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c r="M879" t="str">
        <f>TEXT(calls[[#This Row],[Date of Call]],"MMMM")</f>
        <v>October</v>
      </c>
    </row>
    <row r="880" spans="2:13" x14ac:dyDescent="0.25">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c r="M880" t="str">
        <f>TEXT(calls[[#This Row],[Date of Call]],"MMMM")</f>
        <v>October</v>
      </c>
    </row>
    <row r="881" spans="2:13" x14ac:dyDescent="0.25">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c r="M881" t="str">
        <f>TEXT(calls[[#This Row],[Date of Call]],"MMMM")</f>
        <v>October</v>
      </c>
    </row>
    <row r="882" spans="2:13" x14ac:dyDescent="0.25">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c r="M882" t="str">
        <f>TEXT(calls[[#This Row],[Date of Call]],"MMMM")</f>
        <v>October</v>
      </c>
    </row>
    <row r="883" spans="2:13" x14ac:dyDescent="0.25">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c r="M883" t="str">
        <f>TEXT(calls[[#This Row],[Date of Call]],"MMMM")</f>
        <v>October</v>
      </c>
    </row>
    <row r="884" spans="2:13" x14ac:dyDescent="0.25">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c r="M884" t="str">
        <f>TEXT(calls[[#This Row],[Date of Call]],"MMMM")</f>
        <v>October</v>
      </c>
    </row>
    <row r="885" spans="2:13" x14ac:dyDescent="0.25">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c r="M885" t="str">
        <f>TEXT(calls[[#This Row],[Date of Call]],"MMMM")</f>
        <v>October</v>
      </c>
    </row>
    <row r="886" spans="2:13" x14ac:dyDescent="0.25">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c r="M886" t="str">
        <f>TEXT(calls[[#This Row],[Date of Call]],"MMMM")</f>
        <v>October</v>
      </c>
    </row>
    <row r="887" spans="2:13" x14ac:dyDescent="0.25">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c r="M887" t="str">
        <f>TEXT(calls[[#This Row],[Date of Call]],"MMMM")</f>
        <v>October</v>
      </c>
    </row>
    <row r="888" spans="2:13" x14ac:dyDescent="0.25">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c r="M888" t="str">
        <f>TEXT(calls[[#This Row],[Date of Call]],"MMMM")</f>
        <v>October</v>
      </c>
    </row>
    <row r="889" spans="2:13" x14ac:dyDescent="0.25">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c r="M889" t="str">
        <f>TEXT(calls[[#This Row],[Date of Call]],"MMMM")</f>
        <v>October</v>
      </c>
    </row>
    <row r="890" spans="2:13" x14ac:dyDescent="0.25">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c r="M890" t="str">
        <f>TEXT(calls[[#This Row],[Date of Call]],"MMMM")</f>
        <v>October</v>
      </c>
    </row>
    <row r="891" spans="2:13" x14ac:dyDescent="0.25">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c r="M891" t="str">
        <f>TEXT(calls[[#This Row],[Date of Call]],"MMMM")</f>
        <v>October</v>
      </c>
    </row>
    <row r="892" spans="2:13" x14ac:dyDescent="0.25">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c r="M892" t="str">
        <f>TEXT(calls[[#This Row],[Date of Call]],"MMMM")</f>
        <v>October</v>
      </c>
    </row>
    <row r="893" spans="2:13" x14ac:dyDescent="0.25">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c r="M893" t="str">
        <f>TEXT(calls[[#This Row],[Date of Call]],"MMMM")</f>
        <v>October</v>
      </c>
    </row>
    <row r="894" spans="2:13" x14ac:dyDescent="0.25">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c r="M894" t="str">
        <f>TEXT(calls[[#This Row],[Date of Call]],"MMMM")</f>
        <v>November</v>
      </c>
    </row>
    <row r="895" spans="2:13" x14ac:dyDescent="0.25">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c r="M895" t="str">
        <f>TEXT(calls[[#This Row],[Date of Call]],"MMMM")</f>
        <v>November</v>
      </c>
    </row>
    <row r="896" spans="2:13" x14ac:dyDescent="0.25">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c r="M896" t="str">
        <f>TEXT(calls[[#This Row],[Date of Call]],"MMMM")</f>
        <v>November</v>
      </c>
    </row>
    <row r="897" spans="2:13" x14ac:dyDescent="0.25">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c r="M897" t="str">
        <f>TEXT(calls[[#This Row],[Date of Call]],"MMMM")</f>
        <v>November</v>
      </c>
    </row>
    <row r="898" spans="2:13" x14ac:dyDescent="0.25">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c r="M898" t="str">
        <f>TEXT(calls[[#This Row],[Date of Call]],"MMMM")</f>
        <v>November</v>
      </c>
    </row>
    <row r="899" spans="2:13" x14ac:dyDescent="0.25">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c r="M899" t="str">
        <f>TEXT(calls[[#This Row],[Date of Call]],"MMMM")</f>
        <v>November</v>
      </c>
    </row>
    <row r="900" spans="2:13" x14ac:dyDescent="0.25">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c r="M900" t="str">
        <f>TEXT(calls[[#This Row],[Date of Call]],"MMMM")</f>
        <v>November</v>
      </c>
    </row>
    <row r="901" spans="2:13" x14ac:dyDescent="0.25">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c r="M901" t="str">
        <f>TEXT(calls[[#This Row],[Date of Call]],"MMMM")</f>
        <v>November</v>
      </c>
    </row>
    <row r="902" spans="2:13" x14ac:dyDescent="0.25">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c r="M902" t="str">
        <f>TEXT(calls[[#This Row],[Date of Call]],"MMMM")</f>
        <v>November</v>
      </c>
    </row>
    <row r="903" spans="2:13" x14ac:dyDescent="0.25">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c r="M903" t="str">
        <f>TEXT(calls[[#This Row],[Date of Call]],"MMMM")</f>
        <v>November</v>
      </c>
    </row>
    <row r="904" spans="2:13" x14ac:dyDescent="0.25">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c r="M904" t="str">
        <f>TEXT(calls[[#This Row],[Date of Call]],"MMMM")</f>
        <v>November</v>
      </c>
    </row>
    <row r="905" spans="2:13" x14ac:dyDescent="0.25">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c r="M905" t="str">
        <f>TEXT(calls[[#This Row],[Date of Call]],"MMMM")</f>
        <v>November</v>
      </c>
    </row>
    <row r="906" spans="2:13" x14ac:dyDescent="0.25">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c r="M906" t="str">
        <f>TEXT(calls[[#This Row],[Date of Call]],"MMMM")</f>
        <v>November</v>
      </c>
    </row>
    <row r="907" spans="2:13" x14ac:dyDescent="0.25">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c r="M907" t="str">
        <f>TEXT(calls[[#This Row],[Date of Call]],"MMMM")</f>
        <v>November</v>
      </c>
    </row>
    <row r="908" spans="2:13" x14ac:dyDescent="0.25">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c r="M908" t="str">
        <f>TEXT(calls[[#This Row],[Date of Call]],"MMMM")</f>
        <v>November</v>
      </c>
    </row>
    <row r="909" spans="2:13" x14ac:dyDescent="0.25">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c r="M909" t="str">
        <f>TEXT(calls[[#This Row],[Date of Call]],"MMMM")</f>
        <v>November</v>
      </c>
    </row>
    <row r="910" spans="2:13" x14ac:dyDescent="0.25">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c r="M910" t="str">
        <f>TEXT(calls[[#This Row],[Date of Call]],"MMMM")</f>
        <v>November</v>
      </c>
    </row>
    <row r="911" spans="2:13" x14ac:dyDescent="0.25">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c r="M911" t="str">
        <f>TEXT(calls[[#This Row],[Date of Call]],"MMMM")</f>
        <v>November</v>
      </c>
    </row>
    <row r="912" spans="2:13" x14ac:dyDescent="0.25">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c r="M912" t="str">
        <f>TEXT(calls[[#This Row],[Date of Call]],"MMMM")</f>
        <v>November</v>
      </c>
    </row>
    <row r="913" spans="2:13" x14ac:dyDescent="0.25">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c r="M913" t="str">
        <f>TEXT(calls[[#This Row],[Date of Call]],"MMMM")</f>
        <v>November</v>
      </c>
    </row>
    <row r="914" spans="2:13" x14ac:dyDescent="0.25">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c r="M914" t="str">
        <f>TEXT(calls[[#This Row],[Date of Call]],"MMMM")</f>
        <v>November</v>
      </c>
    </row>
    <row r="915" spans="2:13" x14ac:dyDescent="0.25">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c r="M915" t="str">
        <f>TEXT(calls[[#This Row],[Date of Call]],"MMMM")</f>
        <v>November</v>
      </c>
    </row>
    <row r="916" spans="2:13" x14ac:dyDescent="0.25">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c r="M916" t="str">
        <f>TEXT(calls[[#This Row],[Date of Call]],"MMMM")</f>
        <v>November</v>
      </c>
    </row>
    <row r="917" spans="2:13" x14ac:dyDescent="0.25">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c r="M917" t="str">
        <f>TEXT(calls[[#This Row],[Date of Call]],"MMMM")</f>
        <v>November</v>
      </c>
    </row>
    <row r="918" spans="2:13" x14ac:dyDescent="0.25">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c r="M918" t="str">
        <f>TEXT(calls[[#This Row],[Date of Call]],"MMMM")</f>
        <v>November</v>
      </c>
    </row>
    <row r="919" spans="2:13" x14ac:dyDescent="0.25">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c r="M919" t="str">
        <f>TEXT(calls[[#This Row],[Date of Call]],"MMMM")</f>
        <v>November</v>
      </c>
    </row>
    <row r="920" spans="2:13" x14ac:dyDescent="0.25">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c r="M920" t="str">
        <f>TEXT(calls[[#This Row],[Date of Call]],"MMMM")</f>
        <v>November</v>
      </c>
    </row>
    <row r="921" spans="2:13" x14ac:dyDescent="0.25">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c r="M921" t="str">
        <f>TEXT(calls[[#This Row],[Date of Call]],"MMMM")</f>
        <v>November</v>
      </c>
    </row>
    <row r="922" spans="2:13" x14ac:dyDescent="0.25">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c r="M922" t="str">
        <f>TEXT(calls[[#This Row],[Date of Call]],"MMMM")</f>
        <v>November</v>
      </c>
    </row>
    <row r="923" spans="2:13" x14ac:dyDescent="0.25">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c r="M923" t="str">
        <f>TEXT(calls[[#This Row],[Date of Call]],"MMMM")</f>
        <v>November</v>
      </c>
    </row>
    <row r="924" spans="2:13" x14ac:dyDescent="0.25">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c r="M924" t="str">
        <f>TEXT(calls[[#This Row],[Date of Call]],"MMMM")</f>
        <v>November</v>
      </c>
    </row>
    <row r="925" spans="2:13" x14ac:dyDescent="0.25">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c r="M925" t="str">
        <f>TEXT(calls[[#This Row],[Date of Call]],"MMMM")</f>
        <v>November</v>
      </c>
    </row>
    <row r="926" spans="2:13" x14ac:dyDescent="0.25">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c r="M926" t="str">
        <f>TEXT(calls[[#This Row],[Date of Call]],"MMMM")</f>
        <v>November</v>
      </c>
    </row>
    <row r="927" spans="2:13" x14ac:dyDescent="0.25">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c r="M927" t="str">
        <f>TEXT(calls[[#This Row],[Date of Call]],"MMMM")</f>
        <v>November</v>
      </c>
    </row>
    <row r="928" spans="2:13" x14ac:dyDescent="0.25">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c r="M928" t="str">
        <f>TEXT(calls[[#This Row],[Date of Call]],"MMMM")</f>
        <v>November</v>
      </c>
    </row>
    <row r="929" spans="2:13" x14ac:dyDescent="0.25">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c r="M929" t="str">
        <f>TEXT(calls[[#This Row],[Date of Call]],"MMMM")</f>
        <v>November</v>
      </c>
    </row>
    <row r="930" spans="2:13" x14ac:dyDescent="0.25">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c r="M930" t="str">
        <f>TEXT(calls[[#This Row],[Date of Call]],"MMMM")</f>
        <v>November</v>
      </c>
    </row>
    <row r="931" spans="2:13" x14ac:dyDescent="0.25">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c r="M931" t="str">
        <f>TEXT(calls[[#This Row],[Date of Call]],"MMMM")</f>
        <v>November</v>
      </c>
    </row>
    <row r="932" spans="2:13" x14ac:dyDescent="0.25">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c r="M932" t="str">
        <f>TEXT(calls[[#This Row],[Date of Call]],"MMMM")</f>
        <v>November</v>
      </c>
    </row>
    <row r="933" spans="2:13" x14ac:dyDescent="0.25">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c r="M933" t="str">
        <f>TEXT(calls[[#This Row],[Date of Call]],"MMMM")</f>
        <v>November</v>
      </c>
    </row>
    <row r="934" spans="2:13" x14ac:dyDescent="0.25">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c r="M934" t="str">
        <f>TEXT(calls[[#This Row],[Date of Call]],"MMMM")</f>
        <v>November</v>
      </c>
    </row>
    <row r="935" spans="2:13" x14ac:dyDescent="0.25">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c r="M935" t="str">
        <f>TEXT(calls[[#This Row],[Date of Call]],"MMMM")</f>
        <v>November</v>
      </c>
    </row>
    <row r="936" spans="2:13" x14ac:dyDescent="0.25">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c r="M936" t="str">
        <f>TEXT(calls[[#This Row],[Date of Call]],"MMMM")</f>
        <v>November</v>
      </c>
    </row>
    <row r="937" spans="2:13" x14ac:dyDescent="0.25">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c r="M937" t="str">
        <f>TEXT(calls[[#This Row],[Date of Call]],"MMMM")</f>
        <v>November</v>
      </c>
    </row>
    <row r="938" spans="2:13" x14ac:dyDescent="0.25">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c r="M938" t="str">
        <f>TEXT(calls[[#This Row],[Date of Call]],"MMMM")</f>
        <v>November</v>
      </c>
    </row>
    <row r="939" spans="2:13" x14ac:dyDescent="0.25">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c r="M939" t="str">
        <f>TEXT(calls[[#This Row],[Date of Call]],"MMMM")</f>
        <v>November</v>
      </c>
    </row>
    <row r="940" spans="2:13" x14ac:dyDescent="0.25">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c r="M940" t="str">
        <f>TEXT(calls[[#This Row],[Date of Call]],"MMMM")</f>
        <v>November</v>
      </c>
    </row>
    <row r="941" spans="2:13" x14ac:dyDescent="0.25">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c r="M941" t="str">
        <f>TEXT(calls[[#This Row],[Date of Call]],"MMMM")</f>
        <v>November</v>
      </c>
    </row>
    <row r="942" spans="2:13" x14ac:dyDescent="0.25">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c r="M942" t="str">
        <f>TEXT(calls[[#This Row],[Date of Call]],"MMMM")</f>
        <v>November</v>
      </c>
    </row>
    <row r="943" spans="2:13" x14ac:dyDescent="0.25">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c r="M943" t="str">
        <f>TEXT(calls[[#This Row],[Date of Call]],"MMMM")</f>
        <v>November</v>
      </c>
    </row>
    <row r="944" spans="2:13" x14ac:dyDescent="0.25">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c r="M944" t="str">
        <f>TEXT(calls[[#This Row],[Date of Call]],"MMMM")</f>
        <v>November</v>
      </c>
    </row>
    <row r="945" spans="2:13" x14ac:dyDescent="0.25">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c r="M945" t="str">
        <f>TEXT(calls[[#This Row],[Date of Call]],"MMMM")</f>
        <v>November</v>
      </c>
    </row>
    <row r="946" spans="2:13" x14ac:dyDescent="0.25">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c r="M946" t="str">
        <f>TEXT(calls[[#This Row],[Date of Call]],"MMMM")</f>
        <v>November</v>
      </c>
    </row>
    <row r="947" spans="2:13" x14ac:dyDescent="0.25">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c r="M947" t="str">
        <f>TEXT(calls[[#This Row],[Date of Call]],"MMMM")</f>
        <v>November</v>
      </c>
    </row>
    <row r="948" spans="2:13" x14ac:dyDescent="0.25">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c r="M948" t="str">
        <f>TEXT(calls[[#This Row],[Date of Call]],"MMMM")</f>
        <v>November</v>
      </c>
    </row>
    <row r="949" spans="2:13" x14ac:dyDescent="0.25">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c r="M949" t="str">
        <f>TEXT(calls[[#This Row],[Date of Call]],"MMMM")</f>
        <v>November</v>
      </c>
    </row>
    <row r="950" spans="2:13" x14ac:dyDescent="0.25">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c r="M950" t="str">
        <f>TEXT(calls[[#This Row],[Date of Call]],"MMMM")</f>
        <v>November</v>
      </c>
    </row>
    <row r="951" spans="2:13" x14ac:dyDescent="0.25">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c r="M951" t="str">
        <f>TEXT(calls[[#This Row],[Date of Call]],"MMMM")</f>
        <v>December</v>
      </c>
    </row>
    <row r="952" spans="2:13" x14ac:dyDescent="0.25">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c r="M952" t="str">
        <f>TEXT(calls[[#This Row],[Date of Call]],"MMMM")</f>
        <v>December</v>
      </c>
    </row>
    <row r="953" spans="2:13" x14ac:dyDescent="0.25">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c r="M953" t="str">
        <f>TEXT(calls[[#This Row],[Date of Call]],"MMMM")</f>
        <v>December</v>
      </c>
    </row>
    <row r="954" spans="2:13" x14ac:dyDescent="0.25">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c r="M954" t="str">
        <f>TEXT(calls[[#This Row],[Date of Call]],"MMMM")</f>
        <v>December</v>
      </c>
    </row>
    <row r="955" spans="2:13" x14ac:dyDescent="0.25">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c r="M955" t="str">
        <f>TEXT(calls[[#This Row],[Date of Call]],"MMMM")</f>
        <v>December</v>
      </c>
    </row>
    <row r="956" spans="2:13" x14ac:dyDescent="0.25">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c r="M956" t="str">
        <f>TEXT(calls[[#This Row],[Date of Call]],"MMMM")</f>
        <v>December</v>
      </c>
    </row>
    <row r="957" spans="2:13" x14ac:dyDescent="0.25">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c r="M957" t="str">
        <f>TEXT(calls[[#This Row],[Date of Call]],"MMMM")</f>
        <v>December</v>
      </c>
    </row>
    <row r="958" spans="2:13" x14ac:dyDescent="0.25">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c r="M958" t="str">
        <f>TEXT(calls[[#This Row],[Date of Call]],"MMMM")</f>
        <v>December</v>
      </c>
    </row>
    <row r="959" spans="2:13" x14ac:dyDescent="0.25">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c r="M959" t="str">
        <f>TEXT(calls[[#This Row],[Date of Call]],"MMMM")</f>
        <v>December</v>
      </c>
    </row>
    <row r="960" spans="2:13" x14ac:dyDescent="0.25">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c r="M960" t="str">
        <f>TEXT(calls[[#This Row],[Date of Call]],"MMMM")</f>
        <v>December</v>
      </c>
    </row>
    <row r="961" spans="2:13" x14ac:dyDescent="0.25">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c r="M961" t="str">
        <f>TEXT(calls[[#This Row],[Date of Call]],"MMMM")</f>
        <v>December</v>
      </c>
    </row>
    <row r="962" spans="2:13" x14ac:dyDescent="0.25">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c r="M962" t="str">
        <f>TEXT(calls[[#This Row],[Date of Call]],"MMMM")</f>
        <v>December</v>
      </c>
    </row>
    <row r="963" spans="2:13" x14ac:dyDescent="0.25">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c r="M963" t="str">
        <f>TEXT(calls[[#This Row],[Date of Call]],"MMMM")</f>
        <v>December</v>
      </c>
    </row>
    <row r="964" spans="2:13" x14ac:dyDescent="0.25">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c r="M964" t="str">
        <f>TEXT(calls[[#This Row],[Date of Call]],"MMMM")</f>
        <v>December</v>
      </c>
    </row>
    <row r="965" spans="2:13" x14ac:dyDescent="0.25">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c r="M965" t="str">
        <f>TEXT(calls[[#This Row],[Date of Call]],"MMMM")</f>
        <v>December</v>
      </c>
    </row>
    <row r="966" spans="2:13" x14ac:dyDescent="0.25">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c r="M966" t="str">
        <f>TEXT(calls[[#This Row],[Date of Call]],"MMMM")</f>
        <v>December</v>
      </c>
    </row>
    <row r="967" spans="2:13" x14ac:dyDescent="0.25">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c r="M967" t="str">
        <f>TEXT(calls[[#This Row],[Date of Call]],"MMMM")</f>
        <v>December</v>
      </c>
    </row>
    <row r="968" spans="2:13" x14ac:dyDescent="0.25">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c r="M968" t="str">
        <f>TEXT(calls[[#This Row],[Date of Call]],"MMMM")</f>
        <v>December</v>
      </c>
    </row>
    <row r="969" spans="2:13" x14ac:dyDescent="0.25">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c r="M969" t="str">
        <f>TEXT(calls[[#This Row],[Date of Call]],"MMMM")</f>
        <v>December</v>
      </c>
    </row>
    <row r="970" spans="2:13" x14ac:dyDescent="0.25">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c r="M970" t="str">
        <f>TEXT(calls[[#This Row],[Date of Call]],"MMMM")</f>
        <v>December</v>
      </c>
    </row>
    <row r="971" spans="2:13" x14ac:dyDescent="0.25">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c r="M971" t="str">
        <f>TEXT(calls[[#This Row],[Date of Call]],"MMMM")</f>
        <v>December</v>
      </c>
    </row>
    <row r="972" spans="2:13" x14ac:dyDescent="0.25">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c r="M972" t="str">
        <f>TEXT(calls[[#This Row],[Date of Call]],"MMMM")</f>
        <v>December</v>
      </c>
    </row>
    <row r="973" spans="2:13" x14ac:dyDescent="0.25">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c r="M973" t="str">
        <f>TEXT(calls[[#This Row],[Date of Call]],"MMMM")</f>
        <v>December</v>
      </c>
    </row>
    <row r="974" spans="2:13" x14ac:dyDescent="0.25">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c r="M974" t="str">
        <f>TEXT(calls[[#This Row],[Date of Call]],"MMMM")</f>
        <v>December</v>
      </c>
    </row>
    <row r="975" spans="2:13" x14ac:dyDescent="0.25">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c r="M975" t="str">
        <f>TEXT(calls[[#This Row],[Date of Call]],"MMMM")</f>
        <v>December</v>
      </c>
    </row>
    <row r="976" spans="2:13" x14ac:dyDescent="0.25">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c r="M976" t="str">
        <f>TEXT(calls[[#This Row],[Date of Call]],"MMMM")</f>
        <v>December</v>
      </c>
    </row>
    <row r="977" spans="2:13" x14ac:dyDescent="0.25">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c r="M977" t="str">
        <f>TEXT(calls[[#This Row],[Date of Call]],"MMMM")</f>
        <v>December</v>
      </c>
    </row>
    <row r="978" spans="2:13" x14ac:dyDescent="0.25">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c r="M978" t="str">
        <f>TEXT(calls[[#This Row],[Date of Call]],"MMMM")</f>
        <v>December</v>
      </c>
    </row>
    <row r="979" spans="2:13" x14ac:dyDescent="0.25">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c r="M979" t="str">
        <f>TEXT(calls[[#This Row],[Date of Call]],"MMMM")</f>
        <v>December</v>
      </c>
    </row>
    <row r="980" spans="2:13" x14ac:dyDescent="0.25">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c r="M980" t="str">
        <f>TEXT(calls[[#This Row],[Date of Call]],"MMMM")</f>
        <v>December</v>
      </c>
    </row>
    <row r="981" spans="2:13" x14ac:dyDescent="0.25">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c r="M981" t="str">
        <f>TEXT(calls[[#This Row],[Date of Call]],"MMMM")</f>
        <v>December</v>
      </c>
    </row>
    <row r="982" spans="2:13" x14ac:dyDescent="0.25">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c r="M982" t="str">
        <f>TEXT(calls[[#This Row],[Date of Call]],"MMMM")</f>
        <v>December</v>
      </c>
    </row>
    <row r="983" spans="2:13" x14ac:dyDescent="0.25">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c r="M983" t="str">
        <f>TEXT(calls[[#This Row],[Date of Call]],"MMMM")</f>
        <v>December</v>
      </c>
    </row>
    <row r="984" spans="2:13" x14ac:dyDescent="0.25">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c r="M984" t="str">
        <f>TEXT(calls[[#This Row],[Date of Call]],"MMMM")</f>
        <v>December</v>
      </c>
    </row>
    <row r="985" spans="2:13" x14ac:dyDescent="0.25">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c r="M985" t="str">
        <f>TEXT(calls[[#This Row],[Date of Call]],"MMMM")</f>
        <v>December</v>
      </c>
    </row>
    <row r="986" spans="2:13" x14ac:dyDescent="0.25">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c r="M986" t="str">
        <f>TEXT(calls[[#This Row],[Date of Call]],"MMMM")</f>
        <v>December</v>
      </c>
    </row>
    <row r="987" spans="2:13" x14ac:dyDescent="0.25">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c r="M987" t="str">
        <f>TEXT(calls[[#This Row],[Date of Call]],"MMMM")</f>
        <v>December</v>
      </c>
    </row>
    <row r="988" spans="2:13" x14ac:dyDescent="0.25">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c r="M988" t="str">
        <f>TEXT(calls[[#This Row],[Date of Call]],"MMMM")</f>
        <v>December</v>
      </c>
    </row>
    <row r="989" spans="2:13" x14ac:dyDescent="0.25">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c r="M989" t="str">
        <f>TEXT(calls[[#This Row],[Date of Call]],"MMMM")</f>
        <v>December</v>
      </c>
    </row>
    <row r="990" spans="2:13" x14ac:dyDescent="0.25">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c r="M990" t="str">
        <f>TEXT(calls[[#This Row],[Date of Call]],"MMMM")</f>
        <v>December</v>
      </c>
    </row>
    <row r="991" spans="2:13" x14ac:dyDescent="0.25">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c r="M991" t="str">
        <f>TEXT(calls[[#This Row],[Date of Call]],"MMMM")</f>
        <v>December</v>
      </c>
    </row>
    <row r="992" spans="2:13" x14ac:dyDescent="0.25">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c r="M992" t="str">
        <f>TEXT(calls[[#This Row],[Date of Call]],"MMMM")</f>
        <v>December</v>
      </c>
    </row>
    <row r="993" spans="2:13" x14ac:dyDescent="0.25">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c r="M993" t="str">
        <f>TEXT(calls[[#This Row],[Date of Call]],"MMMM")</f>
        <v>December</v>
      </c>
    </row>
    <row r="994" spans="2:13" x14ac:dyDescent="0.25">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c r="M994" t="str">
        <f>TEXT(calls[[#This Row],[Date of Call]],"MMMM")</f>
        <v>December</v>
      </c>
    </row>
    <row r="995" spans="2:13" x14ac:dyDescent="0.25">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c r="M995" t="str">
        <f>TEXT(calls[[#This Row],[Date of Call]],"MMMM")</f>
        <v>December</v>
      </c>
    </row>
    <row r="996" spans="2:13" x14ac:dyDescent="0.25">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c r="M996" t="str">
        <f>TEXT(calls[[#This Row],[Date of Call]],"MMMM")</f>
        <v>December</v>
      </c>
    </row>
    <row r="997" spans="2:13" x14ac:dyDescent="0.25">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c r="M997" t="str">
        <f>TEXT(calls[[#This Row],[Date of Call]],"MMMM")</f>
        <v>December</v>
      </c>
    </row>
    <row r="998" spans="2:13" x14ac:dyDescent="0.25">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c r="M998" t="str">
        <f>TEXT(calls[[#This Row],[Date of Call]],"MMMM")</f>
        <v>December</v>
      </c>
    </row>
    <row r="999" spans="2:13" x14ac:dyDescent="0.25">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c r="M999" t="str">
        <f>TEXT(calls[[#This Row],[Date of Call]],"MMMM")</f>
        <v>December</v>
      </c>
    </row>
    <row r="1000" spans="2:13" x14ac:dyDescent="0.25">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c r="M1000" t="str">
        <f>TEXT(calls[[#This Row],[Date of Call]],"MMMM")</f>
        <v>December</v>
      </c>
    </row>
    <row r="1001" spans="2:13" x14ac:dyDescent="0.25">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c r="M1001" t="str">
        <f>TEXT(calls[[#This Row],[Date of Call]],"MMMM")</f>
        <v>December</v>
      </c>
    </row>
    <row r="1002" spans="2:13" x14ac:dyDescent="0.25">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c r="M1002" t="str">
        <f>TEXT(calls[[#This Row],[Date of Call]],"MMMM")</f>
        <v>December</v>
      </c>
    </row>
    <row r="1003" spans="2:13" x14ac:dyDescent="0.25">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c r="M1003" t="str">
        <f>TEXT(calls[[#This Row],[Date of Call]],"MMMM")</f>
        <v>December</v>
      </c>
    </row>
  </sheetData>
  <phoneticPr fontId="2"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94DE8-622E-46ED-A7A8-81A343B43149}">
  <dimension ref="A3:K109"/>
  <sheetViews>
    <sheetView tabSelected="1" topLeftCell="A17" workbookViewId="0">
      <selection activeCell="J35" sqref="A1:XFD1048576"/>
    </sheetView>
  </sheetViews>
  <sheetFormatPr defaultRowHeight="13.8" x14ac:dyDescent="0.25"/>
  <cols>
    <col min="1" max="1" width="13.09765625" bestFit="1" customWidth="1"/>
    <col min="2" max="2" width="9.8984375" bestFit="1" customWidth="1"/>
    <col min="3" max="3" width="10.8984375" bestFit="1" customWidth="1"/>
    <col min="4" max="4" width="10.5" bestFit="1" customWidth="1"/>
    <col min="5" max="5" width="12.09765625" bestFit="1" customWidth="1"/>
    <col min="6" max="6" width="7.8984375" bestFit="1" customWidth="1"/>
    <col min="7" max="7" width="11" bestFit="1" customWidth="1"/>
    <col min="8" max="9" width="7.8984375" bestFit="1" customWidth="1"/>
    <col min="10" max="10" width="13.09765625" bestFit="1" customWidth="1"/>
    <col min="11" max="11" width="7.8984375" bestFit="1" customWidth="1"/>
    <col min="12" max="12" width="14.796875" bestFit="1" customWidth="1"/>
    <col min="13" max="13" width="17.59765625" bestFit="1" customWidth="1"/>
    <col min="14" max="153" width="10.09765625" bestFit="1" customWidth="1"/>
    <col min="154" max="154" width="11" bestFit="1" customWidth="1"/>
  </cols>
  <sheetData>
    <row r="3" spans="1:5" x14ac:dyDescent="0.25">
      <c r="A3" t="s">
        <v>1045</v>
      </c>
      <c r="B3" t="s">
        <v>1042</v>
      </c>
      <c r="C3" t="s">
        <v>1043</v>
      </c>
      <c r="D3" t="s">
        <v>1041</v>
      </c>
      <c r="E3" t="s">
        <v>1044</v>
      </c>
    </row>
    <row r="4" spans="1:5" x14ac:dyDescent="0.25">
      <c r="A4" s="23">
        <v>1000</v>
      </c>
      <c r="B4" s="22">
        <v>96623</v>
      </c>
      <c r="C4" s="23">
        <v>89850</v>
      </c>
      <c r="D4" s="21">
        <v>3.8854000000000033</v>
      </c>
      <c r="E4" s="23">
        <v>307</v>
      </c>
    </row>
    <row r="12" spans="1:5" x14ac:dyDescent="0.25">
      <c r="A12" t="s">
        <v>1045</v>
      </c>
      <c r="B12" t="s">
        <v>1042</v>
      </c>
      <c r="C12" t="s">
        <v>1043</v>
      </c>
      <c r="D12" t="s">
        <v>1041</v>
      </c>
      <c r="E12" t="s">
        <v>1044</v>
      </c>
    </row>
    <row r="13" spans="1:5" x14ac:dyDescent="0.25">
      <c r="A13" s="23">
        <v>207</v>
      </c>
      <c r="B13" s="41">
        <v>20872</v>
      </c>
      <c r="C13" s="23">
        <v>17700</v>
      </c>
      <c r="D13" s="21">
        <v>3.8589371980676304</v>
      </c>
      <c r="E13" s="23">
        <v>60</v>
      </c>
    </row>
    <row r="17" spans="1:3" x14ac:dyDescent="0.25">
      <c r="A17" s="24" t="s">
        <v>1059</v>
      </c>
      <c r="B17" t="s">
        <v>1045</v>
      </c>
      <c r="C17" t="s">
        <v>1060</v>
      </c>
    </row>
    <row r="18" spans="1:3" x14ac:dyDescent="0.25">
      <c r="A18" s="25" t="s">
        <v>1047</v>
      </c>
      <c r="B18" s="23">
        <v>13</v>
      </c>
      <c r="C18" s="23">
        <v>13</v>
      </c>
    </row>
    <row r="19" spans="1:3" x14ac:dyDescent="0.25">
      <c r="A19" s="25" t="s">
        <v>1048</v>
      </c>
      <c r="B19" s="23">
        <v>13</v>
      </c>
      <c r="C19" s="23">
        <v>13</v>
      </c>
    </row>
    <row r="20" spans="1:3" x14ac:dyDescent="0.25">
      <c r="A20" s="25" t="s">
        <v>1049</v>
      </c>
      <c r="B20" s="23">
        <v>28</v>
      </c>
      <c r="C20" s="23">
        <v>28</v>
      </c>
    </row>
    <row r="21" spans="1:3" x14ac:dyDescent="0.25">
      <c r="A21" s="25" t="s">
        <v>1050</v>
      </c>
      <c r="B21" s="23">
        <v>24</v>
      </c>
      <c r="C21" s="23">
        <v>24</v>
      </c>
    </row>
    <row r="22" spans="1:3" x14ac:dyDescent="0.25">
      <c r="A22" s="25" t="s">
        <v>1051</v>
      </c>
      <c r="B22" s="23">
        <v>23</v>
      </c>
      <c r="C22" s="23">
        <v>23</v>
      </c>
    </row>
    <row r="23" spans="1:3" x14ac:dyDescent="0.25">
      <c r="A23" s="25" t="s">
        <v>1052</v>
      </c>
      <c r="B23" s="23">
        <v>17</v>
      </c>
      <c r="C23" s="23">
        <v>17</v>
      </c>
    </row>
    <row r="24" spans="1:3" x14ac:dyDescent="0.25">
      <c r="A24" s="25" t="s">
        <v>1053</v>
      </c>
      <c r="B24" s="23">
        <v>11</v>
      </c>
      <c r="C24" s="23">
        <v>11</v>
      </c>
    </row>
    <row r="25" spans="1:3" x14ac:dyDescent="0.25">
      <c r="A25" s="25" t="s">
        <v>1054</v>
      </c>
      <c r="B25" s="23">
        <v>11</v>
      </c>
      <c r="C25" s="23">
        <v>11</v>
      </c>
    </row>
    <row r="26" spans="1:3" x14ac:dyDescent="0.25">
      <c r="A26" s="25" t="s">
        <v>1055</v>
      </c>
      <c r="B26" s="23">
        <v>14</v>
      </c>
      <c r="C26" s="23">
        <v>14</v>
      </c>
    </row>
    <row r="27" spans="1:3" x14ac:dyDescent="0.25">
      <c r="A27" s="25" t="s">
        <v>1056</v>
      </c>
      <c r="B27" s="23">
        <v>30</v>
      </c>
      <c r="C27" s="23">
        <v>30</v>
      </c>
    </row>
    <row r="28" spans="1:3" x14ac:dyDescent="0.25">
      <c r="A28" s="25" t="s">
        <v>1057</v>
      </c>
      <c r="B28" s="23">
        <v>14</v>
      </c>
      <c r="C28" s="23">
        <v>14</v>
      </c>
    </row>
    <row r="29" spans="1:3" x14ac:dyDescent="0.25">
      <c r="A29" s="25" t="s">
        <v>1058</v>
      </c>
      <c r="B29" s="23">
        <v>9</v>
      </c>
      <c r="C29" s="23">
        <v>9</v>
      </c>
    </row>
    <row r="32" spans="1:3" x14ac:dyDescent="0.25">
      <c r="A32" s="24" t="s">
        <v>1059</v>
      </c>
      <c r="B32" t="s">
        <v>1045</v>
      </c>
    </row>
    <row r="33" spans="1:7" x14ac:dyDescent="0.25">
      <c r="A33" s="25" t="s">
        <v>1064</v>
      </c>
      <c r="B33" s="23">
        <v>30</v>
      </c>
    </row>
    <row r="34" spans="1:7" x14ac:dyDescent="0.25">
      <c r="A34" s="25" t="s">
        <v>1062</v>
      </c>
      <c r="B34" s="23">
        <v>34</v>
      </c>
    </row>
    <row r="35" spans="1:7" x14ac:dyDescent="0.25">
      <c r="A35" s="25" t="s">
        <v>1066</v>
      </c>
      <c r="B35" s="23">
        <v>26</v>
      </c>
    </row>
    <row r="36" spans="1:7" x14ac:dyDescent="0.25">
      <c r="A36" s="25" t="s">
        <v>1067</v>
      </c>
      <c r="B36" s="23">
        <v>38</v>
      </c>
    </row>
    <row r="37" spans="1:7" x14ac:dyDescent="0.25">
      <c r="A37" s="25" t="s">
        <v>1065</v>
      </c>
      <c r="B37" s="23">
        <v>27</v>
      </c>
    </row>
    <row r="38" spans="1:7" x14ac:dyDescent="0.25">
      <c r="A38" s="25" t="s">
        <v>1061</v>
      </c>
      <c r="B38" s="23">
        <v>27</v>
      </c>
    </row>
    <row r="39" spans="1:7" x14ac:dyDescent="0.25">
      <c r="A39" s="25" t="s">
        <v>1063</v>
      </c>
      <c r="B39" s="23">
        <v>25</v>
      </c>
    </row>
    <row r="44" spans="1:7" x14ac:dyDescent="0.25">
      <c r="G44" s="2"/>
    </row>
    <row r="46" spans="1:7" x14ac:dyDescent="0.25">
      <c r="C46" s="29" t="s">
        <v>1075</v>
      </c>
      <c r="D46" s="29"/>
    </row>
    <row r="47" spans="1:7" x14ac:dyDescent="0.25">
      <c r="C47" s="29"/>
      <c r="D47" s="29"/>
      <c r="F47" t="s">
        <v>1079</v>
      </c>
    </row>
    <row r="48" spans="1:7" x14ac:dyDescent="0.25">
      <c r="C48" s="29" t="s">
        <v>1076</v>
      </c>
      <c r="D48" s="30">
        <f>GETPIVOTDATA("[Measures].[Call Count]",$A$12)/GETPIVOTDATA("[Measures].[Call Count]",$A$3)</f>
        <v>0.20699999999999999</v>
      </c>
    </row>
    <row r="49" spans="1:11" x14ac:dyDescent="0.25">
      <c r="C49" s="29" t="s">
        <v>1069</v>
      </c>
      <c r="D49" s="29">
        <f>VLOOKUP(J54,E61:G65,2,FALSE)</f>
        <v>207</v>
      </c>
      <c r="F49" t="str">
        <f>IF(COUNTA(J54:J58)&gt;1,"","% of calls:"&amp;TEXT(D48,"0%"))</f>
        <v>% of calls:21%</v>
      </c>
    </row>
    <row r="50" spans="1:11" x14ac:dyDescent="0.25">
      <c r="C50" s="29" t="s">
        <v>1070</v>
      </c>
      <c r="D50" s="29">
        <f>VLOOKUP(J54,E61:G65,3,FALSE)</f>
        <v>20872</v>
      </c>
      <c r="F50" t="str">
        <f>IF(COUNTA(J54:J58)&gt;1,"","call rank:"&amp;D52)</f>
        <v>call rank:2</v>
      </c>
      <c r="J50" t="s">
        <v>1068</v>
      </c>
      <c r="K50" t="str">
        <f>J54</f>
        <v>R03</v>
      </c>
    </row>
    <row r="51" spans="1:11" x14ac:dyDescent="0.25">
      <c r="C51" s="29"/>
      <c r="D51" s="29"/>
      <c r="F51" t="str">
        <f>IF(COUNTA(J54:J58)&gt;1,"","amount rank:"&amp;D53)</f>
        <v>amount rank:1</v>
      </c>
    </row>
    <row r="52" spans="1:11" x14ac:dyDescent="0.25">
      <c r="C52" s="31" t="s">
        <v>1077</v>
      </c>
      <c r="D52" s="29">
        <f>_xlfn.RANK.AVG(D49,F61:F65)</f>
        <v>2</v>
      </c>
    </row>
    <row r="53" spans="1:11" x14ac:dyDescent="0.25">
      <c r="C53" s="31" t="s">
        <v>1078</v>
      </c>
      <c r="D53" s="29">
        <f>_xlfn.RANK.AVG(D50,G61:G65)</f>
        <v>1</v>
      </c>
      <c r="J53" s="24" t="s">
        <v>1059</v>
      </c>
    </row>
    <row r="54" spans="1:11" x14ac:dyDescent="0.25">
      <c r="E54" s="26"/>
      <c r="J54" s="27" t="s">
        <v>6</v>
      </c>
    </row>
    <row r="55" spans="1:11" x14ac:dyDescent="0.25">
      <c r="E55" s="26"/>
    </row>
    <row r="56" spans="1:11" x14ac:dyDescent="0.25">
      <c r="E56" s="26"/>
    </row>
    <row r="60" spans="1:11" x14ac:dyDescent="0.25">
      <c r="A60" s="24" t="s">
        <v>1059</v>
      </c>
      <c r="B60" t="s">
        <v>1045</v>
      </c>
      <c r="C60" t="s">
        <v>1042</v>
      </c>
      <c r="F60" t="s">
        <v>1069</v>
      </c>
      <c r="G60" t="s">
        <v>1070</v>
      </c>
      <c r="H60" t="s">
        <v>1071</v>
      </c>
      <c r="I60" t="s">
        <v>1072</v>
      </c>
    </row>
    <row r="61" spans="1:11" x14ac:dyDescent="0.25">
      <c r="A61" s="25" t="s">
        <v>11</v>
      </c>
      <c r="B61" s="23">
        <v>189</v>
      </c>
      <c r="C61" s="22">
        <v>18415</v>
      </c>
      <c r="E61" t="str">
        <f>A61</f>
        <v>R01</v>
      </c>
      <c r="F61">
        <f t="shared" ref="F61:G65" si="0">B61</f>
        <v>189</v>
      </c>
      <c r="G61" s="32">
        <f t="shared" si="0"/>
        <v>18415</v>
      </c>
      <c r="H61" t="e">
        <f>IF(E61=$K$50,F61,NA())</f>
        <v>#N/A</v>
      </c>
      <c r="I61" s="32" t="e">
        <f>IF(E61=$K$50,G61,NA())</f>
        <v>#N/A</v>
      </c>
    </row>
    <row r="62" spans="1:11" x14ac:dyDescent="0.25">
      <c r="A62" s="25" t="s">
        <v>9</v>
      </c>
      <c r="B62" s="23">
        <v>218</v>
      </c>
      <c r="C62" s="22">
        <v>20581</v>
      </c>
      <c r="E62" t="str">
        <f t="shared" ref="E62:E65" si="1">A62</f>
        <v>R02</v>
      </c>
      <c r="F62">
        <f t="shared" si="0"/>
        <v>218</v>
      </c>
      <c r="G62" s="32">
        <f t="shared" si="0"/>
        <v>20581</v>
      </c>
      <c r="H62" t="e">
        <f t="shared" ref="H62:H65" si="2">IF(E62=$K$50,F62,NA())</f>
        <v>#N/A</v>
      </c>
      <c r="I62" s="32" t="e">
        <f t="shared" ref="I62:I65" si="3">IF(E62=$K$50,G62,NA())</f>
        <v>#N/A</v>
      </c>
    </row>
    <row r="63" spans="1:11" x14ac:dyDescent="0.25">
      <c r="A63" s="25" t="s">
        <v>6</v>
      </c>
      <c r="B63" s="23">
        <v>207</v>
      </c>
      <c r="C63" s="22">
        <v>20872</v>
      </c>
      <c r="E63" t="str">
        <f t="shared" si="1"/>
        <v>R03</v>
      </c>
      <c r="F63">
        <f t="shared" si="0"/>
        <v>207</v>
      </c>
      <c r="G63" s="32">
        <f t="shared" si="0"/>
        <v>20872</v>
      </c>
      <c r="H63">
        <f t="shared" si="2"/>
        <v>207</v>
      </c>
      <c r="I63" s="32">
        <f t="shared" si="3"/>
        <v>20872</v>
      </c>
    </row>
    <row r="64" spans="1:11" x14ac:dyDescent="0.25">
      <c r="A64" s="25" t="s">
        <v>13</v>
      </c>
      <c r="B64" s="23">
        <v>186</v>
      </c>
      <c r="C64" s="22">
        <v>16651</v>
      </c>
      <c r="E64" t="str">
        <f t="shared" si="1"/>
        <v>R04</v>
      </c>
      <c r="F64">
        <f t="shared" si="0"/>
        <v>186</v>
      </c>
      <c r="G64" s="32">
        <f t="shared" si="0"/>
        <v>16651</v>
      </c>
      <c r="H64" t="e">
        <f t="shared" si="2"/>
        <v>#N/A</v>
      </c>
      <c r="I64" s="32" t="e">
        <f t="shared" si="3"/>
        <v>#N/A</v>
      </c>
    </row>
    <row r="65" spans="1:9" x14ac:dyDescent="0.25">
      <c r="A65" s="25" t="s">
        <v>10</v>
      </c>
      <c r="B65" s="23">
        <v>200</v>
      </c>
      <c r="C65" s="22">
        <v>20104</v>
      </c>
      <c r="E65" t="str">
        <f t="shared" si="1"/>
        <v>R05</v>
      </c>
      <c r="F65">
        <f t="shared" si="0"/>
        <v>200</v>
      </c>
      <c r="G65" s="32">
        <f t="shared" si="0"/>
        <v>20104</v>
      </c>
      <c r="H65" t="e">
        <f t="shared" si="2"/>
        <v>#N/A</v>
      </c>
      <c r="I65" s="32" t="e">
        <f t="shared" si="3"/>
        <v>#N/A</v>
      </c>
    </row>
    <row r="69" spans="1:9" x14ac:dyDescent="0.25">
      <c r="A69" s="24" t="s">
        <v>1045</v>
      </c>
      <c r="B69" s="24" t="s">
        <v>1073</v>
      </c>
    </row>
    <row r="70" spans="1:9" x14ac:dyDescent="0.25">
      <c r="A70" s="24" t="s">
        <v>1059</v>
      </c>
      <c r="B70" t="s">
        <v>999</v>
      </c>
      <c r="C70" t="s">
        <v>998</v>
      </c>
      <c r="D70" t="s">
        <v>1046</v>
      </c>
    </row>
    <row r="71" spans="1:9" x14ac:dyDescent="0.25">
      <c r="A71" s="25" t="s">
        <v>1002</v>
      </c>
      <c r="B71" s="23">
        <v>144</v>
      </c>
      <c r="C71" s="23">
        <v>132</v>
      </c>
      <c r="D71" s="23">
        <v>276</v>
      </c>
    </row>
    <row r="72" spans="1:9" x14ac:dyDescent="0.25">
      <c r="A72" s="25" t="s">
        <v>1001</v>
      </c>
      <c r="B72" s="23">
        <v>326</v>
      </c>
      <c r="C72" s="23">
        <v>63</v>
      </c>
      <c r="D72" s="23">
        <v>389</v>
      </c>
    </row>
    <row r="73" spans="1:9" x14ac:dyDescent="0.25">
      <c r="A73" s="25" t="s">
        <v>1000</v>
      </c>
      <c r="B73" s="23">
        <v>129</v>
      </c>
      <c r="C73" s="23">
        <v>206</v>
      </c>
      <c r="D73" s="23">
        <v>335</v>
      </c>
    </row>
    <row r="74" spans="1:9" x14ac:dyDescent="0.25">
      <c r="A74" s="25" t="s">
        <v>1046</v>
      </c>
      <c r="B74" s="23">
        <v>599</v>
      </c>
      <c r="C74" s="23">
        <v>401</v>
      </c>
      <c r="D74" s="23">
        <v>1000</v>
      </c>
    </row>
    <row r="78" spans="1:9" x14ac:dyDescent="0.25">
      <c r="A78" s="24" t="s">
        <v>1059</v>
      </c>
      <c r="B78" t="s">
        <v>1045</v>
      </c>
    </row>
    <row r="79" spans="1:9" x14ac:dyDescent="0.25">
      <c r="A79" s="25">
        <v>0</v>
      </c>
      <c r="B79" s="23">
        <v>1</v>
      </c>
    </row>
    <row r="80" spans="1:9" x14ac:dyDescent="0.25">
      <c r="A80" s="25">
        <v>1</v>
      </c>
      <c r="B80" s="23">
        <v>1</v>
      </c>
    </row>
    <row r="81" spans="1:7" x14ac:dyDescent="0.25">
      <c r="A81" s="25">
        <v>2</v>
      </c>
      <c r="B81" s="23">
        <v>11</v>
      </c>
    </row>
    <row r="82" spans="1:7" x14ac:dyDescent="0.25">
      <c r="A82" s="25">
        <v>3</v>
      </c>
      <c r="B82" s="23">
        <v>46</v>
      </c>
    </row>
    <row r="83" spans="1:7" x14ac:dyDescent="0.25">
      <c r="A83" s="25">
        <v>4</v>
      </c>
      <c r="B83" s="23">
        <v>88</v>
      </c>
    </row>
    <row r="84" spans="1:7" x14ac:dyDescent="0.25">
      <c r="A84" s="25">
        <v>5</v>
      </c>
      <c r="B84" s="23">
        <v>60</v>
      </c>
    </row>
    <row r="85" spans="1:7" x14ac:dyDescent="0.25">
      <c r="A85" s="25" t="s">
        <v>1046</v>
      </c>
      <c r="B85" s="23">
        <v>207</v>
      </c>
    </row>
    <row r="89" spans="1:7" x14ac:dyDescent="0.25">
      <c r="A89" s="24" t="s">
        <v>1042</v>
      </c>
      <c r="B89" s="24" t="s">
        <v>1073</v>
      </c>
    </row>
    <row r="90" spans="1:7" x14ac:dyDescent="0.25">
      <c r="A90" s="24" t="s">
        <v>1059</v>
      </c>
      <c r="B90" t="s">
        <v>11</v>
      </c>
      <c r="C90" t="s">
        <v>9</v>
      </c>
      <c r="D90" t="s">
        <v>6</v>
      </c>
      <c r="E90" t="s">
        <v>13</v>
      </c>
      <c r="F90" t="s">
        <v>10</v>
      </c>
      <c r="G90" t="s">
        <v>1074</v>
      </c>
    </row>
    <row r="91" spans="1:7" x14ac:dyDescent="0.25">
      <c r="A91" s="25" t="s">
        <v>1002</v>
      </c>
    </row>
    <row r="92" spans="1:7" x14ac:dyDescent="0.25">
      <c r="A92" s="28" t="s">
        <v>20</v>
      </c>
      <c r="B92" s="22">
        <v>891</v>
      </c>
      <c r="C92" s="22">
        <v>1332</v>
      </c>
      <c r="D92" s="22">
        <v>1282</v>
      </c>
      <c r="E92" s="22">
        <v>739</v>
      </c>
      <c r="F92" s="22">
        <v>560</v>
      </c>
      <c r="G92" s="22">
        <v>4804</v>
      </c>
    </row>
    <row r="93" spans="1:7" x14ac:dyDescent="0.25">
      <c r="A93" s="28" t="s">
        <v>12</v>
      </c>
      <c r="B93" s="22">
        <v>1991</v>
      </c>
      <c r="C93" s="22">
        <v>1886</v>
      </c>
      <c r="D93" s="22">
        <v>1206</v>
      </c>
      <c r="E93" s="22">
        <v>884</v>
      </c>
      <c r="F93" s="22">
        <v>1722</v>
      </c>
      <c r="G93" s="22">
        <v>7689</v>
      </c>
    </row>
    <row r="94" spans="1:7" x14ac:dyDescent="0.25">
      <c r="A94" s="28" t="s">
        <v>8</v>
      </c>
      <c r="B94" s="22">
        <v>1163</v>
      </c>
      <c r="C94" s="22">
        <v>1180</v>
      </c>
      <c r="D94" s="22">
        <v>1616</v>
      </c>
      <c r="E94" s="22">
        <v>1043</v>
      </c>
      <c r="F94" s="22">
        <v>1747</v>
      </c>
      <c r="G94" s="22">
        <v>6749</v>
      </c>
    </row>
    <row r="95" spans="1:7" x14ac:dyDescent="0.25">
      <c r="A95" s="28" t="s">
        <v>16</v>
      </c>
      <c r="B95" s="22">
        <v>1438</v>
      </c>
      <c r="C95" s="22">
        <v>1616</v>
      </c>
      <c r="D95" s="22">
        <v>866</v>
      </c>
      <c r="E95" s="22">
        <v>829</v>
      </c>
      <c r="F95" s="22">
        <v>2070</v>
      </c>
      <c r="G95" s="22">
        <v>6819</v>
      </c>
    </row>
    <row r="96" spans="1:7" x14ac:dyDescent="0.25">
      <c r="A96" s="25" t="s">
        <v>1001</v>
      </c>
    </row>
    <row r="97" spans="1:7" x14ac:dyDescent="0.25">
      <c r="A97" s="28" t="s">
        <v>24</v>
      </c>
      <c r="B97" s="22">
        <v>1233</v>
      </c>
      <c r="C97" s="22">
        <v>223</v>
      </c>
      <c r="D97" s="22">
        <v>1680</v>
      </c>
      <c r="E97" s="22">
        <v>990</v>
      </c>
      <c r="F97" s="22">
        <v>1508</v>
      </c>
      <c r="G97" s="22">
        <v>5634</v>
      </c>
    </row>
    <row r="98" spans="1:7" x14ac:dyDescent="0.25">
      <c r="A98" s="28" t="s">
        <v>15</v>
      </c>
      <c r="B98" s="22">
        <v>1598</v>
      </c>
      <c r="C98" s="22">
        <v>1907</v>
      </c>
      <c r="D98" s="22">
        <v>869</v>
      </c>
      <c r="E98" s="22">
        <v>1426</v>
      </c>
      <c r="F98" s="22">
        <v>1416</v>
      </c>
      <c r="G98" s="22">
        <v>7216</v>
      </c>
    </row>
    <row r="99" spans="1:7" x14ac:dyDescent="0.25">
      <c r="A99" s="28" t="s">
        <v>5</v>
      </c>
      <c r="B99" s="22">
        <v>900</v>
      </c>
      <c r="C99" s="22">
        <v>1016</v>
      </c>
      <c r="D99" s="22">
        <v>960</v>
      </c>
      <c r="E99" s="22">
        <v>940</v>
      </c>
      <c r="F99" s="22">
        <v>1193</v>
      </c>
      <c r="G99" s="22">
        <v>5009</v>
      </c>
    </row>
    <row r="100" spans="1:7" x14ac:dyDescent="0.25">
      <c r="A100" s="28" t="s">
        <v>18</v>
      </c>
      <c r="B100" s="22">
        <v>900</v>
      </c>
      <c r="C100" s="22">
        <v>1470</v>
      </c>
      <c r="D100" s="22">
        <v>1617</v>
      </c>
      <c r="E100" s="22">
        <v>1314</v>
      </c>
      <c r="F100" s="22">
        <v>941</v>
      </c>
      <c r="G100" s="22">
        <v>6242</v>
      </c>
    </row>
    <row r="101" spans="1:7" x14ac:dyDescent="0.25">
      <c r="A101" s="28" t="s">
        <v>14</v>
      </c>
      <c r="B101" s="22">
        <v>1255</v>
      </c>
      <c r="C101" s="22">
        <v>516</v>
      </c>
      <c r="D101" s="22">
        <v>1874</v>
      </c>
      <c r="E101" s="22">
        <v>1863</v>
      </c>
      <c r="F101" s="22">
        <v>1722</v>
      </c>
      <c r="G101" s="22">
        <v>7230</v>
      </c>
    </row>
    <row r="102" spans="1:7" x14ac:dyDescent="0.25">
      <c r="A102" s="28" t="s">
        <v>19</v>
      </c>
      <c r="B102" s="22">
        <v>1138</v>
      </c>
      <c r="C102" s="22">
        <v>1898</v>
      </c>
      <c r="D102" s="22">
        <v>1482</v>
      </c>
      <c r="E102" s="22">
        <v>846</v>
      </c>
      <c r="F102" s="22">
        <v>1154</v>
      </c>
      <c r="G102" s="22">
        <v>6518</v>
      </c>
    </row>
    <row r="103" spans="1:7" x14ac:dyDescent="0.25">
      <c r="A103" s="25" t="s">
        <v>1000</v>
      </c>
    </row>
    <row r="104" spans="1:7" x14ac:dyDescent="0.25">
      <c r="A104" s="28" t="s">
        <v>17</v>
      </c>
      <c r="B104" s="22">
        <v>1655</v>
      </c>
      <c r="C104" s="22">
        <v>805</v>
      </c>
      <c r="D104" s="22">
        <v>2263</v>
      </c>
      <c r="E104" s="22">
        <v>987</v>
      </c>
      <c r="F104" s="22">
        <v>1075</v>
      </c>
      <c r="G104" s="22">
        <v>6785</v>
      </c>
    </row>
    <row r="105" spans="1:7" x14ac:dyDescent="0.25">
      <c r="A105" s="28" t="s">
        <v>23</v>
      </c>
      <c r="B105" s="22">
        <v>1104</v>
      </c>
      <c r="C105" s="22">
        <v>2280</v>
      </c>
      <c r="D105" s="22">
        <v>1445</v>
      </c>
      <c r="E105" s="22">
        <v>1722</v>
      </c>
      <c r="F105" s="22">
        <v>1196</v>
      </c>
      <c r="G105" s="22">
        <v>7747</v>
      </c>
    </row>
    <row r="106" spans="1:7" x14ac:dyDescent="0.25">
      <c r="A106" s="28" t="s">
        <v>7</v>
      </c>
      <c r="B106" s="22">
        <v>372</v>
      </c>
      <c r="C106" s="22">
        <v>1818</v>
      </c>
      <c r="D106" s="22">
        <v>1346</v>
      </c>
      <c r="E106" s="22">
        <v>1156</v>
      </c>
      <c r="F106" s="22">
        <v>1484</v>
      </c>
      <c r="G106" s="22">
        <v>6176</v>
      </c>
    </row>
    <row r="107" spans="1:7" x14ac:dyDescent="0.25">
      <c r="A107" s="28" t="s">
        <v>22</v>
      </c>
      <c r="B107" s="22">
        <v>1415</v>
      </c>
      <c r="C107" s="22">
        <v>1271</v>
      </c>
      <c r="D107" s="22">
        <v>1214</v>
      </c>
      <c r="E107" s="22">
        <v>1135</v>
      </c>
      <c r="F107" s="22">
        <v>1566</v>
      </c>
      <c r="G107" s="22">
        <v>6601</v>
      </c>
    </row>
    <row r="108" spans="1:7" x14ac:dyDescent="0.25">
      <c r="A108" s="28" t="s">
        <v>21</v>
      </c>
      <c r="B108" s="22">
        <v>1362</v>
      </c>
      <c r="C108" s="22">
        <v>1363</v>
      </c>
      <c r="D108" s="22">
        <v>1152</v>
      </c>
      <c r="E108" s="22">
        <v>777</v>
      </c>
      <c r="F108" s="22">
        <v>750</v>
      </c>
      <c r="G108" s="22">
        <v>5404</v>
      </c>
    </row>
    <row r="109" spans="1:7" x14ac:dyDescent="0.25">
      <c r="A109" s="25" t="s">
        <v>1074</v>
      </c>
      <c r="B109" s="22">
        <v>18415</v>
      </c>
      <c r="C109" s="22">
        <v>20581</v>
      </c>
      <c r="D109" s="22">
        <v>20872</v>
      </c>
      <c r="E109" s="22">
        <v>16651</v>
      </c>
      <c r="F109" s="22">
        <v>20104</v>
      </c>
      <c r="G109" s="22">
        <v>96623</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97118-4782-41A7-8061-C616440E00E0}">
  <dimension ref="A1:Z40"/>
  <sheetViews>
    <sheetView zoomScale="80" zoomScaleNormal="80" workbookViewId="0">
      <selection activeCell="N2" sqref="N2"/>
    </sheetView>
  </sheetViews>
  <sheetFormatPr defaultRowHeight="13.8" x14ac:dyDescent="0.25"/>
  <sheetData>
    <row r="1" spans="1:26" x14ac:dyDescent="0.25">
      <c r="A1" s="20"/>
      <c r="B1" s="20"/>
      <c r="C1" s="20"/>
      <c r="D1" s="20"/>
      <c r="E1" s="20"/>
      <c r="F1" s="20"/>
      <c r="G1" s="20"/>
      <c r="H1" s="20"/>
      <c r="I1" s="20"/>
      <c r="J1" s="20"/>
      <c r="K1" s="20"/>
      <c r="L1" s="20"/>
      <c r="M1" s="20"/>
      <c r="N1" s="20"/>
      <c r="O1" s="20"/>
      <c r="P1" s="20"/>
      <c r="Q1" s="20"/>
      <c r="R1" s="20"/>
      <c r="S1" s="20"/>
      <c r="T1" s="20"/>
      <c r="U1" s="20"/>
      <c r="V1" s="20"/>
      <c r="W1" s="20"/>
      <c r="X1" s="20"/>
      <c r="Y1" s="20"/>
      <c r="Z1" s="20"/>
    </row>
    <row r="2" spans="1:26" x14ac:dyDescent="0.25">
      <c r="A2" s="20"/>
      <c r="B2" s="20"/>
      <c r="C2" s="20"/>
      <c r="D2" s="20"/>
      <c r="E2" s="20"/>
      <c r="F2" s="20"/>
      <c r="G2" s="20"/>
      <c r="H2" s="20"/>
      <c r="I2" s="20"/>
      <c r="J2" s="20"/>
      <c r="K2" s="20"/>
      <c r="L2" s="20"/>
      <c r="M2" s="20"/>
      <c r="N2" s="20"/>
      <c r="O2" s="20"/>
      <c r="P2" s="20"/>
      <c r="Q2" s="20"/>
      <c r="R2" s="20"/>
      <c r="S2" s="20"/>
      <c r="T2" s="20"/>
      <c r="U2" s="20"/>
      <c r="V2" s="20"/>
      <c r="W2" s="20"/>
      <c r="X2" s="20"/>
      <c r="Y2" s="20"/>
      <c r="Z2" s="20"/>
    </row>
    <row r="3" spans="1:26" x14ac:dyDescent="0.25">
      <c r="A3" s="20"/>
      <c r="B3" s="20"/>
      <c r="C3" s="20"/>
      <c r="D3" s="20"/>
      <c r="E3" s="20"/>
      <c r="F3" s="20"/>
      <c r="G3" s="20"/>
      <c r="H3" s="20"/>
      <c r="I3" s="20"/>
      <c r="J3" s="20"/>
      <c r="K3" s="20"/>
      <c r="L3" s="20"/>
      <c r="M3" s="20"/>
      <c r="N3" s="20"/>
      <c r="O3" s="20"/>
      <c r="P3" s="20"/>
      <c r="Q3" s="20"/>
      <c r="R3" s="20"/>
      <c r="S3" s="20"/>
      <c r="T3" s="20"/>
      <c r="U3" s="20"/>
      <c r="V3" s="20"/>
      <c r="W3" s="20"/>
      <c r="X3" s="20"/>
      <c r="Y3" s="20"/>
      <c r="Z3" s="20"/>
    </row>
    <row r="4" spans="1:26" x14ac:dyDescent="0.25">
      <c r="A4" s="20"/>
      <c r="B4" s="20"/>
      <c r="C4" s="20"/>
      <c r="D4" s="20"/>
      <c r="E4" s="20"/>
      <c r="F4" s="20"/>
      <c r="G4" s="20"/>
      <c r="H4" s="20"/>
      <c r="I4" s="20"/>
      <c r="J4" s="20"/>
      <c r="K4" s="20"/>
      <c r="L4" s="20"/>
      <c r="M4" s="20"/>
      <c r="N4" s="20"/>
      <c r="O4" s="20"/>
      <c r="P4" s="20"/>
      <c r="Q4" s="20"/>
      <c r="R4" s="20"/>
      <c r="S4" s="20"/>
      <c r="T4" s="20"/>
      <c r="U4" s="20"/>
      <c r="V4" s="20"/>
      <c r="W4" s="20"/>
      <c r="X4" s="20"/>
      <c r="Y4" s="20"/>
      <c r="Z4" s="20"/>
    </row>
    <row r="5" spans="1:26" x14ac:dyDescent="0.25">
      <c r="A5" s="20"/>
      <c r="B5" s="20"/>
      <c r="C5" s="20"/>
      <c r="D5" s="20"/>
      <c r="E5" s="20"/>
      <c r="F5" s="20"/>
      <c r="G5" s="20"/>
      <c r="H5" s="20"/>
      <c r="I5" s="20"/>
      <c r="J5" s="20"/>
      <c r="K5" s="20"/>
      <c r="L5" s="20"/>
      <c r="M5" s="20"/>
      <c r="N5" s="20"/>
      <c r="O5" s="20"/>
      <c r="P5" s="20"/>
      <c r="Q5" s="20"/>
      <c r="R5" s="20"/>
      <c r="S5" s="20"/>
      <c r="T5" s="20"/>
      <c r="U5" s="20"/>
      <c r="V5" s="20"/>
      <c r="W5" s="20"/>
      <c r="X5" s="20"/>
      <c r="Y5" s="20"/>
      <c r="Z5" s="20"/>
    </row>
    <row r="6" spans="1:26" x14ac:dyDescent="0.25">
      <c r="A6" s="20"/>
      <c r="B6" s="20"/>
      <c r="C6" s="20"/>
      <c r="D6" s="20"/>
      <c r="E6" s="20"/>
      <c r="F6" s="20"/>
      <c r="G6" s="20"/>
      <c r="H6" s="20"/>
      <c r="I6" s="20"/>
      <c r="J6" s="20"/>
      <c r="K6" s="20"/>
      <c r="L6" s="20"/>
      <c r="M6" s="20"/>
      <c r="N6" s="20"/>
      <c r="O6" s="20"/>
      <c r="P6" s="20"/>
      <c r="Q6" s="20"/>
      <c r="R6" s="20"/>
      <c r="S6" s="20"/>
      <c r="T6" s="20"/>
      <c r="U6" s="20"/>
      <c r="V6" s="20"/>
      <c r="W6" s="20"/>
      <c r="X6" s="20"/>
      <c r="Y6" s="20"/>
      <c r="Z6" s="20"/>
    </row>
    <row r="7" spans="1:26" x14ac:dyDescent="0.25">
      <c r="A7" s="20"/>
      <c r="B7" s="20"/>
      <c r="C7" s="20"/>
      <c r="D7" s="20"/>
      <c r="E7" s="20"/>
      <c r="F7" s="20"/>
      <c r="G7" s="20"/>
      <c r="H7" s="20"/>
      <c r="I7" s="20"/>
      <c r="J7" s="20"/>
      <c r="K7" s="20"/>
      <c r="L7" s="20"/>
      <c r="M7" s="20"/>
      <c r="N7" s="20"/>
      <c r="O7" s="20"/>
      <c r="P7" s="20"/>
      <c r="Q7" s="20"/>
      <c r="R7" s="20"/>
      <c r="S7" s="20"/>
      <c r="T7" s="20"/>
      <c r="U7" s="20"/>
      <c r="V7" s="20"/>
      <c r="W7" s="20"/>
      <c r="X7" s="20"/>
      <c r="Y7" s="20"/>
      <c r="Z7" s="20"/>
    </row>
    <row r="8" spans="1:26" x14ac:dyDescent="0.25">
      <c r="A8" s="20"/>
      <c r="B8" s="20"/>
      <c r="C8" s="20"/>
      <c r="D8" s="20"/>
      <c r="E8" s="20"/>
      <c r="F8" s="20"/>
      <c r="G8" s="20"/>
      <c r="H8" s="20"/>
      <c r="I8" s="20"/>
      <c r="J8" s="20"/>
      <c r="K8" s="20"/>
      <c r="L8" s="20"/>
      <c r="M8" s="20"/>
      <c r="N8" s="20"/>
      <c r="O8" s="20"/>
      <c r="P8" s="20"/>
      <c r="Q8" s="20"/>
      <c r="R8" s="20"/>
      <c r="S8" s="20"/>
      <c r="T8" s="20"/>
      <c r="U8" s="20"/>
      <c r="V8" s="20"/>
      <c r="W8" s="20"/>
      <c r="X8" s="20"/>
      <c r="Y8" s="20"/>
      <c r="Z8" s="20"/>
    </row>
    <row r="9" spans="1:26" x14ac:dyDescent="0.25">
      <c r="A9" s="20"/>
      <c r="B9" s="20"/>
      <c r="C9" s="20"/>
      <c r="D9" s="20"/>
      <c r="E9" s="20"/>
      <c r="F9" s="20"/>
      <c r="G9" s="20"/>
      <c r="H9" s="20"/>
      <c r="I9" s="20"/>
      <c r="J9" s="20"/>
      <c r="K9" s="20"/>
      <c r="L9" s="20"/>
      <c r="M9" s="20"/>
      <c r="N9" s="20"/>
      <c r="O9" s="20"/>
      <c r="P9" s="20"/>
      <c r="Q9" s="20"/>
      <c r="R9" s="20"/>
      <c r="S9" s="20"/>
      <c r="T9" s="20"/>
      <c r="U9" s="20"/>
      <c r="V9" s="20"/>
      <c r="W9" s="20"/>
      <c r="X9" s="20"/>
      <c r="Y9" s="20"/>
      <c r="Z9" s="20"/>
    </row>
    <row r="10" spans="1:26" x14ac:dyDescent="0.25">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row>
    <row r="11" spans="1:26" x14ac:dyDescent="0.25">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row>
    <row r="12" spans="1:26" x14ac:dyDescent="0.25">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x14ac:dyDescent="0.25">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row>
    <row r="14" spans="1:26" x14ac:dyDescent="0.25">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row>
    <row r="15" spans="1:26" x14ac:dyDescent="0.25">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x14ac:dyDescent="0.25">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row>
    <row r="17" spans="1:26" x14ac:dyDescent="0.25">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row>
    <row r="18" spans="1:26" x14ac:dyDescent="0.25">
      <c r="A18" s="20"/>
      <c r="B18" s="20"/>
      <c r="C18" s="20"/>
      <c r="D18" s="20"/>
      <c r="E18" s="20"/>
      <c r="F18" s="20"/>
      <c r="G18" s="20"/>
      <c r="H18" s="20"/>
      <c r="I18" s="20"/>
      <c r="J18" s="20"/>
      <c r="K18" s="20"/>
      <c r="L18" s="20"/>
      <c r="M18" s="20"/>
      <c r="N18" s="20"/>
      <c r="O18" s="34"/>
      <c r="P18" s="35" t="str">
        <f>Pivot!B90</f>
        <v>R01</v>
      </c>
      <c r="Q18" s="35" t="str">
        <f>Pivot!C90</f>
        <v>R02</v>
      </c>
      <c r="R18" s="35" t="str">
        <f>Pivot!D90</f>
        <v>R03</v>
      </c>
      <c r="S18" s="35" t="str">
        <f>Pivot!E90</f>
        <v>R04</v>
      </c>
      <c r="T18" s="35" t="str">
        <f>Pivot!F90</f>
        <v>R05</v>
      </c>
      <c r="U18" s="35" t="str">
        <f>Pivot!G90</f>
        <v>Total</v>
      </c>
      <c r="V18" s="20"/>
      <c r="W18" s="20"/>
      <c r="X18" s="20"/>
      <c r="Y18" s="20"/>
      <c r="Z18" s="20"/>
    </row>
    <row r="19" spans="1:26" x14ac:dyDescent="0.25">
      <c r="A19" s="20"/>
      <c r="B19" s="20"/>
      <c r="C19" s="20"/>
      <c r="D19" s="20"/>
      <c r="E19" s="20"/>
      <c r="F19" s="20"/>
      <c r="G19" s="20"/>
      <c r="H19" s="20"/>
      <c r="I19" s="20"/>
      <c r="J19" s="20"/>
      <c r="K19" s="20"/>
      <c r="L19" s="20"/>
      <c r="M19" s="20"/>
      <c r="N19" s="20"/>
      <c r="O19" s="36" t="str">
        <f>Pivot!A91</f>
        <v>Cincinnati</v>
      </c>
      <c r="P19" s="37" t="str">
        <f>IF(Pivot!B91="","",Pivot!B91)</f>
        <v/>
      </c>
      <c r="Q19" s="37" t="str">
        <f>IF(Pivot!C91="","",Pivot!C91)</f>
        <v/>
      </c>
      <c r="R19" s="37" t="str">
        <f>IF(Pivot!D91="","",Pivot!D91)</f>
        <v/>
      </c>
      <c r="S19" s="37" t="str">
        <f>IF(Pivot!E91="","",Pivot!E91)</f>
        <v/>
      </c>
      <c r="T19" s="37" t="str">
        <f>IF(Pivot!F91="","",Pivot!F91)</f>
        <v/>
      </c>
      <c r="U19" s="37" t="str">
        <f>IF(Pivot!G91="","",Pivot!G91)</f>
        <v/>
      </c>
      <c r="V19" s="20"/>
      <c r="W19" s="20"/>
      <c r="X19" s="20"/>
      <c r="Y19" s="20"/>
      <c r="Z19" s="20"/>
    </row>
    <row r="20" spans="1:26" x14ac:dyDescent="0.25">
      <c r="A20" s="20"/>
      <c r="B20" s="20"/>
      <c r="C20" s="20"/>
      <c r="D20" s="20"/>
      <c r="E20" s="20"/>
      <c r="F20" s="20"/>
      <c r="G20" s="20"/>
      <c r="H20" s="20"/>
      <c r="I20" s="20"/>
      <c r="J20" s="20"/>
      <c r="K20" s="20"/>
      <c r="L20" s="20"/>
      <c r="M20" s="20"/>
      <c r="N20" s="20"/>
      <c r="O20" s="38" t="str">
        <f>Pivot!A92</f>
        <v>C0003</v>
      </c>
      <c r="P20" s="39">
        <f>IF(Pivot!B92="","",Pivot!B92)</f>
        <v>891</v>
      </c>
      <c r="Q20" s="39">
        <f>IF(Pivot!C92="","",Pivot!C92)</f>
        <v>1332</v>
      </c>
      <c r="R20" s="39">
        <f>IF(Pivot!D92="","",Pivot!D92)</f>
        <v>1282</v>
      </c>
      <c r="S20" s="39">
        <f>IF(Pivot!E92="","",Pivot!E92)</f>
        <v>739</v>
      </c>
      <c r="T20" s="39">
        <f>IF(Pivot!F92="","",Pivot!F92)</f>
        <v>560</v>
      </c>
      <c r="U20" s="39">
        <f>IF(Pivot!G92="","",Pivot!G92)</f>
        <v>4804</v>
      </c>
      <c r="V20" s="20"/>
      <c r="W20" s="20"/>
      <c r="X20" s="20"/>
      <c r="Y20" s="20"/>
      <c r="Z20" s="20"/>
    </row>
    <row r="21" spans="1:26" x14ac:dyDescent="0.25">
      <c r="A21" s="20"/>
      <c r="B21" s="20"/>
      <c r="C21" s="20"/>
      <c r="D21" s="20"/>
      <c r="E21" s="20"/>
      <c r="F21" s="20"/>
      <c r="G21" s="20"/>
      <c r="H21" s="20"/>
      <c r="I21" s="20"/>
      <c r="J21" s="20"/>
      <c r="K21" s="20"/>
      <c r="L21" s="20"/>
      <c r="M21" s="20"/>
      <c r="N21" s="20"/>
      <c r="O21" s="38" t="str">
        <f>Pivot!A93</f>
        <v>C0004</v>
      </c>
      <c r="P21" s="39">
        <f>IF(Pivot!B93="","",Pivot!B93)</f>
        <v>1991</v>
      </c>
      <c r="Q21" s="39">
        <f>IF(Pivot!C93="","",Pivot!C93)</f>
        <v>1886</v>
      </c>
      <c r="R21" s="39">
        <f>IF(Pivot!D93="","",Pivot!D93)</f>
        <v>1206</v>
      </c>
      <c r="S21" s="39">
        <f>IF(Pivot!E93="","",Pivot!E93)</f>
        <v>884</v>
      </c>
      <c r="T21" s="39">
        <f>IF(Pivot!F93="","",Pivot!F93)</f>
        <v>1722</v>
      </c>
      <c r="U21" s="39">
        <f>IF(Pivot!G93="","",Pivot!G93)</f>
        <v>7689</v>
      </c>
      <c r="V21" s="20"/>
      <c r="W21" s="20"/>
      <c r="X21" s="20"/>
      <c r="Y21" s="20"/>
      <c r="Z21" s="20"/>
    </row>
    <row r="22" spans="1:26" x14ac:dyDescent="0.25">
      <c r="A22" s="20"/>
      <c r="B22" s="20"/>
      <c r="C22" s="20"/>
      <c r="D22" s="20"/>
      <c r="E22" s="20"/>
      <c r="F22" s="20"/>
      <c r="G22" s="20"/>
      <c r="H22" s="20"/>
      <c r="I22" s="20"/>
      <c r="J22" s="20"/>
      <c r="K22" s="20"/>
      <c r="L22" s="20"/>
      <c r="M22" s="20"/>
      <c r="N22" s="20"/>
      <c r="O22" s="38" t="str">
        <f>Pivot!A94</f>
        <v>C0011</v>
      </c>
      <c r="P22" s="39">
        <f>IF(Pivot!B94="","",Pivot!B94)</f>
        <v>1163</v>
      </c>
      <c r="Q22" s="39">
        <f>IF(Pivot!C94="","",Pivot!C94)</f>
        <v>1180</v>
      </c>
      <c r="R22" s="39">
        <f>IF(Pivot!D94="","",Pivot!D94)</f>
        <v>1616</v>
      </c>
      <c r="S22" s="39">
        <f>IF(Pivot!E94="","",Pivot!E94)</f>
        <v>1043</v>
      </c>
      <c r="T22" s="39">
        <f>IF(Pivot!F94="","",Pivot!F94)</f>
        <v>1747</v>
      </c>
      <c r="U22" s="39">
        <f>IF(Pivot!G94="","",Pivot!G94)</f>
        <v>6749</v>
      </c>
      <c r="V22" s="20"/>
      <c r="W22" s="20"/>
      <c r="X22" s="20"/>
      <c r="Y22" s="20"/>
      <c r="Z22" s="20"/>
    </row>
    <row r="23" spans="1:26" x14ac:dyDescent="0.25">
      <c r="A23" s="20"/>
      <c r="B23" s="20"/>
      <c r="C23" s="20"/>
      <c r="D23" s="20"/>
      <c r="E23" s="20"/>
      <c r="F23" s="20"/>
      <c r="G23" s="20"/>
      <c r="H23" s="20"/>
      <c r="I23" s="20"/>
      <c r="J23" s="20"/>
      <c r="K23" s="20"/>
      <c r="L23" s="20"/>
      <c r="M23" s="20"/>
      <c r="N23" s="20"/>
      <c r="O23" s="38" t="str">
        <f>Pivot!A95</f>
        <v>C0012</v>
      </c>
      <c r="P23" s="39">
        <f>IF(Pivot!B95="","",Pivot!B95)</f>
        <v>1438</v>
      </c>
      <c r="Q23" s="39">
        <f>IF(Pivot!C95="","",Pivot!C95)</f>
        <v>1616</v>
      </c>
      <c r="R23" s="39">
        <f>IF(Pivot!D95="","",Pivot!D95)</f>
        <v>866</v>
      </c>
      <c r="S23" s="39">
        <f>IF(Pivot!E95="","",Pivot!E95)</f>
        <v>829</v>
      </c>
      <c r="T23" s="39">
        <f>IF(Pivot!F95="","",Pivot!F95)</f>
        <v>2070</v>
      </c>
      <c r="U23" s="39">
        <f>IF(Pivot!G95="","",Pivot!G95)</f>
        <v>6819</v>
      </c>
      <c r="V23" s="20"/>
      <c r="W23" s="20"/>
      <c r="X23" s="20"/>
      <c r="Y23" s="20"/>
      <c r="Z23" s="20"/>
    </row>
    <row r="24" spans="1:26" x14ac:dyDescent="0.25">
      <c r="A24" s="20"/>
      <c r="B24" s="20"/>
      <c r="C24" s="20"/>
      <c r="D24" s="20"/>
      <c r="E24" s="20"/>
      <c r="F24" s="20"/>
      <c r="G24" s="20"/>
      <c r="H24" s="20"/>
      <c r="I24" s="20"/>
      <c r="J24" s="20"/>
      <c r="K24" s="20"/>
      <c r="L24" s="20"/>
      <c r="M24" s="20"/>
      <c r="N24" s="20"/>
      <c r="O24" s="36" t="str">
        <f>Pivot!A96</f>
        <v>Cleveland</v>
      </c>
      <c r="P24" s="39" t="str">
        <f>IF(Pivot!B96="","",Pivot!B96)</f>
        <v/>
      </c>
      <c r="Q24" s="39" t="str">
        <f>IF(Pivot!C96="","",Pivot!C96)</f>
        <v/>
      </c>
      <c r="R24" s="39" t="str">
        <f>IF(Pivot!D96="","",Pivot!D96)</f>
        <v/>
      </c>
      <c r="S24" s="39" t="str">
        <f>IF(Pivot!E96="","",Pivot!E96)</f>
        <v/>
      </c>
      <c r="T24" s="39" t="str">
        <f>IF(Pivot!F96="","",Pivot!F96)</f>
        <v/>
      </c>
      <c r="U24" s="39" t="str">
        <f>IF(Pivot!G96="","",Pivot!G96)</f>
        <v/>
      </c>
      <c r="V24" s="20"/>
      <c r="W24" s="20"/>
      <c r="X24" s="20"/>
      <c r="Y24" s="20"/>
      <c r="Z24" s="20"/>
    </row>
    <row r="25" spans="1:26" x14ac:dyDescent="0.25">
      <c r="A25" s="20"/>
      <c r="B25" s="20"/>
      <c r="C25" s="20"/>
      <c r="D25" s="20"/>
      <c r="E25" s="20"/>
      <c r="F25" s="20"/>
      <c r="G25" s="20"/>
      <c r="H25" s="20"/>
      <c r="I25" s="20"/>
      <c r="J25" s="20"/>
      <c r="K25" s="20"/>
      <c r="L25" s="20"/>
      <c r="M25" s="20"/>
      <c r="N25" s="20"/>
      <c r="O25" s="38" t="str">
        <f>Pivot!A97</f>
        <v>C0002</v>
      </c>
      <c r="P25" s="39">
        <f>IF(Pivot!B97="","",Pivot!B97)</f>
        <v>1233</v>
      </c>
      <c r="Q25" s="39">
        <f>IF(Pivot!C97="","",Pivot!C97)</f>
        <v>223</v>
      </c>
      <c r="R25" s="39">
        <f>IF(Pivot!D97="","",Pivot!D97)</f>
        <v>1680</v>
      </c>
      <c r="S25" s="39">
        <f>IF(Pivot!E97="","",Pivot!E97)</f>
        <v>990</v>
      </c>
      <c r="T25" s="39">
        <f>IF(Pivot!F97="","",Pivot!F97)</f>
        <v>1508</v>
      </c>
      <c r="U25" s="39">
        <f>IF(Pivot!G97="","",Pivot!G97)</f>
        <v>5634</v>
      </c>
      <c r="V25" s="20"/>
      <c r="W25" s="20"/>
      <c r="X25" s="20"/>
      <c r="Y25" s="20"/>
      <c r="Z25" s="20"/>
    </row>
    <row r="26" spans="1:26" x14ac:dyDescent="0.25">
      <c r="A26" s="20"/>
      <c r="B26" s="20"/>
      <c r="C26" s="20"/>
      <c r="D26" s="20"/>
      <c r="E26" s="20"/>
      <c r="F26" s="20"/>
      <c r="G26" s="20"/>
      <c r="H26" s="20"/>
      <c r="I26" s="20"/>
      <c r="J26" s="20"/>
      <c r="K26" s="20"/>
      <c r="L26" s="20"/>
      <c r="M26" s="20"/>
      <c r="N26" s="20"/>
      <c r="O26" s="38" t="str">
        <f>Pivot!A98</f>
        <v>C0007</v>
      </c>
      <c r="P26" s="39">
        <f>IF(Pivot!B98="","",Pivot!B98)</f>
        <v>1598</v>
      </c>
      <c r="Q26" s="39">
        <f>IF(Pivot!C98="","",Pivot!C98)</f>
        <v>1907</v>
      </c>
      <c r="R26" s="39">
        <f>IF(Pivot!D98="","",Pivot!D98)</f>
        <v>869</v>
      </c>
      <c r="S26" s="39">
        <f>IF(Pivot!E98="","",Pivot!E98)</f>
        <v>1426</v>
      </c>
      <c r="T26" s="39">
        <f>IF(Pivot!F98="","",Pivot!F98)</f>
        <v>1416</v>
      </c>
      <c r="U26" s="39">
        <f>IF(Pivot!G98="","",Pivot!G98)</f>
        <v>7216</v>
      </c>
      <c r="V26" s="20"/>
      <c r="W26" s="20"/>
      <c r="X26" s="20"/>
      <c r="Y26" s="20"/>
      <c r="Z26" s="20"/>
    </row>
    <row r="27" spans="1:26" x14ac:dyDescent="0.25">
      <c r="A27" s="20"/>
      <c r="B27" s="20"/>
      <c r="C27" s="20"/>
      <c r="D27" s="20"/>
      <c r="E27" s="20"/>
      <c r="F27" s="20"/>
      <c r="G27" s="20"/>
      <c r="H27" s="20"/>
      <c r="I27" s="20"/>
      <c r="J27" s="20"/>
      <c r="K27" s="20"/>
      <c r="L27" s="20"/>
      <c r="M27" s="20"/>
      <c r="N27" s="20"/>
      <c r="O27" s="38" t="str">
        <f>Pivot!A99</f>
        <v>C0008</v>
      </c>
      <c r="P27" s="39">
        <f>IF(Pivot!B99="","",Pivot!B99)</f>
        <v>900</v>
      </c>
      <c r="Q27" s="39">
        <f>IF(Pivot!C99="","",Pivot!C99)</f>
        <v>1016</v>
      </c>
      <c r="R27" s="39">
        <f>IF(Pivot!D99="","",Pivot!D99)</f>
        <v>960</v>
      </c>
      <c r="S27" s="39">
        <f>IF(Pivot!E99="","",Pivot!E99)</f>
        <v>940</v>
      </c>
      <c r="T27" s="39">
        <f>IF(Pivot!F99="","",Pivot!F99)</f>
        <v>1193</v>
      </c>
      <c r="U27" s="39">
        <f>IF(Pivot!G99="","",Pivot!G99)</f>
        <v>5009</v>
      </c>
      <c r="V27" s="20"/>
      <c r="W27" s="20"/>
      <c r="X27" s="20"/>
      <c r="Y27" s="20"/>
      <c r="Z27" s="20"/>
    </row>
    <row r="28" spans="1:26" x14ac:dyDescent="0.25">
      <c r="A28" s="20"/>
      <c r="B28" s="20"/>
      <c r="C28" s="20"/>
      <c r="D28" s="20"/>
      <c r="E28" s="20"/>
      <c r="F28" s="20"/>
      <c r="G28" s="20"/>
      <c r="H28" s="20"/>
      <c r="I28" s="20"/>
      <c r="J28" s="20"/>
      <c r="K28" s="20"/>
      <c r="L28" s="40"/>
      <c r="M28" s="33" t="str">
        <f>Pivot!F49</f>
        <v>% of calls:21%</v>
      </c>
      <c r="N28" s="40"/>
      <c r="O28" s="38" t="str">
        <f>Pivot!A100</f>
        <v>C0010</v>
      </c>
      <c r="P28" s="39">
        <f>IF(Pivot!B100="","",Pivot!B100)</f>
        <v>900</v>
      </c>
      <c r="Q28" s="39">
        <f>IF(Pivot!C100="","",Pivot!C100)</f>
        <v>1470</v>
      </c>
      <c r="R28" s="39">
        <f>IF(Pivot!D100="","",Pivot!D100)</f>
        <v>1617</v>
      </c>
      <c r="S28" s="39">
        <f>IF(Pivot!E100="","",Pivot!E100)</f>
        <v>1314</v>
      </c>
      <c r="T28" s="39">
        <f>IF(Pivot!F100="","",Pivot!F100)</f>
        <v>941</v>
      </c>
      <c r="U28" s="39">
        <f>IF(Pivot!G100="","",Pivot!G100)</f>
        <v>6242</v>
      </c>
      <c r="V28" s="20"/>
      <c r="W28" s="20"/>
      <c r="X28" s="20"/>
      <c r="Y28" s="20"/>
      <c r="Z28" s="20"/>
    </row>
    <row r="29" spans="1:26" x14ac:dyDescent="0.25">
      <c r="A29" s="20"/>
      <c r="B29" s="20"/>
      <c r="C29" s="20"/>
      <c r="D29" s="20"/>
      <c r="E29" s="20"/>
      <c r="F29" s="20"/>
      <c r="G29" s="20"/>
      <c r="H29" s="20"/>
      <c r="I29" s="20"/>
      <c r="J29" s="20"/>
      <c r="K29" s="20"/>
      <c r="L29" s="40"/>
      <c r="M29" s="33" t="str">
        <f>Pivot!F50</f>
        <v>call rank:2</v>
      </c>
      <c r="N29" s="40"/>
      <c r="O29" s="38" t="str">
        <f>Pivot!A101</f>
        <v>C0013</v>
      </c>
      <c r="P29" s="39">
        <f>IF(Pivot!B101="","",Pivot!B101)</f>
        <v>1255</v>
      </c>
      <c r="Q29" s="39">
        <f>IF(Pivot!C101="","",Pivot!C101)</f>
        <v>516</v>
      </c>
      <c r="R29" s="39">
        <f>IF(Pivot!D101="","",Pivot!D101)</f>
        <v>1874</v>
      </c>
      <c r="S29" s="39">
        <f>IF(Pivot!E101="","",Pivot!E101)</f>
        <v>1863</v>
      </c>
      <c r="T29" s="39">
        <f>IF(Pivot!F101="","",Pivot!F101)</f>
        <v>1722</v>
      </c>
      <c r="U29" s="39">
        <f>IF(Pivot!G101="","",Pivot!G101)</f>
        <v>7230</v>
      </c>
      <c r="V29" s="20"/>
      <c r="W29" s="20"/>
      <c r="X29" s="20"/>
      <c r="Y29" s="20"/>
      <c r="Z29" s="20"/>
    </row>
    <row r="30" spans="1:26" x14ac:dyDescent="0.25">
      <c r="A30" s="20"/>
      <c r="B30" s="20"/>
      <c r="C30" s="20"/>
      <c r="D30" s="20"/>
      <c r="E30" s="20"/>
      <c r="F30" s="20"/>
      <c r="G30" s="20"/>
      <c r="H30" s="20"/>
      <c r="I30" s="20"/>
      <c r="J30" s="20"/>
      <c r="K30" s="20"/>
      <c r="L30" s="40"/>
      <c r="M30" s="33" t="str">
        <f>Pivot!F51</f>
        <v>amount rank:1</v>
      </c>
      <c r="N30" s="40"/>
      <c r="O30" s="38" t="str">
        <f>Pivot!A102</f>
        <v>C0015</v>
      </c>
      <c r="P30" s="39">
        <f>IF(Pivot!B102="","",Pivot!B102)</f>
        <v>1138</v>
      </c>
      <c r="Q30" s="39">
        <f>IF(Pivot!C102="","",Pivot!C102)</f>
        <v>1898</v>
      </c>
      <c r="R30" s="39">
        <f>IF(Pivot!D102="","",Pivot!D102)</f>
        <v>1482</v>
      </c>
      <c r="S30" s="39">
        <f>IF(Pivot!E102="","",Pivot!E102)</f>
        <v>846</v>
      </c>
      <c r="T30" s="39">
        <f>IF(Pivot!F102="","",Pivot!F102)</f>
        <v>1154</v>
      </c>
      <c r="U30" s="39">
        <f>IF(Pivot!G102="","",Pivot!G102)</f>
        <v>6518</v>
      </c>
      <c r="V30" s="20"/>
      <c r="W30" s="20"/>
      <c r="X30" s="20"/>
      <c r="Y30" s="20"/>
      <c r="Z30" s="20"/>
    </row>
    <row r="31" spans="1:26" x14ac:dyDescent="0.25">
      <c r="A31" s="20"/>
      <c r="B31" s="20"/>
      <c r="C31" s="20"/>
      <c r="D31" s="20"/>
      <c r="E31" s="20"/>
      <c r="F31" s="20"/>
      <c r="G31" s="20"/>
      <c r="H31" s="20"/>
      <c r="I31" s="20"/>
      <c r="J31" s="20"/>
      <c r="K31" s="20"/>
      <c r="L31" s="20"/>
      <c r="M31" s="20"/>
      <c r="N31" s="20"/>
      <c r="O31" s="36" t="str">
        <f>Pivot!A103</f>
        <v>Columbus</v>
      </c>
      <c r="P31" s="39" t="str">
        <f>IF(Pivot!B103="","",Pivot!B103)</f>
        <v/>
      </c>
      <c r="Q31" s="39" t="str">
        <f>IF(Pivot!C103="","",Pivot!C103)</f>
        <v/>
      </c>
      <c r="R31" s="39" t="str">
        <f>IF(Pivot!D103="","",Pivot!D103)</f>
        <v/>
      </c>
      <c r="S31" s="39" t="str">
        <f>IF(Pivot!E103="","",Pivot!E103)</f>
        <v/>
      </c>
      <c r="T31" s="39" t="str">
        <f>IF(Pivot!F103="","",Pivot!F103)</f>
        <v/>
      </c>
      <c r="U31" s="39" t="str">
        <f>IF(Pivot!G103="","",Pivot!G103)</f>
        <v/>
      </c>
      <c r="V31" s="20"/>
      <c r="W31" s="20"/>
      <c r="X31" s="20"/>
      <c r="Y31" s="20"/>
      <c r="Z31" s="20"/>
    </row>
    <row r="32" spans="1:26" x14ac:dyDescent="0.25">
      <c r="A32" s="20"/>
      <c r="B32" s="20"/>
      <c r="C32" s="20"/>
      <c r="D32" s="20"/>
      <c r="E32" s="20"/>
      <c r="F32" s="20"/>
      <c r="G32" s="20"/>
      <c r="H32" s="20"/>
      <c r="I32" s="20"/>
      <c r="J32" s="20"/>
      <c r="K32" s="20"/>
      <c r="L32" s="20"/>
      <c r="M32" s="20"/>
      <c r="N32" s="20"/>
      <c r="O32" s="38" t="str">
        <f>Pivot!A104</f>
        <v>C0001</v>
      </c>
      <c r="P32" s="39">
        <f>IF(Pivot!B104="","",Pivot!B104)</f>
        <v>1655</v>
      </c>
      <c r="Q32" s="39">
        <f>IF(Pivot!C104="","",Pivot!C104)</f>
        <v>805</v>
      </c>
      <c r="R32" s="39">
        <f>IF(Pivot!D104="","",Pivot!D104)</f>
        <v>2263</v>
      </c>
      <c r="S32" s="39">
        <f>IF(Pivot!E104="","",Pivot!E104)</f>
        <v>987</v>
      </c>
      <c r="T32" s="39">
        <f>IF(Pivot!F104="","",Pivot!F104)</f>
        <v>1075</v>
      </c>
      <c r="U32" s="39">
        <f>IF(Pivot!G104="","",Pivot!G104)</f>
        <v>6785</v>
      </c>
      <c r="V32" s="20"/>
      <c r="W32" s="20"/>
      <c r="X32" s="20"/>
      <c r="Y32" s="20"/>
      <c r="Z32" s="20"/>
    </row>
    <row r="33" spans="1:26" x14ac:dyDescent="0.25">
      <c r="A33" s="20"/>
      <c r="B33" s="20"/>
      <c r="C33" s="20"/>
      <c r="D33" s="20"/>
      <c r="E33" s="20"/>
      <c r="F33" s="20"/>
      <c r="G33" s="20"/>
      <c r="H33" s="20"/>
      <c r="I33" s="20"/>
      <c r="J33" s="20"/>
      <c r="K33" s="20"/>
      <c r="L33" s="20"/>
      <c r="M33" s="20"/>
      <c r="N33" s="20"/>
      <c r="O33" s="38" t="str">
        <f>Pivot!A105</f>
        <v>C0005</v>
      </c>
      <c r="P33" s="39">
        <f>IF(Pivot!B105="","",Pivot!B105)</f>
        <v>1104</v>
      </c>
      <c r="Q33" s="39">
        <f>IF(Pivot!C105="","",Pivot!C105)</f>
        <v>2280</v>
      </c>
      <c r="R33" s="39">
        <f>IF(Pivot!D105="","",Pivot!D105)</f>
        <v>1445</v>
      </c>
      <c r="S33" s="39">
        <f>IF(Pivot!E105="","",Pivot!E105)</f>
        <v>1722</v>
      </c>
      <c r="T33" s="39">
        <f>IF(Pivot!F105="","",Pivot!F105)</f>
        <v>1196</v>
      </c>
      <c r="U33" s="39">
        <f>IF(Pivot!G105="","",Pivot!G105)</f>
        <v>7747</v>
      </c>
      <c r="V33" s="20"/>
      <c r="W33" s="20"/>
      <c r="X33" s="20"/>
      <c r="Y33" s="20"/>
      <c r="Z33" s="20"/>
    </row>
    <row r="34" spans="1:26" x14ac:dyDescent="0.25">
      <c r="A34" s="20"/>
      <c r="B34" s="20"/>
      <c r="C34" s="20"/>
      <c r="D34" s="20"/>
      <c r="E34" s="20"/>
      <c r="F34" s="20"/>
      <c r="G34" s="20"/>
      <c r="H34" s="20"/>
      <c r="I34" s="20"/>
      <c r="J34" s="20"/>
      <c r="K34" s="20"/>
      <c r="L34" s="20"/>
      <c r="M34" s="20"/>
      <c r="N34" s="20"/>
      <c r="O34" s="38" t="str">
        <f>Pivot!A106</f>
        <v>C0006</v>
      </c>
      <c r="P34" s="39">
        <f>IF(Pivot!B106="","",Pivot!B106)</f>
        <v>372</v>
      </c>
      <c r="Q34" s="39">
        <f>IF(Pivot!C106="","",Pivot!C106)</f>
        <v>1818</v>
      </c>
      <c r="R34" s="39">
        <f>IF(Pivot!D106="","",Pivot!D106)</f>
        <v>1346</v>
      </c>
      <c r="S34" s="39">
        <f>IF(Pivot!E106="","",Pivot!E106)</f>
        <v>1156</v>
      </c>
      <c r="T34" s="39">
        <f>IF(Pivot!F106="","",Pivot!F106)</f>
        <v>1484</v>
      </c>
      <c r="U34" s="39">
        <f>IF(Pivot!G106="","",Pivot!G106)</f>
        <v>6176</v>
      </c>
      <c r="V34" s="20"/>
      <c r="W34" s="20"/>
      <c r="X34" s="20"/>
      <c r="Y34" s="20"/>
      <c r="Z34" s="20"/>
    </row>
    <row r="35" spans="1:26" x14ac:dyDescent="0.25">
      <c r="A35" s="20"/>
      <c r="B35" s="20"/>
      <c r="C35" s="20"/>
      <c r="D35" s="20"/>
      <c r="E35" s="20"/>
      <c r="F35" s="20"/>
      <c r="G35" s="20"/>
      <c r="H35" s="20"/>
      <c r="I35" s="20"/>
      <c r="J35" s="20"/>
      <c r="K35" s="20"/>
      <c r="L35" s="20"/>
      <c r="M35" s="20"/>
      <c r="N35" s="20"/>
      <c r="O35" s="38" t="str">
        <f>Pivot!A107</f>
        <v>C0009</v>
      </c>
      <c r="P35" s="39">
        <f>IF(Pivot!B107="","",Pivot!B107)</f>
        <v>1415</v>
      </c>
      <c r="Q35" s="39">
        <f>IF(Pivot!C107="","",Pivot!C107)</f>
        <v>1271</v>
      </c>
      <c r="R35" s="39">
        <f>IF(Pivot!D107="","",Pivot!D107)</f>
        <v>1214</v>
      </c>
      <c r="S35" s="39">
        <f>IF(Pivot!E107="","",Pivot!E107)</f>
        <v>1135</v>
      </c>
      <c r="T35" s="39">
        <f>IF(Pivot!F107="","",Pivot!F107)</f>
        <v>1566</v>
      </c>
      <c r="U35" s="39">
        <f>IF(Pivot!G107="","",Pivot!G107)</f>
        <v>6601</v>
      </c>
      <c r="V35" s="20"/>
      <c r="W35" s="20"/>
      <c r="X35" s="20"/>
      <c r="Y35" s="20"/>
      <c r="Z35" s="20"/>
    </row>
    <row r="36" spans="1:26" x14ac:dyDescent="0.25">
      <c r="A36" s="20"/>
      <c r="B36" s="20"/>
      <c r="C36" s="20"/>
      <c r="D36" s="20"/>
      <c r="E36" s="20"/>
      <c r="F36" s="20"/>
      <c r="G36" s="20"/>
      <c r="H36" s="20"/>
      <c r="I36" s="20"/>
      <c r="J36" s="20"/>
      <c r="K36" s="20"/>
      <c r="L36" s="20"/>
      <c r="M36" s="20"/>
      <c r="N36" s="20"/>
      <c r="O36" s="38" t="str">
        <f>Pivot!A108</f>
        <v>C0014</v>
      </c>
      <c r="P36" s="39">
        <f>IF(Pivot!B108="","",Pivot!B108)</f>
        <v>1362</v>
      </c>
      <c r="Q36" s="39">
        <f>IF(Pivot!C108="","",Pivot!C108)</f>
        <v>1363</v>
      </c>
      <c r="R36" s="39">
        <f>IF(Pivot!D108="","",Pivot!D108)</f>
        <v>1152</v>
      </c>
      <c r="S36" s="39">
        <f>IF(Pivot!E108="","",Pivot!E108)</f>
        <v>777</v>
      </c>
      <c r="T36" s="39">
        <f>IF(Pivot!F108="","",Pivot!F108)</f>
        <v>750</v>
      </c>
      <c r="U36" s="39">
        <f>IF(Pivot!G108="","",Pivot!G108)</f>
        <v>5404</v>
      </c>
      <c r="V36" s="20"/>
      <c r="W36" s="20"/>
      <c r="X36" s="20"/>
      <c r="Y36" s="20"/>
      <c r="Z36" s="20"/>
    </row>
    <row r="37" spans="1:26" x14ac:dyDescent="0.25">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spans="1:26" x14ac:dyDescent="0.25">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spans="1:26" x14ac:dyDescent="0.25">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spans="1:26" x14ac:dyDescent="0.25">
      <c r="U40" s="20"/>
      <c r="V40" s="20"/>
      <c r="W40" s="20"/>
    </row>
  </sheetData>
  <conditionalFormatting sqref="P20:T36">
    <cfRule type="dataBar" priority="2">
      <dataBar>
        <cfvo type="num" val="0"/>
        <cfvo type="formula" val="MAX($P$20:$T$36)*2"/>
        <color rgb="FF638EC6"/>
      </dataBar>
      <extLst>
        <ext xmlns:x14="http://schemas.microsoft.com/office/spreadsheetml/2009/9/main" uri="{B025F937-C7B1-47D3-B67F-A62EFF666E3E}">
          <x14:id>{6E127F14-F45D-4EA1-9BF8-70047C7086CA}</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7" id="{4C6BE918-9313-4437-9E4E-FBF7ACC248B9}">
            <xm:f>P$18=Pivot!$K$50</xm:f>
            <x14:dxf>
              <fill>
                <patternFill>
                  <bgColor theme="7" tint="0.59996337778862885"/>
                </patternFill>
              </fill>
              <border>
                <left style="thin">
                  <color theme="1"/>
                </left>
                <right style="thin">
                  <color theme="1"/>
                </right>
                <top/>
                <bottom/>
                <vertical/>
                <horizontal/>
              </border>
            </x14:dxf>
          </x14:cfRule>
          <xm:sqref>P18:T36</xm:sqref>
        </x14:conditionalFormatting>
        <x14:conditionalFormatting xmlns:xm="http://schemas.microsoft.com/office/excel/2006/main">
          <x14:cfRule type="dataBar" id="{6E127F14-F45D-4EA1-9BF8-70047C7086CA}">
            <x14:dataBar minLength="0" maxLength="100" gradient="0">
              <x14:cfvo type="num">
                <xm:f>0</xm:f>
              </x14:cfvo>
              <x14:cfvo type="formula">
                <xm:f>MAX($P$20:$T$36)*2</xm:f>
              </x14:cfvo>
              <x14:negativeFillColor rgb="FFFF0000"/>
              <x14:axisColor rgb="FF000000"/>
            </x14:dataBar>
          </x14:cfRule>
          <xm:sqref>P20:T36</xm:sqref>
        </x14:conditionalFormatting>
      </x14:conditionalFormattings>
    </ex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A3:A7"/>
  <sheetViews>
    <sheetView zoomScaleNormal="100" workbookViewId="0">
      <selection activeCell="M7" sqref="M7"/>
    </sheetView>
  </sheetViews>
  <sheetFormatPr defaultRowHeight="13.8" x14ac:dyDescent="0.25"/>
  <cols>
    <col min="5" max="5" width="10.8984375" customWidth="1"/>
    <col min="6" max="6" width="9.8984375" customWidth="1"/>
  </cols>
  <sheetData>
    <row r="3" ht="25.5" customHeight="1" x14ac:dyDescent="0.25"/>
    <row r="4" ht="25.5" customHeight="1" x14ac:dyDescent="0.25"/>
    <row r="5" ht="25.5" customHeight="1" x14ac:dyDescent="0.25"/>
    <row r="6" ht="25.5" customHeight="1" x14ac:dyDescent="0.25"/>
    <row r="7" ht="25.5" customHeight="1"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Pivot</vt:lpstr>
      <vt:lpstr>Dashboard</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Anvesh Kandi</cp:lastModifiedBy>
  <dcterms:created xsi:type="dcterms:W3CDTF">2021-03-14T20:21:32Z</dcterms:created>
  <dcterms:modified xsi:type="dcterms:W3CDTF">2026-01-20T06:49:24Z</dcterms:modified>
</cp:coreProperties>
</file>