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nka\Desktop\"/>
    </mc:Choice>
  </mc:AlternateContent>
  <xr:revisionPtr revIDLastSave="0" documentId="8_{031FE4C2-56E9-4D92-895F-F6E2047861C6}" xr6:coauthVersionLast="45" xr6:coauthVersionMax="45" xr10:uidLastSave="{00000000-0000-0000-0000-000000000000}"/>
  <bookViews>
    <workbookView xWindow="-108" yWindow="-108" windowWidth="23256" windowHeight="12576" xr2:uid="{EBF618A0-AEE6-4E3E-9B4C-2F5A933846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  <c r="E13" i="1"/>
  <c r="F13" i="1"/>
  <c r="G13" i="1"/>
  <c r="H13" i="1"/>
  <c r="H3" i="1"/>
  <c r="H4" i="1"/>
  <c r="H5" i="1"/>
  <c r="H6" i="1"/>
  <c r="H7" i="1"/>
  <c r="H8" i="1"/>
  <c r="H9" i="1"/>
  <c r="H10" i="1"/>
  <c r="H11" i="1"/>
  <c r="H2" i="1"/>
  <c r="F12" i="1"/>
  <c r="G12" i="1"/>
  <c r="G3" i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  <c r="E3" i="1"/>
  <c r="E12" i="1" s="1"/>
  <c r="E4" i="1"/>
  <c r="E5" i="1"/>
  <c r="E6" i="1"/>
  <c r="E7" i="1"/>
  <c r="E8" i="1"/>
  <c r="E9" i="1"/>
  <c r="E10" i="1"/>
  <c r="E11" i="1"/>
  <c r="E2" i="1"/>
  <c r="D12" i="1"/>
  <c r="D3" i="1"/>
  <c r="D4" i="1"/>
  <c r="D5" i="1"/>
  <c r="D6" i="1"/>
  <c r="D7" i="1"/>
  <c r="D8" i="1"/>
  <c r="D9" i="1"/>
  <c r="D10" i="1"/>
  <c r="D11" i="1"/>
  <c r="D2" i="1"/>
  <c r="C12" i="1"/>
  <c r="C13" i="1" s="1"/>
  <c r="H12" i="1" l="1"/>
</calcChain>
</file>

<file path=xl/sharedStrings.xml><?xml version="1.0" encoding="utf-8"?>
<sst xmlns="http://schemas.openxmlformats.org/spreadsheetml/2006/main" count="10" uniqueCount="10">
  <si>
    <t>序号</t>
  </si>
  <si>
    <t>合计</t>
  </si>
  <si>
    <t>平均</t>
  </si>
  <si>
    <t>可支配收入X</t>
    <phoneticPr fontId="2" type="noConversion"/>
  </si>
  <si>
    <t>消费支出Y</t>
    <phoneticPr fontId="2" type="noConversion"/>
  </si>
  <si>
    <t>X的离差平方</t>
    <phoneticPr fontId="2" type="noConversion"/>
  </si>
  <si>
    <t>Y的离差平方</t>
    <phoneticPr fontId="2" type="noConversion"/>
  </si>
  <si>
    <t>残差e的平方</t>
    <phoneticPr fontId="2" type="noConversion"/>
  </si>
  <si>
    <t>Y的估计值</t>
    <phoneticPr fontId="2" type="noConversion"/>
  </si>
  <si>
    <t>残差e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</si>
</sst>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0.5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sz val="10.5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0" fontId="4" fillId="0" borderId="0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FBFEE-11E1-4799-9C7A-12632109FA97}">
  <dimension ref="A1:H13"/>
  <sheetViews>
    <sheetView tabSelected="1" workbookViewId="0">
      <selection activeCell="A3" sqref="A3"/>
    </sheetView>
  </sheetViews>
  <sheetFormatPr defaultRowHeight="13.8" x14ac:dyDescent="0.25"/>
  <cols>
    <col min="1" max="1" width="8" customWidth="1"/>
    <col min="2" max="2" width="12.44140625" customWidth="1"/>
    <col min="3" max="3" width="11.33203125" customWidth="1"/>
    <col min="4" max="4" width="11.21875" customWidth="1"/>
    <col min="5" max="5" width="13.6640625" customWidth="1"/>
    <col min="6" max="6" width="12.21875" customWidth="1"/>
    <col min="7" max="7" width="13" customWidth="1"/>
    <col min="8" max="8" width="13.6640625" customWidth="1"/>
  </cols>
  <sheetData>
    <row r="1" spans="1:8" ht="13.8" customHeight="1" x14ac:dyDescent="0.25">
      <c r="A1" s="3" t="s">
        <v>0</v>
      </c>
      <c r="B1" s="3" t="s">
        <v>3</v>
      </c>
      <c r="C1" s="3" t="s">
        <v>4</v>
      </c>
      <c r="D1" s="3" t="s">
        <v>5</v>
      </c>
      <c r="E1" s="4" t="s">
        <v>6</v>
      </c>
      <c r="F1" s="4" t="s">
        <v>8</v>
      </c>
      <c r="G1" s="4" t="s">
        <v>9</v>
      </c>
      <c r="H1" s="4" t="s">
        <v>7</v>
      </c>
    </row>
    <row r="2" spans="1:8" x14ac:dyDescent="0.25">
      <c r="A2" s="2">
        <v>1</v>
      </c>
      <c r="B2" s="1">
        <v>2000</v>
      </c>
      <c r="C2" s="1">
        <v>1598</v>
      </c>
      <c r="D2" s="1">
        <f>(B2-B$13)^2</f>
        <v>5062500</v>
      </c>
      <c r="E2" s="1">
        <f>(C2-C$13)^2</f>
        <v>2018956.8100000003</v>
      </c>
      <c r="F2" s="1">
        <f>129.75+0.6798*B2</f>
        <v>1489.35</v>
      </c>
      <c r="G2" s="1">
        <f>C2-F2</f>
        <v>108.65000000000009</v>
      </c>
      <c r="H2" s="5">
        <f>G2^2</f>
        <v>11804.82250000002</v>
      </c>
    </row>
    <row r="3" spans="1:8" x14ac:dyDescent="0.25">
      <c r="A3" s="2">
        <v>2</v>
      </c>
      <c r="B3" s="1">
        <v>2500</v>
      </c>
      <c r="C3" s="1">
        <v>1864</v>
      </c>
      <c r="D3" s="1">
        <f t="shared" ref="D3:D11" si="0">(B3-B$13)^2</f>
        <v>3062500</v>
      </c>
      <c r="E3" s="1">
        <f t="shared" ref="E3:E11" si="1">(C3-C$13)^2</f>
        <v>1333794.0100000002</v>
      </c>
      <c r="F3" s="1">
        <f t="shared" ref="F3:F11" si="2">129.75+0.6798*B3</f>
        <v>1829.25</v>
      </c>
      <c r="G3" s="1">
        <f t="shared" ref="G3:G11" si="3">C3-F3</f>
        <v>34.75</v>
      </c>
      <c r="H3" s="5">
        <f t="shared" ref="H3:H11" si="4">G3^2</f>
        <v>1207.5625</v>
      </c>
    </row>
    <row r="4" spans="1:8" x14ac:dyDescent="0.25">
      <c r="A4" s="2">
        <v>3</v>
      </c>
      <c r="B4" s="1">
        <v>3000</v>
      </c>
      <c r="C4" s="1">
        <v>2229</v>
      </c>
      <c r="D4" s="1">
        <f t="shared" si="0"/>
        <v>1562500</v>
      </c>
      <c r="E4" s="1">
        <f t="shared" si="1"/>
        <v>623942.01000000013</v>
      </c>
      <c r="F4" s="1">
        <f t="shared" si="2"/>
        <v>2169.1499999999996</v>
      </c>
      <c r="G4" s="1">
        <f t="shared" si="3"/>
        <v>59.850000000000364</v>
      </c>
      <c r="H4" s="5">
        <f t="shared" si="4"/>
        <v>3582.0225000000437</v>
      </c>
    </row>
    <row r="5" spans="1:8" x14ac:dyDescent="0.25">
      <c r="A5" s="2">
        <v>4</v>
      </c>
      <c r="B5" s="1">
        <v>3500</v>
      </c>
      <c r="C5" s="1">
        <v>2535</v>
      </c>
      <c r="D5" s="1">
        <f t="shared" si="0"/>
        <v>562500</v>
      </c>
      <c r="E5" s="1">
        <f t="shared" si="1"/>
        <v>234159.21000000008</v>
      </c>
      <c r="F5" s="1">
        <f t="shared" si="2"/>
        <v>2509.0499999999997</v>
      </c>
      <c r="G5" s="1">
        <f t="shared" si="3"/>
        <v>25.950000000000273</v>
      </c>
      <c r="H5" s="5">
        <f t="shared" si="4"/>
        <v>673.40250000001413</v>
      </c>
    </row>
    <row r="6" spans="1:8" x14ac:dyDescent="0.25">
      <c r="A6" s="2">
        <v>5</v>
      </c>
      <c r="B6" s="1">
        <v>4000</v>
      </c>
      <c r="C6" s="1">
        <v>2715</v>
      </c>
      <c r="D6" s="1">
        <f t="shared" si="0"/>
        <v>62500</v>
      </c>
      <c r="E6" s="1">
        <f t="shared" si="1"/>
        <v>92355.21000000005</v>
      </c>
      <c r="F6" s="1">
        <f t="shared" si="2"/>
        <v>2848.95</v>
      </c>
      <c r="G6" s="1">
        <f t="shared" si="3"/>
        <v>-133.94999999999982</v>
      </c>
      <c r="H6" s="5">
        <f t="shared" si="4"/>
        <v>17942.60249999995</v>
      </c>
    </row>
    <row r="7" spans="1:8" x14ac:dyDescent="0.25">
      <c r="A7" s="2">
        <v>6</v>
      </c>
      <c r="B7" s="1">
        <v>4500</v>
      </c>
      <c r="C7" s="1">
        <v>3100</v>
      </c>
      <c r="D7" s="1">
        <f t="shared" si="0"/>
        <v>62500</v>
      </c>
      <c r="E7" s="1">
        <f t="shared" si="1"/>
        <v>6577.2099999999855</v>
      </c>
      <c r="F7" s="1">
        <f t="shared" si="2"/>
        <v>3188.85</v>
      </c>
      <c r="G7" s="1">
        <f t="shared" si="3"/>
        <v>-88.849999999999909</v>
      </c>
      <c r="H7" s="5">
        <f t="shared" si="4"/>
        <v>7894.3224999999838</v>
      </c>
    </row>
    <row r="8" spans="1:8" x14ac:dyDescent="0.25">
      <c r="A8" s="2">
        <v>7</v>
      </c>
      <c r="B8" s="1">
        <v>5000</v>
      </c>
      <c r="C8" s="1">
        <v>3371</v>
      </c>
      <c r="D8" s="1">
        <f t="shared" si="0"/>
        <v>562500</v>
      </c>
      <c r="E8" s="1">
        <f t="shared" si="1"/>
        <v>123974.40999999993</v>
      </c>
      <c r="F8" s="1">
        <f t="shared" si="2"/>
        <v>3528.75</v>
      </c>
      <c r="G8" s="1">
        <f t="shared" si="3"/>
        <v>-157.75</v>
      </c>
      <c r="H8" s="5">
        <f t="shared" si="4"/>
        <v>24885.0625</v>
      </c>
    </row>
    <row r="9" spans="1:8" x14ac:dyDescent="0.25">
      <c r="A9" s="2">
        <v>8</v>
      </c>
      <c r="B9" s="1">
        <v>5500</v>
      </c>
      <c r="C9" s="1">
        <v>3700</v>
      </c>
      <c r="D9" s="1">
        <f t="shared" si="0"/>
        <v>1562500</v>
      </c>
      <c r="E9" s="1">
        <f t="shared" si="1"/>
        <v>463897.2099999999</v>
      </c>
      <c r="F9" s="1">
        <f t="shared" si="2"/>
        <v>3868.6499999999996</v>
      </c>
      <c r="G9" s="1">
        <f t="shared" si="3"/>
        <v>-168.64999999999964</v>
      </c>
      <c r="H9" s="5">
        <f t="shared" si="4"/>
        <v>28442.822499999878</v>
      </c>
    </row>
    <row r="10" spans="1:8" x14ac:dyDescent="0.25">
      <c r="A10" s="2">
        <v>9</v>
      </c>
      <c r="B10" s="1">
        <v>6000</v>
      </c>
      <c r="C10" s="1">
        <v>4215</v>
      </c>
      <c r="D10" s="1">
        <f t="shared" si="0"/>
        <v>3062500</v>
      </c>
      <c r="E10" s="1">
        <f t="shared" si="1"/>
        <v>1430655.2099999997</v>
      </c>
      <c r="F10" s="1">
        <f t="shared" si="2"/>
        <v>4208.5499999999993</v>
      </c>
      <c r="G10" s="1">
        <f t="shared" si="3"/>
        <v>6.4500000000007276</v>
      </c>
      <c r="H10" s="5">
        <f t="shared" si="4"/>
        <v>41.602500000009385</v>
      </c>
    </row>
    <row r="11" spans="1:8" x14ac:dyDescent="0.25">
      <c r="A11" s="2">
        <v>10</v>
      </c>
      <c r="B11" s="1">
        <v>6500</v>
      </c>
      <c r="C11" s="1">
        <v>4862</v>
      </c>
      <c r="D11" s="1">
        <f t="shared" si="0"/>
        <v>5062500</v>
      </c>
      <c r="E11" s="1">
        <f t="shared" si="1"/>
        <v>3397017.61</v>
      </c>
      <c r="F11" s="1">
        <f t="shared" si="2"/>
        <v>4548.45</v>
      </c>
      <c r="G11" s="1">
        <f t="shared" si="3"/>
        <v>313.55000000000018</v>
      </c>
      <c r="H11" s="5">
        <f t="shared" si="4"/>
        <v>98313.60250000011</v>
      </c>
    </row>
    <row r="12" spans="1:8" ht="14.4" x14ac:dyDescent="0.25">
      <c r="A12" s="3" t="s">
        <v>1</v>
      </c>
      <c r="B12" s="2">
        <v>42500</v>
      </c>
      <c r="C12" s="2">
        <f>SUM(C2:C11)</f>
        <v>30189</v>
      </c>
      <c r="D12" s="2">
        <f>SUM(D2:D11)</f>
        <v>20625000</v>
      </c>
      <c r="E12" s="2">
        <f t="shared" ref="E12:H12" si="5">SUM(E2:E11)</f>
        <v>9725328.9000000004</v>
      </c>
      <c r="F12" s="2">
        <f t="shared" ref="F12" si="6">SUM(F2:F11)</f>
        <v>30189</v>
      </c>
      <c r="G12" s="2">
        <f t="shared" ref="G12" si="7">SUM(G2:G11)</f>
        <v>2.2737367544323206E-12</v>
      </c>
      <c r="H12" s="2">
        <f t="shared" si="5"/>
        <v>194787.82500000001</v>
      </c>
    </row>
    <row r="13" spans="1:8" ht="14.4" x14ac:dyDescent="0.25">
      <c r="A13" s="3" t="s">
        <v>2</v>
      </c>
      <c r="B13" s="2">
        <v>4250</v>
      </c>
      <c r="C13" s="2">
        <f>C12/10</f>
        <v>3018.9</v>
      </c>
      <c r="D13" s="2">
        <f t="shared" ref="D13:H13" si="8">D12/10</f>
        <v>2062500</v>
      </c>
      <c r="E13" s="2">
        <f t="shared" si="8"/>
        <v>972532.89</v>
      </c>
      <c r="F13" s="2">
        <f t="shared" si="8"/>
        <v>3018.9</v>
      </c>
      <c r="G13" s="2">
        <f t="shared" si="8"/>
        <v>2.2737367544323206E-13</v>
      </c>
      <c r="H13" s="2">
        <f t="shared" si="8"/>
        <v>19478.782500000001</v>
      </c>
    </row>
  </sheetData>
  <phoneticPr fontId="2" type="noConversion"/>
  <pageMargins left="0.7" right="0.7" top="0.75" bottom="0.75" header="0.3" footer="0.3"/>
  <pageSetup paperSize="9" orientation="portrait" horizontalDpi="2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yinka</dc:creator>
  <cp:lastModifiedBy>yinka</cp:lastModifiedBy>
  <dcterms:created xsi:type="dcterms:W3CDTF">2020-04-11T04:46:23Z</dcterms:created>
  <dcterms:modified xsi:type="dcterms:W3CDTF">2020-04-11T14:00:25Z</dcterms:modified>
</cp:coreProperties>
</file>