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Project1\"/>
    </mc:Choice>
  </mc:AlternateContent>
  <xr:revisionPtr revIDLastSave="0" documentId="13_ncr:1_{D961D12A-9844-4F84-88C9-4F3FED0C299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ivot1" sheetId="2" r:id="rId1"/>
    <sheet name="Pivot2" sheetId="3" r:id="rId2"/>
    <sheet name="Pivot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2" i="1"/>
  <c r="G2" i="1"/>
  <c r="F2" i="1"/>
  <c r="E2" i="1"/>
</calcChain>
</file>

<file path=xl/sharedStrings.xml><?xml version="1.0" encoding="utf-8"?>
<sst xmlns="http://schemas.openxmlformats.org/spreadsheetml/2006/main" count="155" uniqueCount="36">
  <si>
    <t>Department</t>
  </si>
  <si>
    <t>Sum of Equipment Count</t>
  </si>
  <si>
    <t>Transportation</t>
  </si>
  <si>
    <t>Permitting Services</t>
  </si>
  <si>
    <t>Sheriffs Office</t>
  </si>
  <si>
    <t>Liquor Control</t>
  </si>
  <si>
    <t>Housing and Community Affairs</t>
  </si>
  <si>
    <t>Recreation</t>
  </si>
  <si>
    <t>Technology Services</t>
  </si>
  <si>
    <t>Libraries</t>
  </si>
  <si>
    <t>State Attorneys Office</t>
  </si>
  <si>
    <t>Human Rights</t>
  </si>
  <si>
    <t>Office Of Homeland Security</t>
  </si>
  <si>
    <t>Public Information Office</t>
  </si>
  <si>
    <t>Grand Total</t>
  </si>
  <si>
    <t>Equipment Class</t>
  </si>
  <si>
    <t>CUV</t>
  </si>
  <si>
    <t>Heavy Duty</t>
  </si>
  <si>
    <t>Medium Duty</t>
  </si>
  <si>
    <t>Off Road Vehicle Equipment</t>
  </si>
  <si>
    <t>Pick Up Trucks</t>
  </si>
  <si>
    <t>Sedan</t>
  </si>
  <si>
    <t>SUV</t>
  </si>
  <si>
    <t>Transit Bus</t>
  </si>
  <si>
    <t>Van</t>
  </si>
  <si>
    <t>Public Safety CUV</t>
  </si>
  <si>
    <t>Public Safety Pick Up Trucks</t>
  </si>
  <si>
    <t>Public Safety Sedan</t>
  </si>
  <si>
    <t>Public Safety SUV</t>
  </si>
  <si>
    <t>Public Safety Van</t>
  </si>
  <si>
    <t>Equipment Count</t>
  </si>
  <si>
    <t>Sum</t>
  </si>
  <si>
    <t>Average</t>
  </si>
  <si>
    <t xml:space="preserve">Min 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</si>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</sst>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[Montgomery_Fleet_Equipment_Inventory_FA_PART_2_START.xlsx]Pivot1!PivotTable1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Pivot1!$A$4:$A$16</c:f>
              <c:strCache>
                <c:ptCount val="12"/>
                <c:pt idx="0">
                  <c:v>Transportation</c:v>
                </c:pt>
                <c:pt idx="1">
                  <c:v>Permitting Services</c:v>
                </c:pt>
                <c:pt idx="2">
                  <c:v>Sheriffs Office</c:v>
                </c:pt>
                <c:pt idx="3">
                  <c:v>Liquor Control</c:v>
                </c:pt>
                <c:pt idx="4">
                  <c:v>Housing and Community Affairs</c:v>
                </c:pt>
                <c:pt idx="5">
                  <c:v>Recreation</c:v>
                </c:pt>
                <c:pt idx="6">
                  <c:v>Technology Services</c:v>
                </c:pt>
                <c:pt idx="7">
                  <c:v>Libraries</c:v>
                </c:pt>
                <c:pt idx="8">
                  <c:v>State Attorneys Office</c:v>
                </c:pt>
                <c:pt idx="9">
                  <c:v>Human Rights</c:v>
                </c:pt>
                <c:pt idx="10">
                  <c:v>Office Of Homeland Security</c:v>
                </c:pt>
                <c:pt idx="11">
                  <c:v>Public Information Office</c:v>
                </c:pt>
              </c:strCache>
            </c:strRef>
          </c:cat>
          <c:val>
            <c:numRef>
              <c:f>Pivot1!$B$4:$B$16</c:f>
              <c:numCache>
                <c:formatCode>General</c:formatCode>
                <c:ptCount val="12"/>
                <c:pt idx="0">
                  <c:v>1221</c:v>
                </c:pt>
                <c:pt idx="1">
                  <c:v>109</c:v>
                </c:pt>
                <c:pt idx="2">
                  <c:v>85</c:v>
                </c:pt>
                <c:pt idx="3">
                  <c:v>56</c:v>
                </c:pt>
                <c:pt idx="4">
                  <c:v>45</c:v>
                </c:pt>
                <c:pt idx="5">
                  <c:v>35</c:v>
                </c:pt>
                <c:pt idx="6">
                  <c:v>16</c:v>
                </c:pt>
                <c:pt idx="7">
                  <c:v>6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C-416B-8C1C-8AC22D088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[Montgomery_Fleet_Equipment_Inventory_FA_PART_2_START.xlsx]Pivot2!PivotTable2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Pivot2!$C$3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Pivot2!$A$4:$B$16</c:f>
              <c:strCache>
                <c:ptCount val="12"/>
                <c:pt idx="0">
                  <c:v>Transportation</c:v>
                </c:pt>
                <c:pt idx="1">
                  <c:v>Permitting Services</c:v>
                </c:pt>
                <c:pt idx="2">
                  <c:v>Sheriffs Office</c:v>
                </c:pt>
                <c:pt idx="3">
                  <c:v>Liquor Control</c:v>
                </c:pt>
                <c:pt idx="4">
                  <c:v>Housing and Community Affairs</c:v>
                </c:pt>
                <c:pt idx="5">
                  <c:v>Recreation</c:v>
                </c:pt>
                <c:pt idx="6">
                  <c:v>Technology Services</c:v>
                </c:pt>
                <c:pt idx="7">
                  <c:v>Libraries</c:v>
                </c:pt>
                <c:pt idx="8">
                  <c:v>State Attorneys Office</c:v>
                </c:pt>
                <c:pt idx="9">
                  <c:v>Human Rights</c:v>
                </c:pt>
                <c:pt idx="10">
                  <c:v>Office Of Homeland Security</c:v>
                </c:pt>
                <c:pt idx="11">
                  <c:v>Public Information Office</c:v>
                </c:pt>
              </c:strCache>
            </c:strRef>
          </c:cat>
          <c:val>
            <c:numRef>
              <c:f>Pivot2!$C$4:$C$16</c:f>
              <c:numCache>
                <c:formatCode>General</c:formatCode>
                <c:ptCount val="12"/>
                <c:pt idx="0">
                  <c:v>1221</c:v>
                </c:pt>
                <c:pt idx="1">
                  <c:v>109</c:v>
                </c:pt>
                <c:pt idx="2">
                  <c:v>85</c:v>
                </c:pt>
                <c:pt idx="3">
                  <c:v>56</c:v>
                </c:pt>
                <c:pt idx="4">
                  <c:v>45</c:v>
                </c:pt>
                <c:pt idx="5">
                  <c:v>35</c:v>
                </c:pt>
                <c:pt idx="6">
                  <c:v>16</c:v>
                </c:pt>
                <c:pt idx="7">
                  <c:v>6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7B-4EED-9A98-5B804F5D5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941024"/>
        <c:axId val="436939384"/>
      </c:barChart>
      <c:catAx>
        <c:axId val="43694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39384"/>
        <c:crosses val="autoZero"/>
        <c:auto val="1"/>
        <c:lblAlgn val="ctr"/>
        <c:lblOffset val="100"/>
        <c:noMultiLvlLbl val="0"/>
      </c:catAx>
      <c:valAx>
        <c:axId val="43693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4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[Montgomery_Fleet_Equipment_Inventory_FA_PART_2_START.xlsx]Pivot3!PivotTable3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Pivot3!$C$3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Pivot3!$A$4:$B$18</c:f>
              <c:strCache>
                <c:ptCount val="14"/>
                <c:pt idx="0">
                  <c:v>CUV</c:v>
                </c:pt>
                <c:pt idx="1">
                  <c:v>Heavy Duty</c:v>
                </c:pt>
                <c:pt idx="2">
                  <c:v>Medium Duty</c:v>
                </c:pt>
                <c:pt idx="3">
                  <c:v>Off Road Vehicle Equipment</c:v>
                </c:pt>
                <c:pt idx="4">
                  <c:v>Pick Up Trucks</c:v>
                </c:pt>
                <c:pt idx="5">
                  <c:v>Public Safety CUV</c:v>
                </c:pt>
                <c:pt idx="6">
                  <c:v>Public Safety Pick Up Trucks</c:v>
                </c:pt>
                <c:pt idx="7">
                  <c:v>Public Safety Sedan</c:v>
                </c:pt>
                <c:pt idx="8">
                  <c:v>Public Safety SUV</c:v>
                </c:pt>
                <c:pt idx="9">
                  <c:v>Public Safety Van</c:v>
                </c:pt>
                <c:pt idx="10">
                  <c:v>Sedan</c:v>
                </c:pt>
                <c:pt idx="11">
                  <c:v>SUV</c:v>
                </c:pt>
                <c:pt idx="12">
                  <c:v>Transit Bus</c:v>
                </c:pt>
                <c:pt idx="13">
                  <c:v>Van</c:v>
                </c:pt>
              </c:strCache>
            </c:strRef>
          </c:cat>
          <c:val>
            <c:numRef>
              <c:f>Pivot3!$C$4:$C$18</c:f>
              <c:numCache>
                <c:formatCode>General</c:formatCode>
                <c:ptCount val="14"/>
                <c:pt idx="0">
                  <c:v>15</c:v>
                </c:pt>
                <c:pt idx="1">
                  <c:v>290</c:v>
                </c:pt>
                <c:pt idx="2">
                  <c:v>100</c:v>
                </c:pt>
                <c:pt idx="3">
                  <c:v>283</c:v>
                </c:pt>
                <c:pt idx="4">
                  <c:v>150</c:v>
                </c:pt>
                <c:pt idx="5">
                  <c:v>4</c:v>
                </c:pt>
                <c:pt idx="6">
                  <c:v>1</c:v>
                </c:pt>
                <c:pt idx="7">
                  <c:v>47</c:v>
                </c:pt>
                <c:pt idx="8">
                  <c:v>20</c:v>
                </c:pt>
                <c:pt idx="9">
                  <c:v>8</c:v>
                </c:pt>
                <c:pt idx="10">
                  <c:v>130</c:v>
                </c:pt>
                <c:pt idx="11">
                  <c:v>90</c:v>
                </c:pt>
                <c:pt idx="12">
                  <c:v>379</c:v>
                </c:pt>
                <c:pt idx="1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39-468A-BA7A-AD34F6199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937744"/>
        <c:axId val="438963632"/>
      </c:lineChart>
      <c:catAx>
        <c:axId val="43693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63632"/>
        <c:crosses val="autoZero"/>
        <c:auto val="1"/>
        <c:lblAlgn val="ctr"/>
        <c:lblOffset val="100"/>
        <c:noMultiLvlLbl val="0"/>
      </c:catAx>
      <c:valAx>
        <c:axId val="43896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3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1</xdr:row>
      <xdr:rowOff>167640</xdr:rowOff>
    </xdr:from>
    <xdr:to>
      <xdr:col>9</xdr:col>
      <xdr:colOff>464820</xdr:colOff>
      <xdr:row>16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6658F-7EA9-4F60-9846-ECADB5E60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236220</xdr:colOff>
      <xdr:row>1</xdr:row>
      <xdr:rowOff>137160</xdr:rowOff>
    </xdr:from>
    <xdr:to>
      <xdr:col>9</xdr:col>
      <xdr:colOff>426720</xdr:colOff>
      <xdr:row>16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21E7E9-A28E-400B-B3C8-B6726FDCCA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2</xdr:row>
      <xdr:rowOff>106680</xdr:rowOff>
    </xdr:from>
    <xdr:to>
      <xdr:col>10</xdr:col>
      <xdr:colOff>419100</xdr:colOff>
      <xdr:row>17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3A4C70-FA05-4ED5-B73A-BA0F59671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67.089238541666" createdVersion="8" refreshedVersion="8" minRefreshableVersion="3" recordCount="49" xr:uid="{503CC8C7-0E15-430C-AC56-65C4ABF24908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E40F4F-201B-47A1-A643-91784A37107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B16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C8A411-3C64-481F-B9A1-CB6A9A827F16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8" indent="0" compact="0" compactData="0" multipleFieldFilters="0" chartFormat="3">
  <location ref="A3:C16" firstHeaderRow="1" firstDataRow="1" firstDataCol="2"/>
  <pivotFields count="3">
    <pivotField axis="axisRow" compact="0" outline="0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/>
  </pivotFields>
  <rowFields count="2">
    <field x="0"/>
    <field x="1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AB7A5-D992-4DD1-8ABC-56DDEA82191E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8" indent="0" compact="0" compactData="0" multipleFieldFilters="0" chartFormat="1">
  <location ref="A3:C18" firstHeaderRow="1" firstDataRow="1" firstDataCol="2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sd="0"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</pivotField>
    <pivotField dataField="1" compact="0" outline="0" showAll="0"/>
  </pivotFields>
  <rowFields count="2">
    <field x="1"/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E4D5C-F1FC-423E-810D-879B017274A8}" name="Table1" displayName="Table1" ref="A1:C50" totalsRowShown="0">
  <autoFilter ref="A1:C50" xr:uid="{230E4D5C-F1FC-423E-810D-879B017274A8}"/>
  <tableColumns count="3">
    <tableColumn id="1" xr3:uid="{DADDEFCE-D094-458E-85BA-CB87F130ECD6}" name="Department"/>
    <tableColumn id="2" xr3:uid="{1F06D045-F4A4-4688-915C-8AE50AA4A533}" name="Equipment Class"/>
    <tableColumn id="3" xr3:uid="{7F95C4E4-9BB2-4861-8FC6-F401E8A89CD1}" name="Equipment 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542D-5873-4E11-B74F-4BB67158570A}">
  <dimension ref="A3:B16"/>
  <sheetViews>
    <sheetView workbookViewId="0">
      <selection activeCell="A10" sqref="A3:B16"/>
    </sheetView>
  </sheetViews>
  <sheetFormatPr defaultRowHeight="14.4" x14ac:dyDescent="0.3"/>
  <cols>
    <col min="1" max="1" width="29.33203125" bestFit="1" customWidth="1"/>
    <col min="2" max="2" width="23.88671875" bestFit="1" customWidth="1"/>
  </cols>
  <sheetData>
    <row r="3" spans="1:2" x14ac:dyDescent="0.3">
      <c r="A3" s="1" t="s">
        <v>0</v>
      </c>
      <c r="B3" t="s">
        <v>1</v>
      </c>
    </row>
    <row r="4" spans="1:2" x14ac:dyDescent="0.3">
      <c r="A4" t="s">
        <v>2</v>
      </c>
      <c r="B4" s="2">
        <v>1221</v>
      </c>
    </row>
    <row r="5" spans="1:2" x14ac:dyDescent="0.3">
      <c r="A5" t="s">
        <v>3</v>
      </c>
      <c r="B5" s="2">
        <v>109</v>
      </c>
    </row>
    <row r="6" spans="1:2" x14ac:dyDescent="0.3">
      <c r="A6" t="s">
        <v>4</v>
      </c>
      <c r="B6" s="2">
        <v>85</v>
      </c>
    </row>
    <row r="7" spans="1:2" x14ac:dyDescent="0.3">
      <c r="A7" t="s">
        <v>5</v>
      </c>
      <c r="B7" s="2">
        <v>56</v>
      </c>
    </row>
    <row r="8" spans="1:2" x14ac:dyDescent="0.3">
      <c r="A8" t="s">
        <v>6</v>
      </c>
      <c r="B8" s="2">
        <v>45</v>
      </c>
    </row>
    <row r="9" spans="1:2" x14ac:dyDescent="0.3">
      <c r="A9" t="s">
        <v>7</v>
      </c>
      <c r="B9" s="2">
        <v>35</v>
      </c>
    </row>
    <row r="10" spans="1:2" x14ac:dyDescent="0.3">
      <c r="A10" t="s">
        <v>8</v>
      </c>
      <c r="B10" s="2">
        <v>16</v>
      </c>
    </row>
    <row r="11" spans="1:2" x14ac:dyDescent="0.3">
      <c r="A11" t="s">
        <v>9</v>
      </c>
      <c r="B11" s="2">
        <v>6</v>
      </c>
    </row>
    <row r="12" spans="1:2" x14ac:dyDescent="0.3">
      <c r="A12" t="s">
        <v>10</v>
      </c>
      <c r="B12" s="2">
        <v>5</v>
      </c>
    </row>
    <row r="13" spans="1:2" x14ac:dyDescent="0.3">
      <c r="A13" t="s">
        <v>11</v>
      </c>
      <c r="B13" s="2">
        <v>2</v>
      </c>
    </row>
    <row r="14" spans="1:2" x14ac:dyDescent="0.3">
      <c r="A14" t="s">
        <v>12</v>
      </c>
      <c r="B14" s="2">
        <v>1</v>
      </c>
    </row>
    <row r="15" spans="1:2" x14ac:dyDescent="0.3">
      <c r="A15" t="s">
        <v>13</v>
      </c>
      <c r="B15" s="2">
        <v>1</v>
      </c>
    </row>
    <row r="16" spans="1:2" x14ac:dyDescent="0.3">
      <c r="A16" t="s">
        <v>14</v>
      </c>
      <c r="B16" s="2">
        <v>1582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6E36-D472-43AF-9007-97A79805F3BA}">
  <dimension ref="A3:C16"/>
  <sheetViews>
    <sheetView workbookViewId="0">
      <selection activeCell="A4" sqref="A4"/>
    </sheetView>
  </sheetViews>
  <sheetFormatPr defaultRowHeight="14.4" x14ac:dyDescent="0.3"/>
  <cols>
    <col min="1" max="1" width="29.33203125" bestFit="1" customWidth="1"/>
    <col min="2" max="2" width="17.109375" bestFit="1" customWidth="1"/>
    <col min="3" max="3" width="22.5546875" bestFit="1" customWidth="1"/>
  </cols>
  <sheetData>
    <row r="3" spans="1:3" x14ac:dyDescent="0.3">
      <c r="A3" s="1" t="s">
        <v>0</v>
      </c>
      <c r="B3" s="1" t="s">
        <v>15</v>
      </c>
      <c r="C3" t="s">
        <v>1</v>
      </c>
    </row>
    <row r="4" spans="1:3" x14ac:dyDescent="0.3">
      <c r="A4" t="s">
        <v>2</v>
      </c>
      <c r="C4" s="2">
        <v>1221</v>
      </c>
    </row>
    <row r="5" spans="1:3" x14ac:dyDescent="0.3">
      <c r="A5" t="s">
        <v>3</v>
      </c>
      <c r="C5" s="2">
        <v>109</v>
      </c>
    </row>
    <row r="6" spans="1:3" x14ac:dyDescent="0.3">
      <c r="A6" t="s">
        <v>4</v>
      </c>
      <c r="C6" s="2">
        <v>85</v>
      </c>
    </row>
    <row r="7" spans="1:3" x14ac:dyDescent="0.3">
      <c r="A7" t="s">
        <v>5</v>
      </c>
      <c r="C7" s="2">
        <v>56</v>
      </c>
    </row>
    <row r="8" spans="1:3" x14ac:dyDescent="0.3">
      <c r="A8" t="s">
        <v>6</v>
      </c>
      <c r="C8" s="2">
        <v>45</v>
      </c>
    </row>
    <row r="9" spans="1:3" x14ac:dyDescent="0.3">
      <c r="A9" t="s">
        <v>7</v>
      </c>
      <c r="C9" s="2">
        <v>35</v>
      </c>
    </row>
    <row r="10" spans="1:3" x14ac:dyDescent="0.3">
      <c r="A10" t="s">
        <v>8</v>
      </c>
      <c r="C10" s="2">
        <v>16</v>
      </c>
    </row>
    <row r="11" spans="1:3" x14ac:dyDescent="0.3">
      <c r="A11" t="s">
        <v>9</v>
      </c>
      <c r="C11" s="2">
        <v>6</v>
      </c>
    </row>
    <row r="12" spans="1:3" x14ac:dyDescent="0.3">
      <c r="A12" t="s">
        <v>10</v>
      </c>
      <c r="C12" s="2">
        <v>5</v>
      </c>
    </row>
    <row r="13" spans="1:3" x14ac:dyDescent="0.3">
      <c r="A13" t="s">
        <v>11</v>
      </c>
      <c r="C13" s="2">
        <v>2</v>
      </c>
    </row>
    <row r="14" spans="1:3" x14ac:dyDescent="0.3">
      <c r="A14" t="s">
        <v>12</v>
      </c>
      <c r="C14" s="2">
        <v>1</v>
      </c>
    </row>
    <row r="15" spans="1:3" x14ac:dyDescent="0.3">
      <c r="A15" t="s">
        <v>13</v>
      </c>
      <c r="C15" s="2">
        <v>1</v>
      </c>
    </row>
    <row r="16" spans="1:3" x14ac:dyDescent="0.3">
      <c r="A16" t="s">
        <v>14</v>
      </c>
      <c r="C16" s="2">
        <v>1582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EAAD-A7EB-45F2-A568-EB7975F29EC1}">
  <dimension ref="A3:C18"/>
  <sheetViews>
    <sheetView tabSelected="1" workbookViewId="0">
      <selection activeCell="A4" sqref="A4"/>
    </sheetView>
  </sheetViews>
  <sheetFormatPr defaultRowHeight="14.4" x14ac:dyDescent="0.3"/>
  <cols>
    <col min="1" max="1" width="29.33203125" bestFit="1" customWidth="1"/>
    <col min="2" max="2" width="13.33203125" bestFit="1" customWidth="1"/>
    <col min="3" max="3" width="22.5546875" bestFit="1" customWidth="1"/>
  </cols>
  <sheetData>
    <row r="3" spans="1:3" x14ac:dyDescent="0.3">
      <c r="A3" s="1" t="s">
        <v>15</v>
      </c>
      <c r="B3" s="1" t="s">
        <v>0</v>
      </c>
      <c r="C3" t="s">
        <v>1</v>
      </c>
    </row>
    <row r="4" spans="1:3" x14ac:dyDescent="0.3">
      <c r="A4" t="s">
        <v>16</v>
      </c>
      <c r="C4" s="2">
        <v>15</v>
      </c>
    </row>
    <row r="5" spans="1:3" x14ac:dyDescent="0.3">
      <c r="A5" t="s">
        <v>17</v>
      </c>
      <c r="C5" s="2">
        <v>290</v>
      </c>
    </row>
    <row r="6" spans="1:3" x14ac:dyDescent="0.3">
      <c r="A6" t="s">
        <v>18</v>
      </c>
      <c r="C6" s="2">
        <v>100</v>
      </c>
    </row>
    <row r="7" spans="1:3" x14ac:dyDescent="0.3">
      <c r="A7" t="s">
        <v>19</v>
      </c>
      <c r="C7" s="2">
        <v>283</v>
      </c>
    </row>
    <row r="8" spans="1:3" x14ac:dyDescent="0.3">
      <c r="A8" t="s">
        <v>20</v>
      </c>
      <c r="C8" s="2">
        <v>150</v>
      </c>
    </row>
    <row r="9" spans="1:3" x14ac:dyDescent="0.3">
      <c r="A9" t="s">
        <v>25</v>
      </c>
      <c r="C9" s="2">
        <v>4</v>
      </c>
    </row>
    <row r="10" spans="1:3" x14ac:dyDescent="0.3">
      <c r="A10" t="s">
        <v>26</v>
      </c>
      <c r="C10" s="2">
        <v>1</v>
      </c>
    </row>
    <row r="11" spans="1:3" x14ac:dyDescent="0.3">
      <c r="A11" t="s">
        <v>27</v>
      </c>
      <c r="C11" s="2">
        <v>47</v>
      </c>
    </row>
    <row r="12" spans="1:3" x14ac:dyDescent="0.3">
      <c r="A12" t="s">
        <v>28</v>
      </c>
      <c r="C12" s="2">
        <v>20</v>
      </c>
    </row>
    <row r="13" spans="1:3" x14ac:dyDescent="0.3">
      <c r="A13" t="s">
        <v>29</v>
      </c>
      <c r="C13" s="2">
        <v>8</v>
      </c>
    </row>
    <row r="14" spans="1:3" x14ac:dyDescent="0.3">
      <c r="A14" t="s">
        <v>21</v>
      </c>
      <c r="C14" s="2">
        <v>130</v>
      </c>
    </row>
    <row r="15" spans="1:3" x14ac:dyDescent="0.3">
      <c r="A15" t="s">
        <v>22</v>
      </c>
      <c r="C15" s="2">
        <v>90</v>
      </c>
    </row>
    <row r="16" spans="1:3" x14ac:dyDescent="0.3">
      <c r="A16" t="s">
        <v>23</v>
      </c>
      <c r="C16" s="2">
        <v>379</v>
      </c>
    </row>
    <row r="17" spans="1:3" x14ac:dyDescent="0.3">
      <c r="A17" t="s">
        <v>24</v>
      </c>
      <c r="C17" s="2">
        <v>65</v>
      </c>
    </row>
    <row r="18" spans="1:3" x14ac:dyDescent="0.3">
      <c r="A18" t="s">
        <v>14</v>
      </c>
      <c r="C18" s="2">
        <v>1582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workbookViewId="0">
      <selection activeCell="A2" sqref="A2:C50"/>
    </sheetView>
  </sheetViews>
  <sheetFormatPr defaultRowHeight="14.4" x14ac:dyDescent="0.3"/>
  <cols>
    <col min="1" max="1" width="29.44140625" bestFit="1" customWidth="1"/>
    <col min="2" max="2" width="26.33203125" bestFit="1" customWidth="1"/>
    <col min="3" max="3" width="19.109375" bestFit="1" customWidth="1"/>
  </cols>
  <sheetData>
    <row r="1" spans="1:9" x14ac:dyDescent="0.3">
      <c r="A1" t="s">
        <v>0</v>
      </c>
      <c r="B1" t="s">
        <v>15</v>
      </c>
      <c r="C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">
      <c r="A2" t="s">
        <v>6</v>
      </c>
      <c r="B2" t="s">
        <v>20</v>
      </c>
      <c r="C2">
        <v>21</v>
      </c>
      <c r="E2">
        <f>SUM(C2:C50)</f>
        <v>1582</v>
      </c>
      <c r="F2">
        <f>AVERAGE(C2:C50)</f>
        <v>32.285714285714285</v>
      </c>
      <c r="G2">
        <f>MIN(C2:C50)</f>
        <v>1</v>
      </c>
      <c r="H2">
        <f>MAX(C2:C50)</f>
        <v>379</v>
      </c>
      <c r="I2">
        <f>COUNT(C2:C50)</f>
        <v>49</v>
      </c>
    </row>
    <row r="3" spans="1:9" x14ac:dyDescent="0.3">
      <c r="A3" t="s">
        <v>6</v>
      </c>
      <c r="B3" t="s">
        <v>22</v>
      </c>
      <c r="C3">
        <v>1</v>
      </c>
    </row>
    <row r="4" spans="1:9" x14ac:dyDescent="0.3">
      <c r="A4" t="s">
        <v>6</v>
      </c>
      <c r="B4" t="s">
        <v>21</v>
      </c>
      <c r="C4">
        <v>23</v>
      </c>
    </row>
    <row r="5" spans="1:9" x14ac:dyDescent="0.3">
      <c r="A5" t="s">
        <v>11</v>
      </c>
      <c r="B5" t="s">
        <v>21</v>
      </c>
      <c r="C5">
        <v>2</v>
      </c>
    </row>
    <row r="6" spans="1:9" x14ac:dyDescent="0.3">
      <c r="A6" t="s">
        <v>9</v>
      </c>
      <c r="B6" t="s">
        <v>20</v>
      </c>
      <c r="C6">
        <v>3</v>
      </c>
    </row>
    <row r="7" spans="1:9" x14ac:dyDescent="0.3">
      <c r="A7" t="s">
        <v>9</v>
      </c>
      <c r="B7" t="s">
        <v>24</v>
      </c>
      <c r="C7">
        <v>2</v>
      </c>
    </row>
    <row r="8" spans="1:9" x14ac:dyDescent="0.3">
      <c r="A8" t="s">
        <v>9</v>
      </c>
      <c r="B8" t="s">
        <v>18</v>
      </c>
      <c r="C8">
        <v>1</v>
      </c>
    </row>
    <row r="9" spans="1:9" x14ac:dyDescent="0.3">
      <c r="A9" t="s">
        <v>5</v>
      </c>
      <c r="B9" t="s">
        <v>24</v>
      </c>
      <c r="C9">
        <v>2</v>
      </c>
    </row>
    <row r="10" spans="1:9" x14ac:dyDescent="0.3">
      <c r="A10" t="s">
        <v>5</v>
      </c>
      <c r="B10" t="s">
        <v>17</v>
      </c>
      <c r="C10">
        <v>42</v>
      </c>
    </row>
    <row r="11" spans="1:9" x14ac:dyDescent="0.3">
      <c r="A11" t="s">
        <v>5</v>
      </c>
      <c r="B11" t="s">
        <v>22</v>
      </c>
      <c r="C11">
        <v>1</v>
      </c>
    </row>
    <row r="12" spans="1:9" x14ac:dyDescent="0.3">
      <c r="A12" t="s">
        <v>5</v>
      </c>
      <c r="B12" t="s">
        <v>21</v>
      </c>
      <c r="C12">
        <v>11</v>
      </c>
    </row>
    <row r="13" spans="1:9" x14ac:dyDescent="0.3">
      <c r="A13" t="s">
        <v>12</v>
      </c>
      <c r="B13" t="s">
        <v>22</v>
      </c>
      <c r="C13">
        <v>1</v>
      </c>
    </row>
    <row r="14" spans="1:9" x14ac:dyDescent="0.3">
      <c r="A14" t="s">
        <v>3</v>
      </c>
      <c r="B14" t="s">
        <v>16</v>
      </c>
      <c r="C14">
        <v>9</v>
      </c>
    </row>
    <row r="15" spans="1:9" x14ac:dyDescent="0.3">
      <c r="A15" t="s">
        <v>3</v>
      </c>
      <c r="B15" t="s">
        <v>22</v>
      </c>
      <c r="C15">
        <v>27</v>
      </c>
    </row>
    <row r="16" spans="1:9" x14ac:dyDescent="0.3">
      <c r="A16" t="s">
        <v>3</v>
      </c>
      <c r="B16" t="s">
        <v>20</v>
      </c>
      <c r="C16">
        <v>24</v>
      </c>
    </row>
    <row r="17" spans="1:3" x14ac:dyDescent="0.3">
      <c r="A17" t="s">
        <v>3</v>
      </c>
      <c r="B17" t="s">
        <v>24</v>
      </c>
      <c r="C17">
        <v>1</v>
      </c>
    </row>
    <row r="18" spans="1:3" x14ac:dyDescent="0.3">
      <c r="A18" t="s">
        <v>3</v>
      </c>
      <c r="B18" t="s">
        <v>21</v>
      </c>
      <c r="C18">
        <v>48</v>
      </c>
    </row>
    <row r="19" spans="1:3" x14ac:dyDescent="0.3">
      <c r="A19" t="s">
        <v>13</v>
      </c>
      <c r="B19" t="s">
        <v>24</v>
      </c>
      <c r="C19">
        <v>1</v>
      </c>
    </row>
    <row r="20" spans="1:3" x14ac:dyDescent="0.3">
      <c r="A20" t="s">
        <v>7</v>
      </c>
      <c r="B20" t="s">
        <v>21</v>
      </c>
      <c r="C20">
        <v>6</v>
      </c>
    </row>
    <row r="21" spans="1:3" x14ac:dyDescent="0.3">
      <c r="A21" t="s">
        <v>7</v>
      </c>
      <c r="B21" t="s">
        <v>20</v>
      </c>
      <c r="C21">
        <v>5</v>
      </c>
    </row>
    <row r="22" spans="1:3" x14ac:dyDescent="0.3">
      <c r="A22" t="s">
        <v>7</v>
      </c>
      <c r="B22" t="s">
        <v>22</v>
      </c>
      <c r="C22">
        <v>2</v>
      </c>
    </row>
    <row r="23" spans="1:3" x14ac:dyDescent="0.3">
      <c r="A23" t="s">
        <v>7</v>
      </c>
      <c r="B23" t="s">
        <v>24</v>
      </c>
      <c r="C23">
        <v>15</v>
      </c>
    </row>
    <row r="24" spans="1:3" x14ac:dyDescent="0.3">
      <c r="A24" t="s">
        <v>7</v>
      </c>
      <c r="B24" t="s">
        <v>19</v>
      </c>
      <c r="C24">
        <v>7</v>
      </c>
    </row>
    <row r="25" spans="1:3" x14ac:dyDescent="0.3">
      <c r="A25" t="s">
        <v>4</v>
      </c>
      <c r="B25" t="s">
        <v>28</v>
      </c>
      <c r="C25">
        <v>20</v>
      </c>
    </row>
    <row r="26" spans="1:3" x14ac:dyDescent="0.3">
      <c r="A26" t="s">
        <v>4</v>
      </c>
      <c r="B26" t="s">
        <v>21</v>
      </c>
      <c r="C26">
        <v>1</v>
      </c>
    </row>
    <row r="27" spans="1:3" x14ac:dyDescent="0.3">
      <c r="A27" t="s">
        <v>4</v>
      </c>
      <c r="B27" t="s">
        <v>18</v>
      </c>
      <c r="C27">
        <v>1</v>
      </c>
    </row>
    <row r="28" spans="1:3" x14ac:dyDescent="0.3">
      <c r="A28" t="s">
        <v>4</v>
      </c>
      <c r="B28" t="s">
        <v>20</v>
      </c>
      <c r="C28">
        <v>3</v>
      </c>
    </row>
    <row r="29" spans="1:3" x14ac:dyDescent="0.3">
      <c r="A29" t="s">
        <v>4</v>
      </c>
      <c r="B29" t="s">
        <v>22</v>
      </c>
      <c r="C29">
        <v>1</v>
      </c>
    </row>
    <row r="30" spans="1:3" x14ac:dyDescent="0.3">
      <c r="A30" t="s">
        <v>4</v>
      </c>
      <c r="B30" t="s">
        <v>29</v>
      </c>
      <c r="C30">
        <v>8</v>
      </c>
    </row>
    <row r="31" spans="1:3" x14ac:dyDescent="0.3">
      <c r="A31" t="s">
        <v>4</v>
      </c>
      <c r="B31" t="s">
        <v>25</v>
      </c>
      <c r="C31">
        <v>4</v>
      </c>
    </row>
    <row r="32" spans="1:3" x14ac:dyDescent="0.3">
      <c r="A32" t="s">
        <v>4</v>
      </c>
      <c r="B32" t="s">
        <v>27</v>
      </c>
      <c r="C32">
        <v>46</v>
      </c>
    </row>
    <row r="33" spans="1:3" x14ac:dyDescent="0.3">
      <c r="A33" t="s">
        <v>4</v>
      </c>
      <c r="B33" t="s">
        <v>26</v>
      </c>
      <c r="C33">
        <v>1</v>
      </c>
    </row>
    <row r="34" spans="1:3" x14ac:dyDescent="0.3">
      <c r="A34" t="s">
        <v>10</v>
      </c>
      <c r="B34" t="s">
        <v>27</v>
      </c>
      <c r="C34">
        <v>1</v>
      </c>
    </row>
    <row r="35" spans="1:3" x14ac:dyDescent="0.3">
      <c r="A35" t="s">
        <v>10</v>
      </c>
      <c r="B35" t="s">
        <v>24</v>
      </c>
      <c r="C35">
        <v>1</v>
      </c>
    </row>
    <row r="36" spans="1:3" x14ac:dyDescent="0.3">
      <c r="A36" t="s">
        <v>10</v>
      </c>
      <c r="B36" t="s">
        <v>22</v>
      </c>
      <c r="C36">
        <v>1</v>
      </c>
    </row>
    <row r="37" spans="1:3" x14ac:dyDescent="0.3">
      <c r="A37" t="s">
        <v>10</v>
      </c>
      <c r="B37" t="s">
        <v>21</v>
      </c>
      <c r="C37">
        <v>2</v>
      </c>
    </row>
    <row r="38" spans="1:3" x14ac:dyDescent="0.3">
      <c r="A38" t="s">
        <v>8</v>
      </c>
      <c r="B38" t="s">
        <v>20</v>
      </c>
      <c r="C38">
        <v>1</v>
      </c>
    </row>
    <row r="39" spans="1:3" x14ac:dyDescent="0.3">
      <c r="A39" t="s">
        <v>8</v>
      </c>
      <c r="B39" t="s">
        <v>16</v>
      </c>
      <c r="C39">
        <v>1</v>
      </c>
    </row>
    <row r="40" spans="1:3" x14ac:dyDescent="0.3">
      <c r="A40" t="s">
        <v>8</v>
      </c>
      <c r="B40" t="s">
        <v>24</v>
      </c>
      <c r="C40">
        <v>11</v>
      </c>
    </row>
    <row r="41" spans="1:3" x14ac:dyDescent="0.3">
      <c r="A41" t="s">
        <v>8</v>
      </c>
      <c r="B41" t="s">
        <v>22</v>
      </c>
      <c r="C41">
        <v>3</v>
      </c>
    </row>
    <row r="42" spans="1:3" x14ac:dyDescent="0.3">
      <c r="A42" t="s">
        <v>2</v>
      </c>
      <c r="B42" t="s">
        <v>20</v>
      </c>
      <c r="C42">
        <v>93</v>
      </c>
    </row>
    <row r="43" spans="1:3" x14ac:dyDescent="0.3">
      <c r="A43" t="s">
        <v>2</v>
      </c>
      <c r="B43" t="s">
        <v>17</v>
      </c>
      <c r="C43">
        <v>248</v>
      </c>
    </row>
    <row r="44" spans="1:3" x14ac:dyDescent="0.3">
      <c r="A44" t="s">
        <v>2</v>
      </c>
      <c r="B44" t="s">
        <v>23</v>
      </c>
      <c r="C44">
        <v>379</v>
      </c>
    </row>
    <row r="45" spans="1:3" x14ac:dyDescent="0.3">
      <c r="A45" t="s">
        <v>2</v>
      </c>
      <c r="B45" t="s">
        <v>22</v>
      </c>
      <c r="C45">
        <v>53</v>
      </c>
    </row>
    <row r="46" spans="1:3" x14ac:dyDescent="0.3">
      <c r="A46" t="s">
        <v>2</v>
      </c>
      <c r="B46" t="s">
        <v>24</v>
      </c>
      <c r="C46">
        <v>32</v>
      </c>
    </row>
    <row r="47" spans="1:3" x14ac:dyDescent="0.3">
      <c r="A47" t="s">
        <v>2</v>
      </c>
      <c r="B47" t="s">
        <v>18</v>
      </c>
      <c r="C47">
        <v>98</v>
      </c>
    </row>
    <row r="48" spans="1:3" x14ac:dyDescent="0.3">
      <c r="A48" t="s">
        <v>2</v>
      </c>
      <c r="B48" t="s">
        <v>19</v>
      </c>
      <c r="C48">
        <v>276</v>
      </c>
    </row>
    <row r="49" spans="1:3" x14ac:dyDescent="0.3">
      <c r="A49" t="s">
        <v>2</v>
      </c>
      <c r="B49" t="s">
        <v>16</v>
      </c>
      <c r="C49">
        <v>5</v>
      </c>
    </row>
    <row r="50" spans="1:3" x14ac:dyDescent="0.3">
      <c r="A50" t="s">
        <v>2</v>
      </c>
      <c r="B50" t="s">
        <v>21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Pivot1</vt:lpstr>
      <vt:lpstr>Pivot2</vt:lpstr>
      <vt:lpstr>Pivot3</vt:lpstr>
      <vt:lpstr>Montgomery_Fleet_Equipment_Inve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Dude Ayush Official</cp:lastModifiedBy>
  <cp:revision/>
  <dcterms:created xsi:type="dcterms:W3CDTF">2020-09-01T17:18:12Z</dcterms:created>
  <dcterms:modified xsi:type="dcterms:W3CDTF">2023-10-21T18:04:39Z</dcterms:modified>
  <cp:category/>
  <cp:contentStatus/>
</cp:coreProperties>
</file>