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NAN\Documents\"/>
    </mc:Choice>
  </mc:AlternateContent>
  <xr:revisionPtr revIDLastSave="0" documentId="8_{B1AC9447-87F2-4B90-B175-2198E903B80C}" xr6:coauthVersionLast="47" xr6:coauthVersionMax="47" xr10:uidLastSave="{00000000-0000-0000-0000-000000000000}"/>
  <bookViews>
    <workbookView xWindow="-120" yWindow="-120" windowWidth="29040" windowHeight="15720" xr2:uid="{62094315-212E-4432-8545-E3A1EBA41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C6" i="1"/>
  <c r="D12" i="1" s="1"/>
  <c r="C10" i="1" l="1"/>
  <c r="C68" i="1"/>
  <c r="C60" i="1"/>
  <c r="C52" i="1"/>
  <c r="C44" i="1"/>
  <c r="C36" i="1"/>
  <c r="C32" i="1"/>
  <c r="C24" i="1"/>
  <c r="C20" i="1"/>
  <c r="C12" i="1"/>
  <c r="E67" i="1"/>
  <c r="E59" i="1"/>
  <c r="E55" i="1"/>
  <c r="E51" i="1"/>
  <c r="E47" i="1"/>
  <c r="E43" i="1"/>
  <c r="E39" i="1"/>
  <c r="E27" i="1"/>
  <c r="E11" i="1"/>
  <c r="D67" i="1"/>
  <c r="D59" i="1"/>
  <c r="D47" i="1"/>
  <c r="D39" i="1"/>
  <c r="D27" i="1"/>
  <c r="D23" i="1"/>
  <c r="D15" i="1"/>
  <c r="C59" i="1"/>
  <c r="C47" i="1"/>
  <c r="C19" i="1"/>
  <c r="C9" i="1"/>
  <c r="E54" i="1"/>
  <c r="E42" i="1"/>
  <c r="E34" i="1"/>
  <c r="E30" i="1"/>
  <c r="E26" i="1"/>
  <c r="E22" i="1"/>
  <c r="E18" i="1"/>
  <c r="E14" i="1"/>
  <c r="D55" i="1"/>
  <c r="D43" i="1"/>
  <c r="D31" i="1"/>
  <c r="D19" i="1"/>
  <c r="C31" i="1"/>
  <c r="C64" i="1"/>
  <c r="C56" i="1"/>
  <c r="C48" i="1"/>
  <c r="C40" i="1"/>
  <c r="C28" i="1"/>
  <c r="C16" i="1"/>
  <c r="E63" i="1"/>
  <c r="E35" i="1"/>
  <c r="E31" i="1"/>
  <c r="E23" i="1"/>
  <c r="E19" i="1"/>
  <c r="E15" i="1"/>
  <c r="D63" i="1"/>
  <c r="D51" i="1"/>
  <c r="D35" i="1"/>
  <c r="D11" i="1"/>
  <c r="C67" i="1"/>
  <c r="C63" i="1"/>
  <c r="C55" i="1"/>
  <c r="C51" i="1"/>
  <c r="C43" i="1"/>
  <c r="C39" i="1"/>
  <c r="C35" i="1"/>
  <c r="C27" i="1"/>
  <c r="C23" i="1"/>
  <c r="C15" i="1"/>
  <c r="C11" i="1"/>
  <c r="E66" i="1"/>
  <c r="E62" i="1"/>
  <c r="E58" i="1"/>
  <c r="E50" i="1"/>
  <c r="E46" i="1"/>
  <c r="E38" i="1"/>
  <c r="D9" i="1"/>
  <c r="F9" i="1" s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E9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D10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E10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</calcChain>
</file>

<file path=xl/sharedStrings.xml><?xml version="1.0" encoding="utf-8"?>
<sst xmlns="http://schemas.openxmlformats.org/spreadsheetml/2006/main" count="12" uniqueCount="12">
  <si>
    <t>LOAN AMORTIZATION CALCULATOR</t>
  </si>
  <si>
    <t>Loan Amount</t>
  </si>
  <si>
    <t>Annual Interest Rate</t>
  </si>
  <si>
    <t>No of Years</t>
  </si>
  <si>
    <t>Payment Per Year</t>
  </si>
  <si>
    <t>No of Months</t>
  </si>
  <si>
    <t>Month</t>
  </si>
  <si>
    <t>Date</t>
  </si>
  <si>
    <t>Payment</t>
  </si>
  <si>
    <t>Principal</t>
  </si>
  <si>
    <t>Interest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</si>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</sst>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7" formatCode="_ &quot;₹&quot;\ * #,##0_ ;_ &quot;₹&quot;\ * \-#,##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Mulish Black"/>
    </font>
    <font>
      <b/>
      <sz val="20"/>
      <color theme="0"/>
      <name val="Calibri"/>
      <family val="2"/>
      <scheme val="minor"/>
    </font>
    <font>
      <sz val="20"/>
      <color theme="1"/>
      <name val="Mulish"/>
    </font>
    <font>
      <b/>
      <sz val="22"/>
      <color theme="0"/>
      <name val="Calibri"/>
      <family val="2"/>
      <scheme val="minor"/>
    </font>
    <font>
      <sz val="12"/>
      <color theme="1"/>
      <name val="Mulish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theme="7" tint="0.39997558519241921"/>
      </top>
      <bottom/>
      <diagonal/>
    </border>
    <border>
      <left/>
      <right/>
      <top style="thick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5" xfId="0" applyBorder="1"/>
    <xf numFmtId="0" fontId="3" fillId="2" borderId="1" xfId="0" applyFont="1" applyFill="1" applyBorder="1"/>
    <xf numFmtId="0" fontId="3" fillId="2" borderId="4" xfId="0" applyFont="1" applyFill="1" applyBorder="1"/>
    <xf numFmtId="167" fontId="4" fillId="0" borderId="2" xfId="1" applyNumberFormat="1" applyFont="1" applyBorder="1" applyAlignment="1">
      <alignment horizontal="center"/>
    </xf>
    <xf numFmtId="167" fontId="4" fillId="0" borderId="3" xfId="1" applyNumberFormat="1" applyFont="1" applyBorder="1" applyAlignment="1">
      <alignment horizontal="center"/>
    </xf>
    <xf numFmtId="0" fontId="2" fillId="0" borderId="0" xfId="0" applyFont="1" applyAlignment="1"/>
    <xf numFmtId="0" fontId="5" fillId="2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8" fontId="6" fillId="0" borderId="6" xfId="0" applyNumberFormat="1" applyFont="1" applyBorder="1"/>
    <xf numFmtId="9" fontId="4" fillId="0" borderId="2" xfId="2" applyFont="1" applyBorder="1" applyAlignment="1">
      <alignment horizontal="right"/>
    </xf>
    <xf numFmtId="9" fontId="4" fillId="0" borderId="3" xfId="2" applyFont="1" applyBorder="1" applyAlignment="1">
      <alignment horizontal="right"/>
    </xf>
    <xf numFmtId="1" fontId="4" fillId="0" borderId="2" xfId="1" applyNumberFormat="1" applyFont="1" applyBorder="1" applyAlignment="1">
      <alignment horizontal="right"/>
    </xf>
    <xf numFmtId="1" fontId="4" fillId="0" borderId="3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23FB-883B-4C70-B76D-173068F7F172}">
  <dimension ref="A1:V68"/>
  <sheetViews>
    <sheetView tabSelected="1" zoomScaleNormal="100" workbookViewId="0">
      <selection activeCell="B13" sqref="B13"/>
    </sheetView>
  </sheetViews>
  <sheetFormatPr defaultRowHeight="15" x14ac:dyDescent="0.25"/>
  <cols>
    <col min="1" max="1" width="13.5703125" bestFit="1" customWidth="1"/>
    <col min="2" max="2" width="35.28515625" bestFit="1" customWidth="1"/>
    <col min="3" max="3" width="18.140625" bestFit="1" customWidth="1"/>
    <col min="4" max="4" width="26.5703125" customWidth="1"/>
    <col min="5" max="5" width="19.5703125" bestFit="1" customWidth="1"/>
    <col min="6" max="6" width="21.28515625" bestFit="1" customWidth="1"/>
  </cols>
  <sheetData>
    <row r="1" spans="1:22" ht="39.75" x14ac:dyDescent="0.7">
      <c r="A1" s="1" t="s">
        <v>0</v>
      </c>
      <c r="B1" s="1"/>
      <c r="C1" s="1"/>
      <c r="D1" s="1"/>
      <c r="E1" s="1"/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30.75" thickBot="1" x14ac:dyDescent="0.6">
      <c r="B2" s="3" t="s">
        <v>1</v>
      </c>
      <c r="C2" s="5">
        <v>150000</v>
      </c>
      <c r="D2" s="6"/>
    </row>
    <row r="3" spans="1:22" ht="31.5" thickTop="1" thickBot="1" x14ac:dyDescent="0.6">
      <c r="B3" s="4" t="s">
        <v>2</v>
      </c>
      <c r="C3" s="12">
        <v>0.1</v>
      </c>
      <c r="D3" s="13"/>
    </row>
    <row r="4" spans="1:22" ht="31.5" thickTop="1" thickBot="1" x14ac:dyDescent="0.6">
      <c r="B4" s="4" t="s">
        <v>3</v>
      </c>
      <c r="C4" s="14">
        <v>5</v>
      </c>
      <c r="D4" s="15"/>
    </row>
    <row r="5" spans="1:22" ht="31.5" thickTop="1" thickBot="1" x14ac:dyDescent="0.6">
      <c r="B5" s="4" t="s">
        <v>4</v>
      </c>
      <c r="C5" s="14">
        <v>12</v>
      </c>
      <c r="D5" s="15"/>
    </row>
    <row r="6" spans="1:22" ht="31.5" thickTop="1" thickBot="1" x14ac:dyDescent="0.6">
      <c r="B6" s="4" t="s">
        <v>5</v>
      </c>
      <c r="C6" s="14">
        <f>C4*C5</f>
        <v>60</v>
      </c>
      <c r="D6" s="15"/>
    </row>
    <row r="7" spans="1:22" ht="15.75" thickTop="1" x14ac:dyDescent="0.25">
      <c r="B7" s="2"/>
      <c r="C7" s="2"/>
      <c r="D7" s="2"/>
    </row>
    <row r="8" spans="1:22" ht="29.25" thickBot="1" x14ac:dyDescent="0.5">
      <c r="A8" s="8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</row>
    <row r="9" spans="1:22" ht="18.75" thickBot="1" x14ac:dyDescent="0.4">
      <c r="A9" s="9">
        <v>1</v>
      </c>
      <c r="B9" s="10">
        <v>45514</v>
      </c>
      <c r="C9" s="11">
        <f>PMT($C$3/12,$C$6,-$C$2)</f>
        <v>3187.0567066902418</v>
      </c>
      <c r="D9" s="11">
        <f>PPMT($C$3/12,A9,$C$6,-$C$2)</f>
        <v>1937.0567066902415</v>
      </c>
      <c r="E9" s="11">
        <f>IPMT($C$3/12,A9,$C$6,-$C$2)</f>
        <v>1250</v>
      </c>
      <c r="F9" s="11">
        <f>$C$2-D9</f>
        <v>148062.94329330977</v>
      </c>
    </row>
    <row r="10" spans="1:22" ht="18.75" thickBot="1" x14ac:dyDescent="0.4">
      <c r="A10" s="9">
        <v>2</v>
      </c>
      <c r="B10" s="10">
        <v>45545</v>
      </c>
      <c r="C10" s="11">
        <f>PMT($C$3/12,$C$6,-$C$2)</f>
        <v>3187.0567066902418</v>
      </c>
      <c r="D10" s="11">
        <f>PPMT($C$3/12,A10,$C$6,-$C$2)</f>
        <v>1953.1988459126601</v>
      </c>
      <c r="E10" s="11">
        <f>IPMT($C$3/12,A10,$C$6,-$C$2)</f>
        <v>1233.8578607775814</v>
      </c>
      <c r="F10" s="11">
        <f>F9-D10</f>
        <v>146109.7444473971</v>
      </c>
    </row>
    <row r="11" spans="1:22" ht="18.75" thickBot="1" x14ac:dyDescent="0.4">
      <c r="A11" s="9">
        <f>A10+1</f>
        <v>3</v>
      </c>
      <c r="B11" s="10">
        <v>45575</v>
      </c>
      <c r="C11" s="11">
        <f t="shared" ref="C11:C68" si="0">PMT($C$3/12,$C$6,-$C$2)</f>
        <v>3187.0567066902418</v>
      </c>
      <c r="D11" s="11">
        <f t="shared" ref="D11:D68" si="1">PPMT($C$3/12,A11,$C$6,-$C$2)</f>
        <v>1969.4755029619321</v>
      </c>
      <c r="E11" s="11">
        <f t="shared" ref="E11:E68" si="2">IPMT($C$3/12,A11,$C$6,-$C$2)</f>
        <v>1217.5812037283094</v>
      </c>
      <c r="F11" s="11">
        <f t="shared" ref="F11:F68" si="3">F10-D11</f>
        <v>144140.26894443517</v>
      </c>
    </row>
    <row r="12" spans="1:22" ht="18.75" thickBot="1" x14ac:dyDescent="0.4">
      <c r="A12" s="9">
        <f t="shared" ref="A12:A68" si="4">A11+1</f>
        <v>4</v>
      </c>
      <c r="B12" s="10">
        <v>45606</v>
      </c>
      <c r="C12" s="11">
        <f t="shared" si="0"/>
        <v>3187.0567066902418</v>
      </c>
      <c r="D12" s="11">
        <f t="shared" si="1"/>
        <v>1985.8877988199483</v>
      </c>
      <c r="E12" s="11">
        <f t="shared" si="2"/>
        <v>1201.168907870293</v>
      </c>
      <c r="F12" s="11">
        <f t="shared" si="3"/>
        <v>142154.38114561522</v>
      </c>
    </row>
    <row r="13" spans="1:22" ht="18.75" thickBot="1" x14ac:dyDescent="0.4">
      <c r="A13" s="9">
        <f t="shared" si="4"/>
        <v>5</v>
      </c>
      <c r="B13" s="10">
        <v>45636</v>
      </c>
      <c r="C13" s="11">
        <f t="shared" si="0"/>
        <v>3187.0567066902418</v>
      </c>
      <c r="D13" s="11">
        <f t="shared" si="1"/>
        <v>2002.4368638101148</v>
      </c>
      <c r="E13" s="11">
        <f t="shared" si="2"/>
        <v>1184.6198428801267</v>
      </c>
      <c r="F13" s="11">
        <f t="shared" si="3"/>
        <v>140151.9442818051</v>
      </c>
    </row>
    <row r="14" spans="1:22" ht="18.75" thickBot="1" x14ac:dyDescent="0.4">
      <c r="A14" s="9">
        <f t="shared" si="4"/>
        <v>6</v>
      </c>
      <c r="B14" s="10">
        <v>45667</v>
      </c>
      <c r="C14" s="11">
        <f t="shared" si="0"/>
        <v>3187.0567066902418</v>
      </c>
      <c r="D14" s="11">
        <f t="shared" si="1"/>
        <v>2019.1238376751987</v>
      </c>
      <c r="E14" s="11">
        <f t="shared" si="2"/>
        <v>1167.9328690150426</v>
      </c>
      <c r="F14" s="11">
        <f t="shared" si="3"/>
        <v>138132.8204441299</v>
      </c>
    </row>
    <row r="15" spans="1:22" ht="18.75" thickBot="1" x14ac:dyDescent="0.4">
      <c r="A15" s="9">
        <f t="shared" si="4"/>
        <v>7</v>
      </c>
      <c r="B15" s="10">
        <v>45698</v>
      </c>
      <c r="C15" s="11">
        <f t="shared" si="0"/>
        <v>3187.0567066902418</v>
      </c>
      <c r="D15" s="11">
        <f t="shared" si="1"/>
        <v>2035.9498696558255</v>
      </c>
      <c r="E15" s="11">
        <f t="shared" si="2"/>
        <v>1151.1068370344158</v>
      </c>
      <c r="F15" s="11">
        <f t="shared" si="3"/>
        <v>136096.87057447407</v>
      </c>
    </row>
    <row r="16" spans="1:22" ht="18.75" thickBot="1" x14ac:dyDescent="0.4">
      <c r="A16" s="9">
        <f t="shared" si="4"/>
        <v>8</v>
      </c>
      <c r="B16" s="10">
        <v>45726</v>
      </c>
      <c r="C16" s="11">
        <f t="shared" si="0"/>
        <v>3187.0567066902418</v>
      </c>
      <c r="D16" s="11">
        <f t="shared" si="1"/>
        <v>2052.9161185696239</v>
      </c>
      <c r="E16" s="11">
        <f t="shared" si="2"/>
        <v>1134.1405881206174</v>
      </c>
      <c r="F16" s="11">
        <f t="shared" si="3"/>
        <v>134043.95445590446</v>
      </c>
    </row>
    <row r="17" spans="1:6" ht="18.75" thickBot="1" x14ac:dyDescent="0.4">
      <c r="A17" s="9">
        <f t="shared" si="4"/>
        <v>9</v>
      </c>
      <c r="B17" s="10">
        <v>45757</v>
      </c>
      <c r="C17" s="11">
        <f t="shared" si="0"/>
        <v>3187.0567066902418</v>
      </c>
      <c r="D17" s="11">
        <f t="shared" si="1"/>
        <v>2070.0237528910375</v>
      </c>
      <c r="E17" s="11">
        <f t="shared" si="2"/>
        <v>1117.0329537992038</v>
      </c>
      <c r="F17" s="11">
        <f t="shared" si="3"/>
        <v>131973.93070301341</v>
      </c>
    </row>
    <row r="18" spans="1:6" ht="18.75" thickBot="1" x14ac:dyDescent="0.4">
      <c r="A18" s="9">
        <f t="shared" si="4"/>
        <v>10</v>
      </c>
      <c r="B18" s="10">
        <v>45787</v>
      </c>
      <c r="C18" s="11">
        <f t="shared" si="0"/>
        <v>3187.0567066902418</v>
      </c>
      <c r="D18" s="11">
        <f t="shared" si="1"/>
        <v>2087.2739508317964</v>
      </c>
      <c r="E18" s="11">
        <f t="shared" si="2"/>
        <v>1099.7827558584454</v>
      </c>
      <c r="F18" s="11">
        <f t="shared" si="3"/>
        <v>129886.65675218162</v>
      </c>
    </row>
    <row r="19" spans="1:6" ht="18.75" thickBot="1" x14ac:dyDescent="0.4">
      <c r="A19" s="9">
        <f t="shared" si="4"/>
        <v>11</v>
      </c>
      <c r="B19" s="10">
        <v>45818</v>
      </c>
      <c r="C19" s="11">
        <f t="shared" si="0"/>
        <v>3187.0567066902418</v>
      </c>
      <c r="D19" s="11">
        <f t="shared" si="1"/>
        <v>2104.6679004220614</v>
      </c>
      <c r="E19" s="11">
        <f t="shared" si="2"/>
        <v>1082.3888062681804</v>
      </c>
      <c r="F19" s="11">
        <f t="shared" si="3"/>
        <v>127781.98885175955</v>
      </c>
    </row>
    <row r="20" spans="1:6" ht="18.75" thickBot="1" x14ac:dyDescent="0.4">
      <c r="A20" s="9">
        <f t="shared" si="4"/>
        <v>12</v>
      </c>
      <c r="B20" s="10">
        <v>45848</v>
      </c>
      <c r="C20" s="11">
        <f t="shared" si="0"/>
        <v>3187.0567066902418</v>
      </c>
      <c r="D20" s="11">
        <f t="shared" si="1"/>
        <v>2122.2067995922453</v>
      </c>
      <c r="E20" s="11">
        <f t="shared" si="2"/>
        <v>1064.8499070979963</v>
      </c>
      <c r="F20" s="11">
        <f t="shared" si="3"/>
        <v>125659.78205216731</v>
      </c>
    </row>
    <row r="21" spans="1:6" ht="18.75" thickBot="1" x14ac:dyDescent="0.4">
      <c r="A21" s="9">
        <f t="shared" si="4"/>
        <v>13</v>
      </c>
      <c r="B21" s="10">
        <v>45879</v>
      </c>
      <c r="C21" s="11">
        <f t="shared" si="0"/>
        <v>3187.0567066902418</v>
      </c>
      <c r="D21" s="11">
        <f t="shared" si="1"/>
        <v>2139.8918562555141</v>
      </c>
      <c r="E21" s="11">
        <f t="shared" si="2"/>
        <v>1047.1648504347279</v>
      </c>
      <c r="F21" s="11">
        <f t="shared" si="3"/>
        <v>123519.89019591179</v>
      </c>
    </row>
    <row r="22" spans="1:6" ht="18.75" thickBot="1" x14ac:dyDescent="0.4">
      <c r="A22" s="9">
        <f t="shared" si="4"/>
        <v>14</v>
      </c>
      <c r="B22" s="10">
        <v>45910</v>
      </c>
      <c r="C22" s="11">
        <f t="shared" si="0"/>
        <v>3187.0567066902418</v>
      </c>
      <c r="D22" s="11">
        <f t="shared" si="1"/>
        <v>2157.7242883909767</v>
      </c>
      <c r="E22" s="11">
        <f t="shared" si="2"/>
        <v>1029.3324182992653</v>
      </c>
      <c r="F22" s="11">
        <f t="shared" si="3"/>
        <v>121362.16590752082</v>
      </c>
    </row>
    <row r="23" spans="1:6" ht="18.75" thickBot="1" x14ac:dyDescent="0.4">
      <c r="A23" s="9">
        <f t="shared" si="4"/>
        <v>15</v>
      </c>
      <c r="B23" s="10">
        <v>45940</v>
      </c>
      <c r="C23" s="11">
        <f t="shared" si="0"/>
        <v>3187.0567066902418</v>
      </c>
      <c r="D23" s="11">
        <f t="shared" si="1"/>
        <v>2175.7053241275676</v>
      </c>
      <c r="E23" s="11">
        <f t="shared" si="2"/>
        <v>1011.3513825626737</v>
      </c>
      <c r="F23" s="11">
        <f t="shared" si="3"/>
        <v>119186.46058339324</v>
      </c>
    </row>
    <row r="24" spans="1:6" ht="18.75" thickBot="1" x14ac:dyDescent="0.4">
      <c r="A24" s="9">
        <f t="shared" si="4"/>
        <v>16</v>
      </c>
      <c r="B24" s="10">
        <v>45971</v>
      </c>
      <c r="C24" s="11">
        <f t="shared" si="0"/>
        <v>3187.0567066902418</v>
      </c>
      <c r="D24" s="11">
        <f t="shared" si="1"/>
        <v>2193.8362018286307</v>
      </c>
      <c r="E24" s="11">
        <f t="shared" si="2"/>
        <v>993.22050486161049</v>
      </c>
      <c r="F24" s="11">
        <f t="shared" si="3"/>
        <v>116992.62438156462</v>
      </c>
    </row>
    <row r="25" spans="1:6" ht="18.75" thickBot="1" x14ac:dyDescent="0.4">
      <c r="A25" s="9">
        <f t="shared" si="4"/>
        <v>17</v>
      </c>
      <c r="B25" s="10">
        <v>46001</v>
      </c>
      <c r="C25" s="11">
        <f t="shared" si="0"/>
        <v>3187.0567066902418</v>
      </c>
      <c r="D25" s="11">
        <f t="shared" si="1"/>
        <v>2212.1181701772025</v>
      </c>
      <c r="E25" s="11">
        <f t="shared" si="2"/>
        <v>974.93853651303857</v>
      </c>
      <c r="F25" s="11">
        <f t="shared" si="3"/>
        <v>114780.50621138742</v>
      </c>
    </row>
    <row r="26" spans="1:6" ht="18.75" thickBot="1" x14ac:dyDescent="0.4">
      <c r="A26" s="9">
        <f t="shared" si="4"/>
        <v>18</v>
      </c>
      <c r="B26" s="10">
        <v>46032</v>
      </c>
      <c r="C26" s="11">
        <f t="shared" si="0"/>
        <v>3187.0567066902418</v>
      </c>
      <c r="D26" s="11">
        <f t="shared" si="1"/>
        <v>2230.5524882620134</v>
      </c>
      <c r="E26" s="11">
        <f t="shared" si="2"/>
        <v>956.50421842822868</v>
      </c>
      <c r="F26" s="11">
        <f t="shared" si="3"/>
        <v>112549.95372312541</v>
      </c>
    </row>
    <row r="27" spans="1:6" ht="18.75" thickBot="1" x14ac:dyDescent="0.4">
      <c r="A27" s="9">
        <f t="shared" si="4"/>
        <v>19</v>
      </c>
      <c r="B27" s="10">
        <v>46063</v>
      </c>
      <c r="C27" s="11">
        <f t="shared" si="0"/>
        <v>3187.0567066902418</v>
      </c>
      <c r="D27" s="11">
        <f t="shared" si="1"/>
        <v>2249.1404256641968</v>
      </c>
      <c r="E27" s="11">
        <f t="shared" si="2"/>
        <v>937.91628102604534</v>
      </c>
      <c r="F27" s="11">
        <f t="shared" si="3"/>
        <v>110300.81329746121</v>
      </c>
    </row>
    <row r="28" spans="1:6" ht="18.75" thickBot="1" x14ac:dyDescent="0.4">
      <c r="A28" s="9">
        <f t="shared" si="4"/>
        <v>20</v>
      </c>
      <c r="B28" s="10">
        <v>46091</v>
      </c>
      <c r="C28" s="11">
        <f t="shared" si="0"/>
        <v>3187.0567066902418</v>
      </c>
      <c r="D28" s="11">
        <f t="shared" si="1"/>
        <v>2267.8832625447312</v>
      </c>
      <c r="E28" s="11">
        <f t="shared" si="2"/>
        <v>919.1734441455103</v>
      </c>
      <c r="F28" s="11">
        <f t="shared" si="3"/>
        <v>108032.93003491648</v>
      </c>
    </row>
    <row r="29" spans="1:6" ht="18.75" thickBot="1" x14ac:dyDescent="0.4">
      <c r="A29" s="9">
        <f t="shared" si="4"/>
        <v>21</v>
      </c>
      <c r="B29" s="10">
        <v>46122</v>
      </c>
      <c r="C29" s="11">
        <f t="shared" si="0"/>
        <v>3187.0567066902418</v>
      </c>
      <c r="D29" s="11">
        <f t="shared" si="1"/>
        <v>2286.7822897326041</v>
      </c>
      <c r="E29" s="11">
        <f t="shared" si="2"/>
        <v>900.27441695763764</v>
      </c>
      <c r="F29" s="11">
        <f t="shared" si="3"/>
        <v>105746.14774518387</v>
      </c>
    </row>
    <row r="30" spans="1:6" ht="18.75" thickBot="1" x14ac:dyDescent="0.4">
      <c r="A30" s="9">
        <f t="shared" si="4"/>
        <v>22</v>
      </c>
      <c r="B30" s="10">
        <v>46152</v>
      </c>
      <c r="C30" s="11">
        <f t="shared" si="0"/>
        <v>3187.0567066902418</v>
      </c>
      <c r="D30" s="11">
        <f t="shared" si="1"/>
        <v>2305.838808813709</v>
      </c>
      <c r="E30" s="11">
        <f t="shared" si="2"/>
        <v>881.21789787653245</v>
      </c>
      <c r="F30" s="11">
        <f t="shared" si="3"/>
        <v>103440.30893637016</v>
      </c>
    </row>
    <row r="31" spans="1:6" ht="18.75" thickBot="1" x14ac:dyDescent="0.4">
      <c r="A31" s="9">
        <f t="shared" si="4"/>
        <v>23</v>
      </c>
      <c r="B31" s="10">
        <v>46183</v>
      </c>
      <c r="C31" s="11">
        <f t="shared" si="0"/>
        <v>3187.0567066902418</v>
      </c>
      <c r="D31" s="11">
        <f t="shared" si="1"/>
        <v>2325.0541322204899</v>
      </c>
      <c r="E31" s="11">
        <f t="shared" si="2"/>
        <v>862.00257446975138</v>
      </c>
      <c r="F31" s="11">
        <f t="shared" si="3"/>
        <v>101115.25480414966</v>
      </c>
    </row>
    <row r="32" spans="1:6" ht="18.75" thickBot="1" x14ac:dyDescent="0.4">
      <c r="A32" s="9">
        <f t="shared" si="4"/>
        <v>24</v>
      </c>
      <c r="B32" s="10">
        <v>46213</v>
      </c>
      <c r="C32" s="11">
        <f t="shared" si="0"/>
        <v>3187.0567066902418</v>
      </c>
      <c r="D32" s="11">
        <f t="shared" si="1"/>
        <v>2344.4295833223277</v>
      </c>
      <c r="E32" s="11">
        <f t="shared" si="2"/>
        <v>842.62712336791424</v>
      </c>
      <c r="F32" s="11">
        <f t="shared" si="3"/>
        <v>98770.825220827333</v>
      </c>
    </row>
    <row r="33" spans="1:6" ht="18.75" thickBot="1" x14ac:dyDescent="0.4">
      <c r="A33" s="9">
        <f t="shared" si="4"/>
        <v>25</v>
      </c>
      <c r="B33" s="10">
        <v>46244</v>
      </c>
      <c r="C33" s="11">
        <f t="shared" si="0"/>
        <v>3187.0567066902418</v>
      </c>
      <c r="D33" s="11">
        <f t="shared" si="1"/>
        <v>2363.9664965166803</v>
      </c>
      <c r="E33" s="11">
        <f t="shared" si="2"/>
        <v>823.09021017356145</v>
      </c>
      <c r="F33" s="11">
        <f t="shared" si="3"/>
        <v>96406.858724310659</v>
      </c>
    </row>
    <row r="34" spans="1:6" ht="18.75" thickBot="1" x14ac:dyDescent="0.4">
      <c r="A34" s="9">
        <f t="shared" si="4"/>
        <v>26</v>
      </c>
      <c r="B34" s="10">
        <v>46275</v>
      </c>
      <c r="C34" s="11">
        <f t="shared" si="0"/>
        <v>3187.0567066902418</v>
      </c>
      <c r="D34" s="11">
        <f t="shared" si="1"/>
        <v>2383.6662173209857</v>
      </c>
      <c r="E34" s="11">
        <f t="shared" si="2"/>
        <v>803.39048936925576</v>
      </c>
      <c r="F34" s="11">
        <f t="shared" si="3"/>
        <v>94023.192506989668</v>
      </c>
    </row>
    <row r="35" spans="1:6" ht="18.75" thickBot="1" x14ac:dyDescent="0.4">
      <c r="A35" s="9">
        <f t="shared" si="4"/>
        <v>27</v>
      </c>
      <c r="B35" s="10">
        <v>46305</v>
      </c>
      <c r="C35" s="11">
        <f t="shared" si="0"/>
        <v>3187.0567066902418</v>
      </c>
      <c r="D35" s="11">
        <f t="shared" si="1"/>
        <v>2403.5301024653272</v>
      </c>
      <c r="E35" s="11">
        <f t="shared" si="2"/>
        <v>783.52660422491408</v>
      </c>
      <c r="F35" s="11">
        <f t="shared" si="3"/>
        <v>91619.662404524337</v>
      </c>
    </row>
    <row r="36" spans="1:6" ht="18.75" thickBot="1" x14ac:dyDescent="0.4">
      <c r="A36" s="9">
        <f t="shared" si="4"/>
        <v>28</v>
      </c>
      <c r="B36" s="10">
        <v>46336</v>
      </c>
      <c r="C36" s="11">
        <f t="shared" si="0"/>
        <v>3187.0567066902418</v>
      </c>
      <c r="D36" s="11">
        <f t="shared" si="1"/>
        <v>2423.5595199858717</v>
      </c>
      <c r="E36" s="11">
        <f t="shared" si="2"/>
        <v>763.49718670436971</v>
      </c>
      <c r="F36" s="11">
        <f t="shared" si="3"/>
        <v>89196.102884538472</v>
      </c>
    </row>
    <row r="37" spans="1:6" ht="18.75" thickBot="1" x14ac:dyDescent="0.4">
      <c r="A37" s="9">
        <f t="shared" si="4"/>
        <v>29</v>
      </c>
      <c r="B37" s="10">
        <v>46366</v>
      </c>
      <c r="C37" s="11">
        <f t="shared" si="0"/>
        <v>3187.0567066902418</v>
      </c>
      <c r="D37" s="11">
        <f t="shared" si="1"/>
        <v>2443.7558493190872</v>
      </c>
      <c r="E37" s="11">
        <f t="shared" si="2"/>
        <v>743.30085737115417</v>
      </c>
      <c r="F37" s="11">
        <f t="shared" si="3"/>
        <v>86752.347035219384</v>
      </c>
    </row>
    <row r="38" spans="1:6" ht="18.75" thickBot="1" x14ac:dyDescent="0.4">
      <c r="A38" s="9">
        <f t="shared" si="4"/>
        <v>30</v>
      </c>
      <c r="B38" s="10">
        <v>46397</v>
      </c>
      <c r="C38" s="11">
        <f t="shared" si="0"/>
        <v>3187.0567066902418</v>
      </c>
      <c r="D38" s="11">
        <f t="shared" si="1"/>
        <v>2464.1204813967465</v>
      </c>
      <c r="E38" s="11">
        <f t="shared" si="2"/>
        <v>722.93622529349523</v>
      </c>
      <c r="F38" s="11">
        <f t="shared" si="3"/>
        <v>84288.226553822635</v>
      </c>
    </row>
    <row r="39" spans="1:6" ht="18.75" thickBot="1" x14ac:dyDescent="0.4">
      <c r="A39" s="9">
        <f t="shared" si="4"/>
        <v>31</v>
      </c>
      <c r="B39" s="10">
        <v>46428</v>
      </c>
      <c r="C39" s="11">
        <f t="shared" si="0"/>
        <v>3187.0567066902418</v>
      </c>
      <c r="D39" s="11">
        <f t="shared" si="1"/>
        <v>2484.6548187417197</v>
      </c>
      <c r="E39" s="11">
        <f t="shared" si="2"/>
        <v>702.40188794852224</v>
      </c>
      <c r="F39" s="11">
        <f t="shared" si="3"/>
        <v>81803.571735080914</v>
      </c>
    </row>
    <row r="40" spans="1:6" ht="18.75" thickBot="1" x14ac:dyDescent="0.4">
      <c r="A40" s="9">
        <f t="shared" si="4"/>
        <v>32</v>
      </c>
      <c r="B40" s="10">
        <v>46456</v>
      </c>
      <c r="C40" s="11">
        <f t="shared" si="0"/>
        <v>3187.0567066902418</v>
      </c>
      <c r="D40" s="11">
        <f t="shared" si="1"/>
        <v>2505.360275564567</v>
      </c>
      <c r="E40" s="11">
        <f t="shared" si="2"/>
        <v>681.69643112567462</v>
      </c>
      <c r="F40" s="11">
        <f t="shared" si="3"/>
        <v>79298.211459516344</v>
      </c>
    </row>
    <row r="41" spans="1:6" ht="18.75" thickBot="1" x14ac:dyDescent="0.4">
      <c r="A41" s="9">
        <f t="shared" si="4"/>
        <v>33</v>
      </c>
      <c r="B41" s="10">
        <v>46487</v>
      </c>
      <c r="C41" s="11">
        <f t="shared" si="0"/>
        <v>3187.0567066902418</v>
      </c>
      <c r="D41" s="11">
        <f t="shared" si="1"/>
        <v>2526.2382778609385</v>
      </c>
      <c r="E41" s="11">
        <f t="shared" si="2"/>
        <v>660.81842882930312</v>
      </c>
      <c r="F41" s="11">
        <f t="shared" si="3"/>
        <v>76771.973181655412</v>
      </c>
    </row>
    <row r="42" spans="1:6" ht="18.75" thickBot="1" x14ac:dyDescent="0.4">
      <c r="A42" s="9">
        <f t="shared" si="4"/>
        <v>34</v>
      </c>
      <c r="B42" s="10">
        <v>46517</v>
      </c>
      <c r="C42" s="11">
        <f t="shared" si="0"/>
        <v>3187.0567066902418</v>
      </c>
      <c r="D42" s="11">
        <f t="shared" si="1"/>
        <v>2547.2902635097794</v>
      </c>
      <c r="E42" s="11">
        <f t="shared" si="2"/>
        <v>639.76644318046203</v>
      </c>
      <c r="F42" s="11">
        <f t="shared" si="3"/>
        <v>74224.682918145627</v>
      </c>
    </row>
    <row r="43" spans="1:6" ht="18.75" thickBot="1" x14ac:dyDescent="0.4">
      <c r="A43" s="9">
        <f t="shared" si="4"/>
        <v>35</v>
      </c>
      <c r="B43" s="10">
        <v>46548</v>
      </c>
      <c r="C43" s="11">
        <f t="shared" si="0"/>
        <v>3187.0567066902418</v>
      </c>
      <c r="D43" s="11">
        <f t="shared" si="1"/>
        <v>2568.5176823723609</v>
      </c>
      <c r="E43" s="11">
        <f t="shared" si="2"/>
        <v>618.5390243178806</v>
      </c>
      <c r="F43" s="11">
        <f t="shared" si="3"/>
        <v>71656.165235773267</v>
      </c>
    </row>
    <row r="44" spans="1:6" ht="18.75" thickBot="1" x14ac:dyDescent="0.4">
      <c r="A44" s="9">
        <f t="shared" si="4"/>
        <v>36</v>
      </c>
      <c r="B44" s="10">
        <v>46578</v>
      </c>
      <c r="C44" s="11">
        <f t="shared" si="0"/>
        <v>3187.0567066902418</v>
      </c>
      <c r="D44" s="11">
        <f t="shared" si="1"/>
        <v>2589.9219963921305</v>
      </c>
      <c r="E44" s="11">
        <f t="shared" si="2"/>
        <v>597.13471029811092</v>
      </c>
      <c r="F44" s="11">
        <f t="shared" si="3"/>
        <v>69066.243239381132</v>
      </c>
    </row>
    <row r="45" spans="1:6" ht="18.75" thickBot="1" x14ac:dyDescent="0.4">
      <c r="A45" s="9">
        <f t="shared" si="4"/>
        <v>37</v>
      </c>
      <c r="B45" s="10">
        <v>46609</v>
      </c>
      <c r="C45" s="11">
        <f t="shared" si="0"/>
        <v>3187.0567066902418</v>
      </c>
      <c r="D45" s="11">
        <f t="shared" si="1"/>
        <v>2611.5046796953984</v>
      </c>
      <c r="E45" s="11">
        <f t="shared" si="2"/>
        <v>575.55202699484312</v>
      </c>
      <c r="F45" s="11">
        <f t="shared" si="3"/>
        <v>66454.738559685735</v>
      </c>
    </row>
    <row r="46" spans="1:6" ht="18.75" thickBot="1" x14ac:dyDescent="0.4">
      <c r="A46" s="9">
        <f t="shared" si="4"/>
        <v>38</v>
      </c>
      <c r="B46" s="10">
        <v>46640</v>
      </c>
      <c r="C46" s="11">
        <f t="shared" si="0"/>
        <v>3187.0567066902418</v>
      </c>
      <c r="D46" s="11">
        <f t="shared" si="1"/>
        <v>2633.2672186928598</v>
      </c>
      <c r="E46" s="11">
        <f t="shared" si="2"/>
        <v>553.78948799738146</v>
      </c>
      <c r="F46" s="11">
        <f t="shared" si="3"/>
        <v>63821.471340992874</v>
      </c>
    </row>
    <row r="47" spans="1:6" ht="18.75" thickBot="1" x14ac:dyDescent="0.4">
      <c r="A47" s="9">
        <f t="shared" si="4"/>
        <v>39</v>
      </c>
      <c r="B47" s="10">
        <v>46670</v>
      </c>
      <c r="C47" s="11">
        <f t="shared" si="0"/>
        <v>3187.0567066902418</v>
      </c>
      <c r="D47" s="11">
        <f t="shared" si="1"/>
        <v>2655.2111121819676</v>
      </c>
      <c r="E47" s="11">
        <f t="shared" si="2"/>
        <v>531.84559450827419</v>
      </c>
      <c r="F47" s="11">
        <f t="shared" si="3"/>
        <v>61166.260228810905</v>
      </c>
    </row>
    <row r="48" spans="1:6" ht="18.75" thickBot="1" x14ac:dyDescent="0.4">
      <c r="A48" s="9">
        <f t="shared" si="4"/>
        <v>40</v>
      </c>
      <c r="B48" s="10">
        <v>46701</v>
      </c>
      <c r="C48" s="11">
        <f t="shared" si="0"/>
        <v>3187.0567066902418</v>
      </c>
      <c r="D48" s="11">
        <f t="shared" si="1"/>
        <v>2677.3378714501505</v>
      </c>
      <c r="E48" s="11">
        <f t="shared" si="2"/>
        <v>509.71883524009121</v>
      </c>
      <c r="F48" s="11">
        <f t="shared" si="3"/>
        <v>58488.922357360752</v>
      </c>
    </row>
    <row r="49" spans="1:6" ht="18.75" thickBot="1" x14ac:dyDescent="0.4">
      <c r="A49" s="9">
        <f t="shared" si="4"/>
        <v>41</v>
      </c>
      <c r="B49" s="10">
        <v>46731</v>
      </c>
      <c r="C49" s="11">
        <f t="shared" si="0"/>
        <v>3187.0567066902418</v>
      </c>
      <c r="D49" s="11">
        <f t="shared" si="1"/>
        <v>2699.6490203789017</v>
      </c>
      <c r="E49" s="11">
        <f t="shared" si="2"/>
        <v>487.40768631134</v>
      </c>
      <c r="F49" s="11">
        <f t="shared" si="3"/>
        <v>55789.273336981852</v>
      </c>
    </row>
    <row r="50" spans="1:6" ht="18.75" thickBot="1" x14ac:dyDescent="0.4">
      <c r="A50" s="9">
        <f t="shared" si="4"/>
        <v>42</v>
      </c>
      <c r="B50" s="10">
        <v>46762</v>
      </c>
      <c r="C50" s="11">
        <f t="shared" si="0"/>
        <v>3187.0567066902418</v>
      </c>
      <c r="D50" s="11">
        <f t="shared" si="1"/>
        <v>2722.146095548726</v>
      </c>
      <c r="E50" s="11">
        <f t="shared" si="2"/>
        <v>464.91061114151574</v>
      </c>
      <c r="F50" s="11">
        <f t="shared" si="3"/>
        <v>53067.127241433125</v>
      </c>
    </row>
    <row r="51" spans="1:6" ht="18.75" thickBot="1" x14ac:dyDescent="0.4">
      <c r="A51" s="9">
        <f t="shared" si="4"/>
        <v>43</v>
      </c>
      <c r="B51" s="10">
        <v>46793</v>
      </c>
      <c r="C51" s="11">
        <f t="shared" si="0"/>
        <v>3187.0567066902418</v>
      </c>
      <c r="D51" s="11">
        <f t="shared" si="1"/>
        <v>2744.8306463449649</v>
      </c>
      <c r="E51" s="11">
        <f t="shared" si="2"/>
        <v>442.22606034527638</v>
      </c>
      <c r="F51" s="11">
        <f t="shared" si="3"/>
        <v>50322.296595088163</v>
      </c>
    </row>
    <row r="52" spans="1:6" ht="18.75" thickBot="1" x14ac:dyDescent="0.4">
      <c r="A52" s="9">
        <f t="shared" si="4"/>
        <v>44</v>
      </c>
      <c r="B52" s="10">
        <v>46822</v>
      </c>
      <c r="C52" s="11">
        <f t="shared" si="0"/>
        <v>3187.0567066902418</v>
      </c>
      <c r="D52" s="11">
        <f t="shared" si="1"/>
        <v>2767.7042350645065</v>
      </c>
      <c r="E52" s="11">
        <f t="shared" si="2"/>
        <v>419.35247162573506</v>
      </c>
      <c r="F52" s="11">
        <f t="shared" si="3"/>
        <v>47554.592360023657</v>
      </c>
    </row>
    <row r="53" spans="1:6" ht="18.75" thickBot="1" x14ac:dyDescent="0.4">
      <c r="A53" s="9">
        <f t="shared" si="4"/>
        <v>45</v>
      </c>
      <c r="B53" s="10">
        <v>46853</v>
      </c>
      <c r="C53" s="11">
        <f t="shared" si="0"/>
        <v>3187.0567066902418</v>
      </c>
      <c r="D53" s="11">
        <f t="shared" si="1"/>
        <v>2790.7684370233774</v>
      </c>
      <c r="E53" s="11">
        <f t="shared" si="2"/>
        <v>396.28826966686415</v>
      </c>
      <c r="F53" s="11">
        <f t="shared" si="3"/>
        <v>44763.82392300028</v>
      </c>
    </row>
    <row r="54" spans="1:6" ht="18.75" thickBot="1" x14ac:dyDescent="0.4">
      <c r="A54" s="9">
        <f t="shared" si="4"/>
        <v>46</v>
      </c>
      <c r="B54" s="10">
        <v>46883</v>
      </c>
      <c r="C54" s="11">
        <f t="shared" si="0"/>
        <v>3187.0567066902418</v>
      </c>
      <c r="D54" s="11">
        <f t="shared" si="1"/>
        <v>2814.024840665239</v>
      </c>
      <c r="E54" s="11">
        <f t="shared" si="2"/>
        <v>373.03186602500267</v>
      </c>
      <c r="F54" s="11">
        <f t="shared" si="3"/>
        <v>41949.799082335041</v>
      </c>
    </row>
    <row r="55" spans="1:6" ht="18.75" thickBot="1" x14ac:dyDescent="0.4">
      <c r="A55" s="9">
        <f t="shared" si="4"/>
        <v>47</v>
      </c>
      <c r="B55" s="10">
        <v>46914</v>
      </c>
      <c r="C55" s="11">
        <f t="shared" si="0"/>
        <v>3187.0567066902418</v>
      </c>
      <c r="D55" s="11">
        <f t="shared" si="1"/>
        <v>2837.4750476707827</v>
      </c>
      <c r="E55" s="11">
        <f t="shared" si="2"/>
        <v>349.58165901945898</v>
      </c>
      <c r="F55" s="11">
        <f t="shared" si="3"/>
        <v>39112.324034664256</v>
      </c>
    </row>
    <row r="56" spans="1:6" ht="18.75" thickBot="1" x14ac:dyDescent="0.4">
      <c r="A56" s="9">
        <f t="shared" si="4"/>
        <v>48</v>
      </c>
      <c r="B56" s="10">
        <v>46944</v>
      </c>
      <c r="C56" s="11">
        <f t="shared" si="0"/>
        <v>3187.0567066902418</v>
      </c>
      <c r="D56" s="11">
        <f t="shared" si="1"/>
        <v>2861.1206730680387</v>
      </c>
      <c r="E56" s="11">
        <f t="shared" si="2"/>
        <v>325.9360336222025</v>
      </c>
      <c r="F56" s="11">
        <f t="shared" si="3"/>
        <v>36251.203361596214</v>
      </c>
    </row>
    <row r="57" spans="1:6" ht="18.75" thickBot="1" x14ac:dyDescent="0.4">
      <c r="A57" s="9">
        <f t="shared" si="4"/>
        <v>49</v>
      </c>
      <c r="B57" s="10">
        <v>46975</v>
      </c>
      <c r="C57" s="11">
        <f t="shared" si="0"/>
        <v>3187.0567066902418</v>
      </c>
      <c r="D57" s="11">
        <f t="shared" si="1"/>
        <v>2884.9633453436059</v>
      </c>
      <c r="E57" s="11">
        <f t="shared" si="2"/>
        <v>302.09336134663545</v>
      </c>
      <c r="F57" s="11">
        <f t="shared" si="3"/>
        <v>33366.24001625261</v>
      </c>
    </row>
    <row r="58" spans="1:6" ht="18.75" thickBot="1" x14ac:dyDescent="0.4">
      <c r="A58" s="9">
        <f t="shared" si="4"/>
        <v>50</v>
      </c>
      <c r="B58" s="10">
        <v>47006</v>
      </c>
      <c r="C58" s="11">
        <f t="shared" si="0"/>
        <v>3187.0567066902418</v>
      </c>
      <c r="D58" s="11">
        <f t="shared" si="1"/>
        <v>2909.0047065548024</v>
      </c>
      <c r="E58" s="11">
        <f t="shared" si="2"/>
        <v>278.05200013543879</v>
      </c>
      <c r="F58" s="11">
        <f t="shared" si="3"/>
        <v>30457.235309697808</v>
      </c>
    </row>
    <row r="59" spans="1:6" ht="18.75" thickBot="1" x14ac:dyDescent="0.4">
      <c r="A59" s="9">
        <f t="shared" si="4"/>
        <v>51</v>
      </c>
      <c r="B59" s="10">
        <v>47036</v>
      </c>
      <c r="C59" s="11">
        <f t="shared" si="0"/>
        <v>3187.0567066902418</v>
      </c>
      <c r="D59" s="11">
        <f t="shared" si="1"/>
        <v>2933.2464124427593</v>
      </c>
      <c r="E59" s="11">
        <f t="shared" si="2"/>
        <v>253.81029424748215</v>
      </c>
      <c r="F59" s="11">
        <f t="shared" si="3"/>
        <v>27523.988897255047</v>
      </c>
    </row>
    <row r="60" spans="1:6" ht="18.75" thickBot="1" x14ac:dyDescent="0.4">
      <c r="A60" s="9">
        <f t="shared" si="4"/>
        <v>52</v>
      </c>
      <c r="B60" s="10">
        <v>47067</v>
      </c>
      <c r="C60" s="11">
        <f t="shared" si="0"/>
        <v>3187.0567066902418</v>
      </c>
      <c r="D60" s="11">
        <f t="shared" si="1"/>
        <v>2957.6901325464491</v>
      </c>
      <c r="E60" s="11">
        <f t="shared" si="2"/>
        <v>229.36657414379246</v>
      </c>
      <c r="F60" s="11">
        <f t="shared" si="3"/>
        <v>24566.298764708597</v>
      </c>
    </row>
    <row r="61" spans="1:6" ht="18.75" thickBot="1" x14ac:dyDescent="0.4">
      <c r="A61" s="9">
        <f t="shared" si="4"/>
        <v>53</v>
      </c>
      <c r="B61" s="10">
        <v>47097</v>
      </c>
      <c r="C61" s="11">
        <f t="shared" si="0"/>
        <v>3187.0567066902418</v>
      </c>
      <c r="D61" s="11">
        <f t="shared" si="1"/>
        <v>2982.3375503176694</v>
      </c>
      <c r="E61" s="11">
        <f t="shared" si="2"/>
        <v>204.719156372572</v>
      </c>
      <c r="F61" s="11">
        <f t="shared" si="3"/>
        <v>21583.961214390929</v>
      </c>
    </row>
    <row r="62" spans="1:6" ht="18.75" thickBot="1" x14ac:dyDescent="0.4">
      <c r="A62" s="9">
        <f t="shared" si="4"/>
        <v>54</v>
      </c>
      <c r="B62" s="10">
        <v>47128</v>
      </c>
      <c r="C62" s="11">
        <f t="shared" si="0"/>
        <v>3187.0567066902418</v>
      </c>
      <c r="D62" s="11">
        <f t="shared" si="1"/>
        <v>3007.1903632369831</v>
      </c>
      <c r="E62" s="11">
        <f t="shared" si="2"/>
        <v>179.86634345325811</v>
      </c>
      <c r="F62" s="11">
        <f t="shared" si="3"/>
        <v>18576.770851153946</v>
      </c>
    </row>
    <row r="63" spans="1:6" ht="18.75" thickBot="1" x14ac:dyDescent="0.4">
      <c r="A63" s="9">
        <f t="shared" si="4"/>
        <v>55</v>
      </c>
      <c r="B63" s="10">
        <v>47159</v>
      </c>
      <c r="C63" s="11">
        <f t="shared" si="0"/>
        <v>3187.0567066902418</v>
      </c>
      <c r="D63" s="11">
        <f t="shared" si="1"/>
        <v>3032.250282930625</v>
      </c>
      <c r="E63" s="11">
        <f t="shared" si="2"/>
        <v>154.80642375961656</v>
      </c>
      <c r="F63" s="11">
        <f t="shared" si="3"/>
        <v>15544.520568223321</v>
      </c>
    </row>
    <row r="64" spans="1:6" ht="18.75" thickBot="1" x14ac:dyDescent="0.4">
      <c r="A64" s="9">
        <f t="shared" si="4"/>
        <v>56</v>
      </c>
      <c r="B64" s="10">
        <v>47187</v>
      </c>
      <c r="C64" s="11">
        <f t="shared" si="0"/>
        <v>3187.0567066902418</v>
      </c>
      <c r="D64" s="11">
        <f t="shared" si="1"/>
        <v>3057.5190352883801</v>
      </c>
      <c r="E64" s="11">
        <f t="shared" si="2"/>
        <v>129.53767140186139</v>
      </c>
      <c r="F64" s="11">
        <f t="shared" si="3"/>
        <v>12487.001532934941</v>
      </c>
    </row>
    <row r="65" spans="1:6" ht="18.75" thickBot="1" x14ac:dyDescent="0.4">
      <c r="A65" s="9">
        <f t="shared" si="4"/>
        <v>57</v>
      </c>
      <c r="B65" s="10">
        <v>47218</v>
      </c>
      <c r="C65" s="11">
        <f t="shared" si="0"/>
        <v>3187.0567066902418</v>
      </c>
      <c r="D65" s="11">
        <f t="shared" si="1"/>
        <v>3082.99836058245</v>
      </c>
      <c r="E65" s="11">
        <f t="shared" si="2"/>
        <v>104.05834610779155</v>
      </c>
      <c r="F65" s="11">
        <f t="shared" si="3"/>
        <v>9404.0031723524917</v>
      </c>
    </row>
    <row r="66" spans="1:6" ht="18.75" thickBot="1" x14ac:dyDescent="0.4">
      <c r="A66" s="9">
        <f t="shared" si="4"/>
        <v>58</v>
      </c>
      <c r="B66" s="10">
        <v>47248</v>
      </c>
      <c r="C66" s="11">
        <f t="shared" si="0"/>
        <v>3187.0567066902418</v>
      </c>
      <c r="D66" s="11">
        <f t="shared" si="1"/>
        <v>3108.6900135873038</v>
      </c>
      <c r="E66" s="11">
        <f t="shared" si="2"/>
        <v>78.366693102937802</v>
      </c>
      <c r="F66" s="11">
        <f t="shared" si="3"/>
        <v>6295.3131587651878</v>
      </c>
    </row>
    <row r="67" spans="1:6" ht="18.75" thickBot="1" x14ac:dyDescent="0.4">
      <c r="A67" s="9">
        <f t="shared" si="4"/>
        <v>59</v>
      </c>
      <c r="B67" s="10">
        <v>47279</v>
      </c>
      <c r="C67" s="11">
        <f t="shared" si="0"/>
        <v>3187.0567066902418</v>
      </c>
      <c r="D67" s="11">
        <f t="shared" si="1"/>
        <v>3134.5957637005317</v>
      </c>
      <c r="E67" s="11">
        <f t="shared" si="2"/>
        <v>52.460942989710276</v>
      </c>
      <c r="F67" s="11">
        <f t="shared" si="3"/>
        <v>3160.7173950646561</v>
      </c>
    </row>
    <row r="68" spans="1:6" ht="18" x14ac:dyDescent="0.35">
      <c r="A68" s="9">
        <f t="shared" si="4"/>
        <v>60</v>
      </c>
      <c r="B68" s="10">
        <v>47309</v>
      </c>
      <c r="C68" s="11">
        <f t="shared" si="0"/>
        <v>3187.0567066902418</v>
      </c>
      <c r="D68" s="11">
        <f t="shared" si="1"/>
        <v>3160.7173950647025</v>
      </c>
      <c r="E68" s="11">
        <f t="shared" si="2"/>
        <v>26.339311625539185</v>
      </c>
      <c r="F68" s="11">
        <f t="shared" si="3"/>
        <v>-4.638422979041934E-11</v>
      </c>
    </row>
  </sheetData>
  <mergeCells count="6">
    <mergeCell ref="C2:D2"/>
    <mergeCell ref="C3:D3"/>
    <mergeCell ref="C4:D4"/>
    <mergeCell ref="C5:D5"/>
    <mergeCell ref="C6:D6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Logaperumal</dc:creator>
  <cp:lastModifiedBy>Kannan Logaperumal</cp:lastModifiedBy>
  <dcterms:created xsi:type="dcterms:W3CDTF">2024-08-19T06:22:14Z</dcterms:created>
  <dcterms:modified xsi:type="dcterms:W3CDTF">2024-08-19T06:55:44Z</dcterms:modified>
</cp:coreProperties>
</file>