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cel-Project\"/>
    </mc:Choice>
  </mc:AlternateContent>
  <xr:revisionPtr revIDLastSave="0" documentId="13_ncr:1_{B4410E0E-D086-4DAA-881E-D4B21877F827}" xr6:coauthVersionLast="47" xr6:coauthVersionMax="47" xr10:uidLastSave="{00000000-0000-0000-0000-000000000000}"/>
  <bookViews>
    <workbookView xWindow="-110" yWindow="-110" windowWidth="19420" windowHeight="10300" activeTab="2" xr2:uid="{ABBEDDDB-1E48-483B-A0E1-8D3A6F4F27E8}"/>
  </bookViews>
  <sheets>
    <sheet name="Extracted Data" sheetId="1" r:id="rId1"/>
    <sheet name="Filtered Data" sheetId="2" r:id="rId2"/>
    <sheet name="Potential Customers" sheetId="3" r:id="rId3"/>
  </sheets>
  <calcPr calcId="191029"/>
  <pivotCaches>
    <pivotCache cacheId="2" r:id="rId4"/>
    <pivotCache cacheId="3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" i="2" l="1" a="1"/>
  <c r="G6" i="2" s="1"/>
  <c r="G7" i="2" a="1"/>
  <c r="G7" i="2" s="1"/>
  <c r="G8" i="2" a="1"/>
  <c r="G8" i="2"/>
  <c r="G9" i="2" a="1"/>
  <c r="G9" i="2" s="1"/>
  <c r="G10" i="2" a="1"/>
  <c r="G10" i="2"/>
  <c r="G11" i="2" a="1"/>
  <c r="G11" i="2"/>
  <c r="G12" i="2" a="1"/>
  <c r="G12" i="2"/>
  <c r="G13" i="2" a="1"/>
  <c r="G13" i="2" s="1"/>
  <c r="G14" i="2" a="1"/>
  <c r="G14" i="2"/>
  <c r="G15" i="2" a="1"/>
  <c r="G15" i="2" s="1"/>
  <c r="G16" i="2" a="1"/>
  <c r="G16" i="2"/>
  <c r="G17" i="2" a="1"/>
  <c r="G17" i="2" s="1"/>
  <c r="G18" i="2" a="1"/>
  <c r="G18" i="2" s="1"/>
  <c r="G19" i="2" a="1"/>
  <c r="G19" i="2" s="1"/>
  <c r="G20" i="2" a="1"/>
  <c r="G20" i="2"/>
  <c r="G21" i="2" a="1"/>
  <c r="G21" i="2" s="1"/>
  <c r="G22" i="2" a="1"/>
  <c r="G22" i="2" s="1"/>
  <c r="G23" i="2" a="1"/>
  <c r="G23" i="2"/>
  <c r="G24" i="2" a="1"/>
  <c r="G24" i="2" s="1"/>
  <c r="G25" i="2" a="1"/>
  <c r="G25" i="2" s="1"/>
  <c r="G26" i="2" a="1"/>
  <c r="G26" i="2" s="1"/>
  <c r="G27" i="2" a="1"/>
  <c r="G27" i="2" s="1"/>
  <c r="G28" i="2" a="1"/>
  <c r="G28" i="2" s="1"/>
  <c r="G29" i="2" a="1"/>
  <c r="G29" i="2" s="1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<sst xmlns="http://schemas.openxmlformats.org/spreadsheetml/2006/main" count="34" uniqueCount="23">
  <si>
    <t>Row Labels</t>
  </si>
  <si>
    <t>Average of TotalMinutesAsleep</t>
  </si>
  <si>
    <t>Average of TotalTimeInBed</t>
  </si>
  <si>
    <t>Pivot table created from the table of Sleepday_merged data</t>
  </si>
  <si>
    <t>Sleep Category</t>
  </si>
  <si>
    <t xml:space="preserve">Average hours in Bed </t>
  </si>
  <si>
    <t xml:space="preserve">Average hours of Sleep </t>
  </si>
  <si>
    <t>User ID</t>
  </si>
  <si>
    <t>Count of Sleep Category</t>
  </si>
  <si>
    <t>Grand Total</t>
  </si>
  <si>
    <t>Less Sleep</t>
  </si>
  <si>
    <t>Excessive Sleep</t>
  </si>
  <si>
    <t>Column Labels</t>
  </si>
  <si>
    <t xml:space="preserve">Potential Customers ID's </t>
  </si>
  <si>
    <t>Criteria used</t>
  </si>
  <si>
    <t>If a person is Sleeping less than 7 hrs then "Less Sleep"</t>
  </si>
  <si>
    <t>If a person is Sleeping in between 7hrs to 9hrs and lying on bed less than or equal to 9hrs then "Helathy Sleep"</t>
  </si>
  <si>
    <t>If a person is Sleeping more than 9 hrs and lying on bed for more than 9hrs then "Excessive Sleep"</t>
  </si>
  <si>
    <t>Therefore the potential customers are 13</t>
  </si>
  <si>
    <t>Potential Customers for Sleepy-nights</t>
  </si>
  <si>
    <t>Created a column "Sleep Category" and used a formula to segregate users in the category "Less Sleep","Healthy Sleep" and "Excessive sleep"</t>
  </si>
  <si>
    <t>Sleep Category Formula used</t>
  </si>
  <si>
    <t>Formula used:-=IFS(E6&lt;7,"Less Sleep",AND(E6&gt;=7,E6&lt;=9,F6&lt;=9),"Healthy Sleep",AND(E6&gt;9,F6&gt;9),"Excessive Sleep")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</si>
</sst>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Algerian"/>
      <family val="5"/>
    </font>
    <font>
      <b/>
      <i/>
      <sz val="24"/>
      <color theme="1"/>
      <name val="Algerian"/>
      <family val="5"/>
    </font>
    <font>
      <b/>
      <i/>
      <sz val="11"/>
      <color theme="1"/>
      <name val="Calibri"/>
      <family val="2"/>
      <scheme val="minor"/>
    </font>
    <font>
      <sz val="24"/>
      <color theme="1" tint="4.9989318521683403E-2"/>
      <name val="Calibri"/>
      <family val="2"/>
      <scheme val="minor"/>
    </font>
    <font>
      <b/>
      <i/>
      <sz val="24"/>
      <color theme="6" tint="-0.499984740745262"/>
      <name val="Arial Narrow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pivotButton="1"/>
    <xf numFmtId="0" fontId="1" fillId="0" borderId="0" xfId="0" applyFont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0" fillId="0" borderId="3" xfId="0" pivotButton="1" applyBorder="1"/>
    <xf numFmtId="0" fontId="0" fillId="0" borderId="2" xfId="0" pivotButton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3" fillId="7" borderId="13" xfId="0" applyFont="1" applyFill="1" applyBorder="1"/>
    <xf numFmtId="0" fontId="3" fillId="7" borderId="14" xfId="0" applyFont="1" applyFill="1" applyBorder="1"/>
    <xf numFmtId="0" fontId="3" fillId="7" borderId="15" xfId="0" applyFont="1" applyFill="1" applyBorder="1"/>
    <xf numFmtId="0" fontId="2" fillId="2" borderId="0" xfId="0" applyFont="1" applyFill="1" applyAlignment="1">
      <alignment horizontal="left" vertical="center" indent="26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2" fillId="2" borderId="0" xfId="0" applyFont="1" applyFill="1" applyAlignment="1">
      <alignment horizontal="left" vertical="center" indent="28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0" fillId="5" borderId="7" xfId="0" applyFill="1" applyBorder="1" applyAlignment="1">
      <alignment horizontal="left"/>
    </xf>
    <xf numFmtId="0" fontId="0" fillId="5" borderId="8" xfId="0" applyFill="1" applyBorder="1" applyAlignment="1">
      <alignment horizontal="left"/>
    </xf>
    <xf numFmtId="0" fontId="0" fillId="5" borderId="9" xfId="0" applyFill="1" applyBorder="1" applyAlignment="1">
      <alignment horizontal="left"/>
    </xf>
    <xf numFmtId="0" fontId="6" fillId="4" borderId="21" xfId="0" applyFont="1" applyFill="1" applyBorder="1" applyAlignment="1">
      <alignment horizontal="center"/>
    </xf>
    <xf numFmtId="0" fontId="6" fillId="4" borderId="22" xfId="0" applyFont="1" applyFill="1" applyBorder="1" applyAlignment="1">
      <alignment horizontal="center"/>
    </xf>
    <xf numFmtId="0" fontId="6" fillId="4" borderId="23" xfId="0" applyFont="1" applyFill="1" applyBorder="1" applyAlignment="1">
      <alignment horizontal="center"/>
    </xf>
    <xf numFmtId="0" fontId="0" fillId="0" borderId="0" xfId="0" applyNumberFormat="1"/>
    <xf numFmtId="0" fontId="0" fillId="0" borderId="0" xfId="0" applyBorder="1"/>
    <xf numFmtId="0" fontId="0" fillId="0" borderId="0" xfId="0" applyNumberFormat="1" applyBorder="1"/>
    <xf numFmtId="0" fontId="5" fillId="6" borderId="5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3" borderId="5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0" borderId="0" xfId="0" pivotButton="1" applyBorder="1"/>
    <xf numFmtId="0" fontId="0" fillId="0" borderId="0" xfId="0" applyBorder="1" applyAlignment="1">
      <alignment horizontal="left"/>
    </xf>
    <xf numFmtId="0" fontId="2" fillId="2" borderId="2" xfId="0" applyFont="1" applyFill="1" applyBorder="1" applyAlignment="1">
      <alignment horizontal="left" vertical="center" indent="26"/>
    </xf>
    <xf numFmtId="0" fontId="2" fillId="2" borderId="3" xfId="0" applyFont="1" applyFill="1" applyBorder="1" applyAlignment="1">
      <alignment horizontal="left" vertical="center" indent="26"/>
    </xf>
    <xf numFmtId="0" fontId="2" fillId="2" borderId="4" xfId="0" applyFont="1" applyFill="1" applyBorder="1" applyAlignment="1">
      <alignment horizontal="left" vertical="center" indent="26"/>
    </xf>
    <xf numFmtId="0" fontId="2" fillId="2" borderId="5" xfId="0" applyFont="1" applyFill="1" applyBorder="1" applyAlignment="1">
      <alignment horizontal="left" vertical="center" indent="26"/>
    </xf>
    <xf numFmtId="0" fontId="2" fillId="2" borderId="0" xfId="0" applyFont="1" applyFill="1" applyBorder="1" applyAlignment="1">
      <alignment horizontal="left" vertical="center" indent="26"/>
    </xf>
    <xf numFmtId="0" fontId="2" fillId="2" borderId="6" xfId="0" applyFont="1" applyFill="1" applyBorder="1" applyAlignment="1">
      <alignment horizontal="left" vertical="center" indent="26"/>
    </xf>
    <xf numFmtId="0" fontId="2" fillId="2" borderId="7" xfId="0" applyFont="1" applyFill="1" applyBorder="1" applyAlignment="1">
      <alignment horizontal="left" vertical="center" indent="26"/>
    </xf>
    <xf numFmtId="0" fontId="2" fillId="2" borderId="8" xfId="0" applyFont="1" applyFill="1" applyBorder="1" applyAlignment="1">
      <alignment horizontal="left" vertical="center" indent="26"/>
    </xf>
    <xf numFmtId="0" fontId="2" fillId="2" borderId="9" xfId="0" applyFont="1" applyFill="1" applyBorder="1" applyAlignment="1">
      <alignment horizontal="left" vertical="center" indent="26"/>
    </xf>
  </cellXfs>
  <cellStyles count="1">
    <cellStyle name="Normal" xfId="0" builtinId="0"/>
  </cellStyles>
  <dxfs count="45"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/>
        <right/>
        <top/>
        <bottom/>
        <vertical/>
        <horizontal/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[Sleepy Nights-Problem 3.xlsx]Potential Customers!PivotTable8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sz="16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Sleep Category vs users</a:t>
            </a:r>
          </a:p>
        </c:rich>
      </c:tx>
      <c:layout>
        <c:manualLayout>
          <c:xMode val="edge"/>
          <c:yMode val="edge"/>
          <c:x val="0.25299300087489063"/>
          <c:y val="0.100831146106736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solidFill>
              <a:schemeClr val="tx1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solidFill>
              <a:schemeClr val="bg2">
                <a:lumMod val="25000"/>
              </a:schemeClr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'Potential Customers'!$B$5:$B$6</c:f>
              <c:strCache>
                <c:ptCount val="1"/>
                <c:pt idx="0">
                  <c:v>Excessive Sleep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solidFill>
                <a:schemeClr val="tx1"/>
              </a:solidFill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'Potential Customers'!$A$7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'Potential Customers'!$B$7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F5-498C-837C-35E0BFE5F2B8}"/>
            </c:ext>
          </c:extLst>
        </c:ser>
        <c:ser>
          <c:idx val="1"/>
          <c:order val="1"/>
          <c:tx>
            <c:strRef>
              <c:f>'Potential Customers'!$C$5:$C$6</c:f>
              <c:strCache>
                <c:ptCount val="1"/>
                <c:pt idx="0">
                  <c:v>Less Sleep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solidFill>
                <a:schemeClr val="bg2">
                  <a:lumMod val="25000"/>
                </a:schemeClr>
              </a:solidFill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'Potential Customers'!$A$7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'Potential Customers'!$C$7</c:f>
              <c:numCache>
                <c:formatCode>General</c:formatCode>
                <c:ptCount val="1"/>
                <c:pt idx="0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F5-498C-837C-35E0BFE5F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494733408"/>
        <c:axId val="1494733888"/>
      </c:barChart>
      <c:catAx>
        <c:axId val="1494733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733888"/>
        <c:crosses val="autoZero"/>
        <c:auto val="1"/>
        <c:lblAlgn val="ctr"/>
        <c:lblOffset val="100"/>
        <c:noMultiLvlLbl val="0"/>
      </c:catAx>
      <c:valAx>
        <c:axId val="1494733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733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100989</xdr:colOff>
      <xdr:row>8</xdr:row>
      <xdr:rowOff>85839</xdr:rowOff>
    </xdr:from>
    <xdr:to>
      <xdr:col>5</xdr:col>
      <xdr:colOff>7651</xdr:colOff>
      <xdr:row>23</xdr:row>
      <xdr:rowOff>28918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9920A81-51AB-1916-5B02-757A022EC6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Data%20Analyst%20practice/FitBit%20Dataset/sleepDay_merged.csv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nni alugoju" refreshedDate="45441.522395486114" createdVersion="8" refreshedVersion="8" minRefreshableVersion="3" recordCount="413" xr:uid="{35549C7C-9E6E-42C5-9B5D-53FCE6954527}">
  <cacheSource type="worksheet">
    <worksheetSource ref="A1:E414" sheet="sleepDay_merged" r:id="rId2"/>
  </cacheSource>
  <cacheFields count="5">
    <cacheField name="Id" numFmtId="0">
      <sharedItems containsSemiMixedTypes="0" containsString="0" containsNumber="1" containsInteger="1" minValue="1503960366" maxValue="8792009665" count="24">
        <n v="1503960366"/>
        <n v="1644430081"/>
        <n v="1844505072"/>
        <n v="1927972279"/>
        <n v="2026352035"/>
        <n v="2320127002"/>
        <n v="2347167796"/>
        <n v="3977333714"/>
        <n v="4020332650"/>
        <n v="4319703577"/>
        <n v="4388161847"/>
        <n v="4445114986"/>
        <n v="4558609924"/>
        <n v="4702921684"/>
        <n v="5553957443"/>
        <n v="5577150313"/>
        <n v="6117666160"/>
        <n v="6775888955"/>
        <n v="6962181067"/>
        <n v="7007744171"/>
        <n v="7086361926"/>
        <n v="8053475328"/>
        <n v="8378563200"/>
        <n v="8792009665"/>
      </sharedItems>
    </cacheField>
    <cacheField name="SleepDay" numFmtId="0">
      <sharedItems containsDate="1" containsMixedTypes="1" minDate="2016-01-05T00:00:00" maxDate="2016-12-06T00:00:00"/>
    </cacheField>
    <cacheField name="TotalSleepRecords" numFmtId="0">
      <sharedItems containsSemiMixedTypes="0" containsString="0" containsNumber="1" containsInteger="1" minValue="1" maxValue="3"/>
    </cacheField>
    <cacheField name="TotalMinutesAsleep" numFmtId="0">
      <sharedItems containsSemiMixedTypes="0" containsString="0" containsNumber="1" containsInteger="1" minValue="58" maxValue="796"/>
    </cacheField>
    <cacheField name="TotalTimeInBed" numFmtId="0">
      <sharedItems containsSemiMixedTypes="0" containsString="0" containsNumber="1" containsInteger="1" minValue="61" maxValue="96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nni alugoju" refreshedDate="45441.610836689812" createdVersion="8" refreshedVersion="8" minRefreshableVersion="3" recordCount="24" xr:uid="{F52F620A-5D37-4935-9AF3-3C58585A7463}">
  <cacheSource type="worksheet">
    <worksheetSource ref="B5:G29" sheet="Filtered Data"/>
  </cacheSource>
  <cacheFields count="6">
    <cacheField name="User ID" numFmtId="0">
      <sharedItems containsSemiMixedTypes="0" containsString="0" containsNumber="1" containsInteger="1" minValue="1503960366" maxValue="8792009665" count="24">
        <n v="1503960366"/>
        <n v="1644430081"/>
        <n v="1844505072"/>
        <n v="1927972279"/>
        <n v="2026352035"/>
        <n v="2320127002"/>
        <n v="2347167796"/>
        <n v="3977333714"/>
        <n v="4020332650"/>
        <n v="4319703577"/>
        <n v="4388161847"/>
        <n v="4445114986"/>
        <n v="4558609924"/>
        <n v="4702921684"/>
        <n v="5553957443"/>
        <n v="5577150313"/>
        <n v="6117666160"/>
        <n v="6775888955"/>
        <n v="6962181067"/>
        <n v="7007744171"/>
        <n v="7086361926"/>
        <n v="8053475328"/>
        <n v="8378563200"/>
        <n v="8792009665"/>
      </sharedItems>
    </cacheField>
    <cacheField name="Average of TotalMinutesAsleep" numFmtId="0">
      <sharedItems containsSemiMixedTypes="0" containsString="0" containsNumber="1" minValue="61" maxValue="652"/>
    </cacheField>
    <cacheField name="Average of TotalTimeInBed" numFmtId="0">
      <sharedItems containsSemiMixedTypes="0" containsString="0" containsNumber="1" minValue="69" maxValue="961"/>
    </cacheField>
    <cacheField name="Average hours of Sleep " numFmtId="0">
      <sharedItems containsSemiMixedTypes="0" containsString="0" containsNumber="1" minValue="1.0166666666666666" maxValue="10.866666666666667"/>
    </cacheField>
    <cacheField name="Average hours in Bed " numFmtId="0">
      <sharedItems containsSemiMixedTypes="0" containsString="0" containsNumber="1" minValue="1.1499999999999999" maxValue="16.016666666666666"/>
    </cacheField>
    <cacheField name="Sleep Category" numFmtId="0">
      <sharedItems count="3">
        <s v="Less Sleep"/>
        <s v="Excessive Sleep"/>
        <s v="Healthy Sleep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13">
  <r>
    <x v="0"/>
    <d v="2016-12-04T00:00:00"/>
    <n v="1"/>
    <n v="327"/>
    <n v="346"/>
  </r>
  <r>
    <x v="0"/>
    <s v="4/13/2016 12:00:00 AM"/>
    <n v="2"/>
    <n v="384"/>
    <n v="407"/>
  </r>
  <r>
    <x v="0"/>
    <s v="4/15/2016 12:00:00 AM"/>
    <n v="1"/>
    <n v="412"/>
    <n v="442"/>
  </r>
  <r>
    <x v="0"/>
    <s v="4/16/2016 12:00:00 AM"/>
    <n v="2"/>
    <n v="340"/>
    <n v="367"/>
  </r>
  <r>
    <x v="0"/>
    <s v="4/17/2016 12:00:00 AM"/>
    <n v="1"/>
    <n v="700"/>
    <n v="712"/>
  </r>
  <r>
    <x v="0"/>
    <s v="4/19/2016 12:00:00 AM"/>
    <n v="1"/>
    <n v="304"/>
    <n v="320"/>
  </r>
  <r>
    <x v="0"/>
    <s v="4/20/2016 12:00:00 AM"/>
    <n v="1"/>
    <n v="360"/>
    <n v="377"/>
  </r>
  <r>
    <x v="0"/>
    <s v="4/21/2016 12:00:00 AM"/>
    <n v="1"/>
    <n v="325"/>
    <n v="364"/>
  </r>
  <r>
    <x v="0"/>
    <s v="4/23/2016 12:00:00 AM"/>
    <n v="1"/>
    <n v="361"/>
    <n v="384"/>
  </r>
  <r>
    <x v="0"/>
    <s v="4/24/2016 12:00:00 AM"/>
    <n v="1"/>
    <n v="430"/>
    <n v="449"/>
  </r>
  <r>
    <x v="0"/>
    <s v="4/25/2016 12:00:00 AM"/>
    <n v="1"/>
    <n v="277"/>
    <n v="323"/>
  </r>
  <r>
    <x v="0"/>
    <s v="4/26/2016 12:00:00 AM"/>
    <n v="1"/>
    <n v="245"/>
    <n v="274"/>
  </r>
  <r>
    <x v="0"/>
    <s v="4/28/2016 12:00:00 AM"/>
    <n v="1"/>
    <n v="366"/>
    <n v="393"/>
  </r>
  <r>
    <x v="0"/>
    <s v="4/29/2016 12:00:00 AM"/>
    <n v="1"/>
    <n v="341"/>
    <n v="354"/>
  </r>
  <r>
    <x v="0"/>
    <s v="4/30/2016 12:00:00 AM"/>
    <n v="1"/>
    <n v="404"/>
    <n v="425"/>
  </r>
  <r>
    <x v="0"/>
    <d v="2016-01-05T00:00:00"/>
    <n v="1"/>
    <n v="369"/>
    <n v="396"/>
  </r>
  <r>
    <x v="0"/>
    <d v="2016-02-05T00:00:00"/>
    <n v="1"/>
    <n v="277"/>
    <n v="309"/>
  </r>
  <r>
    <x v="0"/>
    <d v="2016-03-05T00:00:00"/>
    <n v="1"/>
    <n v="273"/>
    <n v="296"/>
  </r>
  <r>
    <x v="0"/>
    <d v="2016-05-05T00:00:00"/>
    <n v="1"/>
    <n v="247"/>
    <n v="264"/>
  </r>
  <r>
    <x v="0"/>
    <d v="2016-06-05T00:00:00"/>
    <n v="1"/>
    <n v="334"/>
    <n v="367"/>
  </r>
  <r>
    <x v="0"/>
    <d v="2016-07-05T00:00:00"/>
    <n v="1"/>
    <n v="331"/>
    <n v="349"/>
  </r>
  <r>
    <x v="0"/>
    <d v="2016-08-05T00:00:00"/>
    <n v="1"/>
    <n v="594"/>
    <n v="611"/>
  </r>
  <r>
    <x v="0"/>
    <d v="2016-09-05T00:00:00"/>
    <n v="1"/>
    <n v="338"/>
    <n v="342"/>
  </r>
  <r>
    <x v="0"/>
    <d v="2016-10-05T00:00:00"/>
    <n v="1"/>
    <n v="383"/>
    <n v="403"/>
  </r>
  <r>
    <x v="0"/>
    <d v="2016-11-05T00:00:00"/>
    <n v="1"/>
    <n v="285"/>
    <n v="306"/>
  </r>
  <r>
    <x v="1"/>
    <s v="4/29/2016 12:00:00 AM"/>
    <n v="1"/>
    <n v="119"/>
    <n v="127"/>
  </r>
  <r>
    <x v="1"/>
    <s v="4/30/2016 12:00:00 AM"/>
    <n v="1"/>
    <n v="124"/>
    <n v="142"/>
  </r>
  <r>
    <x v="1"/>
    <d v="2016-02-05T00:00:00"/>
    <n v="1"/>
    <n v="796"/>
    <n v="961"/>
  </r>
  <r>
    <x v="1"/>
    <d v="2016-08-05T00:00:00"/>
    <n v="1"/>
    <n v="137"/>
    <n v="154"/>
  </r>
  <r>
    <x v="2"/>
    <s v="4/15/2016 12:00:00 AM"/>
    <n v="1"/>
    <n v="644"/>
    <n v="961"/>
  </r>
  <r>
    <x v="2"/>
    <s v="4/30/2016 12:00:00 AM"/>
    <n v="1"/>
    <n v="722"/>
    <n v="961"/>
  </r>
  <r>
    <x v="2"/>
    <d v="2016-01-05T00:00:00"/>
    <n v="1"/>
    <n v="590"/>
    <n v="961"/>
  </r>
  <r>
    <x v="3"/>
    <d v="2016-12-04T00:00:00"/>
    <n v="3"/>
    <n v="750"/>
    <n v="775"/>
  </r>
  <r>
    <x v="3"/>
    <s v="4/13/2016 12:00:00 AM"/>
    <n v="1"/>
    <n v="398"/>
    <n v="422"/>
  </r>
  <r>
    <x v="3"/>
    <s v="4/15/2016 12:00:00 AM"/>
    <n v="2"/>
    <n v="475"/>
    <n v="499"/>
  </r>
  <r>
    <x v="3"/>
    <s v="4/26/2016 12:00:00 AM"/>
    <n v="1"/>
    <n v="296"/>
    <n v="315"/>
  </r>
  <r>
    <x v="3"/>
    <s v="4/28/2016 12:00:00 AM"/>
    <n v="1"/>
    <n v="166"/>
    <n v="178"/>
  </r>
  <r>
    <x v="4"/>
    <d v="2016-12-04T00:00:00"/>
    <n v="1"/>
    <n v="503"/>
    <n v="546"/>
  </r>
  <r>
    <x v="4"/>
    <s v="4/13/2016 12:00:00 AM"/>
    <n v="1"/>
    <n v="531"/>
    <n v="565"/>
  </r>
  <r>
    <x v="4"/>
    <s v="4/14/2016 12:00:00 AM"/>
    <n v="1"/>
    <n v="545"/>
    <n v="568"/>
  </r>
  <r>
    <x v="4"/>
    <s v="4/15/2016 12:00:00 AM"/>
    <n v="1"/>
    <n v="523"/>
    <n v="573"/>
  </r>
  <r>
    <x v="4"/>
    <s v="4/16/2016 12:00:00 AM"/>
    <n v="1"/>
    <n v="524"/>
    <n v="567"/>
  </r>
  <r>
    <x v="4"/>
    <s v="4/17/2016 12:00:00 AM"/>
    <n v="1"/>
    <n v="437"/>
    <n v="498"/>
  </r>
  <r>
    <x v="4"/>
    <s v="4/19/2016 12:00:00 AM"/>
    <n v="1"/>
    <n v="498"/>
    <n v="540"/>
  </r>
  <r>
    <x v="4"/>
    <s v="4/20/2016 12:00:00 AM"/>
    <n v="1"/>
    <n v="461"/>
    <n v="510"/>
  </r>
  <r>
    <x v="4"/>
    <s v="4/21/2016 12:00:00 AM"/>
    <n v="1"/>
    <n v="477"/>
    <n v="514"/>
  </r>
  <r>
    <x v="4"/>
    <s v="4/22/2016 12:00:00 AM"/>
    <n v="1"/>
    <n v="520"/>
    <n v="545"/>
  </r>
  <r>
    <x v="4"/>
    <s v="4/23/2016 12:00:00 AM"/>
    <n v="1"/>
    <n v="522"/>
    <n v="554"/>
  </r>
  <r>
    <x v="4"/>
    <s v="4/24/2016 12:00:00 AM"/>
    <n v="1"/>
    <n v="555"/>
    <n v="591"/>
  </r>
  <r>
    <x v="4"/>
    <s v="4/25/2016 12:00:00 AM"/>
    <n v="1"/>
    <n v="506"/>
    <n v="531"/>
  </r>
  <r>
    <x v="4"/>
    <s v="4/27/2016 12:00:00 AM"/>
    <n v="1"/>
    <n v="508"/>
    <n v="545"/>
  </r>
  <r>
    <x v="4"/>
    <s v="4/28/2016 12:00:00 AM"/>
    <n v="1"/>
    <n v="513"/>
    <n v="545"/>
  </r>
  <r>
    <x v="4"/>
    <s v="4/29/2016 12:00:00 AM"/>
    <n v="1"/>
    <n v="490"/>
    <n v="510"/>
  </r>
  <r>
    <x v="4"/>
    <s v="4/30/2016 12:00:00 AM"/>
    <n v="1"/>
    <n v="573"/>
    <n v="607"/>
  </r>
  <r>
    <x v="4"/>
    <d v="2016-01-05T00:00:00"/>
    <n v="1"/>
    <n v="527"/>
    <n v="546"/>
  </r>
  <r>
    <x v="4"/>
    <d v="2016-02-05T00:00:00"/>
    <n v="1"/>
    <n v="511"/>
    <n v="543"/>
  </r>
  <r>
    <x v="4"/>
    <d v="2016-04-05T00:00:00"/>
    <n v="1"/>
    <n v="538"/>
    <n v="560"/>
  </r>
  <r>
    <x v="4"/>
    <d v="2016-05-05T00:00:00"/>
    <n v="1"/>
    <n v="468"/>
    <n v="485"/>
  </r>
  <r>
    <x v="4"/>
    <d v="2016-06-05T00:00:00"/>
    <n v="1"/>
    <n v="524"/>
    <n v="548"/>
  </r>
  <r>
    <x v="4"/>
    <d v="2016-07-05T00:00:00"/>
    <n v="1"/>
    <n v="511"/>
    <n v="521"/>
  </r>
  <r>
    <x v="4"/>
    <d v="2016-08-05T00:00:00"/>
    <n v="1"/>
    <n v="541"/>
    <n v="568"/>
  </r>
  <r>
    <x v="4"/>
    <d v="2016-09-05T00:00:00"/>
    <n v="1"/>
    <n v="531"/>
    <n v="556"/>
  </r>
  <r>
    <x v="4"/>
    <d v="2016-10-05T00:00:00"/>
    <n v="1"/>
    <n v="357"/>
    <n v="380"/>
  </r>
  <r>
    <x v="4"/>
    <d v="2016-11-05T00:00:00"/>
    <n v="1"/>
    <n v="523"/>
    <n v="553"/>
  </r>
  <r>
    <x v="4"/>
    <d v="2016-12-05T00:00:00"/>
    <n v="1"/>
    <n v="456"/>
    <n v="485"/>
  </r>
  <r>
    <x v="5"/>
    <s v="4/23/2016 12:00:00 AM"/>
    <n v="1"/>
    <n v="61"/>
    <n v="69"/>
  </r>
  <r>
    <x v="6"/>
    <s v="4/13/2016 12:00:00 AM"/>
    <n v="1"/>
    <n v="467"/>
    <n v="531"/>
  </r>
  <r>
    <x v="6"/>
    <s v="4/14/2016 12:00:00 AM"/>
    <n v="1"/>
    <n v="445"/>
    <n v="489"/>
  </r>
  <r>
    <x v="6"/>
    <s v="4/15/2016 12:00:00 AM"/>
    <n v="1"/>
    <n v="452"/>
    <n v="504"/>
  </r>
  <r>
    <x v="6"/>
    <s v="4/17/2016 12:00:00 AM"/>
    <n v="1"/>
    <n v="556"/>
    <n v="602"/>
  </r>
  <r>
    <x v="6"/>
    <s v="4/18/2016 12:00:00 AM"/>
    <n v="1"/>
    <n v="500"/>
    <n v="557"/>
  </r>
  <r>
    <x v="6"/>
    <s v="4/19/2016 12:00:00 AM"/>
    <n v="1"/>
    <n v="465"/>
    <n v="514"/>
  </r>
  <r>
    <x v="6"/>
    <s v="4/21/2016 12:00:00 AM"/>
    <n v="1"/>
    <n v="460"/>
    <n v="484"/>
  </r>
  <r>
    <x v="6"/>
    <s v="4/22/2016 12:00:00 AM"/>
    <n v="1"/>
    <n v="405"/>
    <n v="461"/>
  </r>
  <r>
    <x v="6"/>
    <s v="4/23/2016 12:00:00 AM"/>
    <n v="1"/>
    <n v="374"/>
    <n v="386"/>
  </r>
  <r>
    <x v="6"/>
    <s v="4/24/2016 12:00:00 AM"/>
    <n v="1"/>
    <n v="442"/>
    <n v="459"/>
  </r>
  <r>
    <x v="6"/>
    <s v="4/25/2016 12:00:00 AM"/>
    <n v="1"/>
    <n v="433"/>
    <n v="471"/>
  </r>
  <r>
    <x v="6"/>
    <s v="4/26/2016 12:00:00 AM"/>
    <n v="1"/>
    <n v="436"/>
    <n v="490"/>
  </r>
  <r>
    <x v="6"/>
    <s v="4/27/2016 12:00:00 AM"/>
    <n v="1"/>
    <n v="448"/>
    <n v="499"/>
  </r>
  <r>
    <x v="6"/>
    <s v="4/28/2016 12:00:00 AM"/>
    <n v="1"/>
    <n v="408"/>
    <n v="450"/>
  </r>
  <r>
    <x v="6"/>
    <s v="4/29/2016 12:00:00 AM"/>
    <n v="1"/>
    <n v="411"/>
    <n v="473"/>
  </r>
  <r>
    <x v="7"/>
    <d v="2016-12-04T00:00:00"/>
    <n v="1"/>
    <n v="274"/>
    <n v="469"/>
  </r>
  <r>
    <x v="7"/>
    <s v="4/13/2016 12:00:00 AM"/>
    <n v="2"/>
    <n v="295"/>
    <n v="456"/>
  </r>
  <r>
    <x v="7"/>
    <s v="4/14/2016 12:00:00 AM"/>
    <n v="1"/>
    <n v="291"/>
    <n v="397"/>
  </r>
  <r>
    <x v="7"/>
    <s v="4/15/2016 12:00:00 AM"/>
    <n v="1"/>
    <n v="424"/>
    <n v="556"/>
  </r>
  <r>
    <x v="7"/>
    <s v="4/16/2016 12:00:00 AM"/>
    <n v="1"/>
    <n v="283"/>
    <n v="510"/>
  </r>
  <r>
    <x v="7"/>
    <s v="4/17/2016 12:00:00 AM"/>
    <n v="1"/>
    <n v="381"/>
    <n v="566"/>
  </r>
  <r>
    <x v="7"/>
    <s v="4/18/2016 12:00:00 AM"/>
    <n v="2"/>
    <n v="412"/>
    <n v="522"/>
  </r>
  <r>
    <x v="7"/>
    <s v="4/19/2016 12:00:00 AM"/>
    <n v="1"/>
    <n v="219"/>
    <n v="395"/>
  </r>
  <r>
    <x v="7"/>
    <s v="4/20/2016 12:00:00 AM"/>
    <n v="2"/>
    <n v="152"/>
    <n v="305"/>
  </r>
  <r>
    <x v="7"/>
    <s v="4/21/2016 12:00:00 AM"/>
    <n v="1"/>
    <n v="332"/>
    <n v="512"/>
  </r>
  <r>
    <x v="7"/>
    <s v="4/22/2016 12:00:00 AM"/>
    <n v="1"/>
    <n v="355"/>
    <n v="476"/>
  </r>
  <r>
    <x v="7"/>
    <s v="4/23/2016 12:00:00 AM"/>
    <n v="1"/>
    <n v="235"/>
    <n v="372"/>
  </r>
  <r>
    <x v="7"/>
    <s v="4/24/2016 12:00:00 AM"/>
    <n v="1"/>
    <n v="310"/>
    <n v="526"/>
  </r>
  <r>
    <x v="7"/>
    <s v="4/25/2016 12:00:00 AM"/>
    <n v="1"/>
    <n v="262"/>
    <n v="467"/>
  </r>
  <r>
    <x v="7"/>
    <s v="4/26/2016 12:00:00 AM"/>
    <n v="1"/>
    <n v="250"/>
    <n v="371"/>
  </r>
  <r>
    <x v="7"/>
    <s v="4/27/2016 12:00:00 AM"/>
    <n v="1"/>
    <n v="349"/>
    <n v="540"/>
  </r>
  <r>
    <x v="7"/>
    <s v="4/28/2016 12:00:00 AM"/>
    <n v="1"/>
    <n v="261"/>
    <n v="423"/>
  </r>
  <r>
    <x v="7"/>
    <s v="4/29/2016 12:00:00 AM"/>
    <n v="1"/>
    <n v="333"/>
    <n v="478"/>
  </r>
  <r>
    <x v="7"/>
    <s v="4/30/2016 12:00:00 AM"/>
    <n v="1"/>
    <n v="237"/>
    <n v="382"/>
  </r>
  <r>
    <x v="7"/>
    <d v="2016-01-05T00:00:00"/>
    <n v="1"/>
    <n v="383"/>
    <n v="626"/>
  </r>
  <r>
    <x v="7"/>
    <d v="2016-02-05T00:00:00"/>
    <n v="1"/>
    <n v="230"/>
    <n v="384"/>
  </r>
  <r>
    <x v="7"/>
    <d v="2016-03-05T00:00:00"/>
    <n v="1"/>
    <n v="292"/>
    <n v="500"/>
  </r>
  <r>
    <x v="7"/>
    <d v="2016-04-05T00:00:00"/>
    <n v="1"/>
    <n v="213"/>
    <n v="336"/>
  </r>
  <r>
    <x v="7"/>
    <d v="2016-05-05T00:00:00"/>
    <n v="1"/>
    <n v="318"/>
    <n v="480"/>
  </r>
  <r>
    <x v="7"/>
    <d v="2016-06-05T00:00:00"/>
    <n v="1"/>
    <n v="323"/>
    <n v="512"/>
  </r>
  <r>
    <x v="7"/>
    <d v="2016-07-05T00:00:00"/>
    <n v="1"/>
    <n v="237"/>
    <n v="443"/>
  </r>
  <r>
    <x v="7"/>
    <d v="2016-08-05T00:00:00"/>
    <n v="2"/>
    <n v="259"/>
    <n v="456"/>
  </r>
  <r>
    <x v="7"/>
    <d v="2016-10-05T00:00:00"/>
    <n v="1"/>
    <n v="312"/>
    <n v="452"/>
  </r>
  <r>
    <x v="8"/>
    <d v="2016-12-04T00:00:00"/>
    <n v="1"/>
    <n v="501"/>
    <n v="541"/>
  </r>
  <r>
    <x v="8"/>
    <s v="4/16/2016 12:00:00 AM"/>
    <n v="1"/>
    <n v="77"/>
    <n v="77"/>
  </r>
  <r>
    <x v="8"/>
    <d v="2016-03-05T00:00:00"/>
    <n v="1"/>
    <n v="322"/>
    <n v="332"/>
  </r>
  <r>
    <x v="8"/>
    <d v="2016-04-05T00:00:00"/>
    <n v="1"/>
    <n v="478"/>
    <n v="536"/>
  </r>
  <r>
    <x v="8"/>
    <d v="2016-05-05T00:00:00"/>
    <n v="1"/>
    <n v="226"/>
    <n v="248"/>
  </r>
  <r>
    <x v="8"/>
    <d v="2016-06-05T00:00:00"/>
    <n v="1"/>
    <n v="385"/>
    <n v="408"/>
  </r>
  <r>
    <x v="8"/>
    <d v="2016-08-05T00:00:00"/>
    <n v="1"/>
    <n v="364"/>
    <n v="402"/>
  </r>
  <r>
    <x v="8"/>
    <d v="2016-10-05T00:00:00"/>
    <n v="1"/>
    <n v="442"/>
    <n v="494"/>
  </r>
  <r>
    <x v="9"/>
    <s v="4/14/2016 12:00:00 AM"/>
    <n v="1"/>
    <n v="535"/>
    <n v="557"/>
  </r>
  <r>
    <x v="9"/>
    <s v="4/15/2016 12:00:00 AM"/>
    <n v="1"/>
    <n v="465"/>
    <n v="491"/>
  </r>
  <r>
    <x v="9"/>
    <s v="4/16/2016 12:00:00 AM"/>
    <n v="1"/>
    <n v="506"/>
    <n v="522"/>
  </r>
  <r>
    <x v="9"/>
    <s v="4/18/2016 12:00:00 AM"/>
    <n v="1"/>
    <n v="515"/>
    <n v="551"/>
  </r>
  <r>
    <x v="9"/>
    <s v="4/19/2016 12:00:00 AM"/>
    <n v="2"/>
    <n v="461"/>
    <n v="498"/>
  </r>
  <r>
    <x v="9"/>
    <s v="4/20/2016 12:00:00 AM"/>
    <n v="1"/>
    <n v="523"/>
    <n v="543"/>
  </r>
  <r>
    <x v="9"/>
    <s v="4/21/2016 12:00:00 AM"/>
    <n v="1"/>
    <n v="59"/>
    <n v="65"/>
  </r>
  <r>
    <x v="9"/>
    <s v="4/22/2016 12:00:00 AM"/>
    <n v="1"/>
    <n v="533"/>
    <n v="550"/>
  </r>
  <r>
    <x v="9"/>
    <s v="4/23/2016 12:00:00 AM"/>
    <n v="1"/>
    <n v="692"/>
    <n v="722"/>
  </r>
  <r>
    <x v="9"/>
    <s v="4/24/2016 12:00:00 AM"/>
    <n v="1"/>
    <n v="467"/>
    <n v="501"/>
  </r>
  <r>
    <x v="9"/>
    <s v="4/25/2016 12:00:00 AM"/>
    <n v="1"/>
    <n v="488"/>
    <n v="506"/>
  </r>
  <r>
    <x v="9"/>
    <s v="4/26/2016 12:00:00 AM"/>
    <n v="1"/>
    <n v="505"/>
    <n v="516"/>
  </r>
  <r>
    <x v="9"/>
    <s v="4/27/2016 12:00:00 AM"/>
    <n v="1"/>
    <n v="286"/>
    <n v="307"/>
  </r>
  <r>
    <x v="9"/>
    <s v="4/28/2016 12:00:00 AM"/>
    <n v="1"/>
    <n v="497"/>
    <n v="522"/>
  </r>
  <r>
    <x v="9"/>
    <s v="4/29/2016 12:00:00 AM"/>
    <n v="1"/>
    <n v="523"/>
    <n v="546"/>
  </r>
  <r>
    <x v="9"/>
    <s v="4/30/2016 12:00:00 AM"/>
    <n v="1"/>
    <n v="490"/>
    <n v="516"/>
  </r>
  <r>
    <x v="9"/>
    <d v="2016-01-05T00:00:00"/>
    <n v="1"/>
    <n v="484"/>
    <n v="500"/>
  </r>
  <r>
    <x v="9"/>
    <d v="2016-02-05T00:00:00"/>
    <n v="1"/>
    <n v="478"/>
    <n v="506"/>
  </r>
  <r>
    <x v="9"/>
    <d v="2016-03-05T00:00:00"/>
    <n v="1"/>
    <n v="474"/>
    <n v="512"/>
  </r>
  <r>
    <x v="9"/>
    <d v="2016-06-05T00:00:00"/>
    <n v="1"/>
    <n v="450"/>
    <n v="491"/>
  </r>
  <r>
    <x v="9"/>
    <d v="2016-07-05T00:00:00"/>
    <n v="1"/>
    <n v="507"/>
    <n v="530"/>
  </r>
  <r>
    <x v="9"/>
    <d v="2016-08-05T00:00:00"/>
    <n v="1"/>
    <n v="602"/>
    <n v="638"/>
  </r>
  <r>
    <x v="9"/>
    <d v="2016-09-05T00:00:00"/>
    <n v="1"/>
    <n v="535"/>
    <n v="565"/>
  </r>
  <r>
    <x v="9"/>
    <d v="2016-10-05T00:00:00"/>
    <n v="1"/>
    <n v="487"/>
    <n v="517"/>
  </r>
  <r>
    <x v="9"/>
    <d v="2016-11-05T00:00:00"/>
    <n v="1"/>
    <n v="529"/>
    <n v="558"/>
  </r>
  <r>
    <x v="9"/>
    <d v="2016-12-05T00:00:00"/>
    <n v="1"/>
    <n v="302"/>
    <n v="321"/>
  </r>
  <r>
    <x v="10"/>
    <s v="4/15/2016 12:00:00 AM"/>
    <n v="1"/>
    <n v="499"/>
    <n v="526"/>
  </r>
  <r>
    <x v="10"/>
    <s v="4/16/2016 12:00:00 AM"/>
    <n v="2"/>
    <n v="426"/>
    <n v="448"/>
  </r>
  <r>
    <x v="10"/>
    <s v="4/17/2016 12:00:00 AM"/>
    <n v="2"/>
    <n v="619"/>
    <n v="641"/>
  </r>
  <r>
    <x v="10"/>
    <s v="4/18/2016 12:00:00 AM"/>
    <n v="1"/>
    <n v="99"/>
    <n v="104"/>
  </r>
  <r>
    <x v="10"/>
    <s v="4/19/2016 12:00:00 AM"/>
    <n v="1"/>
    <n v="329"/>
    <n v="338"/>
  </r>
  <r>
    <x v="10"/>
    <s v="4/20/2016 12:00:00 AM"/>
    <n v="1"/>
    <n v="421"/>
    <n v="451"/>
  </r>
  <r>
    <x v="10"/>
    <s v="4/21/2016 12:00:00 AM"/>
    <n v="1"/>
    <n v="442"/>
    <n v="458"/>
  </r>
  <r>
    <x v="10"/>
    <s v="4/22/2016 12:00:00 AM"/>
    <n v="1"/>
    <n v="82"/>
    <n v="85"/>
  </r>
  <r>
    <x v="10"/>
    <s v="4/23/2016 12:00:00 AM"/>
    <n v="1"/>
    <n v="478"/>
    <n v="501"/>
  </r>
  <r>
    <x v="10"/>
    <s v="4/24/2016 12:00:00 AM"/>
    <n v="3"/>
    <n v="552"/>
    <n v="595"/>
  </r>
  <r>
    <x v="10"/>
    <s v="4/26/2016 12:00:00 AM"/>
    <n v="1"/>
    <n v="319"/>
    <n v="346"/>
  </r>
  <r>
    <x v="10"/>
    <s v="4/27/2016 12:00:00 AM"/>
    <n v="1"/>
    <n v="439"/>
    <n v="500"/>
  </r>
  <r>
    <x v="10"/>
    <s v="4/28/2016 12:00:00 AM"/>
    <n v="1"/>
    <n v="428"/>
    <n v="458"/>
  </r>
  <r>
    <x v="10"/>
    <s v="4/30/2016 12:00:00 AM"/>
    <n v="2"/>
    <n v="409"/>
    <n v="430"/>
  </r>
  <r>
    <x v="10"/>
    <d v="2016-01-05T00:00:00"/>
    <n v="1"/>
    <n v="547"/>
    <n v="597"/>
  </r>
  <r>
    <x v="10"/>
    <d v="2016-02-05T00:00:00"/>
    <n v="2"/>
    <n v="368"/>
    <n v="376"/>
  </r>
  <r>
    <x v="10"/>
    <d v="2016-04-05T00:00:00"/>
    <n v="1"/>
    <n v="390"/>
    <n v="414"/>
  </r>
  <r>
    <x v="10"/>
    <d v="2016-05-05T00:00:00"/>
    <n v="1"/>
    <n v="471"/>
    <n v="495"/>
  </r>
  <r>
    <x v="10"/>
    <d v="2016-05-05T00:00:00"/>
    <n v="1"/>
    <n v="471"/>
    <n v="495"/>
  </r>
  <r>
    <x v="10"/>
    <d v="2016-07-05T00:00:00"/>
    <n v="1"/>
    <n v="472"/>
    <n v="496"/>
  </r>
  <r>
    <x v="10"/>
    <d v="2016-08-05T00:00:00"/>
    <n v="2"/>
    <n v="529"/>
    <n v="541"/>
  </r>
  <r>
    <x v="10"/>
    <d v="2016-09-05T00:00:00"/>
    <n v="1"/>
    <n v="62"/>
    <n v="65"/>
  </r>
  <r>
    <x v="10"/>
    <d v="2016-10-05T00:00:00"/>
    <n v="1"/>
    <n v="354"/>
    <n v="375"/>
  </r>
  <r>
    <x v="10"/>
    <d v="2016-11-05T00:00:00"/>
    <n v="1"/>
    <n v="469"/>
    <n v="494"/>
  </r>
  <r>
    <x v="11"/>
    <d v="2016-12-04T00:00:00"/>
    <n v="2"/>
    <n v="429"/>
    <n v="457"/>
  </r>
  <r>
    <x v="11"/>
    <s v="4/13/2016 12:00:00 AM"/>
    <n v="2"/>
    <n v="370"/>
    <n v="406"/>
  </r>
  <r>
    <x v="11"/>
    <s v="4/14/2016 12:00:00 AM"/>
    <n v="1"/>
    <n v="441"/>
    <n v="492"/>
  </r>
  <r>
    <x v="11"/>
    <s v="4/15/2016 12:00:00 AM"/>
    <n v="2"/>
    <n v="337"/>
    <n v="379"/>
  </r>
  <r>
    <x v="11"/>
    <s v="4/16/2016 12:00:00 AM"/>
    <n v="1"/>
    <n v="462"/>
    <n v="499"/>
  </r>
  <r>
    <x v="11"/>
    <s v="4/17/2016 12:00:00 AM"/>
    <n v="1"/>
    <n v="98"/>
    <n v="107"/>
  </r>
  <r>
    <x v="11"/>
    <s v="4/19/2016 12:00:00 AM"/>
    <n v="2"/>
    <n v="388"/>
    <n v="424"/>
  </r>
  <r>
    <x v="11"/>
    <s v="4/20/2016 12:00:00 AM"/>
    <n v="1"/>
    <n v="439"/>
    <n v="462"/>
  </r>
  <r>
    <x v="11"/>
    <s v="4/21/2016 12:00:00 AM"/>
    <n v="1"/>
    <n v="436"/>
    <n v="469"/>
  </r>
  <r>
    <x v="11"/>
    <s v="4/22/2016 12:00:00 AM"/>
    <n v="1"/>
    <n v="388"/>
    <n v="417"/>
  </r>
  <r>
    <x v="11"/>
    <s v="4/25/2016 12:00:00 AM"/>
    <n v="1"/>
    <n v="328"/>
    <n v="345"/>
  </r>
  <r>
    <x v="11"/>
    <s v="4/26/2016 12:00:00 AM"/>
    <n v="2"/>
    <n v="353"/>
    <n v="391"/>
  </r>
  <r>
    <x v="11"/>
    <s v="4/27/2016 12:00:00 AM"/>
    <n v="1"/>
    <n v="332"/>
    <n v="374"/>
  </r>
  <r>
    <x v="11"/>
    <s v="4/28/2016 12:00:00 AM"/>
    <n v="1"/>
    <n v="419"/>
    <n v="442"/>
  </r>
  <r>
    <x v="11"/>
    <s v="4/29/2016 12:00:00 AM"/>
    <n v="1"/>
    <n v="106"/>
    <n v="108"/>
  </r>
  <r>
    <x v="11"/>
    <s v="4/30/2016 12:00:00 AM"/>
    <n v="1"/>
    <n v="322"/>
    <n v="353"/>
  </r>
  <r>
    <x v="11"/>
    <d v="2016-01-05T00:00:00"/>
    <n v="2"/>
    <n v="439"/>
    <n v="459"/>
  </r>
  <r>
    <x v="11"/>
    <d v="2016-02-05T00:00:00"/>
    <n v="1"/>
    <n v="502"/>
    <n v="542"/>
  </r>
  <r>
    <x v="11"/>
    <d v="2016-03-05T00:00:00"/>
    <n v="2"/>
    <n v="417"/>
    <n v="450"/>
  </r>
  <r>
    <x v="11"/>
    <d v="2016-04-05T00:00:00"/>
    <n v="2"/>
    <n v="337"/>
    <n v="363"/>
  </r>
  <r>
    <x v="11"/>
    <d v="2016-05-05T00:00:00"/>
    <n v="2"/>
    <n v="462"/>
    <n v="513"/>
  </r>
  <r>
    <x v="11"/>
    <d v="2016-06-05T00:00:00"/>
    <n v="2"/>
    <n v="374"/>
    <n v="402"/>
  </r>
  <r>
    <x v="11"/>
    <d v="2016-07-05T00:00:00"/>
    <n v="2"/>
    <n v="401"/>
    <n v="436"/>
  </r>
  <r>
    <x v="11"/>
    <d v="2016-08-05T00:00:00"/>
    <n v="1"/>
    <n v="361"/>
    <n v="391"/>
  </r>
  <r>
    <x v="11"/>
    <d v="2016-09-05T00:00:00"/>
    <n v="1"/>
    <n v="457"/>
    <n v="533"/>
  </r>
  <r>
    <x v="11"/>
    <d v="2016-10-05T00:00:00"/>
    <n v="1"/>
    <n v="405"/>
    <n v="426"/>
  </r>
  <r>
    <x v="11"/>
    <d v="2016-11-05T00:00:00"/>
    <n v="1"/>
    <n v="499"/>
    <n v="530"/>
  </r>
  <r>
    <x v="11"/>
    <d v="2016-12-05T00:00:00"/>
    <n v="1"/>
    <n v="483"/>
    <n v="501"/>
  </r>
  <r>
    <x v="12"/>
    <s v="4/21/2016 12:00:00 AM"/>
    <n v="1"/>
    <n v="126"/>
    <n v="137"/>
  </r>
  <r>
    <x v="12"/>
    <s v="4/26/2016 12:00:00 AM"/>
    <n v="1"/>
    <n v="103"/>
    <n v="121"/>
  </r>
  <r>
    <x v="12"/>
    <s v="4/29/2016 12:00:00 AM"/>
    <n v="1"/>
    <n v="171"/>
    <n v="179"/>
  </r>
  <r>
    <x v="12"/>
    <d v="2016-01-05T00:00:00"/>
    <n v="1"/>
    <n v="115"/>
    <n v="129"/>
  </r>
  <r>
    <x v="12"/>
    <d v="2016-08-05T00:00:00"/>
    <n v="1"/>
    <n v="123"/>
    <n v="134"/>
  </r>
  <r>
    <x v="13"/>
    <d v="2016-12-04T00:00:00"/>
    <n v="1"/>
    <n v="425"/>
    <n v="439"/>
  </r>
  <r>
    <x v="13"/>
    <s v="4/13/2016 12:00:00 AM"/>
    <n v="2"/>
    <n v="400"/>
    <n v="430"/>
  </r>
  <r>
    <x v="13"/>
    <s v="4/14/2016 12:00:00 AM"/>
    <n v="1"/>
    <n v="384"/>
    <n v="415"/>
  </r>
  <r>
    <x v="13"/>
    <s v="4/15/2016 12:00:00 AM"/>
    <n v="1"/>
    <n v="253"/>
    <n v="257"/>
  </r>
  <r>
    <x v="13"/>
    <s v="4/16/2016 12:00:00 AM"/>
    <n v="2"/>
    <n v="382"/>
    <n v="406"/>
  </r>
  <r>
    <x v="13"/>
    <s v="4/17/2016 12:00:00 AM"/>
    <n v="1"/>
    <n v="591"/>
    <n v="612"/>
  </r>
  <r>
    <x v="13"/>
    <s v="4/18/2016 12:00:00 AM"/>
    <n v="1"/>
    <n v="293"/>
    <n v="312"/>
  </r>
  <r>
    <x v="13"/>
    <s v="4/19/2016 12:00:00 AM"/>
    <n v="1"/>
    <n v="457"/>
    <n v="487"/>
  </r>
  <r>
    <x v="13"/>
    <s v="4/20/2016 12:00:00 AM"/>
    <n v="1"/>
    <n v="454"/>
    <n v="468"/>
  </r>
  <r>
    <x v="13"/>
    <s v="4/21/2016 12:00:00 AM"/>
    <n v="1"/>
    <n v="425"/>
    <n v="434"/>
  </r>
  <r>
    <x v="13"/>
    <s v="4/23/2016 12:00:00 AM"/>
    <n v="1"/>
    <n v="465"/>
    <n v="475"/>
  </r>
  <r>
    <x v="13"/>
    <s v="4/24/2016 12:00:00 AM"/>
    <n v="1"/>
    <n v="480"/>
    <n v="506"/>
  </r>
  <r>
    <x v="13"/>
    <s v="4/25/2016 12:00:00 AM"/>
    <n v="1"/>
    <n v="370"/>
    <n v="380"/>
  </r>
  <r>
    <x v="13"/>
    <s v="4/26/2016 12:00:00 AM"/>
    <n v="1"/>
    <n v="421"/>
    <n v="429"/>
  </r>
  <r>
    <x v="13"/>
    <s v="4/27/2016 12:00:00 AM"/>
    <n v="1"/>
    <n v="432"/>
    <n v="449"/>
  </r>
  <r>
    <x v="13"/>
    <s v="4/28/2016 12:00:00 AM"/>
    <n v="1"/>
    <n v="442"/>
    <n v="461"/>
  </r>
  <r>
    <x v="13"/>
    <s v="4/29/2016 12:00:00 AM"/>
    <n v="1"/>
    <n v="433"/>
    <n v="447"/>
  </r>
  <r>
    <x v="13"/>
    <s v="4/30/2016 12:00:00 AM"/>
    <n v="1"/>
    <n v="479"/>
    <n v="501"/>
  </r>
  <r>
    <x v="13"/>
    <d v="2016-03-05T00:00:00"/>
    <n v="1"/>
    <n v="327"/>
    <n v="373"/>
  </r>
  <r>
    <x v="13"/>
    <d v="2016-04-05T00:00:00"/>
    <n v="1"/>
    <n v="412"/>
    <n v="434"/>
  </r>
  <r>
    <x v="13"/>
    <d v="2016-05-05T00:00:00"/>
    <n v="1"/>
    <n v="414"/>
    <n v="428"/>
  </r>
  <r>
    <x v="13"/>
    <d v="2016-06-05T00:00:00"/>
    <n v="1"/>
    <n v="404"/>
    <n v="449"/>
  </r>
  <r>
    <x v="13"/>
    <d v="2016-07-05T00:00:00"/>
    <n v="1"/>
    <n v="520"/>
    <n v="543"/>
  </r>
  <r>
    <x v="13"/>
    <d v="2016-07-05T00:00:00"/>
    <n v="1"/>
    <n v="520"/>
    <n v="543"/>
  </r>
  <r>
    <x v="13"/>
    <d v="2016-09-05T00:00:00"/>
    <n v="1"/>
    <n v="435"/>
    <n v="458"/>
  </r>
  <r>
    <x v="13"/>
    <d v="2016-10-05T00:00:00"/>
    <n v="1"/>
    <n v="416"/>
    <n v="431"/>
  </r>
  <r>
    <x v="13"/>
    <d v="2016-11-05T00:00:00"/>
    <n v="1"/>
    <n v="354"/>
    <n v="366"/>
  </r>
  <r>
    <x v="13"/>
    <d v="2016-12-05T00:00:00"/>
    <n v="1"/>
    <n v="404"/>
    <n v="442"/>
  </r>
  <r>
    <x v="14"/>
    <d v="2016-12-04T00:00:00"/>
    <n v="1"/>
    <n v="441"/>
    <n v="464"/>
  </r>
  <r>
    <x v="14"/>
    <s v="4/13/2016 12:00:00 AM"/>
    <n v="2"/>
    <n v="455"/>
    <n v="488"/>
  </r>
  <r>
    <x v="14"/>
    <s v="4/14/2016 12:00:00 AM"/>
    <n v="1"/>
    <n v="357"/>
    <n v="418"/>
  </r>
  <r>
    <x v="14"/>
    <s v="4/15/2016 12:00:00 AM"/>
    <n v="1"/>
    <n v="377"/>
    <n v="409"/>
  </r>
  <r>
    <x v="14"/>
    <s v="4/16/2016 12:00:00 AM"/>
    <n v="2"/>
    <n v="651"/>
    <n v="686"/>
  </r>
  <r>
    <x v="14"/>
    <s v="4/17/2016 12:00:00 AM"/>
    <n v="1"/>
    <n v="350"/>
    <n v="402"/>
  </r>
  <r>
    <x v="14"/>
    <s v="4/18/2016 12:00:00 AM"/>
    <n v="2"/>
    <n v="520"/>
    <n v="541"/>
  </r>
  <r>
    <x v="14"/>
    <s v="4/19/2016 12:00:00 AM"/>
    <n v="1"/>
    <n v="357"/>
    <n v="410"/>
  </r>
  <r>
    <x v="14"/>
    <s v="4/20/2016 12:00:00 AM"/>
    <n v="1"/>
    <n v="658"/>
    <n v="678"/>
  </r>
  <r>
    <x v="14"/>
    <s v="4/21/2016 12:00:00 AM"/>
    <n v="1"/>
    <n v="399"/>
    <n v="431"/>
  </r>
  <r>
    <x v="14"/>
    <s v="4/22/2016 12:00:00 AM"/>
    <n v="1"/>
    <n v="322"/>
    <n v="353"/>
  </r>
  <r>
    <x v="14"/>
    <s v="4/23/2016 12:00:00 AM"/>
    <n v="2"/>
    <n v="631"/>
    <n v="725"/>
  </r>
  <r>
    <x v="14"/>
    <s v="4/24/2016 12:00:00 AM"/>
    <n v="2"/>
    <n v="553"/>
    <n v="640"/>
  </r>
  <r>
    <x v="14"/>
    <s v="4/25/2016 12:00:00 AM"/>
    <n v="1"/>
    <n v="433"/>
    <n v="468"/>
  </r>
  <r>
    <x v="14"/>
    <s v="4/26/2016 12:00:00 AM"/>
    <n v="1"/>
    <n v="412"/>
    <n v="453"/>
  </r>
  <r>
    <x v="14"/>
    <s v="4/27/2016 12:00:00 AM"/>
    <n v="1"/>
    <n v="347"/>
    <n v="391"/>
  </r>
  <r>
    <x v="14"/>
    <s v="4/28/2016 12:00:00 AM"/>
    <n v="1"/>
    <n v="421"/>
    <n v="457"/>
  </r>
  <r>
    <x v="14"/>
    <s v="4/29/2016 12:00:00 AM"/>
    <n v="1"/>
    <n v="450"/>
    <n v="495"/>
  </r>
  <r>
    <x v="14"/>
    <s v="4/30/2016 12:00:00 AM"/>
    <n v="2"/>
    <n v="775"/>
    <n v="843"/>
  </r>
  <r>
    <x v="14"/>
    <d v="2016-01-05T00:00:00"/>
    <n v="2"/>
    <n v="622"/>
    <n v="686"/>
  </r>
  <r>
    <x v="14"/>
    <d v="2016-02-05T00:00:00"/>
    <n v="1"/>
    <n v="409"/>
    <n v="471"/>
  </r>
  <r>
    <x v="14"/>
    <d v="2016-03-05T00:00:00"/>
    <n v="1"/>
    <n v="380"/>
    <n v="429"/>
  </r>
  <r>
    <x v="14"/>
    <d v="2016-04-05T00:00:00"/>
    <n v="1"/>
    <n v="447"/>
    <n v="470"/>
  </r>
  <r>
    <x v="14"/>
    <d v="2016-05-05T00:00:00"/>
    <n v="1"/>
    <n v="419"/>
    <n v="464"/>
  </r>
  <r>
    <x v="14"/>
    <d v="2016-06-05T00:00:00"/>
    <n v="1"/>
    <n v="400"/>
    <n v="434"/>
  </r>
  <r>
    <x v="14"/>
    <d v="2016-07-05T00:00:00"/>
    <n v="1"/>
    <n v="442"/>
    <n v="470"/>
  </r>
  <r>
    <x v="14"/>
    <d v="2016-08-05T00:00:00"/>
    <n v="1"/>
    <n v="568"/>
    <n v="608"/>
  </r>
  <r>
    <x v="14"/>
    <d v="2016-09-05T00:00:00"/>
    <n v="1"/>
    <n v="453"/>
    <n v="494"/>
  </r>
  <r>
    <x v="14"/>
    <d v="2016-10-05T00:00:00"/>
    <n v="1"/>
    <n v="418"/>
    <n v="443"/>
  </r>
  <r>
    <x v="14"/>
    <d v="2016-11-05T00:00:00"/>
    <n v="1"/>
    <n v="463"/>
    <n v="486"/>
  </r>
  <r>
    <x v="14"/>
    <d v="2016-12-05T00:00:00"/>
    <n v="1"/>
    <n v="438"/>
    <n v="475"/>
  </r>
  <r>
    <x v="15"/>
    <d v="2016-12-04T00:00:00"/>
    <n v="1"/>
    <n v="419"/>
    <n v="438"/>
  </r>
  <r>
    <x v="15"/>
    <s v="4/13/2016 12:00:00 AM"/>
    <n v="1"/>
    <n v="432"/>
    <n v="458"/>
  </r>
  <r>
    <x v="15"/>
    <s v="4/14/2016 12:00:00 AM"/>
    <n v="1"/>
    <n v="477"/>
    <n v="497"/>
  </r>
  <r>
    <x v="15"/>
    <s v="4/15/2016 12:00:00 AM"/>
    <n v="1"/>
    <n v="392"/>
    <n v="413"/>
  </r>
  <r>
    <x v="15"/>
    <s v="4/16/2016 12:00:00 AM"/>
    <n v="1"/>
    <n v="406"/>
    <n v="445"/>
  </r>
  <r>
    <x v="15"/>
    <s v="4/17/2016 12:00:00 AM"/>
    <n v="1"/>
    <n v="549"/>
    <n v="583"/>
  </r>
  <r>
    <x v="15"/>
    <s v="4/18/2016 12:00:00 AM"/>
    <n v="1"/>
    <n v="527"/>
    <n v="553"/>
  </r>
  <r>
    <x v="15"/>
    <s v="4/19/2016 12:00:00 AM"/>
    <n v="1"/>
    <n v="449"/>
    <n v="465"/>
  </r>
  <r>
    <x v="15"/>
    <s v="4/20/2016 12:00:00 AM"/>
    <n v="1"/>
    <n v="447"/>
    <n v="480"/>
  </r>
  <r>
    <x v="15"/>
    <s v="4/21/2016 12:00:00 AM"/>
    <n v="1"/>
    <n v="414"/>
    <n v="437"/>
  </r>
  <r>
    <x v="15"/>
    <s v="4/22/2016 12:00:00 AM"/>
    <n v="1"/>
    <n v="338"/>
    <n v="366"/>
  </r>
  <r>
    <x v="15"/>
    <s v="4/23/2016 12:00:00 AM"/>
    <n v="1"/>
    <n v="384"/>
    <n v="402"/>
  </r>
  <r>
    <x v="15"/>
    <s v="4/24/2016 12:00:00 AM"/>
    <n v="1"/>
    <n v="543"/>
    <n v="615"/>
  </r>
  <r>
    <x v="15"/>
    <s v="4/25/2016 12:00:00 AM"/>
    <n v="1"/>
    <n v="421"/>
    <n v="461"/>
  </r>
  <r>
    <x v="15"/>
    <s v="4/26/2016 12:00:00 AM"/>
    <n v="1"/>
    <n v="354"/>
    <n v="377"/>
  </r>
  <r>
    <x v="15"/>
    <s v="4/27/2016 12:00:00 AM"/>
    <n v="1"/>
    <n v="424"/>
    <n v="452"/>
  </r>
  <r>
    <x v="15"/>
    <s v="4/28/2016 12:00:00 AM"/>
    <n v="1"/>
    <n v="361"/>
    <n v="372"/>
  </r>
  <r>
    <x v="15"/>
    <s v="4/29/2016 12:00:00 AM"/>
    <n v="1"/>
    <n v="459"/>
    <n v="485"/>
  </r>
  <r>
    <x v="15"/>
    <s v="4/30/2016 12:00:00 AM"/>
    <n v="1"/>
    <n v="412"/>
    <n v="433"/>
  </r>
  <r>
    <x v="15"/>
    <d v="2016-01-05T00:00:00"/>
    <n v="1"/>
    <n v="379"/>
    <n v="398"/>
  </r>
  <r>
    <x v="15"/>
    <d v="2016-02-05T00:00:00"/>
    <n v="2"/>
    <n v="525"/>
    <n v="553"/>
  </r>
  <r>
    <x v="15"/>
    <d v="2016-03-05T00:00:00"/>
    <n v="1"/>
    <n v="508"/>
    <n v="543"/>
  </r>
  <r>
    <x v="15"/>
    <d v="2016-04-05T00:00:00"/>
    <n v="1"/>
    <n v="603"/>
    <n v="634"/>
  </r>
  <r>
    <x v="15"/>
    <d v="2016-05-05T00:00:00"/>
    <n v="1"/>
    <n v="74"/>
    <n v="78"/>
  </r>
  <r>
    <x v="15"/>
    <d v="2016-10-05T00:00:00"/>
    <n v="1"/>
    <n v="504"/>
    <n v="562"/>
  </r>
  <r>
    <x v="15"/>
    <d v="2016-11-05T00:00:00"/>
    <n v="1"/>
    <n v="431"/>
    <n v="476"/>
  </r>
  <r>
    <x v="16"/>
    <s v="4/16/2016 12:00:00 AM"/>
    <n v="1"/>
    <n v="380"/>
    <n v="398"/>
  </r>
  <r>
    <x v="16"/>
    <s v="4/17/2016 12:00:00 AM"/>
    <n v="2"/>
    <n v="336"/>
    <n v="350"/>
  </r>
  <r>
    <x v="16"/>
    <s v="4/18/2016 12:00:00 AM"/>
    <n v="2"/>
    <n v="493"/>
    <n v="510"/>
  </r>
  <r>
    <x v="16"/>
    <s v="4/19/2016 12:00:00 AM"/>
    <n v="1"/>
    <n v="465"/>
    <n v="492"/>
  </r>
  <r>
    <x v="16"/>
    <s v="4/20/2016 12:00:00 AM"/>
    <n v="1"/>
    <n v="474"/>
    <n v="502"/>
  </r>
  <r>
    <x v="16"/>
    <s v="4/21/2016 12:00:00 AM"/>
    <n v="1"/>
    <n v="508"/>
    <n v="550"/>
  </r>
  <r>
    <x v="16"/>
    <s v="4/22/2016 12:00:00 AM"/>
    <n v="1"/>
    <n v="480"/>
    <n v="546"/>
  </r>
  <r>
    <x v="16"/>
    <s v="4/23/2016 12:00:00 AM"/>
    <n v="1"/>
    <n v="492"/>
    <n v="539"/>
  </r>
  <r>
    <x v="16"/>
    <s v="4/24/2016 12:00:00 AM"/>
    <n v="1"/>
    <n v="353"/>
    <n v="367"/>
  </r>
  <r>
    <x v="16"/>
    <s v="4/27/2016 12:00:00 AM"/>
    <n v="1"/>
    <n v="542"/>
    <n v="557"/>
  </r>
  <r>
    <x v="16"/>
    <s v="4/28/2016 12:00:00 AM"/>
    <n v="1"/>
    <n v="393"/>
    <n v="416"/>
  </r>
  <r>
    <x v="16"/>
    <s v="4/29/2016 12:00:00 AM"/>
    <n v="1"/>
    <n v="600"/>
    <n v="636"/>
  </r>
  <r>
    <x v="16"/>
    <d v="2016-01-05T00:00:00"/>
    <n v="1"/>
    <n v="507"/>
    <n v="575"/>
  </r>
  <r>
    <x v="16"/>
    <d v="2016-05-05T00:00:00"/>
    <n v="1"/>
    <n v="392"/>
    <n v="415"/>
  </r>
  <r>
    <x v="16"/>
    <d v="2016-06-05T00:00:00"/>
    <n v="2"/>
    <n v="658"/>
    <n v="698"/>
  </r>
  <r>
    <x v="16"/>
    <d v="2016-07-05T00:00:00"/>
    <n v="2"/>
    <n v="498"/>
    <n v="507"/>
  </r>
  <r>
    <x v="16"/>
    <d v="2016-08-05T00:00:00"/>
    <n v="1"/>
    <n v="555"/>
    <n v="603"/>
  </r>
  <r>
    <x v="16"/>
    <d v="2016-09-05T00:00:00"/>
    <n v="1"/>
    <n v="492"/>
    <n v="522"/>
  </r>
  <r>
    <x v="17"/>
    <s v="4/13/2016 12:00:00 AM"/>
    <n v="1"/>
    <n v="235"/>
    <n v="260"/>
  </r>
  <r>
    <x v="17"/>
    <s v="4/14/2016 12:00:00 AM"/>
    <n v="1"/>
    <n v="423"/>
    <n v="441"/>
  </r>
  <r>
    <x v="17"/>
    <s v="4/15/2016 12:00:00 AM"/>
    <n v="1"/>
    <n v="391"/>
    <n v="406"/>
  </r>
  <r>
    <x v="18"/>
    <d v="2016-12-04T00:00:00"/>
    <n v="1"/>
    <n v="366"/>
    <n v="387"/>
  </r>
  <r>
    <x v="18"/>
    <s v="4/13/2016 12:00:00 AM"/>
    <n v="3"/>
    <n v="630"/>
    <n v="679"/>
  </r>
  <r>
    <x v="18"/>
    <s v="4/14/2016 12:00:00 AM"/>
    <n v="2"/>
    <n v="508"/>
    <n v="535"/>
  </r>
  <r>
    <x v="18"/>
    <s v="4/15/2016 12:00:00 AM"/>
    <n v="1"/>
    <n v="370"/>
    <n v="386"/>
  </r>
  <r>
    <x v="18"/>
    <s v="4/16/2016 12:00:00 AM"/>
    <n v="1"/>
    <n v="357"/>
    <n v="366"/>
  </r>
  <r>
    <x v="18"/>
    <s v="4/17/2016 12:00:00 AM"/>
    <n v="1"/>
    <n v="427"/>
    <n v="446"/>
  </r>
  <r>
    <x v="18"/>
    <s v="4/18/2016 12:00:00 AM"/>
    <n v="1"/>
    <n v="442"/>
    <n v="458"/>
  </r>
  <r>
    <x v="18"/>
    <s v="4/19/2016 12:00:00 AM"/>
    <n v="1"/>
    <n v="476"/>
    <n v="535"/>
  </r>
  <r>
    <x v="18"/>
    <s v="4/20/2016 12:00:00 AM"/>
    <n v="1"/>
    <n v="418"/>
    <n v="424"/>
  </r>
  <r>
    <x v="18"/>
    <s v="4/21/2016 12:00:00 AM"/>
    <n v="1"/>
    <n v="451"/>
    <n v="457"/>
  </r>
  <r>
    <x v="18"/>
    <s v="4/22/2016 12:00:00 AM"/>
    <n v="1"/>
    <n v="425"/>
    <n v="435"/>
  </r>
  <r>
    <x v="18"/>
    <s v="4/23/2016 12:00:00 AM"/>
    <n v="1"/>
    <n v="528"/>
    <n v="546"/>
  </r>
  <r>
    <x v="18"/>
    <s v="4/24/2016 12:00:00 AM"/>
    <n v="1"/>
    <n v="511"/>
    <n v="514"/>
  </r>
  <r>
    <x v="18"/>
    <s v="4/25/2016 12:00:00 AM"/>
    <n v="1"/>
    <n v="400"/>
    <n v="415"/>
  </r>
  <r>
    <x v="18"/>
    <s v="4/26/2016 12:00:00 AM"/>
    <n v="1"/>
    <n v="441"/>
    <n v="446"/>
  </r>
  <r>
    <x v="18"/>
    <s v="4/27/2016 12:00:00 AM"/>
    <n v="1"/>
    <n v="455"/>
    <n v="467"/>
  </r>
  <r>
    <x v="18"/>
    <s v="4/28/2016 12:00:00 AM"/>
    <n v="1"/>
    <n v="440"/>
    <n v="453"/>
  </r>
  <r>
    <x v="18"/>
    <s v="4/29/2016 12:00:00 AM"/>
    <n v="1"/>
    <n v="433"/>
    <n v="447"/>
  </r>
  <r>
    <x v="18"/>
    <s v="4/30/2016 12:00:00 AM"/>
    <n v="1"/>
    <n v="422"/>
    <n v="424"/>
  </r>
  <r>
    <x v="18"/>
    <d v="2016-01-05T00:00:00"/>
    <n v="1"/>
    <n v="411"/>
    <n v="426"/>
  </r>
  <r>
    <x v="18"/>
    <d v="2016-02-05T00:00:00"/>
    <n v="1"/>
    <n v="466"/>
    <n v="482"/>
  </r>
  <r>
    <x v="18"/>
    <d v="2016-03-05T00:00:00"/>
    <n v="1"/>
    <n v="394"/>
    <n v="418"/>
  </r>
  <r>
    <x v="18"/>
    <d v="2016-04-05T00:00:00"/>
    <n v="1"/>
    <n v="442"/>
    <n v="455"/>
  </r>
  <r>
    <x v="18"/>
    <d v="2016-05-05T00:00:00"/>
    <n v="1"/>
    <n v="467"/>
    <n v="491"/>
  </r>
  <r>
    <x v="18"/>
    <d v="2016-06-05T00:00:00"/>
    <n v="1"/>
    <n v="443"/>
    <n v="462"/>
  </r>
  <r>
    <x v="18"/>
    <d v="2016-07-05T00:00:00"/>
    <n v="1"/>
    <n v="298"/>
    <n v="334"/>
  </r>
  <r>
    <x v="18"/>
    <d v="2016-08-05T00:00:00"/>
    <n v="1"/>
    <n v="541"/>
    <n v="569"/>
  </r>
  <r>
    <x v="18"/>
    <d v="2016-09-05T00:00:00"/>
    <n v="1"/>
    <n v="489"/>
    <n v="497"/>
  </r>
  <r>
    <x v="18"/>
    <d v="2016-10-05T00:00:00"/>
    <n v="1"/>
    <n v="469"/>
    <n v="481"/>
  </r>
  <r>
    <x v="18"/>
    <d v="2016-11-05T00:00:00"/>
    <n v="1"/>
    <n v="452"/>
    <n v="480"/>
  </r>
  <r>
    <x v="18"/>
    <d v="2016-12-05T00:00:00"/>
    <n v="1"/>
    <n v="516"/>
    <n v="535"/>
  </r>
  <r>
    <x v="19"/>
    <s v="4/16/2016 12:00:00 AM"/>
    <n v="1"/>
    <n v="79"/>
    <n v="82"/>
  </r>
  <r>
    <x v="19"/>
    <d v="2016-01-05T00:00:00"/>
    <n v="1"/>
    <n v="58"/>
    <n v="61"/>
  </r>
  <r>
    <x v="20"/>
    <d v="2016-12-04T00:00:00"/>
    <n v="1"/>
    <n v="514"/>
    <n v="525"/>
  </r>
  <r>
    <x v="20"/>
    <s v="4/13/2016 12:00:00 AM"/>
    <n v="1"/>
    <n v="451"/>
    <n v="465"/>
  </r>
  <r>
    <x v="20"/>
    <s v="4/14/2016 12:00:00 AM"/>
    <n v="1"/>
    <n v="472"/>
    <n v="476"/>
  </r>
  <r>
    <x v="20"/>
    <s v="4/15/2016 12:00:00 AM"/>
    <n v="1"/>
    <n v="377"/>
    <n v="386"/>
  </r>
  <r>
    <x v="20"/>
    <s v="4/19/2016 12:00:00 AM"/>
    <n v="1"/>
    <n v="472"/>
    <n v="483"/>
  </r>
  <r>
    <x v="20"/>
    <s v="4/20/2016 12:00:00 AM"/>
    <n v="1"/>
    <n v="492"/>
    <n v="502"/>
  </r>
  <r>
    <x v="20"/>
    <s v="4/21/2016 12:00:00 AM"/>
    <n v="1"/>
    <n v="390"/>
    <n v="411"/>
  </r>
  <r>
    <x v="20"/>
    <s v="4/22/2016 12:00:00 AM"/>
    <n v="1"/>
    <n v="428"/>
    <n v="448"/>
  </r>
  <r>
    <x v="20"/>
    <s v="4/24/2016 12:00:00 AM"/>
    <n v="1"/>
    <n v="681"/>
    <n v="704"/>
  </r>
  <r>
    <x v="20"/>
    <s v="4/25/2016 12:00:00 AM"/>
    <n v="1"/>
    <n v="446"/>
    <n v="447"/>
  </r>
  <r>
    <x v="20"/>
    <s v="4/26/2016 12:00:00 AM"/>
    <n v="1"/>
    <n v="485"/>
    <n v="500"/>
  </r>
  <r>
    <x v="20"/>
    <s v="4/27/2016 12:00:00 AM"/>
    <n v="1"/>
    <n v="469"/>
    <n v="479"/>
  </r>
  <r>
    <x v="20"/>
    <s v="4/28/2016 12:00:00 AM"/>
    <n v="1"/>
    <n v="354"/>
    <n v="367"/>
  </r>
  <r>
    <x v="20"/>
    <s v="4/30/2016 12:00:00 AM"/>
    <n v="1"/>
    <n v="485"/>
    <n v="489"/>
  </r>
  <r>
    <x v="20"/>
    <d v="2016-01-05T00:00:00"/>
    <n v="1"/>
    <n v="388"/>
    <n v="407"/>
  </r>
  <r>
    <x v="20"/>
    <d v="2016-02-05T00:00:00"/>
    <n v="1"/>
    <n v="440"/>
    <n v="459"/>
  </r>
  <r>
    <x v="20"/>
    <d v="2016-03-05T00:00:00"/>
    <n v="1"/>
    <n v="456"/>
    <n v="461"/>
  </r>
  <r>
    <x v="20"/>
    <d v="2016-04-05T00:00:00"/>
    <n v="1"/>
    <n v="420"/>
    <n v="436"/>
  </r>
  <r>
    <x v="20"/>
    <d v="2016-06-05T00:00:00"/>
    <n v="1"/>
    <n v="322"/>
    <n v="333"/>
  </r>
  <r>
    <x v="20"/>
    <d v="2016-07-05T00:00:00"/>
    <n v="1"/>
    <n v="530"/>
    <n v="548"/>
  </r>
  <r>
    <x v="20"/>
    <d v="2016-08-05T00:00:00"/>
    <n v="1"/>
    <n v="481"/>
    <n v="510"/>
  </r>
  <r>
    <x v="20"/>
    <d v="2016-09-05T00:00:00"/>
    <n v="1"/>
    <n v="427"/>
    <n v="438"/>
  </r>
  <r>
    <x v="20"/>
    <d v="2016-11-05T00:00:00"/>
    <n v="1"/>
    <n v="451"/>
    <n v="463"/>
  </r>
  <r>
    <x v="20"/>
    <d v="2016-12-05T00:00:00"/>
    <n v="1"/>
    <n v="444"/>
    <n v="457"/>
  </r>
  <r>
    <x v="21"/>
    <s v="4/20/2016 12:00:00 AM"/>
    <n v="1"/>
    <n v="486"/>
    <n v="493"/>
  </r>
  <r>
    <x v="21"/>
    <s v="4/23/2016 12:00:00 AM"/>
    <n v="1"/>
    <n v="331"/>
    <n v="337"/>
  </r>
  <r>
    <x v="21"/>
    <d v="2016-07-05T00:00:00"/>
    <n v="1"/>
    <n v="74"/>
    <n v="75"/>
  </r>
  <r>
    <x v="22"/>
    <d v="2016-12-04T00:00:00"/>
    <n v="1"/>
    <n v="338"/>
    <n v="356"/>
  </r>
  <r>
    <x v="22"/>
    <s v="4/13/2016 12:00:00 AM"/>
    <n v="2"/>
    <n v="447"/>
    <n v="487"/>
  </r>
  <r>
    <x v="22"/>
    <s v="4/14/2016 12:00:00 AM"/>
    <n v="1"/>
    <n v="424"/>
    <n v="455"/>
  </r>
  <r>
    <x v="22"/>
    <s v="4/15/2016 12:00:00 AM"/>
    <n v="1"/>
    <n v="513"/>
    <n v="533"/>
  </r>
  <r>
    <x v="22"/>
    <s v="4/16/2016 12:00:00 AM"/>
    <n v="2"/>
    <n v="611"/>
    <n v="689"/>
  </r>
  <r>
    <x v="22"/>
    <s v="4/17/2016 12:00:00 AM"/>
    <n v="2"/>
    <n v="525"/>
    <n v="591"/>
  </r>
  <r>
    <x v="22"/>
    <s v="4/18/2016 12:00:00 AM"/>
    <n v="1"/>
    <n v="398"/>
    <n v="451"/>
  </r>
  <r>
    <x v="22"/>
    <s v="4/19/2016 12:00:00 AM"/>
    <n v="1"/>
    <n v="387"/>
    <n v="421"/>
  </r>
  <r>
    <x v="22"/>
    <s v="4/20/2016 12:00:00 AM"/>
    <n v="1"/>
    <n v="381"/>
    <n v="409"/>
  </r>
  <r>
    <x v="22"/>
    <s v="4/21/2016 12:00:00 AM"/>
    <n v="1"/>
    <n v="396"/>
    <n v="417"/>
  </r>
  <r>
    <x v="22"/>
    <s v="4/22/2016 12:00:00 AM"/>
    <n v="1"/>
    <n v="441"/>
    <n v="469"/>
  </r>
  <r>
    <x v="22"/>
    <s v="4/23/2016 12:00:00 AM"/>
    <n v="1"/>
    <n v="565"/>
    <n v="591"/>
  </r>
  <r>
    <x v="22"/>
    <s v="4/24/2016 12:00:00 AM"/>
    <n v="1"/>
    <n v="458"/>
    <n v="492"/>
  </r>
  <r>
    <x v="22"/>
    <s v="4/25/2016 12:00:00 AM"/>
    <n v="1"/>
    <n v="388"/>
    <n v="402"/>
  </r>
  <r>
    <x v="22"/>
    <s v="4/25/2016 12:00:00 AM"/>
    <n v="1"/>
    <n v="388"/>
    <n v="402"/>
  </r>
  <r>
    <x v="22"/>
    <s v="4/26/2016 12:00:00 AM"/>
    <n v="1"/>
    <n v="550"/>
    <n v="584"/>
  </r>
  <r>
    <x v="22"/>
    <s v="4/27/2016 12:00:00 AM"/>
    <n v="1"/>
    <n v="531"/>
    <n v="600"/>
  </r>
  <r>
    <x v="22"/>
    <s v="4/28/2016 12:00:00 AM"/>
    <n v="1"/>
    <n v="506"/>
    <n v="556"/>
  </r>
  <r>
    <x v="22"/>
    <s v="4/29/2016 12:00:00 AM"/>
    <n v="1"/>
    <n v="527"/>
    <n v="562"/>
  </r>
  <r>
    <x v="22"/>
    <s v="4/30/2016 12:00:00 AM"/>
    <n v="1"/>
    <n v="468"/>
    <n v="555"/>
  </r>
  <r>
    <x v="22"/>
    <d v="2016-01-05T00:00:00"/>
    <n v="1"/>
    <n v="475"/>
    <n v="539"/>
  </r>
  <r>
    <x v="22"/>
    <d v="2016-02-05T00:00:00"/>
    <n v="1"/>
    <n v="351"/>
    <n v="385"/>
  </r>
  <r>
    <x v="22"/>
    <d v="2016-03-05T00:00:00"/>
    <n v="1"/>
    <n v="405"/>
    <n v="429"/>
  </r>
  <r>
    <x v="22"/>
    <d v="2016-04-05T00:00:00"/>
    <n v="1"/>
    <n v="441"/>
    <n v="477"/>
  </r>
  <r>
    <x v="22"/>
    <d v="2016-05-05T00:00:00"/>
    <n v="1"/>
    <n v="381"/>
    <n v="417"/>
  </r>
  <r>
    <x v="22"/>
    <d v="2016-06-05T00:00:00"/>
    <n v="1"/>
    <n v="323"/>
    <n v="355"/>
  </r>
  <r>
    <x v="22"/>
    <d v="2016-07-05T00:00:00"/>
    <n v="2"/>
    <n v="459"/>
    <n v="513"/>
  </r>
  <r>
    <x v="22"/>
    <d v="2016-08-05T00:00:00"/>
    <n v="1"/>
    <n v="545"/>
    <n v="606"/>
  </r>
  <r>
    <x v="22"/>
    <d v="2016-09-05T00:00:00"/>
    <n v="1"/>
    <n v="359"/>
    <n v="399"/>
  </r>
  <r>
    <x v="22"/>
    <d v="2016-10-05T00:00:00"/>
    <n v="1"/>
    <n v="342"/>
    <n v="391"/>
  </r>
  <r>
    <x v="22"/>
    <d v="2016-11-05T00:00:00"/>
    <n v="1"/>
    <n v="368"/>
    <n v="387"/>
  </r>
  <r>
    <x v="22"/>
    <d v="2016-12-05T00:00:00"/>
    <n v="1"/>
    <n v="496"/>
    <n v="546"/>
  </r>
  <r>
    <x v="23"/>
    <d v="2016-12-04T00:00:00"/>
    <n v="1"/>
    <n v="458"/>
    <n v="493"/>
  </r>
  <r>
    <x v="23"/>
    <s v="4/13/2016 12:00:00 AM"/>
    <n v="1"/>
    <n v="531"/>
    <n v="552"/>
  </r>
  <r>
    <x v="23"/>
    <s v="4/14/2016 12:00:00 AM"/>
    <n v="1"/>
    <n v="486"/>
    <n v="503"/>
  </r>
  <r>
    <x v="23"/>
    <s v="4/15/2016 12:00:00 AM"/>
    <n v="1"/>
    <n v="363"/>
    <n v="377"/>
  </r>
  <r>
    <x v="23"/>
    <s v="4/20/2016 12:00:00 AM"/>
    <n v="1"/>
    <n v="528"/>
    <n v="547"/>
  </r>
  <r>
    <x v="23"/>
    <s v="4/22/2016 12:00:00 AM"/>
    <n v="1"/>
    <n v="391"/>
    <n v="407"/>
  </r>
  <r>
    <x v="23"/>
    <s v="4/23/2016 12:00:00 AM"/>
    <n v="1"/>
    <n v="339"/>
    <n v="360"/>
  </r>
  <r>
    <x v="23"/>
    <s v="4/27/2016 12:00:00 AM"/>
    <n v="1"/>
    <n v="423"/>
    <n v="428"/>
  </r>
  <r>
    <x v="23"/>
    <s v="4/28/2016 12:00:00 AM"/>
    <n v="1"/>
    <n v="402"/>
    <n v="416"/>
  </r>
  <r>
    <x v="23"/>
    <s v="4/29/2016 12:00:00 AM"/>
    <n v="1"/>
    <n v="398"/>
    <n v="406"/>
  </r>
  <r>
    <x v="23"/>
    <s v="4/30/2016 12:00:00 AM"/>
    <n v="1"/>
    <n v="343"/>
    <n v="360"/>
  </r>
  <r>
    <x v="23"/>
    <d v="2016-01-05T00:00:00"/>
    <n v="1"/>
    <n v="503"/>
    <n v="527"/>
  </r>
  <r>
    <x v="23"/>
    <d v="2016-02-05T00:00:00"/>
    <n v="1"/>
    <n v="415"/>
    <n v="423"/>
  </r>
  <r>
    <x v="23"/>
    <d v="2016-03-05T00:00:00"/>
    <n v="1"/>
    <n v="516"/>
    <n v="545"/>
  </r>
  <r>
    <x v="23"/>
    <d v="2016-04-05T00:00:00"/>
    <n v="1"/>
    <n v="439"/>
    <n v="46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x v="0"/>
    <n v="360.28"/>
    <n v="383.2"/>
    <n v="6.0046666666666662"/>
    <n v="6.3866666666666667"/>
    <x v="0"/>
  </r>
  <r>
    <x v="1"/>
    <n v="294"/>
    <n v="346"/>
    <n v="4.9000000000000004"/>
    <n v="5.7666666666666666"/>
    <x v="0"/>
  </r>
  <r>
    <x v="2"/>
    <n v="652"/>
    <n v="961"/>
    <n v="10.866666666666667"/>
    <n v="16.016666666666666"/>
    <x v="1"/>
  </r>
  <r>
    <x v="3"/>
    <n v="417"/>
    <n v="437.8"/>
    <n v="6.95"/>
    <n v="7.2966666666666669"/>
    <x v="0"/>
  </r>
  <r>
    <x v="4"/>
    <n v="506.17857142857144"/>
    <n v="537.64285714285711"/>
    <n v="8.4363095238095234"/>
    <n v="8.9607142857142854"/>
    <x v="2"/>
  </r>
  <r>
    <x v="5"/>
    <n v="61"/>
    <n v="69"/>
    <n v="1.0166666666666666"/>
    <n v="1.1499999999999999"/>
    <x v="0"/>
  </r>
  <r>
    <x v="6"/>
    <n v="446.8"/>
    <n v="491.33333333333331"/>
    <n v="7.4466666666666672"/>
    <n v="8.1888888888888882"/>
    <x v="2"/>
  </r>
  <r>
    <x v="7"/>
    <n v="293.64285714285717"/>
    <n v="461.14285714285717"/>
    <n v="4.8940476190476199"/>
    <n v="7.6857142857142859"/>
    <x v="0"/>
  </r>
  <r>
    <x v="8"/>
    <n v="349.375"/>
    <n v="379.75"/>
    <n v="5.822916666666667"/>
    <n v="6.3291666666666666"/>
    <x v="0"/>
  </r>
  <r>
    <x v="9"/>
    <n v="476.65384615384613"/>
    <n v="501.96153846153845"/>
    <n v="7.944230769230769"/>
    <n v="8.3660256410256402"/>
    <x v="2"/>
  </r>
  <r>
    <x v="10"/>
    <n v="403.125"/>
    <n v="426.20833333333331"/>
    <n v="6.71875"/>
    <n v="7.103472222222222"/>
    <x v="0"/>
  </r>
  <r>
    <x v="11"/>
    <n v="385.17857142857144"/>
    <n v="416.82142857142856"/>
    <n v="6.4196428571428577"/>
    <n v="6.9470238095238095"/>
    <x v="0"/>
  </r>
  <r>
    <x v="12"/>
    <n v="127.6"/>
    <n v="140"/>
    <n v="2.1266666666666665"/>
    <n v="2.3333333333333335"/>
    <x v="0"/>
  </r>
  <r>
    <x v="13"/>
    <n v="421.14285714285717"/>
    <n v="441.96428571428572"/>
    <n v="7.0190476190476199"/>
    <n v="7.3660714285714288"/>
    <x v="2"/>
  </r>
  <r>
    <x v="14"/>
    <n v="463.48387096774195"/>
    <n v="505.87096774193549"/>
    <n v="7.7247311827956988"/>
    <n v="8.4311827956989251"/>
    <x v="2"/>
  </r>
  <r>
    <x v="15"/>
    <n v="432"/>
    <n v="460.61538461538464"/>
    <n v="7.2"/>
    <n v="7.6769230769230772"/>
    <x v="2"/>
  </r>
  <r>
    <x v="16"/>
    <n v="478.77777777777777"/>
    <n v="510.16666666666669"/>
    <n v="7.9796296296296294"/>
    <n v="8.5027777777777782"/>
    <x v="2"/>
  </r>
  <r>
    <x v="17"/>
    <n v="349.66666666666669"/>
    <n v="369"/>
    <n v="5.8277777777777784"/>
    <n v="6.15"/>
    <x v="0"/>
  </r>
  <r>
    <x v="18"/>
    <n v="448"/>
    <n v="466.12903225806451"/>
    <n v="7.4666666666666668"/>
    <n v="7.768817204301075"/>
    <x v="2"/>
  </r>
  <r>
    <x v="19"/>
    <n v="68.5"/>
    <n v="71.5"/>
    <n v="1.1416666666666666"/>
    <n v="1.1916666666666667"/>
    <x v="0"/>
  </r>
  <r>
    <x v="20"/>
    <n v="453.125"/>
    <n v="466.41666666666669"/>
    <n v="7.552083333333333"/>
    <n v="7.7736111111111112"/>
    <x v="2"/>
  </r>
  <r>
    <x v="21"/>
    <n v="297"/>
    <n v="301.66666666666669"/>
    <n v="4.95"/>
    <n v="5.0277777777777777"/>
    <x v="0"/>
  </r>
  <r>
    <x v="22"/>
    <n v="443.34375"/>
    <n v="483.3125"/>
    <n v="7.3890624999999996"/>
    <n v="8.0552083333333329"/>
    <x v="2"/>
  </r>
  <r>
    <x v="23"/>
    <n v="435.66666666666669"/>
    <n v="453.8"/>
    <n v="7.2611111111111111"/>
    <n v="7.5633333333333335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D36176-1C94-4070-A829-8ED6811820D2}" name="PivotTable11" cacheId="2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>
  <location ref="C8:E32" firstHeaderRow="0" firstDataRow="1" firstDataCol="1"/>
  <pivotFields count="5"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showAll="0"/>
    <pivotField dataField="1" showAll="0"/>
    <pivotField dataField="1" showAll="0"/>
  </pivotFields>
  <rowFields count="1">
    <field x="0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rowItems>
  <colFields count="1">
    <field x="-2"/>
  </colFields>
  <colItems count="2">
    <i>
      <x/>
    </i>
    <i i="1">
      <x v="1"/>
    </i>
  </colItems>
  <dataFields count="2">
    <dataField name="Average of TotalMinutesAsleep" fld="3" subtotal="average" baseField="0" baseItem="0"/>
    <dataField name="Average of TotalTimeInBed" fld="4" subtotal="average" baseField="0" baseItem="0"/>
  </dataFields>
  <formats count="5">
    <format dxfId="44">
      <pivotArea type="all" dataOnly="0" outline="0" fieldPosition="0"/>
    </format>
    <format dxfId="43">
      <pivotArea outline="0" collapsedLevelsAreSubtotals="1" fieldPosition="0"/>
    </format>
    <format dxfId="42">
      <pivotArea field="0" type="button" dataOnly="0" labelOnly="1" outline="0" axis="axisRow" fieldPosition="0"/>
    </format>
    <format dxfId="41">
      <pivotArea dataOnly="0" labelOnly="1" fieldPosition="0">
        <references count="1">
          <reference field="0" count="0"/>
        </references>
      </pivotArea>
    </format>
    <format dxfId="4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E2477D-8930-466C-B7E7-235BCF3E4919}" name="PivotTable13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12:K27" firstHeaderRow="1" firstDataRow="2" firstDataCol="1"/>
  <pivotFields count="6"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showAll="0"/>
    <pivotField showAll="0"/>
    <pivotField showAll="0"/>
    <pivotField axis="axisCol" dataField="1" showAll="0">
      <items count="4">
        <item x="1"/>
        <item h="1" x="2"/>
        <item x="0"/>
        <item t="default"/>
      </items>
    </pivotField>
  </pivotFields>
  <rowFields count="1">
    <field x="0"/>
  </rowFields>
  <rowItems count="14">
    <i>
      <x/>
    </i>
    <i>
      <x v="1"/>
    </i>
    <i>
      <x v="2"/>
    </i>
    <i>
      <x v="3"/>
    </i>
    <i>
      <x v="5"/>
    </i>
    <i>
      <x v="7"/>
    </i>
    <i>
      <x v="8"/>
    </i>
    <i>
      <x v="10"/>
    </i>
    <i>
      <x v="11"/>
    </i>
    <i>
      <x v="12"/>
    </i>
    <i>
      <x v="17"/>
    </i>
    <i>
      <x v="19"/>
    </i>
    <i>
      <x v="21"/>
    </i>
    <i t="grand">
      <x/>
    </i>
  </rowItems>
  <colFields count="1">
    <field x="5"/>
  </colFields>
  <colItems count="3">
    <i>
      <x/>
    </i>
    <i>
      <x v="2"/>
    </i>
    <i t="grand">
      <x/>
    </i>
  </colItems>
  <dataFields count="1">
    <dataField name="Count of Sleep Category" fld="5" subtotal="count" baseField="0" baseItem="0"/>
  </dataFields>
  <formats count="10">
    <format dxfId="29">
      <pivotArea type="all" dataOnly="0" outline="0" fieldPosition="0"/>
    </format>
    <format dxfId="18">
      <pivotArea outline="0" collapsedLevelsAreSubtotals="1" fieldPosition="0"/>
    </format>
    <format dxfId="17">
      <pivotArea type="origin" dataOnly="0" labelOnly="1" outline="0" fieldPosition="0"/>
    </format>
    <format dxfId="16">
      <pivotArea field="5" type="button" dataOnly="0" labelOnly="1" outline="0" axis="axisCol" fieldPosition="0"/>
    </format>
    <format dxfId="15">
      <pivotArea type="topRight" dataOnly="0" labelOnly="1" outline="0" fieldPosition="0"/>
    </format>
    <format dxfId="14">
      <pivotArea field="0" type="button" dataOnly="0" labelOnly="1" outline="0" axis="axisRow" fieldPosition="0"/>
    </format>
    <format dxfId="13">
      <pivotArea dataOnly="0" labelOnly="1" fieldPosition="0">
        <references count="1">
          <reference field="0" count="0"/>
        </references>
      </pivotArea>
    </format>
    <format dxfId="12">
      <pivotArea dataOnly="0" labelOnly="1" grandRow="1" outline="0" fieldPosition="0"/>
    </format>
    <format dxfId="11">
      <pivotArea dataOnly="0" labelOnly="1" fieldPosition="0">
        <references count="1">
          <reference field="5" count="0"/>
        </references>
      </pivotArea>
    </format>
    <format dxfId="1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85306D-81A0-4FAC-9183-187E74DAF73A}" name="PivotTable8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5:D7" firstHeaderRow="1" firstDataRow="2" firstDataCol="1"/>
  <pivotFields count="6">
    <pivotField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showAll="0"/>
    <pivotField showAll="0"/>
    <pivotField showAll="0"/>
    <pivotField axis="axisCol" dataField="1" showAll="0">
      <items count="4">
        <item x="1"/>
        <item h="1" x="2"/>
        <item x="0"/>
        <item t="default"/>
      </items>
    </pivotField>
  </pivotFields>
  <rowItems count="1">
    <i/>
  </rowItems>
  <colFields count="1">
    <field x="5"/>
  </colFields>
  <colItems count="3">
    <i>
      <x/>
    </i>
    <i>
      <x v="2"/>
    </i>
    <i t="grand">
      <x/>
    </i>
  </colItems>
  <dataFields count="1">
    <dataField name="Count of Sleep Category" fld="5" subtotal="count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8A687-B132-48E7-869F-8892923D2BDB}">
  <dimension ref="A1:Q32"/>
  <sheetViews>
    <sheetView topLeftCell="A16" workbookViewId="0">
      <selection activeCell="G8" sqref="G8"/>
    </sheetView>
  </sheetViews>
  <sheetFormatPr defaultRowHeight="14.5"/>
  <cols>
    <col min="3" max="3" width="12.36328125" bestFit="1" customWidth="1"/>
    <col min="4" max="4" width="27.26953125" bestFit="1" customWidth="1"/>
    <col min="5" max="5" width="23.6328125" bestFit="1" customWidth="1"/>
  </cols>
  <sheetData>
    <row r="1" spans="1:17">
      <c r="A1" s="20" t="s">
        <v>19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</row>
    <row r="2" spans="1:17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</row>
    <row r="3" spans="1:17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</row>
    <row r="4" spans="1:17" ht="16.5" thickBot="1">
      <c r="A4" s="2"/>
    </row>
    <row r="5" spans="1:17" ht="15" thickBot="1">
      <c r="C5" s="21" t="s">
        <v>3</v>
      </c>
      <c r="D5" s="22"/>
      <c r="E5" s="23"/>
    </row>
    <row r="7" spans="1:17" ht="15" thickBot="1"/>
    <row r="8" spans="1:17">
      <c r="C8" s="11" t="s">
        <v>0</v>
      </c>
      <c r="D8" s="10" t="s">
        <v>1</v>
      </c>
      <c r="E8" s="4" t="s">
        <v>2</v>
      </c>
    </row>
    <row r="9" spans="1:17">
      <c r="C9" s="6">
        <v>1503960366</v>
      </c>
      <c r="D9">
        <v>360.28</v>
      </c>
      <c r="E9" s="5">
        <v>383.2</v>
      </c>
    </row>
    <row r="10" spans="1:17">
      <c r="C10" s="6">
        <v>1644430081</v>
      </c>
      <c r="D10">
        <v>294</v>
      </c>
      <c r="E10" s="5">
        <v>346</v>
      </c>
    </row>
    <row r="11" spans="1:17">
      <c r="C11" s="6">
        <v>1844505072</v>
      </c>
      <c r="D11">
        <v>652</v>
      </c>
      <c r="E11" s="5">
        <v>961</v>
      </c>
    </row>
    <row r="12" spans="1:17">
      <c r="C12" s="6">
        <v>1927972279</v>
      </c>
      <c r="D12">
        <v>417</v>
      </c>
      <c r="E12" s="5">
        <v>437.8</v>
      </c>
    </row>
    <row r="13" spans="1:17">
      <c r="C13" s="6">
        <v>2026352035</v>
      </c>
      <c r="D13">
        <v>506.17857142857144</v>
      </c>
      <c r="E13" s="5">
        <v>537.64285714285711</v>
      </c>
    </row>
    <row r="14" spans="1:17">
      <c r="C14" s="6">
        <v>2320127002</v>
      </c>
      <c r="D14">
        <v>61</v>
      </c>
      <c r="E14" s="5">
        <v>69</v>
      </c>
    </row>
    <row r="15" spans="1:17">
      <c r="C15" s="6">
        <v>2347167796</v>
      </c>
      <c r="D15">
        <v>446.8</v>
      </c>
      <c r="E15" s="5">
        <v>491.33333333333331</v>
      </c>
    </row>
    <row r="16" spans="1:17">
      <c r="C16" s="6">
        <v>3977333714</v>
      </c>
      <c r="D16">
        <v>293.64285714285717</v>
      </c>
      <c r="E16" s="5">
        <v>461.14285714285717</v>
      </c>
    </row>
    <row r="17" spans="3:5">
      <c r="C17" s="6">
        <v>4020332650</v>
      </c>
      <c r="D17">
        <v>349.375</v>
      </c>
      <c r="E17" s="5">
        <v>379.75</v>
      </c>
    </row>
    <row r="18" spans="3:5">
      <c r="C18" s="6">
        <v>4319703577</v>
      </c>
      <c r="D18">
        <v>476.65384615384613</v>
      </c>
      <c r="E18" s="5">
        <v>501.96153846153845</v>
      </c>
    </row>
    <row r="19" spans="3:5">
      <c r="C19" s="6">
        <v>4388161847</v>
      </c>
      <c r="D19">
        <v>403.125</v>
      </c>
      <c r="E19" s="5">
        <v>426.20833333333331</v>
      </c>
    </row>
    <row r="20" spans="3:5">
      <c r="C20" s="6">
        <v>4445114986</v>
      </c>
      <c r="D20">
        <v>385.17857142857144</v>
      </c>
      <c r="E20" s="5">
        <v>416.82142857142856</v>
      </c>
    </row>
    <row r="21" spans="3:5">
      <c r="C21" s="6">
        <v>4558609924</v>
      </c>
      <c r="D21">
        <v>127.6</v>
      </c>
      <c r="E21" s="5">
        <v>140</v>
      </c>
    </row>
    <row r="22" spans="3:5">
      <c r="C22" s="6">
        <v>4702921684</v>
      </c>
      <c r="D22">
        <v>421.14285714285717</v>
      </c>
      <c r="E22" s="5">
        <v>441.96428571428572</v>
      </c>
    </row>
    <row r="23" spans="3:5">
      <c r="C23" s="6">
        <v>5553957443</v>
      </c>
      <c r="D23">
        <v>463.48387096774195</v>
      </c>
      <c r="E23" s="5">
        <v>505.87096774193549</v>
      </c>
    </row>
    <row r="24" spans="3:5">
      <c r="C24" s="6">
        <v>5577150313</v>
      </c>
      <c r="D24">
        <v>432</v>
      </c>
      <c r="E24" s="5">
        <v>460.61538461538464</v>
      </c>
    </row>
    <row r="25" spans="3:5">
      <c r="C25" s="6">
        <v>6117666160</v>
      </c>
      <c r="D25">
        <v>478.77777777777777</v>
      </c>
      <c r="E25" s="5">
        <v>510.16666666666669</v>
      </c>
    </row>
    <row r="26" spans="3:5">
      <c r="C26" s="6">
        <v>6775888955</v>
      </c>
      <c r="D26">
        <v>349.66666666666669</v>
      </c>
      <c r="E26" s="5">
        <v>369</v>
      </c>
    </row>
    <row r="27" spans="3:5">
      <c r="C27" s="6">
        <v>6962181067</v>
      </c>
      <c r="D27">
        <v>448</v>
      </c>
      <c r="E27" s="5">
        <v>466.12903225806451</v>
      </c>
    </row>
    <row r="28" spans="3:5">
      <c r="C28" s="6">
        <v>7007744171</v>
      </c>
      <c r="D28">
        <v>68.5</v>
      </c>
      <c r="E28" s="5">
        <v>71.5</v>
      </c>
    </row>
    <row r="29" spans="3:5">
      <c r="C29" s="6">
        <v>7086361926</v>
      </c>
      <c r="D29">
        <v>453.125</v>
      </c>
      <c r="E29" s="5">
        <v>466.41666666666669</v>
      </c>
    </row>
    <row r="30" spans="3:5">
      <c r="C30" s="6">
        <v>8053475328</v>
      </c>
      <c r="D30">
        <v>297</v>
      </c>
      <c r="E30" s="5">
        <v>301.66666666666669</v>
      </c>
    </row>
    <row r="31" spans="3:5">
      <c r="C31" s="6">
        <v>8378563200</v>
      </c>
      <c r="D31">
        <v>443.34375</v>
      </c>
      <c r="E31" s="5">
        <v>483.3125</v>
      </c>
    </row>
    <row r="32" spans="3:5" ht="15" thickBot="1">
      <c r="C32" s="7">
        <v>8792009665</v>
      </c>
      <c r="D32" s="8">
        <v>435.66666666666669</v>
      </c>
      <c r="E32" s="9">
        <v>453.8</v>
      </c>
    </row>
  </sheetData>
  <mergeCells count="2">
    <mergeCell ref="A1:Q3"/>
    <mergeCell ref="C5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09461-DC89-469F-B384-3849AE055657}">
  <dimension ref="A1:Z29"/>
  <sheetViews>
    <sheetView zoomScale="81" workbookViewId="0">
      <selection activeCell="H13" sqref="H13"/>
    </sheetView>
  </sheetViews>
  <sheetFormatPr defaultRowHeight="14.5"/>
  <cols>
    <col min="1" max="2" width="10.81640625" bestFit="1" customWidth="1"/>
    <col min="3" max="3" width="28.36328125" bestFit="1" customWidth="1"/>
    <col min="4" max="4" width="24.7265625" bestFit="1" customWidth="1"/>
    <col min="5" max="5" width="21.6328125" bestFit="1" customWidth="1"/>
    <col min="6" max="6" width="20.08984375" bestFit="1" customWidth="1"/>
    <col min="7" max="7" width="14.1796875" bestFit="1" customWidth="1"/>
  </cols>
  <sheetData>
    <row r="1" spans="1:26">
      <c r="A1" s="63" t="s">
        <v>19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5"/>
    </row>
    <row r="2" spans="1:26">
      <c r="A2" s="66"/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8"/>
    </row>
    <row r="3" spans="1:26" ht="15" thickBot="1">
      <c r="A3" s="69"/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1"/>
    </row>
    <row r="4" spans="1:26" ht="15" thickBot="1"/>
    <row r="5" spans="1:26">
      <c r="B5" s="17" t="s">
        <v>7</v>
      </c>
      <c r="C5" s="18" t="s">
        <v>1</v>
      </c>
      <c r="D5" s="18" t="s">
        <v>2</v>
      </c>
      <c r="E5" s="18" t="s">
        <v>6</v>
      </c>
      <c r="F5" s="18" t="s">
        <v>5</v>
      </c>
      <c r="G5" s="19" t="s">
        <v>4</v>
      </c>
    </row>
    <row r="6" spans="1:26">
      <c r="B6" s="12">
        <v>1503960366</v>
      </c>
      <c r="C6" s="3">
        <v>360.28</v>
      </c>
      <c r="D6" s="3">
        <v>383.2</v>
      </c>
      <c r="E6" s="3">
        <f t="shared" ref="E6:E29" si="0">C6/60</f>
        <v>6.0046666666666662</v>
      </c>
      <c r="F6" s="3">
        <f t="shared" ref="F6:F29" si="1">D6/60</f>
        <v>6.3866666666666667</v>
      </c>
      <c r="G6" s="13" t="str" cm="1">
        <f t="array" ref="G6">_xlfn.IFS(E6&lt;7,"Less Sleep",AND(E6&gt;=7,E6&lt;=9,F6&lt;=9),"Healthy Sleep",AND(E6&gt;9,F6&gt;9),"Excessive Sleep")</f>
        <v>Less Sleep</v>
      </c>
    </row>
    <row r="7" spans="1:26" ht="15" thickBot="1">
      <c r="B7" s="12">
        <v>1644430081</v>
      </c>
      <c r="C7" s="3">
        <v>294</v>
      </c>
      <c r="D7" s="3">
        <v>346</v>
      </c>
      <c r="E7" s="3">
        <f t="shared" si="0"/>
        <v>4.9000000000000004</v>
      </c>
      <c r="F7" s="3">
        <f t="shared" si="1"/>
        <v>5.7666666666666666</v>
      </c>
      <c r="G7" s="13" t="str" cm="1">
        <f t="array" ref="G7">_xlfn.IFS(E7&lt;7,"Less Sleep",AND(E7&gt;=7,E7&lt;=9,F7&lt;=9),"Healthy Sleep",AND(E7&gt;9,F7&gt;9),"Excessive Sleep")</f>
        <v>Less Sleep</v>
      </c>
    </row>
    <row r="8" spans="1:26">
      <c r="B8" s="12">
        <v>1844505072</v>
      </c>
      <c r="C8" s="3">
        <v>652</v>
      </c>
      <c r="D8" s="3">
        <v>961</v>
      </c>
      <c r="E8" s="3">
        <f t="shared" si="0"/>
        <v>10.866666666666667</v>
      </c>
      <c r="F8" s="3">
        <f t="shared" si="1"/>
        <v>16.016666666666666</v>
      </c>
      <c r="G8" s="13" t="str" cm="1">
        <f t="array" ref="G8">_xlfn.IFS(E8&lt;7,"Less Sleep",AND(E8&gt;=7,E8&lt;=9,F8&lt;=9),"Healthy Sleep",AND(E8&gt;9,F8&gt;9),"Excessive Sleep")</f>
        <v>Excessive Sleep</v>
      </c>
      <c r="J8" s="37" t="s">
        <v>21</v>
      </c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9"/>
    </row>
    <row r="9" spans="1:26" ht="15" thickBot="1">
      <c r="B9" s="12">
        <v>1927972279</v>
      </c>
      <c r="C9" s="3">
        <v>417</v>
      </c>
      <c r="D9" s="3">
        <v>437.8</v>
      </c>
      <c r="E9" s="3">
        <f t="shared" si="0"/>
        <v>6.95</v>
      </c>
      <c r="F9" s="3">
        <f t="shared" si="1"/>
        <v>7.2966666666666669</v>
      </c>
      <c r="G9" s="13" t="str" cm="1">
        <f t="array" ref="G9">_xlfn.IFS(E9&lt;7,"Less Sleep",AND(E9&gt;=7,E9&lt;=9,F9&lt;=9),"Healthy Sleep",AND(E9&gt;9,F9&gt;9),"Excessive Sleep")</f>
        <v>Less Sleep</v>
      </c>
      <c r="J9" s="34" t="s">
        <v>22</v>
      </c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6"/>
    </row>
    <row r="10" spans="1:26">
      <c r="B10" s="12">
        <v>2026352035</v>
      </c>
      <c r="C10" s="3">
        <v>506.17857142857144</v>
      </c>
      <c r="D10" s="3">
        <v>537.64285714285711</v>
      </c>
      <c r="E10" s="3">
        <f t="shared" si="0"/>
        <v>8.4363095238095234</v>
      </c>
      <c r="F10" s="3">
        <f t="shared" si="1"/>
        <v>8.9607142857142854</v>
      </c>
      <c r="G10" s="13" t="str" cm="1">
        <f t="array" ref="G10">_xlfn.IFS(E10&lt;7,"Less Sleep",AND(E10&gt;=7,E10&lt;=9,F10&lt;=9),"Healthy Sleep",AND(E10&gt;9,F10&gt;9),"Excessive Sleep")</f>
        <v>Healthy Sleep</v>
      </c>
    </row>
    <row r="11" spans="1:26">
      <c r="B11" s="12">
        <v>2320127002</v>
      </c>
      <c r="C11" s="3">
        <v>61</v>
      </c>
      <c r="D11" s="3">
        <v>69</v>
      </c>
      <c r="E11" s="3">
        <f t="shared" si="0"/>
        <v>1.0166666666666666</v>
      </c>
      <c r="F11" s="3">
        <f t="shared" si="1"/>
        <v>1.1499999999999999</v>
      </c>
      <c r="G11" s="13" t="str" cm="1">
        <f t="array" ref="G11">_xlfn.IFS(E11&lt;7,"Less Sleep",AND(E11&gt;=7,E11&lt;=9,F11&lt;=9),"Healthy Sleep",AND(E11&gt;9,F11&gt;9),"Excessive Sleep")</f>
        <v>Less Sleep</v>
      </c>
    </row>
    <row r="12" spans="1:26">
      <c r="B12" s="12">
        <v>2347167796</v>
      </c>
      <c r="C12" s="3">
        <v>446.8</v>
      </c>
      <c r="D12" s="3">
        <v>491.33333333333331</v>
      </c>
      <c r="E12" s="3">
        <f t="shared" si="0"/>
        <v>7.4466666666666672</v>
      </c>
      <c r="F12" s="3">
        <f t="shared" si="1"/>
        <v>8.1888888888888882</v>
      </c>
      <c r="G12" s="13" t="str" cm="1">
        <f t="array" ref="G12">_xlfn.IFS(E12&lt;7,"Less Sleep",AND(E12&gt;=7,E12&lt;=9,F12&lt;=9),"Healthy Sleep",AND(E12&gt;9,F12&gt;9),"Excessive Sleep")</f>
        <v>Healthy Sleep</v>
      </c>
    </row>
    <row r="13" spans="1:26">
      <c r="B13" s="12">
        <v>3977333714</v>
      </c>
      <c r="C13" s="3">
        <v>293.64285714285717</v>
      </c>
      <c r="D13" s="3">
        <v>461.14285714285717</v>
      </c>
      <c r="E13" s="3">
        <f t="shared" si="0"/>
        <v>4.8940476190476199</v>
      </c>
      <c r="F13" s="3">
        <f t="shared" si="1"/>
        <v>7.6857142857142859</v>
      </c>
      <c r="G13" s="13" t="str" cm="1">
        <f t="array" ref="G13">_xlfn.IFS(E13&lt;7,"Less Sleep",AND(E13&gt;=7,E13&lt;=9,F13&lt;=9),"Healthy Sleep",AND(E13&gt;9,F13&gt;9),"Excessive Sleep")</f>
        <v>Less Sleep</v>
      </c>
    </row>
    <row r="14" spans="1:26">
      <c r="B14" s="12">
        <v>4020332650</v>
      </c>
      <c r="C14" s="3">
        <v>349.375</v>
      </c>
      <c r="D14" s="3">
        <v>379.75</v>
      </c>
      <c r="E14" s="3">
        <f t="shared" si="0"/>
        <v>5.822916666666667</v>
      </c>
      <c r="F14" s="3">
        <f t="shared" si="1"/>
        <v>6.3291666666666666</v>
      </c>
      <c r="G14" s="13" t="str" cm="1">
        <f t="array" ref="G14">_xlfn.IFS(E14&lt;7,"Less Sleep",AND(E14&gt;=7,E14&lt;=9,F14&lt;=9),"Healthy Sleep",AND(E14&gt;9,F14&gt;9),"Excessive Sleep")</f>
        <v>Less Sleep</v>
      </c>
    </row>
    <row r="15" spans="1:26">
      <c r="B15" s="12">
        <v>4319703577</v>
      </c>
      <c r="C15" s="3">
        <v>476.65384615384613</v>
      </c>
      <c r="D15" s="3">
        <v>501.96153846153845</v>
      </c>
      <c r="E15" s="3">
        <f t="shared" si="0"/>
        <v>7.944230769230769</v>
      </c>
      <c r="F15" s="3">
        <f t="shared" si="1"/>
        <v>8.3660256410256402</v>
      </c>
      <c r="G15" s="13" t="str" cm="1">
        <f t="array" ref="G15">_xlfn.IFS(E15&lt;7,"Less Sleep",AND(E15&gt;=7,E15&lt;=9,F15&lt;=9),"Healthy Sleep",AND(E15&gt;9,F15&gt;9),"Excessive Sleep")</f>
        <v>Healthy Sleep</v>
      </c>
    </row>
    <row r="16" spans="1:26">
      <c r="B16" s="12">
        <v>4388161847</v>
      </c>
      <c r="C16" s="3">
        <v>403.125</v>
      </c>
      <c r="D16" s="3">
        <v>426.20833333333331</v>
      </c>
      <c r="E16" s="3">
        <f t="shared" si="0"/>
        <v>6.71875</v>
      </c>
      <c r="F16" s="3">
        <f t="shared" si="1"/>
        <v>7.103472222222222</v>
      </c>
      <c r="G16" s="13" t="str" cm="1">
        <f t="array" ref="G16">_xlfn.IFS(E16&lt;7,"Less Sleep",AND(E16&gt;=7,E16&lt;=9,F16&lt;=9),"Healthy Sleep",AND(E16&gt;9,F16&gt;9),"Excessive Sleep")</f>
        <v>Less Sleep</v>
      </c>
    </row>
    <row r="17" spans="2:7">
      <c r="B17" s="12">
        <v>4445114986</v>
      </c>
      <c r="C17" s="3">
        <v>385.17857142857144</v>
      </c>
      <c r="D17" s="3">
        <v>416.82142857142856</v>
      </c>
      <c r="E17" s="3">
        <f t="shared" si="0"/>
        <v>6.4196428571428577</v>
      </c>
      <c r="F17" s="3">
        <f t="shared" si="1"/>
        <v>6.9470238095238095</v>
      </c>
      <c r="G17" s="13" t="str" cm="1">
        <f t="array" ref="G17">_xlfn.IFS(E17&lt;7,"Less Sleep",AND(E17&gt;=7,E17&lt;=9,F17&lt;=9),"Healthy Sleep",AND(E17&gt;9,F17&gt;9),"Excessive Sleep")</f>
        <v>Less Sleep</v>
      </c>
    </row>
    <row r="18" spans="2:7">
      <c r="B18" s="12">
        <v>4558609924</v>
      </c>
      <c r="C18" s="3">
        <v>127.6</v>
      </c>
      <c r="D18" s="3">
        <v>140</v>
      </c>
      <c r="E18" s="3">
        <f t="shared" si="0"/>
        <v>2.1266666666666665</v>
      </c>
      <c r="F18" s="3">
        <f t="shared" si="1"/>
        <v>2.3333333333333335</v>
      </c>
      <c r="G18" s="13" t="str" cm="1">
        <f t="array" ref="G18">_xlfn.IFS(E18&lt;7,"Less Sleep",AND(E18&gt;=7,E18&lt;=9,F18&lt;=9),"Healthy Sleep",AND(E18&gt;9,F18&gt;9),"Excessive Sleep")</f>
        <v>Less Sleep</v>
      </c>
    </row>
    <row r="19" spans="2:7">
      <c r="B19" s="12">
        <v>4702921684</v>
      </c>
      <c r="C19" s="3">
        <v>421.14285714285717</v>
      </c>
      <c r="D19" s="3">
        <v>441.96428571428572</v>
      </c>
      <c r="E19" s="3">
        <f t="shared" si="0"/>
        <v>7.0190476190476199</v>
      </c>
      <c r="F19" s="3">
        <f t="shared" si="1"/>
        <v>7.3660714285714288</v>
      </c>
      <c r="G19" s="13" t="str" cm="1">
        <f t="array" ref="G19">_xlfn.IFS(E19&lt;7,"Less Sleep",AND(E19&gt;=7,E19&lt;=9,F19&lt;=9),"Healthy Sleep",AND(E19&gt;9,F19&gt;9),"Excessive Sleep")</f>
        <v>Healthy Sleep</v>
      </c>
    </row>
    <row r="20" spans="2:7">
      <c r="B20" s="12">
        <v>5553957443</v>
      </c>
      <c r="C20" s="3">
        <v>463.48387096774195</v>
      </c>
      <c r="D20" s="3">
        <v>505.87096774193549</v>
      </c>
      <c r="E20" s="3">
        <f t="shared" si="0"/>
        <v>7.7247311827956988</v>
      </c>
      <c r="F20" s="3">
        <f t="shared" si="1"/>
        <v>8.4311827956989251</v>
      </c>
      <c r="G20" s="13" t="str" cm="1">
        <f t="array" ref="G20">_xlfn.IFS(E20&lt;7,"Less Sleep",AND(E20&gt;=7,E20&lt;=9,F20&lt;=9),"Healthy Sleep",AND(E20&gt;9,F20&gt;9),"Excessive Sleep")</f>
        <v>Healthy Sleep</v>
      </c>
    </row>
    <row r="21" spans="2:7">
      <c r="B21" s="12">
        <v>5577150313</v>
      </c>
      <c r="C21" s="3">
        <v>432</v>
      </c>
      <c r="D21" s="3">
        <v>460.61538461538464</v>
      </c>
      <c r="E21" s="3">
        <f t="shared" si="0"/>
        <v>7.2</v>
      </c>
      <c r="F21" s="3">
        <f t="shared" si="1"/>
        <v>7.6769230769230772</v>
      </c>
      <c r="G21" s="13" t="str" cm="1">
        <f t="array" ref="G21">_xlfn.IFS(E21&lt;7,"Less Sleep",AND(E21&gt;=7,E21&lt;=9,F21&lt;=9),"Healthy Sleep",AND(E21&gt;9,F21&gt;9),"Excessive Sleep")</f>
        <v>Healthy Sleep</v>
      </c>
    </row>
    <row r="22" spans="2:7">
      <c r="B22" s="12">
        <v>6117666160</v>
      </c>
      <c r="C22" s="3">
        <v>478.77777777777777</v>
      </c>
      <c r="D22" s="3">
        <v>510.16666666666669</v>
      </c>
      <c r="E22" s="3">
        <f t="shared" si="0"/>
        <v>7.9796296296296294</v>
      </c>
      <c r="F22" s="3">
        <f t="shared" si="1"/>
        <v>8.5027777777777782</v>
      </c>
      <c r="G22" s="13" t="str" cm="1">
        <f t="array" ref="G22">_xlfn.IFS(E22&lt;7,"Less Sleep",AND(E22&gt;=7,E22&lt;=9,F22&lt;=9),"Healthy Sleep",AND(E22&gt;9,F22&gt;9),"Excessive Sleep")</f>
        <v>Healthy Sleep</v>
      </c>
    </row>
    <row r="23" spans="2:7">
      <c r="B23" s="12">
        <v>6775888955</v>
      </c>
      <c r="C23" s="3">
        <v>349.66666666666669</v>
      </c>
      <c r="D23" s="3">
        <v>369</v>
      </c>
      <c r="E23" s="3">
        <f t="shared" si="0"/>
        <v>5.8277777777777784</v>
      </c>
      <c r="F23" s="3">
        <f t="shared" si="1"/>
        <v>6.15</v>
      </c>
      <c r="G23" s="13" t="str" cm="1">
        <f t="array" ref="G23">_xlfn.IFS(E23&lt;7,"Less Sleep",AND(E23&gt;=7,E23&lt;=9,F23&lt;=9),"Healthy Sleep",AND(E23&gt;9,F23&gt;9),"Excessive Sleep")</f>
        <v>Less Sleep</v>
      </c>
    </row>
    <row r="24" spans="2:7">
      <c r="B24" s="12">
        <v>6962181067</v>
      </c>
      <c r="C24" s="3">
        <v>448</v>
      </c>
      <c r="D24" s="3">
        <v>466.12903225806451</v>
      </c>
      <c r="E24" s="3">
        <f t="shared" si="0"/>
        <v>7.4666666666666668</v>
      </c>
      <c r="F24" s="3">
        <f t="shared" si="1"/>
        <v>7.768817204301075</v>
      </c>
      <c r="G24" s="13" t="str" cm="1">
        <f t="array" ref="G24">_xlfn.IFS(E24&lt;7,"Less Sleep",AND(E24&gt;=7,E24&lt;=9,F24&lt;=9),"Healthy Sleep",AND(E24&gt;9,F24&gt;9),"Excessive Sleep")</f>
        <v>Healthy Sleep</v>
      </c>
    </row>
    <row r="25" spans="2:7">
      <c r="B25" s="12">
        <v>7007744171</v>
      </c>
      <c r="C25" s="3">
        <v>68.5</v>
      </c>
      <c r="D25" s="3">
        <v>71.5</v>
      </c>
      <c r="E25" s="3">
        <f t="shared" si="0"/>
        <v>1.1416666666666666</v>
      </c>
      <c r="F25" s="3">
        <f t="shared" si="1"/>
        <v>1.1916666666666667</v>
      </c>
      <c r="G25" s="13" t="str" cm="1">
        <f t="array" ref="G25">_xlfn.IFS(E25&lt;7,"Less Sleep",AND(E25&gt;=7,E25&lt;=9,F25&lt;=9),"Healthy Sleep",AND(E25&gt;9,F25&gt;9),"Excessive Sleep")</f>
        <v>Less Sleep</v>
      </c>
    </row>
    <row r="26" spans="2:7">
      <c r="B26" s="12">
        <v>7086361926</v>
      </c>
      <c r="C26" s="3">
        <v>453.125</v>
      </c>
      <c r="D26" s="3">
        <v>466.41666666666669</v>
      </c>
      <c r="E26" s="3">
        <f t="shared" si="0"/>
        <v>7.552083333333333</v>
      </c>
      <c r="F26" s="3">
        <f t="shared" si="1"/>
        <v>7.7736111111111112</v>
      </c>
      <c r="G26" s="13" t="str" cm="1">
        <f t="array" ref="G26">_xlfn.IFS(E26&lt;7,"Less Sleep",AND(E26&gt;=7,E26&lt;=9,F26&lt;=9),"Healthy Sleep",AND(E26&gt;9,F26&gt;9),"Excessive Sleep")</f>
        <v>Healthy Sleep</v>
      </c>
    </row>
    <row r="27" spans="2:7">
      <c r="B27" s="12">
        <v>8053475328</v>
      </c>
      <c r="C27" s="3">
        <v>297</v>
      </c>
      <c r="D27" s="3">
        <v>301.66666666666669</v>
      </c>
      <c r="E27" s="3">
        <f t="shared" si="0"/>
        <v>4.95</v>
      </c>
      <c r="F27" s="3">
        <f t="shared" si="1"/>
        <v>5.0277777777777777</v>
      </c>
      <c r="G27" s="13" t="str" cm="1">
        <f t="array" ref="G27">_xlfn.IFS(E27&lt;7,"Less Sleep",AND(E27&gt;=7,E27&lt;=9,F27&lt;=9),"Healthy Sleep",AND(E27&gt;9,F27&gt;9),"Excessive Sleep")</f>
        <v>Less Sleep</v>
      </c>
    </row>
    <row r="28" spans="2:7">
      <c r="B28" s="12">
        <v>8378563200</v>
      </c>
      <c r="C28" s="3">
        <v>443.34375</v>
      </c>
      <c r="D28" s="3">
        <v>483.3125</v>
      </c>
      <c r="E28" s="3">
        <f t="shared" si="0"/>
        <v>7.3890624999999996</v>
      </c>
      <c r="F28" s="3">
        <f t="shared" si="1"/>
        <v>8.0552083333333329</v>
      </c>
      <c r="G28" s="13" t="str" cm="1">
        <f t="array" ref="G28">_xlfn.IFS(E28&lt;7,"Less Sleep",AND(E28&gt;=7,E28&lt;=9,F28&lt;=9),"Healthy Sleep",AND(E28&gt;9,F28&gt;9),"Excessive Sleep")</f>
        <v>Healthy Sleep</v>
      </c>
    </row>
    <row r="29" spans="2:7" ht="15" thickBot="1">
      <c r="B29" s="14">
        <v>8792009665</v>
      </c>
      <c r="C29" s="15">
        <v>435.66666666666669</v>
      </c>
      <c r="D29" s="15">
        <v>453.8</v>
      </c>
      <c r="E29" s="15">
        <f t="shared" si="0"/>
        <v>7.2611111111111111</v>
      </c>
      <c r="F29" s="15">
        <f t="shared" si="1"/>
        <v>7.5633333333333335</v>
      </c>
      <c r="G29" s="16" t="str" cm="1">
        <f t="array" ref="G29">_xlfn.IFS(E29&lt;7,"Less Sleep",AND(E29&gt;=7,E29&lt;=9,F29&lt;=9),"Healthy Sleep",AND(E29&gt;9,F29&gt;9),"Excessive Sleep")</f>
        <v>Healthy Sleep</v>
      </c>
    </row>
  </sheetData>
  <mergeCells count="3">
    <mergeCell ref="A1:Q3"/>
    <mergeCell ref="J9:Z9"/>
    <mergeCell ref="J8:Z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A41C5-4D13-4F0A-809C-B73413422039}">
  <dimension ref="A1:AD27"/>
  <sheetViews>
    <sheetView tabSelected="1" topLeftCell="A2" zoomScale="40" zoomScaleNormal="100" workbookViewId="0">
      <selection activeCell="D27" sqref="D27"/>
    </sheetView>
  </sheetViews>
  <sheetFormatPr defaultRowHeight="14.5"/>
  <cols>
    <col min="1" max="1" width="25.54296875" bestFit="1" customWidth="1"/>
    <col min="2" max="2" width="20.54296875" bestFit="1" customWidth="1"/>
    <col min="3" max="3" width="12.1796875" bestFit="1" customWidth="1"/>
    <col min="4" max="5" width="12.36328125" bestFit="1" customWidth="1"/>
    <col min="8" max="8" width="21.36328125" bestFit="1" customWidth="1"/>
    <col min="9" max="9" width="15.81640625" bestFit="1" customWidth="1"/>
    <col min="10" max="10" width="9.26953125" bestFit="1" customWidth="1"/>
    <col min="11" max="12" width="10.7265625" bestFit="1" customWidth="1"/>
  </cols>
  <sheetData>
    <row r="1" spans="1:30" ht="14.5" customHeight="1">
      <c r="A1" s="24" t="s">
        <v>19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</row>
    <row r="2" spans="1:30" ht="14.5" customHeight="1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</row>
    <row r="3" spans="1:30" ht="14.5" customHeight="1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</row>
    <row r="5" spans="1:30">
      <c r="B5" s="1" t="s">
        <v>12</v>
      </c>
    </row>
    <row r="6" spans="1:30">
      <c r="B6" t="s">
        <v>11</v>
      </c>
      <c r="C6" t="s">
        <v>10</v>
      </c>
      <c r="D6" t="s">
        <v>9</v>
      </c>
    </row>
    <row r="7" spans="1:30" ht="15" thickBot="1">
      <c r="A7" t="s">
        <v>8</v>
      </c>
      <c r="B7" s="40">
        <v>1</v>
      </c>
      <c r="C7" s="40">
        <v>12</v>
      </c>
      <c r="D7" s="40">
        <v>13</v>
      </c>
    </row>
    <row r="8" spans="1:30">
      <c r="H8" s="25" t="s">
        <v>13</v>
      </c>
      <c r="I8" s="26"/>
      <c r="J8" s="26"/>
      <c r="K8" s="27"/>
      <c r="N8" s="52" t="s">
        <v>14</v>
      </c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4"/>
    </row>
    <row r="9" spans="1:30">
      <c r="H9" s="28"/>
      <c r="I9" s="29"/>
      <c r="J9" s="29"/>
      <c r="K9" s="30"/>
      <c r="N9" s="55" t="s">
        <v>15</v>
      </c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7"/>
    </row>
    <row r="10" spans="1:30" ht="15" thickBot="1">
      <c r="H10" s="31"/>
      <c r="I10" s="32"/>
      <c r="J10" s="32"/>
      <c r="K10" s="33"/>
      <c r="N10" s="55" t="s">
        <v>16</v>
      </c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7"/>
    </row>
    <row r="11" spans="1:30">
      <c r="N11" s="55" t="s">
        <v>17</v>
      </c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7"/>
    </row>
    <row r="12" spans="1:30" ht="15" thickBot="1">
      <c r="H12" s="61" t="s">
        <v>8</v>
      </c>
      <c r="I12" s="61" t="s">
        <v>12</v>
      </c>
      <c r="J12" s="41"/>
      <c r="K12" s="41"/>
      <c r="N12" s="58" t="s">
        <v>20</v>
      </c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60"/>
    </row>
    <row r="13" spans="1:30">
      <c r="H13" s="61" t="s">
        <v>0</v>
      </c>
      <c r="I13" s="41" t="s">
        <v>11</v>
      </c>
      <c r="J13" s="41" t="s">
        <v>10</v>
      </c>
      <c r="K13" s="41" t="s">
        <v>9</v>
      </c>
    </row>
    <row r="14" spans="1:30">
      <c r="H14" s="62">
        <v>1503960366</v>
      </c>
      <c r="I14" s="42"/>
      <c r="J14" s="42">
        <v>1</v>
      </c>
      <c r="K14" s="42">
        <v>1</v>
      </c>
    </row>
    <row r="15" spans="1:30" ht="15" thickBot="1">
      <c r="H15" s="62">
        <v>1644430081</v>
      </c>
      <c r="I15" s="42"/>
      <c r="J15" s="42">
        <v>1</v>
      </c>
      <c r="K15" s="42">
        <v>1</v>
      </c>
    </row>
    <row r="16" spans="1:30">
      <c r="H16" s="62">
        <v>1844505072</v>
      </c>
      <c r="I16" s="42">
        <v>1</v>
      </c>
      <c r="J16" s="42"/>
      <c r="K16" s="42">
        <v>1</v>
      </c>
      <c r="N16" s="44" t="s">
        <v>18</v>
      </c>
      <c r="O16" s="45"/>
      <c r="P16" s="45"/>
      <c r="Q16" s="45"/>
      <c r="R16" s="45"/>
      <c r="S16" s="45"/>
      <c r="T16" s="45"/>
      <c r="U16" s="45"/>
      <c r="V16" s="45"/>
      <c r="W16" s="45"/>
      <c r="X16" s="46"/>
    </row>
    <row r="17" spans="8:24" ht="15" customHeight="1">
      <c r="H17" s="62">
        <v>1927972279</v>
      </c>
      <c r="I17" s="42"/>
      <c r="J17" s="42">
        <v>1</v>
      </c>
      <c r="K17" s="42">
        <v>1</v>
      </c>
      <c r="N17" s="43"/>
      <c r="O17" s="47"/>
      <c r="P17" s="47"/>
      <c r="Q17" s="47"/>
      <c r="R17" s="47"/>
      <c r="S17" s="47"/>
      <c r="T17" s="47"/>
      <c r="U17" s="47"/>
      <c r="V17" s="47"/>
      <c r="W17" s="47"/>
      <c r="X17" s="48"/>
    </row>
    <row r="18" spans="8:24" ht="15" customHeight="1" thickBot="1">
      <c r="H18" s="62">
        <v>2320127002</v>
      </c>
      <c r="I18" s="42"/>
      <c r="J18" s="42">
        <v>1</v>
      </c>
      <c r="K18" s="42">
        <v>1</v>
      </c>
      <c r="N18" s="49"/>
      <c r="O18" s="50"/>
      <c r="P18" s="50"/>
      <c r="Q18" s="50"/>
      <c r="R18" s="50"/>
      <c r="S18" s="50"/>
      <c r="T18" s="50"/>
      <c r="U18" s="50"/>
      <c r="V18" s="50"/>
      <c r="W18" s="50"/>
      <c r="X18" s="51"/>
    </row>
    <row r="19" spans="8:24" ht="15" customHeight="1">
      <c r="H19" s="62">
        <v>3977333714</v>
      </c>
      <c r="I19" s="42"/>
      <c r="J19" s="42">
        <v>1</v>
      </c>
      <c r="K19" s="42">
        <v>1</v>
      </c>
    </row>
    <row r="20" spans="8:24">
      <c r="H20" s="62">
        <v>4020332650</v>
      </c>
      <c r="I20" s="42"/>
      <c r="J20" s="42">
        <v>1</v>
      </c>
      <c r="K20" s="42">
        <v>1</v>
      </c>
    </row>
    <row r="21" spans="8:24">
      <c r="H21" s="62">
        <v>4388161847</v>
      </c>
      <c r="I21" s="42"/>
      <c r="J21" s="42">
        <v>1</v>
      </c>
      <c r="K21" s="42">
        <v>1</v>
      </c>
    </row>
    <row r="22" spans="8:24">
      <c r="H22" s="62">
        <v>4445114986</v>
      </c>
      <c r="I22" s="42"/>
      <c r="J22" s="42">
        <v>1</v>
      </c>
      <c r="K22" s="42">
        <v>1</v>
      </c>
    </row>
    <row r="23" spans="8:24">
      <c r="H23" s="62">
        <v>4558609924</v>
      </c>
      <c r="I23" s="42"/>
      <c r="J23" s="42">
        <v>1</v>
      </c>
      <c r="K23" s="42">
        <v>1</v>
      </c>
    </row>
    <row r="24" spans="8:24">
      <c r="H24" s="62">
        <v>6775888955</v>
      </c>
      <c r="I24" s="42"/>
      <c r="J24" s="42">
        <v>1</v>
      </c>
      <c r="K24" s="42">
        <v>1</v>
      </c>
    </row>
    <row r="25" spans="8:24">
      <c r="H25" s="62">
        <v>7007744171</v>
      </c>
      <c r="I25" s="42"/>
      <c r="J25" s="42">
        <v>1</v>
      </c>
      <c r="K25" s="42">
        <v>1</v>
      </c>
    </row>
    <row r="26" spans="8:24">
      <c r="H26" s="62">
        <v>8053475328</v>
      </c>
      <c r="I26" s="42"/>
      <c r="J26" s="42">
        <v>1</v>
      </c>
      <c r="K26" s="42">
        <v>1</v>
      </c>
    </row>
    <row r="27" spans="8:24">
      <c r="H27" s="62" t="s">
        <v>9</v>
      </c>
      <c r="I27" s="42">
        <v>1</v>
      </c>
      <c r="J27" s="42">
        <v>12</v>
      </c>
      <c r="K27" s="42">
        <v>13</v>
      </c>
    </row>
  </sheetData>
  <mergeCells count="8">
    <mergeCell ref="N16:X18"/>
    <mergeCell ref="N11:AD11"/>
    <mergeCell ref="N12:AD12"/>
    <mergeCell ref="A1:W3"/>
    <mergeCell ref="H8:K10"/>
    <mergeCell ref="N8:AD8"/>
    <mergeCell ref="N9:AD9"/>
    <mergeCell ref="N10:AD10"/>
  </mergeCell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Extracted Data</vt:lpstr>
      <vt:lpstr>Filtered Data</vt:lpstr>
      <vt:lpstr>Potential 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kanni alugoju</dc:creator>
  <cp:lastModifiedBy>kanni alugoju</cp:lastModifiedBy>
  <dcterms:created xsi:type="dcterms:W3CDTF">2024-05-29T09:37:02Z</dcterms:created>
  <dcterms:modified xsi:type="dcterms:W3CDTF">2024-06-02T05:48:08Z</dcterms:modified>
</cp:coreProperties>
</file>