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60" windowWidth="19395" windowHeight="7650"/>
  </bookViews>
  <sheets>
    <sheet name="Spares Consumption Invoice Line" sheetId="1" r:id="rId1"/>
  </sheets>
  <definedNames>
    <definedName name="_xlnm._FilterDatabase" localSheetId="0" hidden="1">'Spares Consumption Invoice Line'!$A$1:$Z$134</definedName>
  </definedNames>
  <calcPr calcId="144525"/>
</workbook>
</file>

<file path=xl/calcChain.xml><?xml version="1.0" encoding="utf-8"?>
<calcChain xmlns="http://schemas.openxmlformats.org/spreadsheetml/2006/main">
  <c r="S44" i="1" l="1"/>
  <c r="S43" i="1"/>
  <c r="S42" i="1"/>
  <c r="S41" i="1"/>
  <c r="S40" i="1"/>
  <c r="W131" i="1"/>
  <c r="U131" i="1"/>
  <c r="Y131" i="1" s="1"/>
  <c r="W119" i="1"/>
  <c r="U119" i="1"/>
  <c r="W117" i="1"/>
  <c r="U117" i="1"/>
  <c r="W116" i="1"/>
  <c r="U116" i="1"/>
  <c r="W115" i="1"/>
  <c r="U115" i="1"/>
  <c r="Y115" i="1" s="1"/>
  <c r="W112" i="1"/>
  <c r="U112" i="1"/>
  <c r="W110" i="1"/>
  <c r="U110" i="1"/>
  <c r="Y110" i="1" s="1"/>
  <c r="W109" i="1"/>
  <c r="U109" i="1"/>
  <c r="W108" i="1"/>
  <c r="U108" i="1"/>
  <c r="W103" i="1"/>
  <c r="U103" i="1"/>
  <c r="W102" i="1"/>
  <c r="U102" i="1"/>
  <c r="W93" i="1"/>
  <c r="U93" i="1"/>
  <c r="W92" i="1"/>
  <c r="U92" i="1"/>
  <c r="Y92" i="1" s="1"/>
  <c r="W91" i="1"/>
  <c r="U91" i="1"/>
  <c r="W90" i="1"/>
  <c r="U90" i="1"/>
  <c r="Y90" i="1" s="1"/>
  <c r="W86" i="1"/>
  <c r="U86" i="1"/>
  <c r="W85" i="1"/>
  <c r="U85" i="1"/>
  <c r="W83" i="1"/>
  <c r="U83" i="1"/>
  <c r="W82" i="1"/>
  <c r="U82" i="1"/>
  <c r="Y82" i="1" s="1"/>
  <c r="W81" i="1"/>
  <c r="U81" i="1"/>
  <c r="W80" i="1"/>
  <c r="U80" i="1"/>
  <c r="W78" i="1"/>
  <c r="U78" i="1"/>
  <c r="W75" i="1"/>
  <c r="U75" i="1"/>
  <c r="W74" i="1"/>
  <c r="U74" i="1"/>
  <c r="W72" i="1"/>
  <c r="U72" i="1"/>
  <c r="W67" i="1"/>
  <c r="U67" i="1"/>
  <c r="W61" i="1"/>
  <c r="U61" i="1"/>
  <c r="W59" i="1"/>
  <c r="U59" i="1"/>
  <c r="W50" i="1"/>
  <c r="U50" i="1"/>
  <c r="Y50" i="1" s="1"/>
  <c r="W45" i="1"/>
  <c r="U45" i="1"/>
  <c r="W44" i="1"/>
  <c r="U44" i="1"/>
  <c r="W43" i="1"/>
  <c r="U43" i="1"/>
  <c r="W42" i="1"/>
  <c r="U42" i="1"/>
  <c r="W41" i="1"/>
  <c r="U41" i="1"/>
  <c r="W40" i="1"/>
  <c r="U40" i="1"/>
  <c r="W36" i="1"/>
  <c r="U36" i="1"/>
  <c r="W35" i="1"/>
  <c r="U35" i="1"/>
  <c r="Y35" i="1" s="1"/>
  <c r="W32" i="1"/>
  <c r="U32" i="1"/>
  <c r="W26" i="1"/>
  <c r="U26" i="1"/>
  <c r="Y26" i="1" s="1"/>
  <c r="W24" i="1"/>
  <c r="U24" i="1"/>
  <c r="W22" i="1"/>
  <c r="U22" i="1"/>
  <c r="W21" i="1"/>
  <c r="U21" i="1"/>
  <c r="W3" i="1"/>
  <c r="U3" i="1"/>
  <c r="W2" i="1"/>
  <c r="U2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3" i="1"/>
  <c r="Y25" i="1"/>
  <c r="Y27" i="1"/>
  <c r="Y28" i="1"/>
  <c r="Y29" i="1"/>
  <c r="Y30" i="1"/>
  <c r="Y31" i="1"/>
  <c r="Y33" i="1"/>
  <c r="Y34" i="1"/>
  <c r="Y37" i="1"/>
  <c r="Y38" i="1"/>
  <c r="Y39" i="1"/>
  <c r="Y46" i="1"/>
  <c r="Y47" i="1"/>
  <c r="Y48" i="1"/>
  <c r="Y49" i="1"/>
  <c r="Y51" i="1"/>
  <c r="Y52" i="1"/>
  <c r="Y53" i="1"/>
  <c r="Y54" i="1"/>
  <c r="Y55" i="1"/>
  <c r="Y56" i="1"/>
  <c r="Y57" i="1"/>
  <c r="Y58" i="1"/>
  <c r="Y60" i="1"/>
  <c r="Y62" i="1"/>
  <c r="Y63" i="1"/>
  <c r="Y64" i="1"/>
  <c r="Y65" i="1"/>
  <c r="Y66" i="1"/>
  <c r="Y68" i="1"/>
  <c r="Y69" i="1"/>
  <c r="Y70" i="1"/>
  <c r="Y71" i="1"/>
  <c r="Y73" i="1"/>
  <c r="Y76" i="1"/>
  <c r="Y77" i="1"/>
  <c r="Y79" i="1"/>
  <c r="Y84" i="1"/>
  <c r="Y87" i="1"/>
  <c r="Y88" i="1"/>
  <c r="Y89" i="1"/>
  <c r="Y94" i="1"/>
  <c r="Y95" i="1"/>
  <c r="Y96" i="1"/>
  <c r="Y97" i="1"/>
  <c r="Y98" i="1"/>
  <c r="Y99" i="1"/>
  <c r="Y100" i="1"/>
  <c r="Y101" i="1"/>
  <c r="Y104" i="1"/>
  <c r="Y105" i="1"/>
  <c r="Y106" i="1"/>
  <c r="Y107" i="1"/>
  <c r="Y111" i="1"/>
  <c r="Y113" i="1"/>
  <c r="Y114" i="1"/>
  <c r="Y118" i="1"/>
  <c r="Y120" i="1"/>
  <c r="Y121" i="1"/>
  <c r="Y122" i="1"/>
  <c r="Y123" i="1"/>
  <c r="Y124" i="1"/>
  <c r="Y125" i="1"/>
  <c r="Y126" i="1"/>
  <c r="Y127" i="1"/>
  <c r="Y128" i="1"/>
  <c r="Y129" i="1"/>
  <c r="Y130" i="1"/>
  <c r="Y132" i="1"/>
  <c r="Y133" i="1"/>
  <c r="Y134" i="1"/>
  <c r="Y67" i="1" l="1"/>
  <c r="Y103" i="1"/>
  <c r="Y119" i="1"/>
  <c r="Y43" i="1"/>
  <c r="Y40" i="1"/>
  <c r="Y2" i="1"/>
  <c r="Y59" i="1"/>
  <c r="Y83" i="1"/>
  <c r="Y91" i="1"/>
  <c r="Y22" i="1"/>
  <c r="Y44" i="1"/>
  <c r="Y61" i="1"/>
  <c r="Y72" i="1"/>
  <c r="Y75" i="1"/>
  <c r="Y80" i="1"/>
  <c r="Y85" i="1"/>
  <c r="Y102" i="1"/>
  <c r="Y108" i="1"/>
  <c r="Y117" i="1"/>
  <c r="Y42" i="1"/>
  <c r="Y21" i="1"/>
  <c r="Y24" i="1"/>
  <c r="Y32" i="1"/>
  <c r="Y36" i="1"/>
  <c r="Y41" i="1"/>
  <c r="Y45" i="1"/>
  <c r="Y74" i="1"/>
  <c r="Y78" i="1"/>
  <c r="Y81" i="1"/>
  <c r="Y86" i="1"/>
  <c r="Y93" i="1"/>
  <c r="Y109" i="1"/>
  <c r="Y112" i="1"/>
  <c r="Y116" i="1"/>
  <c r="Y3" i="1"/>
</calcChain>
</file>

<file path=xl/sharedStrings.xml><?xml version="1.0" encoding="utf-8"?>
<sst xmlns="http://schemas.openxmlformats.org/spreadsheetml/2006/main" count="2021" uniqueCount="268">
  <si>
    <t>Division</t>
  </si>
  <si>
    <t>Invoice Number</t>
  </si>
  <si>
    <t>Invoice Status</t>
  </si>
  <si>
    <t>Mode of Payment</t>
  </si>
  <si>
    <t>Invoice Type</t>
  </si>
  <si>
    <t>Part No</t>
  </si>
  <si>
    <t>Part Desc</t>
  </si>
  <si>
    <t>Part Type</t>
  </si>
  <si>
    <t>TM Part Indicator</t>
  </si>
  <si>
    <t>Product Category</t>
  </si>
  <si>
    <t>Date</t>
  </si>
  <si>
    <t>Category</t>
  </si>
  <si>
    <t>Order Number</t>
  </si>
  <si>
    <t>Order Type</t>
  </si>
  <si>
    <t>Order Sub-Type</t>
  </si>
  <si>
    <t>Rate</t>
  </si>
  <si>
    <t>Billing Type</t>
  </si>
  <si>
    <t>Sold Qty</t>
  </si>
  <si>
    <t>Value</t>
  </si>
  <si>
    <t>Tax Amount After Discount</t>
  </si>
  <si>
    <t>CGST</t>
  </si>
  <si>
    <t>IGST</t>
  </si>
  <si>
    <t>SGST</t>
  </si>
  <si>
    <t>UTGST</t>
  </si>
  <si>
    <t>Dealer</t>
  </si>
  <si>
    <t>1009800-Sv&amp;Pa-Bokaro-EnarIE</t>
  </si>
  <si>
    <t>New</t>
  </si>
  <si>
    <t>CASH</t>
  </si>
  <si>
    <t>Standard</t>
  </si>
  <si>
    <t>TMGOCI4P15W40</t>
  </si>
  <si>
    <t>TMGO Diesel Engine Oil CI4 Plus 15W40</t>
  </si>
  <si>
    <t>Spare Part</t>
  </si>
  <si>
    <t>Y</t>
  </si>
  <si>
    <t>Lubricant</t>
  </si>
  <si>
    <t>Paid</t>
  </si>
  <si>
    <t>ENAR INDUSTRIAL ENTP. LTD.</t>
  </si>
  <si>
    <t>IEIEBA1819004230</t>
  </si>
  <si>
    <t>886399000003</t>
  </si>
  <si>
    <t>TATA GENUINE D.E.F 20 L</t>
  </si>
  <si>
    <t>Account</t>
  </si>
  <si>
    <t>JC-EnarIE-EI-1819-002829</t>
  </si>
  <si>
    <t>Service Order</t>
  </si>
  <si>
    <t>IEIEBA1819004231</t>
  </si>
  <si>
    <t>JC-EnarIE-EI-1819-002830</t>
  </si>
  <si>
    <t>IEIEBA1819004232</t>
  </si>
  <si>
    <t>278601999807</t>
  </si>
  <si>
    <t>TUBE DIPSTICK BS4</t>
  </si>
  <si>
    <t>JC-EnarIE-EI-1819-002827</t>
  </si>
  <si>
    <t>IEIEBA1819004235</t>
  </si>
  <si>
    <t>14280599361</t>
  </si>
  <si>
    <t>HOSE CLAMP SLTB 70 SAE J1508</t>
  </si>
  <si>
    <t>JC-EnarIE-EI-1819-002279</t>
  </si>
  <si>
    <t>252718130145</t>
  </si>
  <si>
    <t>ASSY OIL FILTER ELEMENT SPINON BS4</t>
  </si>
  <si>
    <t>Warranty</t>
  </si>
  <si>
    <t>272425200134</t>
  </si>
  <si>
    <t>CL.DISC ASSY.(1.75INCHSPLINE) 380 DIA.</t>
  </si>
  <si>
    <t>278601990197</t>
  </si>
  <si>
    <t>UPPER ENGINE GASKET KIT</t>
  </si>
  <si>
    <t>278601990198</t>
  </si>
  <si>
    <t>LOWER ENGINE GASKET KIT</t>
  </si>
  <si>
    <t>278601999916</t>
  </si>
  <si>
    <t>SLEEVE SALVAGE</t>
  </si>
  <si>
    <t>278603990150</t>
  </si>
  <si>
    <t>KIT ENGINE PISTON (STD)</t>
  </si>
  <si>
    <t>278603990153</t>
  </si>
  <si>
    <t>SET PISTON RING (STD)</t>
  </si>
  <si>
    <t>278603990176</t>
  </si>
  <si>
    <t>KIT CONN ROD BEARING STD (FRACTURE)</t>
  </si>
  <si>
    <t>278605999910</t>
  </si>
  <si>
    <t>GEAR CAMSHAFT</t>
  </si>
  <si>
    <t>278607989921</t>
  </si>
  <si>
    <t>GASKET GEAR COVER</t>
  </si>
  <si>
    <t>278607989967</t>
  </si>
  <si>
    <t>FILTER FUEL</t>
  </si>
  <si>
    <t>278609139908</t>
  </si>
  <si>
    <t>A/FILTER ELEMENT PRIMARY BS4</t>
  </si>
  <si>
    <t>278609139909</t>
  </si>
  <si>
    <t>A/FILTER ELEMENT SAFETY BS4</t>
  </si>
  <si>
    <t>886399000031</t>
  </si>
  <si>
    <t>BRAKE FLUID (DOT 4) - 250 ML</t>
  </si>
  <si>
    <t>886399000036</t>
  </si>
  <si>
    <t>METAL O SEAL PLUS PREMI GASKET MAKER 85G</t>
  </si>
  <si>
    <t>COOLANT01</t>
  </si>
  <si>
    <t>COOLANT LONG LIFE</t>
  </si>
  <si>
    <t>N</t>
  </si>
  <si>
    <t>COTTON1</t>
  </si>
  <si>
    <t>COTTON WASTE</t>
  </si>
  <si>
    <t>FIPBOLT01</t>
  </si>
  <si>
    <t xml:space="preserve"> BOLT W/NUT</t>
  </si>
  <si>
    <t>OILDIESEL</t>
  </si>
  <si>
    <t>CLEANING AGENT - D</t>
  </si>
  <si>
    <t>PAPERW01</t>
  </si>
  <si>
    <t>WATER PAPER 80/12</t>
  </si>
  <si>
    <t>CREDIT</t>
  </si>
  <si>
    <t>278609999951</t>
  </si>
  <si>
    <t>FUEL STRAINER</t>
  </si>
  <si>
    <t>IEIEBA1819004251</t>
  </si>
  <si>
    <t>266935303101</t>
  </si>
  <si>
    <t>TAPER ROLLER BRG 32020</t>
  </si>
  <si>
    <t>JC-EnarIE-EI-1819-002800</t>
  </si>
  <si>
    <t>273235300130</t>
  </si>
  <si>
    <t>CWP SET 41/6(440MM) RA109RR OERL</t>
  </si>
  <si>
    <t>885454000002</t>
  </si>
  <si>
    <t>H/L BULB 100/90 24 V (P 43T FITMENT)</t>
  </si>
  <si>
    <t>ANABOND02</t>
  </si>
  <si>
    <t>ANABOND-202 (2 GM)</t>
  </si>
  <si>
    <t>TMGORA80W140LL</t>
  </si>
  <si>
    <t>TMGO RA oil 80W140 Long Life</t>
  </si>
  <si>
    <t>IEIEBA1819004252</t>
  </si>
  <si>
    <t>885409052516</t>
  </si>
  <si>
    <t>SET OF 2516 AIR FILTER CARTRIDGES</t>
  </si>
  <si>
    <t>JC-EnarIE-EI-1819-002844</t>
  </si>
  <si>
    <t>IEIEBA1819004257</t>
  </si>
  <si>
    <t>265154400206</t>
  </si>
  <si>
    <t>LAMP ASSY COMBI H/L 24V RHD LH</t>
  </si>
  <si>
    <t>JC-EnarIE-EI-1819-002845</t>
  </si>
  <si>
    <t>IEIEBA1819004261</t>
  </si>
  <si>
    <t>220747709902</t>
  </si>
  <si>
    <t>FUEL / WATER SEPARATOR</t>
  </si>
  <si>
    <t>JC-EnarIE-EI-1819-002846</t>
  </si>
  <si>
    <t>278609999822</t>
  </si>
  <si>
    <t>FILTER FUEL BS4</t>
  </si>
  <si>
    <t>IEIEBA1819004264</t>
  </si>
  <si>
    <t>216343209901</t>
  </si>
  <si>
    <t>FILTER CARTIRIDGE BS4</t>
  </si>
  <si>
    <t>JC-EnarIE-EI-1819-002848</t>
  </si>
  <si>
    <t>220747700109</t>
  </si>
  <si>
    <t>FUEL WATER SEPARATOR SPIN ON TYPE BS4</t>
  </si>
  <si>
    <t>278618999994</t>
  </si>
  <si>
    <t>CARTRIDGE LUBRICATION OIL FILTER BS4</t>
  </si>
  <si>
    <t>IEIEBA1819004265</t>
  </si>
  <si>
    <t>JC-EnarIE-EI-1819-002847</t>
  </si>
  <si>
    <t>1009800-Sv&amp;Pa-Hazaribagh-EnarIE</t>
  </si>
  <si>
    <t>IEIEHR1819002318</t>
  </si>
  <si>
    <t>JC-EnarIE-HP-1819-001711</t>
  </si>
  <si>
    <t>IEIEHR1819002319</t>
  </si>
  <si>
    <t>JC-EnarIE-HP-1819-001677</t>
  </si>
  <si>
    <t>IEIEHR1819002320</t>
  </si>
  <si>
    <t>257535309201</t>
  </si>
  <si>
    <t>SPHERICAL WASHER</t>
  </si>
  <si>
    <t>JC-EnarIE-HP-1819-001640</t>
  </si>
  <si>
    <t>581035305101</t>
  </si>
  <si>
    <t>SPIDER (INTERAXLE DIFF.)</t>
  </si>
  <si>
    <t>IEIEHR1819002321</t>
  </si>
  <si>
    <t>JC-EnarIE-HP-1819-001718</t>
  </si>
  <si>
    <t>IEIEHR1819002322</t>
  </si>
  <si>
    <t>JC-EnarIE-HP-1819-001714</t>
  </si>
  <si>
    <t>IEIEHR1819002323</t>
  </si>
  <si>
    <t>278603990126</t>
  </si>
  <si>
    <t>BELT V RIBBED</t>
  </si>
  <si>
    <t>JC-EnarIE-HP-1819-001713</t>
  </si>
  <si>
    <t>IEIEHR1819002324</t>
  </si>
  <si>
    <t>272425606705</t>
  </si>
  <si>
    <t>BALL PIN (ADJUSTER TYPE)</t>
  </si>
  <si>
    <t>JC-EnarIE-HP-1819-001671</t>
  </si>
  <si>
    <t>IEIEHR1819002325</t>
  </si>
  <si>
    <t>278614110136</t>
  </si>
  <si>
    <t>PIPE ASSY</t>
  </si>
  <si>
    <t>JC-EnarIE-HP-1819-001638</t>
  </si>
  <si>
    <t>IEIEHR1819002326</t>
  </si>
  <si>
    <t>JC-EnarIE-HP-1819-001723</t>
  </si>
  <si>
    <t>IEIEHR1819002327</t>
  </si>
  <si>
    <t>JC-EnarIE-HP-1819-001721</t>
  </si>
  <si>
    <t>IEIEHR1819002328</t>
  </si>
  <si>
    <t>278615990232</t>
  </si>
  <si>
    <t>HARNESS WIRING</t>
  </si>
  <si>
    <t>Parts</t>
  </si>
  <si>
    <t>JC-EnarIE-HP-1819-001725</t>
  </si>
  <si>
    <t>IEIEHR1819002330</t>
  </si>
  <si>
    <t>266335107207</t>
  </si>
  <si>
    <t>MAGNETIC DRAIN PLUG BS4</t>
  </si>
  <si>
    <t>JC-EnarIE-HP-1819-001684</t>
  </si>
  <si>
    <t>272425200215</t>
  </si>
  <si>
    <t>CLUTCH DISC ASSY DIA 380</t>
  </si>
  <si>
    <t>272425400215</t>
  </si>
  <si>
    <t>CLUTCH COVER ASSY DIA 380</t>
  </si>
  <si>
    <t>886399000032</t>
  </si>
  <si>
    <t>BRAKE FLUID (DOT 4) - 500 ML</t>
  </si>
  <si>
    <t>IEIEHR1819002331</t>
  </si>
  <si>
    <t>276349205301</t>
  </si>
  <si>
    <t>GASKET BET INTERMEDIATE FLANGE BS4</t>
  </si>
  <si>
    <t>JC-EnarIE-HP-1819-001690</t>
  </si>
  <si>
    <t>IEIEHR1819002332</t>
  </si>
  <si>
    <t>1010618</t>
  </si>
  <si>
    <t>PIN-SPLIT</t>
  </si>
  <si>
    <t>JC-EnarIE-HP-1819-001702</t>
  </si>
  <si>
    <t>257633403101</t>
  </si>
  <si>
    <t>TAPER ROLLER BRG 565/562 BS4</t>
  </si>
  <si>
    <t>257633407801</t>
  </si>
  <si>
    <t>OIL SEAL FRT HUB 1612</t>
  </si>
  <si>
    <t>273235607711</t>
  </si>
  <si>
    <t>OIL SEAL (135X170X15)</t>
  </si>
  <si>
    <t>273235607712</t>
  </si>
  <si>
    <t>OIL SEAL (125X150X12)</t>
  </si>
  <si>
    <t>885442021618</t>
  </si>
  <si>
    <t>KIT BRAKE LINING REAR (WHEEL SET) BS4</t>
  </si>
  <si>
    <t>886399980007</t>
  </si>
  <si>
    <t>GREASE PACK 5 KG</t>
  </si>
  <si>
    <t>TMGOGR80W90LL</t>
  </si>
  <si>
    <t>TMGO Gear oil 80W90 Long Life</t>
  </si>
  <si>
    <t>IEIEHR1819002333</t>
  </si>
  <si>
    <t>278609999922</t>
  </si>
  <si>
    <t>CLAMP HOSE</t>
  </si>
  <si>
    <t>JC-EnarIE-HP-1819-001724</t>
  </si>
  <si>
    <t>IEIEHR1819002334</t>
  </si>
  <si>
    <t>278609139936</t>
  </si>
  <si>
    <t>AIR FILER  PRIMARY</t>
  </si>
  <si>
    <t>JC-EnarIE-HP-1819-001715</t>
  </si>
  <si>
    <t>885418013118</t>
  </si>
  <si>
    <t>SET OF 3 FILTER (0145 9967 9909)</t>
  </si>
  <si>
    <t>IEIEHR1819002336</t>
  </si>
  <si>
    <t>288042108702</t>
  </si>
  <si>
    <t>SPRING ABUTMENT END FOR FRONT BRAKE BS4</t>
  </si>
  <si>
    <t>JC-EnarIE-HP-1819-001703</t>
  </si>
  <si>
    <t>886399980056</t>
  </si>
  <si>
    <t>Tata Genuine Coolant 3Ltr</t>
  </si>
  <si>
    <t>IEIEHR1819002337</t>
  </si>
  <si>
    <t>JC-EnarIE-HP-1819-001726</t>
  </si>
  <si>
    <t>278609119909</t>
  </si>
  <si>
    <t>FUEL WATER SEPARATOR ASSY SPIN ON ELEMEN</t>
  </si>
  <si>
    <t>IEIEHR1819002338</t>
  </si>
  <si>
    <t>JC-EnarIE-HP-1819-001727</t>
  </si>
  <si>
    <t>IEIEHR1819002339</t>
  </si>
  <si>
    <t>886399000026</t>
  </si>
  <si>
    <t>Power Steering Fluid - 1 litre</t>
  </si>
  <si>
    <t>JC-EnarIE-HP-1819-001706</t>
  </si>
  <si>
    <t>IEIEHR1819002340</t>
  </si>
  <si>
    <t>JC-EnarIE-HP-1819-001707</t>
  </si>
  <si>
    <t>257533209203</t>
  </si>
  <si>
    <t>THRUST WASHER UPPER STD</t>
  </si>
  <si>
    <t>257533209207</t>
  </si>
  <si>
    <t>THRUST WASHER LOWER STD</t>
  </si>
  <si>
    <t>886399980057</t>
  </si>
  <si>
    <t>Tata Genuine Coolant 5Ltr</t>
  </si>
  <si>
    <t>IEIEHR1819002341</t>
  </si>
  <si>
    <t>218646990102</t>
  </si>
  <si>
    <t>GROOVED END REPAIR KIT</t>
  </si>
  <si>
    <t>JC-EnarIE-HP-1819-001709</t>
  </si>
  <si>
    <t>IEIEHR1819002342</t>
  </si>
  <si>
    <t>JC-EnarIE-HP-1819-001710</t>
  </si>
  <si>
    <t>IEIEHR1819002343</t>
  </si>
  <si>
    <t>JC-EnarIE-HP-1819-001708</t>
  </si>
  <si>
    <t>284633407801</t>
  </si>
  <si>
    <t>HUB SEAL 6.5T PII</t>
  </si>
  <si>
    <t>IEIEHR1819002344</t>
  </si>
  <si>
    <t>JC-EnarIE-HP-1819-001729</t>
  </si>
  <si>
    <t>IEIEHR1819002345</t>
  </si>
  <si>
    <t>273235305418</t>
  </si>
  <si>
    <t>PINION - CWP:41/6-0130OR</t>
  </si>
  <si>
    <t>JC-EnarIE-HP-1819-001610</t>
  </si>
  <si>
    <t>273235600107</t>
  </si>
  <si>
    <t>ASSY.REAR HUB COMP.(W/BRG.&amp; ABS RING)</t>
  </si>
  <si>
    <t>275441109901</t>
  </si>
  <si>
    <t>HEX NUT</t>
  </si>
  <si>
    <t>IEIEHR1819002346</t>
  </si>
  <si>
    <t>JC-EnarIE-HP-1819-001728</t>
  </si>
  <si>
    <t>IEIEHR1819002348</t>
  </si>
  <si>
    <t>271526204610</t>
  </si>
  <si>
    <t>SHIFTER SLEEVE (RANGE SELECTION)</t>
  </si>
  <si>
    <t>JC-EnarIE-HP-1819-001692</t>
  </si>
  <si>
    <t>271526204611</t>
  </si>
  <si>
    <t>SYNCHRORING (HIGH RANGE)</t>
  </si>
  <si>
    <t>IEIEHR1819002349</t>
  </si>
  <si>
    <t>501441120102</t>
  </si>
  <si>
    <t>ASSY.P/SHAFT INT.AXLE</t>
  </si>
  <si>
    <t>JC-EnarIE-HP-1819-001693</t>
  </si>
  <si>
    <t>GST%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</si>
</sst>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33" borderId="0" xfId="0" applyFill="1"/>
    <xf numFmtId="49" fontId="0" fillId="33" borderId="0" xfId="0" applyNumberFormat="1" applyFill="1"/>
    <xf numFmtId="14" fontId="0" fillId="33" borderId="0" xfId="0" applyNumberFormat="1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34"/>
  <sheetViews>
    <sheetView tabSelected="1" topLeftCell="L1" workbookViewId="0">
      <selection activeCell="Z10" sqref="Z10"/>
    </sheetView>
  </sheetViews>
  <sheetFormatPr defaultRowHeight="15" x14ac:dyDescent="0.25"/>
  <cols>
    <col min="13" max="13" width="24" bestFit="1" customWidth="1"/>
    <col min="14" max="14" width="13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16</v>
      </c>
      <c r="Q1" t="s">
        <v>17</v>
      </c>
      <c r="R1" t="s">
        <v>15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267</v>
      </c>
      <c r="Z1" t="s">
        <v>24</v>
      </c>
    </row>
    <row r="2" spans="1:26" x14ac:dyDescent="0.25">
      <c r="A2" t="s">
        <v>25</v>
      </c>
      <c r="B2" t="s">
        <v>36</v>
      </c>
      <c r="C2" t="s">
        <v>26</v>
      </c>
      <c r="D2" t="s">
        <v>27</v>
      </c>
      <c r="E2" t="s">
        <v>28</v>
      </c>
      <c r="F2" s="1" t="s">
        <v>37</v>
      </c>
      <c r="G2" t="s">
        <v>38</v>
      </c>
      <c r="H2" t="s">
        <v>31</v>
      </c>
      <c r="I2" t="s">
        <v>32</v>
      </c>
      <c r="J2" t="s">
        <v>31</v>
      </c>
      <c r="K2" s="2">
        <v>43358</v>
      </c>
      <c r="L2" t="s">
        <v>39</v>
      </c>
      <c r="M2" t="s">
        <v>40</v>
      </c>
      <c r="N2" t="s">
        <v>41</v>
      </c>
      <c r="P2" t="s">
        <v>34</v>
      </c>
      <c r="Q2">
        <v>2</v>
      </c>
      <c r="R2">
        <v>881.35592999999994</v>
      </c>
      <c r="S2">
        <v>1762.7118599999999</v>
      </c>
      <c r="T2">
        <v>317.28814</v>
      </c>
      <c r="U2">
        <f>+T2/2</f>
        <v>158.64407</v>
      </c>
      <c r="V2">
        <v>0</v>
      </c>
      <c r="W2">
        <f>+T2/2</f>
        <v>158.64407</v>
      </c>
      <c r="X2">
        <v>0</v>
      </c>
      <c r="Y2">
        <f>ROUND(((U2+V2+W2+X2)*100)/S2,0)</f>
        <v>18</v>
      </c>
      <c r="Z2" t="s">
        <v>35</v>
      </c>
    </row>
    <row r="3" spans="1:26" x14ac:dyDescent="0.25">
      <c r="A3" t="s">
        <v>25</v>
      </c>
      <c r="B3" t="s">
        <v>42</v>
      </c>
      <c r="C3" t="s">
        <v>26</v>
      </c>
      <c r="D3" t="s">
        <v>27</v>
      </c>
      <c r="E3" t="s">
        <v>28</v>
      </c>
      <c r="F3" s="1" t="s">
        <v>37</v>
      </c>
      <c r="G3" t="s">
        <v>38</v>
      </c>
      <c r="H3" t="s">
        <v>31</v>
      </c>
      <c r="I3" t="s">
        <v>32</v>
      </c>
      <c r="J3" t="s">
        <v>31</v>
      </c>
      <c r="K3" s="2">
        <v>43358</v>
      </c>
      <c r="L3" t="s">
        <v>39</v>
      </c>
      <c r="M3" t="s">
        <v>43</v>
      </c>
      <c r="N3" t="s">
        <v>41</v>
      </c>
      <c r="P3" t="s">
        <v>34</v>
      </c>
      <c r="Q3">
        <v>2</v>
      </c>
      <c r="R3">
        <v>881.35592999999994</v>
      </c>
      <c r="S3">
        <v>1762.7118599999999</v>
      </c>
      <c r="T3">
        <v>317.28814</v>
      </c>
      <c r="U3">
        <f>+T3/2</f>
        <v>158.64407</v>
      </c>
      <c r="V3">
        <v>0</v>
      </c>
      <c r="W3">
        <f>+T3/2</f>
        <v>158.64407</v>
      </c>
      <c r="X3">
        <v>0</v>
      </c>
      <c r="Y3">
        <f t="shared" ref="Y3:Y66" si="0">ROUND(((U3+V3+W3+X3)*100)/S3,0)</f>
        <v>18</v>
      </c>
      <c r="Z3" t="s">
        <v>35</v>
      </c>
    </row>
    <row r="4" spans="1:26" x14ac:dyDescent="0.25">
      <c r="A4" t="s">
        <v>25</v>
      </c>
      <c r="B4" t="s">
        <v>44</v>
      </c>
      <c r="C4" t="s">
        <v>26</v>
      </c>
      <c r="D4" t="s">
        <v>27</v>
      </c>
      <c r="E4" t="s">
        <v>28</v>
      </c>
      <c r="F4" s="1" t="s">
        <v>45</v>
      </c>
      <c r="G4" t="s">
        <v>46</v>
      </c>
      <c r="H4" t="s">
        <v>31</v>
      </c>
      <c r="I4" t="s">
        <v>32</v>
      </c>
      <c r="J4" t="s">
        <v>31</v>
      </c>
      <c r="K4" s="2">
        <v>43358</v>
      </c>
      <c r="L4" t="s">
        <v>39</v>
      </c>
      <c r="M4" t="s">
        <v>47</v>
      </c>
      <c r="N4" t="s">
        <v>41</v>
      </c>
      <c r="P4" t="s">
        <v>34</v>
      </c>
      <c r="Q4">
        <v>1</v>
      </c>
      <c r="R4">
        <v>354.23728999999997</v>
      </c>
      <c r="S4">
        <v>354.23728999999997</v>
      </c>
      <c r="T4">
        <v>63.762709999999998</v>
      </c>
      <c r="U4">
        <v>31.881356</v>
      </c>
      <c r="V4">
        <v>0</v>
      </c>
      <c r="W4">
        <v>31.881356</v>
      </c>
      <c r="X4">
        <v>0</v>
      </c>
      <c r="Y4">
        <f t="shared" si="0"/>
        <v>18</v>
      </c>
      <c r="Z4" t="s">
        <v>35</v>
      </c>
    </row>
    <row r="5" spans="1:26" x14ac:dyDescent="0.25">
      <c r="A5" t="s">
        <v>25</v>
      </c>
      <c r="B5" t="s">
        <v>48</v>
      </c>
      <c r="C5" t="s">
        <v>26</v>
      </c>
      <c r="D5" t="s">
        <v>27</v>
      </c>
      <c r="E5" t="s">
        <v>28</v>
      </c>
      <c r="F5" s="1" t="s">
        <v>49</v>
      </c>
      <c r="G5" t="s">
        <v>50</v>
      </c>
      <c r="H5" t="s">
        <v>31</v>
      </c>
      <c r="I5" t="s">
        <v>32</v>
      </c>
      <c r="J5" t="s">
        <v>31</v>
      </c>
      <c r="K5" s="2">
        <v>43358</v>
      </c>
      <c r="L5" t="s">
        <v>39</v>
      </c>
      <c r="M5" t="s">
        <v>51</v>
      </c>
      <c r="N5" t="s">
        <v>41</v>
      </c>
      <c r="P5" t="s">
        <v>34</v>
      </c>
      <c r="Q5">
        <v>1</v>
      </c>
      <c r="R5">
        <v>115.25424</v>
      </c>
      <c r="S5">
        <v>115.25424</v>
      </c>
      <c r="T5">
        <v>20.745760000000001</v>
      </c>
      <c r="U5">
        <v>10.372881</v>
      </c>
      <c r="V5">
        <v>0</v>
      </c>
      <c r="W5">
        <v>10.372881</v>
      </c>
      <c r="X5">
        <v>0</v>
      </c>
      <c r="Y5">
        <f t="shared" si="0"/>
        <v>18</v>
      </c>
      <c r="Z5" t="s">
        <v>35</v>
      </c>
    </row>
    <row r="6" spans="1:26" x14ac:dyDescent="0.25">
      <c r="A6" t="s">
        <v>25</v>
      </c>
      <c r="B6" t="s">
        <v>48</v>
      </c>
      <c r="C6" t="s">
        <v>26</v>
      </c>
      <c r="D6" t="s">
        <v>27</v>
      </c>
      <c r="E6" t="s">
        <v>28</v>
      </c>
      <c r="F6" s="1" t="s">
        <v>52</v>
      </c>
      <c r="G6" t="s">
        <v>53</v>
      </c>
      <c r="H6" t="s">
        <v>31</v>
      </c>
      <c r="I6" t="s">
        <v>32</v>
      </c>
      <c r="J6" t="s">
        <v>31</v>
      </c>
      <c r="K6" s="2">
        <v>43358</v>
      </c>
      <c r="L6" t="s">
        <v>39</v>
      </c>
      <c r="M6" t="s">
        <v>51</v>
      </c>
      <c r="N6" t="s">
        <v>41</v>
      </c>
      <c r="P6" t="s">
        <v>54</v>
      </c>
      <c r="Q6">
        <v>1</v>
      </c>
      <c r="R6">
        <v>1041.5254199999999</v>
      </c>
      <c r="S6">
        <v>1041.5254199999999</v>
      </c>
      <c r="T6">
        <v>0</v>
      </c>
      <c r="U6">
        <v>93.737288000000007</v>
      </c>
      <c r="V6">
        <v>0</v>
      </c>
      <c r="W6">
        <v>93.737288000000007</v>
      </c>
      <c r="X6">
        <v>0</v>
      </c>
      <c r="Y6">
        <f t="shared" si="0"/>
        <v>18</v>
      </c>
      <c r="Z6" t="s">
        <v>35</v>
      </c>
    </row>
    <row r="7" spans="1:26" x14ac:dyDescent="0.25">
      <c r="A7" t="s">
        <v>25</v>
      </c>
      <c r="B7" t="s">
        <v>48</v>
      </c>
      <c r="C7" t="s">
        <v>26</v>
      </c>
      <c r="D7" t="s">
        <v>27</v>
      </c>
      <c r="E7" t="s">
        <v>28</v>
      </c>
      <c r="F7" s="1" t="s">
        <v>55</v>
      </c>
      <c r="G7" t="s">
        <v>56</v>
      </c>
      <c r="H7" t="s">
        <v>31</v>
      </c>
      <c r="I7" t="s">
        <v>32</v>
      </c>
      <c r="J7" t="s">
        <v>31</v>
      </c>
      <c r="K7" s="2">
        <v>43358</v>
      </c>
      <c r="L7" t="s">
        <v>39</v>
      </c>
      <c r="M7" t="s">
        <v>51</v>
      </c>
      <c r="N7" t="s">
        <v>41</v>
      </c>
      <c r="P7" t="s">
        <v>34</v>
      </c>
      <c r="Q7">
        <v>1</v>
      </c>
      <c r="R7">
        <v>6249.21875</v>
      </c>
      <c r="S7">
        <v>5936.7578125</v>
      </c>
      <c r="T7">
        <v>1662.2921899999999</v>
      </c>
      <c r="U7">
        <v>831.14609700000005</v>
      </c>
      <c r="V7">
        <v>0</v>
      </c>
      <c r="W7">
        <v>831.14609399999995</v>
      </c>
      <c r="X7">
        <v>0</v>
      </c>
      <c r="Y7">
        <f t="shared" si="0"/>
        <v>28</v>
      </c>
      <c r="Z7" t="s">
        <v>35</v>
      </c>
    </row>
    <row r="8" spans="1:26" x14ac:dyDescent="0.25">
      <c r="A8" t="s">
        <v>25</v>
      </c>
      <c r="B8" t="s">
        <v>48</v>
      </c>
      <c r="C8" t="s">
        <v>26</v>
      </c>
      <c r="D8" t="s">
        <v>27</v>
      </c>
      <c r="E8" t="s">
        <v>28</v>
      </c>
      <c r="F8" s="1" t="s">
        <v>57</v>
      </c>
      <c r="G8" t="s">
        <v>58</v>
      </c>
      <c r="H8" t="s">
        <v>31</v>
      </c>
      <c r="I8" t="s">
        <v>32</v>
      </c>
      <c r="J8" t="s">
        <v>31</v>
      </c>
      <c r="K8" s="2">
        <v>43358</v>
      </c>
      <c r="L8" t="s">
        <v>39</v>
      </c>
      <c r="M8" t="s">
        <v>51</v>
      </c>
      <c r="N8" t="s">
        <v>41</v>
      </c>
      <c r="P8" t="s">
        <v>54</v>
      </c>
      <c r="Q8">
        <v>1</v>
      </c>
      <c r="R8">
        <v>4994.9152599999998</v>
      </c>
      <c r="S8">
        <v>4994.9152599999998</v>
      </c>
      <c r="T8">
        <v>0</v>
      </c>
      <c r="U8">
        <v>449.542371</v>
      </c>
      <c r="V8">
        <v>0</v>
      </c>
      <c r="W8">
        <v>449.54237000000001</v>
      </c>
      <c r="X8">
        <v>0</v>
      </c>
      <c r="Y8">
        <f t="shared" si="0"/>
        <v>18</v>
      </c>
      <c r="Z8" t="s">
        <v>35</v>
      </c>
    </row>
    <row r="9" spans="1:26" x14ac:dyDescent="0.25">
      <c r="A9" t="s">
        <v>25</v>
      </c>
      <c r="B9" t="s">
        <v>48</v>
      </c>
      <c r="C9" t="s">
        <v>26</v>
      </c>
      <c r="D9" t="s">
        <v>27</v>
      </c>
      <c r="E9" t="s">
        <v>28</v>
      </c>
      <c r="F9" s="1" t="s">
        <v>59</v>
      </c>
      <c r="G9" t="s">
        <v>60</v>
      </c>
      <c r="H9" t="s">
        <v>31</v>
      </c>
      <c r="I9" t="s">
        <v>32</v>
      </c>
      <c r="J9" t="s">
        <v>31</v>
      </c>
      <c r="K9" s="2">
        <v>43358</v>
      </c>
      <c r="L9" t="s">
        <v>39</v>
      </c>
      <c r="M9" t="s">
        <v>51</v>
      </c>
      <c r="N9" t="s">
        <v>41</v>
      </c>
      <c r="P9" t="s">
        <v>54</v>
      </c>
      <c r="Q9">
        <v>1</v>
      </c>
      <c r="R9">
        <v>3413.5593199999998</v>
      </c>
      <c r="S9">
        <v>3413.5593199999998</v>
      </c>
      <c r="T9">
        <v>0</v>
      </c>
      <c r="U9">
        <v>307.22033800000003</v>
      </c>
      <c r="V9">
        <v>0</v>
      </c>
      <c r="W9">
        <v>307.22033699999997</v>
      </c>
      <c r="X9">
        <v>0</v>
      </c>
      <c r="Y9">
        <f t="shared" si="0"/>
        <v>18</v>
      </c>
      <c r="Z9" t="s">
        <v>35</v>
      </c>
    </row>
    <row r="10" spans="1:26" x14ac:dyDescent="0.25">
      <c r="A10" t="s">
        <v>25</v>
      </c>
      <c r="B10" t="s">
        <v>48</v>
      </c>
      <c r="C10" t="s">
        <v>26</v>
      </c>
      <c r="D10" t="s">
        <v>27</v>
      </c>
      <c r="E10" t="s">
        <v>28</v>
      </c>
      <c r="F10" s="1" t="s">
        <v>61</v>
      </c>
      <c r="G10" t="s">
        <v>62</v>
      </c>
      <c r="H10" t="s">
        <v>31</v>
      </c>
      <c r="I10" t="s">
        <v>32</v>
      </c>
      <c r="J10" t="s">
        <v>31</v>
      </c>
      <c r="K10" s="2">
        <v>43358</v>
      </c>
      <c r="L10" t="s">
        <v>39</v>
      </c>
      <c r="M10" t="s">
        <v>51</v>
      </c>
      <c r="N10" t="s">
        <v>41</v>
      </c>
      <c r="P10" t="s">
        <v>54</v>
      </c>
      <c r="Q10">
        <v>6</v>
      </c>
      <c r="R10">
        <v>613.28125</v>
      </c>
      <c r="S10">
        <v>3679.6875</v>
      </c>
      <c r="T10">
        <v>0</v>
      </c>
      <c r="U10">
        <v>85.859375</v>
      </c>
      <c r="V10">
        <v>0</v>
      </c>
      <c r="W10">
        <v>85.859375</v>
      </c>
      <c r="X10">
        <v>0</v>
      </c>
      <c r="Y10">
        <f t="shared" si="0"/>
        <v>5</v>
      </c>
      <c r="Z10" t="s">
        <v>35</v>
      </c>
    </row>
    <row r="11" spans="1:26" x14ac:dyDescent="0.25">
      <c r="A11" t="s">
        <v>25</v>
      </c>
      <c r="B11" t="s">
        <v>48</v>
      </c>
      <c r="C11" t="s">
        <v>26</v>
      </c>
      <c r="D11" t="s">
        <v>27</v>
      </c>
      <c r="E11" t="s">
        <v>28</v>
      </c>
      <c r="F11" s="1" t="s">
        <v>63</v>
      </c>
      <c r="G11" t="s">
        <v>64</v>
      </c>
      <c r="H11" t="s">
        <v>31</v>
      </c>
      <c r="I11" t="s">
        <v>32</v>
      </c>
      <c r="J11" t="s">
        <v>31</v>
      </c>
      <c r="K11" s="2">
        <v>43358</v>
      </c>
      <c r="L11" t="s">
        <v>39</v>
      </c>
      <c r="M11" t="s">
        <v>51</v>
      </c>
      <c r="N11" t="s">
        <v>41</v>
      </c>
      <c r="P11" t="s">
        <v>54</v>
      </c>
      <c r="Q11">
        <v>1</v>
      </c>
      <c r="R11">
        <v>10690.62499</v>
      </c>
      <c r="S11">
        <v>10690.62499</v>
      </c>
      <c r="T11">
        <v>0</v>
      </c>
      <c r="U11">
        <v>1496.687506</v>
      </c>
      <c r="V11">
        <v>0</v>
      </c>
      <c r="W11">
        <v>1496.6875</v>
      </c>
      <c r="X11">
        <v>0</v>
      </c>
      <c r="Y11">
        <f t="shared" si="0"/>
        <v>28</v>
      </c>
      <c r="Z11" t="s">
        <v>35</v>
      </c>
    </row>
    <row r="12" spans="1:26" x14ac:dyDescent="0.25">
      <c r="A12" t="s">
        <v>25</v>
      </c>
      <c r="B12" t="s">
        <v>48</v>
      </c>
      <c r="C12" t="s">
        <v>26</v>
      </c>
      <c r="D12" t="s">
        <v>27</v>
      </c>
      <c r="E12" t="s">
        <v>28</v>
      </c>
      <c r="F12" s="1" t="s">
        <v>65</v>
      </c>
      <c r="G12" t="s">
        <v>66</v>
      </c>
      <c r="H12" t="s">
        <v>31</v>
      </c>
      <c r="I12" t="s">
        <v>32</v>
      </c>
      <c r="J12" t="s">
        <v>31</v>
      </c>
      <c r="K12" s="2">
        <v>43358</v>
      </c>
      <c r="L12" t="s">
        <v>39</v>
      </c>
      <c r="M12" t="s">
        <v>51</v>
      </c>
      <c r="N12" t="s">
        <v>41</v>
      </c>
      <c r="P12" t="s">
        <v>54</v>
      </c>
      <c r="Q12">
        <v>1</v>
      </c>
      <c r="R12">
        <v>4761.71875</v>
      </c>
      <c r="S12">
        <v>4761.71875</v>
      </c>
      <c r="T12">
        <v>0</v>
      </c>
      <c r="U12">
        <v>666.64062699999999</v>
      </c>
      <c r="V12">
        <v>0</v>
      </c>
      <c r="W12">
        <v>666.640625</v>
      </c>
      <c r="X12">
        <v>0</v>
      </c>
      <c r="Y12">
        <f t="shared" si="0"/>
        <v>28</v>
      </c>
      <c r="Z12" t="s">
        <v>35</v>
      </c>
    </row>
    <row r="13" spans="1:26" x14ac:dyDescent="0.25">
      <c r="A13" t="s">
        <v>25</v>
      </c>
      <c r="B13" t="s">
        <v>48</v>
      </c>
      <c r="C13" t="s">
        <v>26</v>
      </c>
      <c r="D13" t="s">
        <v>27</v>
      </c>
      <c r="E13" t="s">
        <v>28</v>
      </c>
      <c r="F13" s="1" t="s">
        <v>67</v>
      </c>
      <c r="G13" t="s">
        <v>68</v>
      </c>
      <c r="H13" t="s">
        <v>31</v>
      </c>
      <c r="I13" t="s">
        <v>32</v>
      </c>
      <c r="J13" t="s">
        <v>31</v>
      </c>
      <c r="K13" s="2">
        <v>43358</v>
      </c>
      <c r="L13" t="s">
        <v>39</v>
      </c>
      <c r="M13" t="s">
        <v>51</v>
      </c>
      <c r="N13" t="s">
        <v>41</v>
      </c>
      <c r="P13" t="s">
        <v>54</v>
      </c>
      <c r="Q13">
        <v>1</v>
      </c>
      <c r="R13">
        <v>1225</v>
      </c>
      <c r="S13">
        <v>1225</v>
      </c>
      <c r="T13">
        <v>0</v>
      </c>
      <c r="U13">
        <v>171.500001</v>
      </c>
      <c r="V13">
        <v>0</v>
      </c>
      <c r="W13">
        <v>171.5</v>
      </c>
      <c r="X13">
        <v>0</v>
      </c>
      <c r="Y13">
        <f t="shared" si="0"/>
        <v>28</v>
      </c>
      <c r="Z13" t="s">
        <v>35</v>
      </c>
    </row>
    <row r="14" spans="1:26" x14ac:dyDescent="0.25">
      <c r="A14" t="s">
        <v>25</v>
      </c>
      <c r="B14" t="s">
        <v>48</v>
      </c>
      <c r="C14" t="s">
        <v>26</v>
      </c>
      <c r="D14" t="s">
        <v>27</v>
      </c>
      <c r="E14" t="s">
        <v>28</v>
      </c>
      <c r="F14" s="1" t="s">
        <v>69</v>
      </c>
      <c r="G14" t="s">
        <v>70</v>
      </c>
      <c r="H14" t="s">
        <v>31</v>
      </c>
      <c r="I14" t="s">
        <v>32</v>
      </c>
      <c r="J14" t="s">
        <v>31</v>
      </c>
      <c r="K14" s="2">
        <v>43358</v>
      </c>
      <c r="L14" t="s">
        <v>39</v>
      </c>
      <c r="M14" t="s">
        <v>51</v>
      </c>
      <c r="N14" t="s">
        <v>41</v>
      </c>
      <c r="P14" t="s">
        <v>34</v>
      </c>
      <c r="Q14">
        <v>1</v>
      </c>
      <c r="R14">
        <v>2032.8125</v>
      </c>
      <c r="S14">
        <v>2032.8125</v>
      </c>
      <c r="T14">
        <v>569.1875</v>
      </c>
      <c r="U14">
        <v>284.593751</v>
      </c>
      <c r="V14">
        <v>0</v>
      </c>
      <c r="W14">
        <v>284.59375</v>
      </c>
      <c r="X14">
        <v>0</v>
      </c>
      <c r="Y14">
        <f t="shared" si="0"/>
        <v>28</v>
      </c>
      <c r="Z14" t="s">
        <v>35</v>
      </c>
    </row>
    <row r="15" spans="1:26" x14ac:dyDescent="0.25">
      <c r="A15" t="s">
        <v>25</v>
      </c>
      <c r="B15" t="s">
        <v>48</v>
      </c>
      <c r="C15" t="s">
        <v>26</v>
      </c>
      <c r="D15" t="s">
        <v>27</v>
      </c>
      <c r="E15" t="s">
        <v>28</v>
      </c>
      <c r="F15" s="1" t="s">
        <v>71</v>
      </c>
      <c r="G15" t="s">
        <v>72</v>
      </c>
      <c r="H15" t="s">
        <v>31</v>
      </c>
      <c r="I15" t="s">
        <v>32</v>
      </c>
      <c r="J15" t="s">
        <v>31</v>
      </c>
      <c r="K15" s="2">
        <v>43358</v>
      </c>
      <c r="L15" t="s">
        <v>39</v>
      </c>
      <c r="M15" t="s">
        <v>51</v>
      </c>
      <c r="N15" t="s">
        <v>41</v>
      </c>
      <c r="P15" t="s">
        <v>34</v>
      </c>
      <c r="Q15">
        <v>1</v>
      </c>
      <c r="R15">
        <v>741.52542000000005</v>
      </c>
      <c r="S15">
        <v>741.52542000000005</v>
      </c>
      <c r="T15">
        <v>133.47458</v>
      </c>
      <c r="U15">
        <v>66.737288000000007</v>
      </c>
      <c r="V15">
        <v>0</v>
      </c>
      <c r="W15">
        <v>66.737288000000007</v>
      </c>
      <c r="X15">
        <v>0</v>
      </c>
      <c r="Y15">
        <f t="shared" si="0"/>
        <v>18</v>
      </c>
      <c r="Z15" t="s">
        <v>35</v>
      </c>
    </row>
    <row r="16" spans="1:26" x14ac:dyDescent="0.25">
      <c r="A16" t="s">
        <v>25</v>
      </c>
      <c r="B16" t="s">
        <v>48</v>
      </c>
      <c r="C16" t="s">
        <v>26</v>
      </c>
      <c r="D16" t="s">
        <v>27</v>
      </c>
      <c r="E16" t="s">
        <v>28</v>
      </c>
      <c r="F16" s="1" t="s">
        <v>73</v>
      </c>
      <c r="G16" t="s">
        <v>74</v>
      </c>
      <c r="H16" t="s">
        <v>31</v>
      </c>
      <c r="I16" t="s">
        <v>32</v>
      </c>
      <c r="J16" t="s">
        <v>31</v>
      </c>
      <c r="K16" s="2">
        <v>43358</v>
      </c>
      <c r="L16" t="s">
        <v>39</v>
      </c>
      <c r="M16" t="s">
        <v>51</v>
      </c>
      <c r="N16" t="s">
        <v>41</v>
      </c>
      <c r="P16" t="s">
        <v>34</v>
      </c>
      <c r="Q16">
        <v>1</v>
      </c>
      <c r="R16">
        <v>1146.6101699999999</v>
      </c>
      <c r="S16">
        <v>1146.6101699999999</v>
      </c>
      <c r="T16">
        <v>206.38982999999999</v>
      </c>
      <c r="U16">
        <v>103.19491499999999</v>
      </c>
      <c r="V16">
        <v>0</v>
      </c>
      <c r="W16">
        <v>103.19491499999999</v>
      </c>
      <c r="X16">
        <v>0</v>
      </c>
      <c r="Y16">
        <f t="shared" si="0"/>
        <v>18</v>
      </c>
      <c r="Z16" t="s">
        <v>35</v>
      </c>
    </row>
    <row r="17" spans="1:26" x14ac:dyDescent="0.25">
      <c r="A17" t="s">
        <v>25</v>
      </c>
      <c r="B17" t="s">
        <v>48</v>
      </c>
      <c r="C17" t="s">
        <v>26</v>
      </c>
      <c r="D17" t="s">
        <v>27</v>
      </c>
      <c r="E17" t="s">
        <v>28</v>
      </c>
      <c r="F17" s="1" t="s">
        <v>75</v>
      </c>
      <c r="G17" t="s">
        <v>76</v>
      </c>
      <c r="H17" t="s">
        <v>31</v>
      </c>
      <c r="I17" t="s">
        <v>32</v>
      </c>
      <c r="J17" t="s">
        <v>31</v>
      </c>
      <c r="K17" s="2">
        <v>43358</v>
      </c>
      <c r="L17" t="s">
        <v>39</v>
      </c>
      <c r="M17" t="s">
        <v>51</v>
      </c>
      <c r="N17" t="s">
        <v>41</v>
      </c>
      <c r="P17" t="s">
        <v>34</v>
      </c>
      <c r="Q17">
        <v>1</v>
      </c>
      <c r="R17">
        <v>1293.2203400000001</v>
      </c>
      <c r="S17">
        <v>1228.5593229999999</v>
      </c>
      <c r="T17">
        <v>221.14068</v>
      </c>
      <c r="U17">
        <v>110.570339</v>
      </c>
      <c r="V17">
        <v>0</v>
      </c>
      <c r="W17">
        <v>110.57033800000001</v>
      </c>
      <c r="X17">
        <v>0</v>
      </c>
      <c r="Y17">
        <f t="shared" si="0"/>
        <v>18</v>
      </c>
      <c r="Z17" t="s">
        <v>35</v>
      </c>
    </row>
    <row r="18" spans="1:26" x14ac:dyDescent="0.25">
      <c r="A18" t="s">
        <v>25</v>
      </c>
      <c r="B18" t="s">
        <v>48</v>
      </c>
      <c r="C18" t="s">
        <v>26</v>
      </c>
      <c r="D18" t="s">
        <v>27</v>
      </c>
      <c r="E18" t="s">
        <v>28</v>
      </c>
      <c r="F18" s="1" t="s">
        <v>77</v>
      </c>
      <c r="G18" t="s">
        <v>78</v>
      </c>
      <c r="H18" t="s">
        <v>31</v>
      </c>
      <c r="I18" t="s">
        <v>32</v>
      </c>
      <c r="J18" t="s">
        <v>31</v>
      </c>
      <c r="K18" s="2">
        <v>43358</v>
      </c>
      <c r="L18" t="s">
        <v>39</v>
      </c>
      <c r="M18" t="s">
        <v>51</v>
      </c>
      <c r="N18" t="s">
        <v>41</v>
      </c>
      <c r="P18" t="s">
        <v>34</v>
      </c>
      <c r="Q18">
        <v>1</v>
      </c>
      <c r="R18">
        <v>453.38983000000002</v>
      </c>
      <c r="S18">
        <v>430.72033850000003</v>
      </c>
      <c r="T18">
        <v>77.529660000000007</v>
      </c>
      <c r="U18">
        <v>38.764830000000003</v>
      </c>
      <c r="V18">
        <v>0</v>
      </c>
      <c r="W18">
        <v>38.764830000000003</v>
      </c>
      <c r="X18">
        <v>0</v>
      </c>
      <c r="Y18">
        <f t="shared" si="0"/>
        <v>18</v>
      </c>
      <c r="Z18" t="s">
        <v>35</v>
      </c>
    </row>
    <row r="19" spans="1:26" x14ac:dyDescent="0.25">
      <c r="A19" t="s">
        <v>25</v>
      </c>
      <c r="B19" t="s">
        <v>48</v>
      </c>
      <c r="C19" t="s">
        <v>26</v>
      </c>
      <c r="D19" t="s">
        <v>27</v>
      </c>
      <c r="E19" t="s">
        <v>28</v>
      </c>
      <c r="F19" s="1" t="s">
        <v>79</v>
      </c>
      <c r="G19" t="s">
        <v>80</v>
      </c>
      <c r="H19" t="s">
        <v>31</v>
      </c>
      <c r="I19" t="s">
        <v>32</v>
      </c>
      <c r="J19" t="s">
        <v>31</v>
      </c>
      <c r="K19" s="2">
        <v>43358</v>
      </c>
      <c r="L19" t="s">
        <v>39</v>
      </c>
      <c r="M19" t="s">
        <v>51</v>
      </c>
      <c r="N19" t="s">
        <v>41</v>
      </c>
      <c r="P19" t="s">
        <v>34</v>
      </c>
      <c r="Q19">
        <v>1</v>
      </c>
      <c r="R19">
        <v>85.593220000000002</v>
      </c>
      <c r="S19">
        <v>85.593220000000002</v>
      </c>
      <c r="T19">
        <v>15.406779999999999</v>
      </c>
      <c r="U19">
        <v>7.7033899999999997</v>
      </c>
      <c r="V19">
        <v>0</v>
      </c>
      <c r="W19">
        <v>7.7033899999999997</v>
      </c>
      <c r="X19">
        <v>0</v>
      </c>
      <c r="Y19">
        <f t="shared" si="0"/>
        <v>18</v>
      </c>
      <c r="Z19" t="s">
        <v>35</v>
      </c>
    </row>
    <row r="20" spans="1:26" x14ac:dyDescent="0.25">
      <c r="A20" t="s">
        <v>25</v>
      </c>
      <c r="B20" t="s">
        <v>48</v>
      </c>
      <c r="C20" t="s">
        <v>26</v>
      </c>
      <c r="D20" t="s">
        <v>27</v>
      </c>
      <c r="E20" t="s">
        <v>28</v>
      </c>
      <c r="F20" s="1" t="s">
        <v>81</v>
      </c>
      <c r="G20" t="s">
        <v>82</v>
      </c>
      <c r="H20" t="s">
        <v>31</v>
      </c>
      <c r="I20" t="s">
        <v>32</v>
      </c>
      <c r="J20" t="s">
        <v>31</v>
      </c>
      <c r="K20" s="2">
        <v>43358</v>
      </c>
      <c r="L20" t="s">
        <v>39</v>
      </c>
      <c r="M20" t="s">
        <v>51</v>
      </c>
      <c r="N20" t="s">
        <v>41</v>
      </c>
      <c r="P20" t="s">
        <v>34</v>
      </c>
      <c r="Q20">
        <v>1</v>
      </c>
      <c r="R20">
        <v>292.96875</v>
      </c>
      <c r="S20">
        <v>292.96875</v>
      </c>
      <c r="T20">
        <v>82.03125</v>
      </c>
      <c r="U20">
        <v>41.015625</v>
      </c>
      <c r="V20">
        <v>0</v>
      </c>
      <c r="W20">
        <v>41.015625</v>
      </c>
      <c r="X20">
        <v>0</v>
      </c>
      <c r="Y20">
        <f t="shared" si="0"/>
        <v>28</v>
      </c>
      <c r="Z20" t="s">
        <v>35</v>
      </c>
    </row>
    <row r="21" spans="1:26" x14ac:dyDescent="0.25">
      <c r="A21" t="s">
        <v>25</v>
      </c>
      <c r="B21" t="s">
        <v>48</v>
      </c>
      <c r="C21" t="s">
        <v>26</v>
      </c>
      <c r="D21" t="s">
        <v>27</v>
      </c>
      <c r="E21" t="s">
        <v>28</v>
      </c>
      <c r="F21" s="1" t="s">
        <v>83</v>
      </c>
      <c r="G21" t="s">
        <v>84</v>
      </c>
      <c r="H21" t="s">
        <v>31</v>
      </c>
      <c r="I21" t="s">
        <v>85</v>
      </c>
      <c r="J21" t="s">
        <v>33</v>
      </c>
      <c r="K21" s="2">
        <v>43358</v>
      </c>
      <c r="L21" t="s">
        <v>39</v>
      </c>
      <c r="M21" t="s">
        <v>51</v>
      </c>
      <c r="N21" t="s">
        <v>41</v>
      </c>
      <c r="P21" t="s">
        <v>34</v>
      </c>
      <c r="Q21">
        <v>1000</v>
      </c>
      <c r="R21">
        <v>0.27398</v>
      </c>
      <c r="S21">
        <v>273.98</v>
      </c>
      <c r="T21">
        <v>49.32</v>
      </c>
      <c r="U21">
        <f t="shared" ref="U21:U22" si="1">+T21/2</f>
        <v>24.66</v>
      </c>
      <c r="V21">
        <v>0</v>
      </c>
      <c r="W21">
        <f t="shared" ref="W21:W22" si="2">+T21/2</f>
        <v>24.66</v>
      </c>
      <c r="X21">
        <v>0</v>
      </c>
      <c r="Y21">
        <f t="shared" si="0"/>
        <v>18</v>
      </c>
      <c r="Z21" t="s">
        <v>35</v>
      </c>
    </row>
    <row r="22" spans="1:26" x14ac:dyDescent="0.25">
      <c r="A22" t="s">
        <v>25</v>
      </c>
      <c r="B22" t="s">
        <v>48</v>
      </c>
      <c r="C22" t="s">
        <v>26</v>
      </c>
      <c r="D22" t="s">
        <v>27</v>
      </c>
      <c r="E22" t="s">
        <v>28</v>
      </c>
      <c r="F22" s="1" t="s">
        <v>86</v>
      </c>
      <c r="G22" t="s">
        <v>87</v>
      </c>
      <c r="H22" t="s">
        <v>31</v>
      </c>
      <c r="I22" t="s">
        <v>85</v>
      </c>
      <c r="J22" t="s">
        <v>31</v>
      </c>
      <c r="K22" s="2">
        <v>43358</v>
      </c>
      <c r="L22" t="s">
        <v>39</v>
      </c>
      <c r="M22" t="s">
        <v>51</v>
      </c>
      <c r="N22" t="s">
        <v>41</v>
      </c>
      <c r="P22" t="s">
        <v>34</v>
      </c>
      <c r="Q22">
        <v>1000</v>
      </c>
      <c r="R22">
        <v>5.7140000000000003E-2</v>
      </c>
      <c r="S22">
        <v>57.14</v>
      </c>
      <c r="T22">
        <v>2.86</v>
      </c>
      <c r="U22">
        <f t="shared" si="1"/>
        <v>1.43</v>
      </c>
      <c r="V22">
        <v>0</v>
      </c>
      <c r="W22">
        <f t="shared" si="2"/>
        <v>1.43</v>
      </c>
      <c r="X22">
        <v>0</v>
      </c>
      <c r="Y22">
        <f t="shared" si="0"/>
        <v>5</v>
      </c>
      <c r="Z22" t="s">
        <v>35</v>
      </c>
    </row>
    <row r="23" spans="1:26" x14ac:dyDescent="0.25">
      <c r="A23" t="s">
        <v>25</v>
      </c>
      <c r="B23" t="s">
        <v>48</v>
      </c>
      <c r="C23" t="s">
        <v>26</v>
      </c>
      <c r="D23" t="s">
        <v>27</v>
      </c>
      <c r="E23" t="s">
        <v>28</v>
      </c>
      <c r="F23" s="1" t="s">
        <v>88</v>
      </c>
      <c r="G23" t="s">
        <v>89</v>
      </c>
      <c r="H23" t="s">
        <v>31</v>
      </c>
      <c r="I23" t="s">
        <v>85</v>
      </c>
      <c r="J23" t="s">
        <v>31</v>
      </c>
      <c r="K23" s="2">
        <v>43358</v>
      </c>
      <c r="L23" t="s">
        <v>39</v>
      </c>
      <c r="M23" t="s">
        <v>51</v>
      </c>
      <c r="N23" t="s">
        <v>41</v>
      </c>
      <c r="P23" t="s">
        <v>34</v>
      </c>
      <c r="Q23">
        <v>1</v>
      </c>
      <c r="R23">
        <v>161.85593</v>
      </c>
      <c r="S23">
        <v>161.85593</v>
      </c>
      <c r="T23">
        <v>29.134070000000001</v>
      </c>
      <c r="U23">
        <v>14.567034</v>
      </c>
      <c r="V23">
        <v>0</v>
      </c>
      <c r="W23">
        <v>14.567034</v>
      </c>
      <c r="X23">
        <v>0</v>
      </c>
      <c r="Y23">
        <f t="shared" si="0"/>
        <v>18</v>
      </c>
      <c r="Z23" t="s">
        <v>35</v>
      </c>
    </row>
    <row r="24" spans="1:26" x14ac:dyDescent="0.25">
      <c r="A24" t="s">
        <v>25</v>
      </c>
      <c r="B24" t="s">
        <v>48</v>
      </c>
      <c r="C24" t="s">
        <v>26</v>
      </c>
      <c r="D24" t="s">
        <v>27</v>
      </c>
      <c r="E24" t="s">
        <v>28</v>
      </c>
      <c r="F24" s="1" t="s">
        <v>90</v>
      </c>
      <c r="G24" t="s">
        <v>91</v>
      </c>
      <c r="H24" t="s">
        <v>31</v>
      </c>
      <c r="I24" t="s">
        <v>85</v>
      </c>
      <c r="J24" t="s">
        <v>33</v>
      </c>
      <c r="K24" s="2">
        <v>43358</v>
      </c>
      <c r="L24" t="s">
        <v>39</v>
      </c>
      <c r="M24" t="s">
        <v>51</v>
      </c>
      <c r="N24" t="s">
        <v>41</v>
      </c>
      <c r="P24" t="s">
        <v>34</v>
      </c>
      <c r="Q24">
        <v>8000</v>
      </c>
      <c r="R24">
        <v>6.7799999999999999E-2</v>
      </c>
      <c r="S24">
        <v>542.4</v>
      </c>
      <c r="T24">
        <v>97.6</v>
      </c>
      <c r="U24">
        <f>+T24/2</f>
        <v>48.8</v>
      </c>
      <c r="V24">
        <v>0</v>
      </c>
      <c r="W24">
        <f>+T24/2</f>
        <v>48.8</v>
      </c>
      <c r="X24">
        <v>0</v>
      </c>
      <c r="Y24">
        <f t="shared" si="0"/>
        <v>18</v>
      </c>
      <c r="Z24" t="s">
        <v>35</v>
      </c>
    </row>
    <row r="25" spans="1:26" x14ac:dyDescent="0.25">
      <c r="A25" t="s">
        <v>25</v>
      </c>
      <c r="B25" t="s">
        <v>48</v>
      </c>
      <c r="C25" t="s">
        <v>26</v>
      </c>
      <c r="D25" t="s">
        <v>27</v>
      </c>
      <c r="E25" t="s">
        <v>28</v>
      </c>
      <c r="F25" s="1" t="s">
        <v>92</v>
      </c>
      <c r="G25" t="s">
        <v>93</v>
      </c>
      <c r="H25" t="s">
        <v>31</v>
      </c>
      <c r="I25" t="s">
        <v>85</v>
      </c>
      <c r="J25" t="s">
        <v>31</v>
      </c>
      <c r="K25" s="2">
        <v>43358</v>
      </c>
      <c r="L25" t="s">
        <v>39</v>
      </c>
      <c r="M25" t="s">
        <v>51</v>
      </c>
      <c r="N25" t="s">
        <v>41</v>
      </c>
      <c r="P25" t="s">
        <v>34</v>
      </c>
      <c r="Q25">
        <v>1</v>
      </c>
      <c r="R25">
        <v>25.423729999999999</v>
      </c>
      <c r="S25">
        <v>25.423729999999999</v>
      </c>
      <c r="T25">
        <v>4.5762700000000001</v>
      </c>
      <c r="U25">
        <v>2.2881360000000002</v>
      </c>
      <c r="V25">
        <v>0</v>
      </c>
      <c r="W25">
        <v>2.2881360000000002</v>
      </c>
      <c r="X25">
        <v>0</v>
      </c>
      <c r="Y25">
        <f t="shared" si="0"/>
        <v>18</v>
      </c>
      <c r="Z25" t="s">
        <v>35</v>
      </c>
    </row>
    <row r="26" spans="1:26" x14ac:dyDescent="0.25">
      <c r="A26" t="s">
        <v>25</v>
      </c>
      <c r="B26" t="s">
        <v>48</v>
      </c>
      <c r="C26" t="s">
        <v>26</v>
      </c>
      <c r="D26" t="s">
        <v>27</v>
      </c>
      <c r="E26" t="s">
        <v>28</v>
      </c>
      <c r="F26" s="1" t="s">
        <v>29</v>
      </c>
      <c r="G26" t="s">
        <v>30</v>
      </c>
      <c r="H26" t="s">
        <v>31</v>
      </c>
      <c r="I26" t="s">
        <v>32</v>
      </c>
      <c r="J26" t="s">
        <v>33</v>
      </c>
      <c r="K26" s="2">
        <v>43358</v>
      </c>
      <c r="L26" t="s">
        <v>39</v>
      </c>
      <c r="M26" t="s">
        <v>51</v>
      </c>
      <c r="N26" t="s">
        <v>41</v>
      </c>
      <c r="P26" t="s">
        <v>34</v>
      </c>
      <c r="Q26">
        <v>1000</v>
      </c>
      <c r="R26">
        <v>0.15678</v>
      </c>
      <c r="S26">
        <v>156.78</v>
      </c>
      <c r="T26">
        <v>28.22</v>
      </c>
      <c r="U26">
        <f>+T26/2</f>
        <v>14.11</v>
      </c>
      <c r="V26">
        <v>0</v>
      </c>
      <c r="W26">
        <f>+T26/2</f>
        <v>14.11</v>
      </c>
      <c r="X26">
        <v>0</v>
      </c>
      <c r="Y26">
        <f t="shared" si="0"/>
        <v>18</v>
      </c>
      <c r="Z26" t="s">
        <v>35</v>
      </c>
    </row>
    <row r="27" spans="1:26" x14ac:dyDescent="0.25">
      <c r="A27" t="s">
        <v>25</v>
      </c>
      <c r="B27" t="s">
        <v>48</v>
      </c>
      <c r="C27" t="s">
        <v>26</v>
      </c>
      <c r="D27" t="s">
        <v>27</v>
      </c>
      <c r="E27" t="s">
        <v>28</v>
      </c>
      <c r="F27" s="1" t="s">
        <v>29</v>
      </c>
      <c r="G27" t="s">
        <v>30</v>
      </c>
      <c r="H27" t="s">
        <v>31</v>
      </c>
      <c r="I27" t="s">
        <v>32</v>
      </c>
      <c r="J27" t="s">
        <v>33</v>
      </c>
      <c r="K27" s="2">
        <v>43358</v>
      </c>
      <c r="L27" t="s">
        <v>39</v>
      </c>
      <c r="M27" t="s">
        <v>51</v>
      </c>
      <c r="N27" t="s">
        <v>41</v>
      </c>
      <c r="P27" t="s">
        <v>54</v>
      </c>
      <c r="Q27">
        <v>16000</v>
      </c>
      <c r="R27">
        <v>0.15678</v>
      </c>
      <c r="S27">
        <v>2508.48</v>
      </c>
      <c r="T27">
        <v>0</v>
      </c>
      <c r="U27">
        <v>1.4109999999999999E-2</v>
      </c>
      <c r="V27">
        <v>0</v>
      </c>
      <c r="W27">
        <v>1.4109999999999999E-2</v>
      </c>
      <c r="X27">
        <v>0</v>
      </c>
      <c r="Y27">
        <f t="shared" si="0"/>
        <v>0</v>
      </c>
      <c r="Z27" t="s">
        <v>35</v>
      </c>
    </row>
    <row r="28" spans="1:26" x14ac:dyDescent="0.25">
      <c r="A28" t="s">
        <v>25</v>
      </c>
      <c r="B28" t="s">
        <v>97</v>
      </c>
      <c r="C28" t="s">
        <v>26</v>
      </c>
      <c r="D28" t="s">
        <v>94</v>
      </c>
      <c r="E28" t="s">
        <v>28</v>
      </c>
      <c r="F28" s="1" t="s">
        <v>98</v>
      </c>
      <c r="G28" t="s">
        <v>99</v>
      </c>
      <c r="H28" t="s">
        <v>31</v>
      </c>
      <c r="I28" t="s">
        <v>32</v>
      </c>
      <c r="J28" t="s">
        <v>31</v>
      </c>
      <c r="K28" s="2">
        <v>43358</v>
      </c>
      <c r="L28" t="s">
        <v>39</v>
      </c>
      <c r="M28" t="s">
        <v>100</v>
      </c>
      <c r="N28" t="s">
        <v>41</v>
      </c>
      <c r="P28" t="s">
        <v>34</v>
      </c>
      <c r="Q28">
        <v>1</v>
      </c>
      <c r="R28">
        <v>1633.0508500000001</v>
      </c>
      <c r="S28">
        <v>1551.3983075000001</v>
      </c>
      <c r="T28">
        <v>279.25169</v>
      </c>
      <c r="U28">
        <v>139.62584699999999</v>
      </c>
      <c r="V28">
        <v>0</v>
      </c>
      <c r="W28">
        <v>139.62584699999999</v>
      </c>
      <c r="X28">
        <v>0</v>
      </c>
      <c r="Y28">
        <f t="shared" si="0"/>
        <v>18</v>
      </c>
      <c r="Z28" t="s">
        <v>35</v>
      </c>
    </row>
    <row r="29" spans="1:26" x14ac:dyDescent="0.25">
      <c r="A29" t="s">
        <v>25</v>
      </c>
      <c r="B29" t="s">
        <v>97</v>
      </c>
      <c r="C29" t="s">
        <v>26</v>
      </c>
      <c r="D29" t="s">
        <v>94</v>
      </c>
      <c r="E29" t="s">
        <v>28</v>
      </c>
      <c r="F29" s="1" t="s">
        <v>101</v>
      </c>
      <c r="G29" t="s">
        <v>102</v>
      </c>
      <c r="H29" t="s">
        <v>31</v>
      </c>
      <c r="I29" t="s">
        <v>32</v>
      </c>
      <c r="J29" t="s">
        <v>31</v>
      </c>
      <c r="K29" s="2">
        <v>43358</v>
      </c>
      <c r="L29" t="s">
        <v>39</v>
      </c>
      <c r="M29" t="s">
        <v>100</v>
      </c>
      <c r="N29" t="s">
        <v>41</v>
      </c>
      <c r="P29" t="s">
        <v>54</v>
      </c>
      <c r="Q29">
        <v>1</v>
      </c>
      <c r="R29">
        <v>14300.78124</v>
      </c>
      <c r="S29">
        <v>14300.78124</v>
      </c>
      <c r="T29">
        <v>0</v>
      </c>
      <c r="U29">
        <v>2002.1093820000001</v>
      </c>
      <c r="V29">
        <v>0</v>
      </c>
      <c r="W29">
        <v>2002.109375</v>
      </c>
      <c r="X29">
        <v>0</v>
      </c>
      <c r="Y29">
        <f t="shared" si="0"/>
        <v>28</v>
      </c>
      <c r="Z29" t="s">
        <v>35</v>
      </c>
    </row>
    <row r="30" spans="1:26" x14ac:dyDescent="0.25">
      <c r="A30" t="s">
        <v>25</v>
      </c>
      <c r="B30" t="s">
        <v>97</v>
      </c>
      <c r="C30" t="s">
        <v>26</v>
      </c>
      <c r="D30" t="s">
        <v>94</v>
      </c>
      <c r="E30" t="s">
        <v>28</v>
      </c>
      <c r="F30" s="1" t="s">
        <v>103</v>
      </c>
      <c r="G30" t="s">
        <v>104</v>
      </c>
      <c r="H30" t="s">
        <v>31</v>
      </c>
      <c r="I30" t="s">
        <v>32</v>
      </c>
      <c r="J30" t="s">
        <v>31</v>
      </c>
      <c r="K30" s="2">
        <v>43358</v>
      </c>
      <c r="L30" t="s">
        <v>39</v>
      </c>
      <c r="M30" t="s">
        <v>100</v>
      </c>
      <c r="N30" t="s">
        <v>41</v>
      </c>
      <c r="P30" t="s">
        <v>34</v>
      </c>
      <c r="Q30">
        <v>1</v>
      </c>
      <c r="R30">
        <v>94.067800000000005</v>
      </c>
      <c r="S30">
        <v>94.067800000000005</v>
      </c>
      <c r="T30">
        <v>16.932200000000002</v>
      </c>
      <c r="U30">
        <v>8.4661019999999994</v>
      </c>
      <c r="V30">
        <v>0</v>
      </c>
      <c r="W30">
        <v>8.4661019999999994</v>
      </c>
      <c r="X30">
        <v>0</v>
      </c>
      <c r="Y30">
        <f t="shared" si="0"/>
        <v>18</v>
      </c>
      <c r="Z30" t="s">
        <v>35</v>
      </c>
    </row>
    <row r="31" spans="1:26" x14ac:dyDescent="0.25">
      <c r="A31" t="s">
        <v>25</v>
      </c>
      <c r="B31" t="s">
        <v>97</v>
      </c>
      <c r="C31" t="s">
        <v>26</v>
      </c>
      <c r="D31" t="s">
        <v>94</v>
      </c>
      <c r="E31" t="s">
        <v>28</v>
      </c>
      <c r="F31" s="1" t="s">
        <v>105</v>
      </c>
      <c r="G31" t="s">
        <v>106</v>
      </c>
      <c r="H31" t="s">
        <v>31</v>
      </c>
      <c r="I31" t="s">
        <v>85</v>
      </c>
      <c r="J31" t="s">
        <v>31</v>
      </c>
      <c r="K31" s="2">
        <v>43358</v>
      </c>
      <c r="L31" t="s">
        <v>39</v>
      </c>
      <c r="M31" t="s">
        <v>100</v>
      </c>
      <c r="N31" t="s">
        <v>41</v>
      </c>
      <c r="P31" t="s">
        <v>34</v>
      </c>
      <c r="Q31">
        <v>1</v>
      </c>
      <c r="R31">
        <v>135.59322</v>
      </c>
      <c r="S31">
        <v>135.59322</v>
      </c>
      <c r="T31">
        <v>24.406780000000001</v>
      </c>
      <c r="U31">
        <v>12.203390000000001</v>
      </c>
      <c r="V31">
        <v>0</v>
      </c>
      <c r="W31">
        <v>12.203390000000001</v>
      </c>
      <c r="X31">
        <v>0</v>
      </c>
      <c r="Y31">
        <f t="shared" si="0"/>
        <v>18</v>
      </c>
      <c r="Z31" t="s">
        <v>35</v>
      </c>
    </row>
    <row r="32" spans="1:26" x14ac:dyDescent="0.25">
      <c r="A32" t="s">
        <v>25</v>
      </c>
      <c r="B32" t="s">
        <v>97</v>
      </c>
      <c r="C32" t="s">
        <v>26</v>
      </c>
      <c r="D32" t="s">
        <v>94</v>
      </c>
      <c r="E32" t="s">
        <v>28</v>
      </c>
      <c r="F32" s="1" t="s">
        <v>86</v>
      </c>
      <c r="G32" t="s">
        <v>87</v>
      </c>
      <c r="H32" t="s">
        <v>31</v>
      </c>
      <c r="I32" t="s">
        <v>85</v>
      </c>
      <c r="J32" t="s">
        <v>31</v>
      </c>
      <c r="K32" s="2">
        <v>43358</v>
      </c>
      <c r="L32" t="s">
        <v>39</v>
      </c>
      <c r="M32" t="s">
        <v>100</v>
      </c>
      <c r="N32" t="s">
        <v>41</v>
      </c>
      <c r="P32" t="s">
        <v>34</v>
      </c>
      <c r="Q32">
        <v>750</v>
      </c>
      <c r="R32">
        <v>5.7140000000000003E-2</v>
      </c>
      <c r="S32">
        <v>42.854999999999997</v>
      </c>
      <c r="T32">
        <v>2.145</v>
      </c>
      <c r="U32">
        <f>+T32/2</f>
        <v>1.0725</v>
      </c>
      <c r="V32">
        <v>0</v>
      </c>
      <c r="W32">
        <f>+T32/2</f>
        <v>1.0725</v>
      </c>
      <c r="X32">
        <v>0</v>
      </c>
      <c r="Y32">
        <f t="shared" si="0"/>
        <v>5</v>
      </c>
      <c r="Z32" t="s">
        <v>35</v>
      </c>
    </row>
    <row r="33" spans="1:26" x14ac:dyDescent="0.25">
      <c r="A33" t="s">
        <v>25</v>
      </c>
      <c r="B33" t="s">
        <v>97</v>
      </c>
      <c r="C33" t="s">
        <v>26</v>
      </c>
      <c r="D33" t="s">
        <v>94</v>
      </c>
      <c r="E33" t="s">
        <v>28</v>
      </c>
      <c r="F33" s="1" t="s">
        <v>107</v>
      </c>
      <c r="G33" t="s">
        <v>108</v>
      </c>
      <c r="H33" t="s">
        <v>31</v>
      </c>
      <c r="I33" t="s">
        <v>32</v>
      </c>
      <c r="J33" t="s">
        <v>33</v>
      </c>
      <c r="K33" s="2">
        <v>43358</v>
      </c>
      <c r="L33" t="s">
        <v>39</v>
      </c>
      <c r="M33" t="s">
        <v>100</v>
      </c>
      <c r="N33" t="s">
        <v>41</v>
      </c>
      <c r="P33" t="s">
        <v>54</v>
      </c>
      <c r="Q33">
        <v>14000</v>
      </c>
      <c r="R33">
        <v>0.20338999999999999</v>
      </c>
      <c r="S33">
        <v>2847.46</v>
      </c>
      <c r="T33">
        <v>0</v>
      </c>
      <c r="U33">
        <v>1.8304999999999998E-2</v>
      </c>
      <c r="V33">
        <v>0</v>
      </c>
      <c r="W33">
        <v>1.8304999999999998E-2</v>
      </c>
      <c r="X33">
        <v>0</v>
      </c>
      <c r="Y33">
        <f t="shared" si="0"/>
        <v>0</v>
      </c>
      <c r="Z33" t="s">
        <v>35</v>
      </c>
    </row>
    <row r="34" spans="1:26" x14ac:dyDescent="0.25">
      <c r="A34" t="s">
        <v>25</v>
      </c>
      <c r="B34" t="s">
        <v>109</v>
      </c>
      <c r="C34" t="s">
        <v>26</v>
      </c>
      <c r="D34" t="s">
        <v>94</v>
      </c>
      <c r="E34" t="s">
        <v>28</v>
      </c>
      <c r="F34" s="1" t="s">
        <v>110</v>
      </c>
      <c r="G34" t="s">
        <v>111</v>
      </c>
      <c r="H34" t="s">
        <v>31</v>
      </c>
      <c r="I34" t="s">
        <v>32</v>
      </c>
      <c r="J34" t="s">
        <v>31</v>
      </c>
      <c r="K34" s="2">
        <v>43358</v>
      </c>
      <c r="L34" t="s">
        <v>39</v>
      </c>
      <c r="M34" t="s">
        <v>112</v>
      </c>
      <c r="N34" t="s">
        <v>41</v>
      </c>
      <c r="P34" t="s">
        <v>34</v>
      </c>
      <c r="Q34">
        <v>1</v>
      </c>
      <c r="R34">
        <v>1714.40678</v>
      </c>
      <c r="S34">
        <v>1628.6864410000001</v>
      </c>
      <c r="T34">
        <v>293.16356000000002</v>
      </c>
      <c r="U34">
        <v>146.58177900000001</v>
      </c>
      <c r="V34">
        <v>0</v>
      </c>
      <c r="W34">
        <v>146.58177900000001</v>
      </c>
      <c r="X34">
        <v>0</v>
      </c>
      <c r="Y34">
        <f t="shared" si="0"/>
        <v>18</v>
      </c>
      <c r="Z34" t="s">
        <v>35</v>
      </c>
    </row>
    <row r="35" spans="1:26" x14ac:dyDescent="0.25">
      <c r="A35" t="s">
        <v>25</v>
      </c>
      <c r="B35" t="s">
        <v>109</v>
      </c>
      <c r="C35" t="s">
        <v>26</v>
      </c>
      <c r="D35" t="s">
        <v>94</v>
      </c>
      <c r="E35" t="s">
        <v>28</v>
      </c>
      <c r="F35" s="1" t="s">
        <v>83</v>
      </c>
      <c r="G35" t="s">
        <v>84</v>
      </c>
      <c r="H35" t="s">
        <v>31</v>
      </c>
      <c r="I35" t="s">
        <v>85</v>
      </c>
      <c r="J35" t="s">
        <v>33</v>
      </c>
      <c r="K35" s="2">
        <v>43358</v>
      </c>
      <c r="L35" t="s">
        <v>39</v>
      </c>
      <c r="M35" t="s">
        <v>112</v>
      </c>
      <c r="N35" t="s">
        <v>41</v>
      </c>
      <c r="P35" t="s">
        <v>34</v>
      </c>
      <c r="Q35">
        <v>6000</v>
      </c>
      <c r="R35">
        <v>0.27398</v>
      </c>
      <c r="S35">
        <v>1643.88</v>
      </c>
      <c r="T35">
        <v>295.92</v>
      </c>
      <c r="U35">
        <f t="shared" ref="U35:U36" si="3">+T35/2</f>
        <v>147.96</v>
      </c>
      <c r="V35">
        <v>0</v>
      </c>
      <c r="W35">
        <f t="shared" ref="W35:W36" si="4">+T35/2</f>
        <v>147.96</v>
      </c>
      <c r="X35">
        <v>0</v>
      </c>
      <c r="Y35">
        <f t="shared" si="0"/>
        <v>18</v>
      </c>
      <c r="Z35" t="s">
        <v>35</v>
      </c>
    </row>
    <row r="36" spans="1:26" x14ac:dyDescent="0.25">
      <c r="A36" t="s">
        <v>25</v>
      </c>
      <c r="B36" t="s">
        <v>109</v>
      </c>
      <c r="C36" t="s">
        <v>26</v>
      </c>
      <c r="D36" t="s">
        <v>94</v>
      </c>
      <c r="E36" t="s">
        <v>28</v>
      </c>
      <c r="F36" s="1" t="s">
        <v>29</v>
      </c>
      <c r="G36" t="s">
        <v>30</v>
      </c>
      <c r="H36" t="s">
        <v>31</v>
      </c>
      <c r="I36" t="s">
        <v>32</v>
      </c>
      <c r="J36" t="s">
        <v>33</v>
      </c>
      <c r="K36" s="2">
        <v>43358</v>
      </c>
      <c r="L36" t="s">
        <v>39</v>
      </c>
      <c r="M36" t="s">
        <v>112</v>
      </c>
      <c r="N36" t="s">
        <v>41</v>
      </c>
      <c r="P36" t="s">
        <v>34</v>
      </c>
      <c r="Q36">
        <v>2000</v>
      </c>
      <c r="R36">
        <v>0.15678</v>
      </c>
      <c r="S36">
        <v>313.56</v>
      </c>
      <c r="T36">
        <v>56.44</v>
      </c>
      <c r="U36">
        <f t="shared" si="3"/>
        <v>28.22</v>
      </c>
      <c r="V36">
        <v>0</v>
      </c>
      <c r="W36">
        <f t="shared" si="4"/>
        <v>28.22</v>
      </c>
      <c r="X36">
        <v>0</v>
      </c>
      <c r="Y36">
        <f t="shared" si="0"/>
        <v>18</v>
      </c>
      <c r="Z36" t="s">
        <v>35</v>
      </c>
    </row>
    <row r="37" spans="1:26" x14ac:dyDescent="0.25">
      <c r="A37" t="s">
        <v>25</v>
      </c>
      <c r="B37" t="s">
        <v>113</v>
      </c>
      <c r="C37" t="s">
        <v>26</v>
      </c>
      <c r="D37" t="s">
        <v>27</v>
      </c>
      <c r="E37" t="s">
        <v>28</v>
      </c>
      <c r="F37" s="1" t="s">
        <v>114</v>
      </c>
      <c r="G37" t="s">
        <v>115</v>
      </c>
      <c r="H37" t="s">
        <v>31</v>
      </c>
      <c r="I37" t="s">
        <v>32</v>
      </c>
      <c r="J37" t="s">
        <v>31</v>
      </c>
      <c r="K37" s="2">
        <v>43358</v>
      </c>
      <c r="L37" t="s">
        <v>39</v>
      </c>
      <c r="M37" t="s">
        <v>116</v>
      </c>
      <c r="N37" t="s">
        <v>41</v>
      </c>
      <c r="P37" t="s">
        <v>34</v>
      </c>
      <c r="Q37">
        <v>1</v>
      </c>
      <c r="R37">
        <v>3460.1694900000002</v>
      </c>
      <c r="S37">
        <v>3287.1610154999998</v>
      </c>
      <c r="T37">
        <v>591.68898000000002</v>
      </c>
      <c r="U37">
        <v>295.84449000000001</v>
      </c>
      <c r="V37">
        <v>0</v>
      </c>
      <c r="W37">
        <v>295.84449000000001</v>
      </c>
      <c r="X37">
        <v>0</v>
      </c>
      <c r="Y37">
        <f t="shared" si="0"/>
        <v>18</v>
      </c>
      <c r="Z37" t="s">
        <v>35</v>
      </c>
    </row>
    <row r="38" spans="1:26" x14ac:dyDescent="0.25">
      <c r="A38" t="s">
        <v>25</v>
      </c>
      <c r="B38" t="s">
        <v>117</v>
      </c>
      <c r="C38" t="s">
        <v>26</v>
      </c>
      <c r="D38" t="s">
        <v>27</v>
      </c>
      <c r="E38" t="s">
        <v>28</v>
      </c>
      <c r="F38" s="1" t="s">
        <v>118</v>
      </c>
      <c r="G38" t="s">
        <v>119</v>
      </c>
      <c r="H38" t="s">
        <v>31</v>
      </c>
      <c r="I38" t="s">
        <v>32</v>
      </c>
      <c r="J38" t="s">
        <v>31</v>
      </c>
      <c r="K38" s="2">
        <v>43359</v>
      </c>
      <c r="L38" t="s">
        <v>39</v>
      </c>
      <c r="M38" t="s">
        <v>120</v>
      </c>
      <c r="N38" t="s">
        <v>41</v>
      </c>
      <c r="P38" t="s">
        <v>34</v>
      </c>
      <c r="Q38">
        <v>1</v>
      </c>
      <c r="R38">
        <v>2001.6949199999999</v>
      </c>
      <c r="S38">
        <v>2001.6949199999999</v>
      </c>
      <c r="T38">
        <v>360.30507999999998</v>
      </c>
      <c r="U38">
        <v>180.15254200000001</v>
      </c>
      <c r="V38">
        <v>0</v>
      </c>
      <c r="W38">
        <v>180.15254100000001</v>
      </c>
      <c r="X38">
        <v>0</v>
      </c>
      <c r="Y38">
        <f t="shared" si="0"/>
        <v>18</v>
      </c>
      <c r="Z38" t="s">
        <v>35</v>
      </c>
    </row>
    <row r="39" spans="1:26" x14ac:dyDescent="0.25">
      <c r="A39" t="s">
        <v>25</v>
      </c>
      <c r="B39" t="s">
        <v>117</v>
      </c>
      <c r="C39" t="s">
        <v>26</v>
      </c>
      <c r="D39" t="s">
        <v>27</v>
      </c>
      <c r="E39" t="s">
        <v>28</v>
      </c>
      <c r="F39" s="1" t="s">
        <v>121</v>
      </c>
      <c r="G39" t="s">
        <v>122</v>
      </c>
      <c r="H39" t="s">
        <v>31</v>
      </c>
      <c r="I39" t="s">
        <v>32</v>
      </c>
      <c r="J39" t="s">
        <v>31</v>
      </c>
      <c r="K39" s="2">
        <v>43359</v>
      </c>
      <c r="L39" t="s">
        <v>39</v>
      </c>
      <c r="M39" t="s">
        <v>120</v>
      </c>
      <c r="N39" t="s">
        <v>41</v>
      </c>
      <c r="P39" t="s">
        <v>34</v>
      </c>
      <c r="Q39">
        <v>1</v>
      </c>
      <c r="R39">
        <v>1766.1016999999999</v>
      </c>
      <c r="S39">
        <v>1766.1016999999999</v>
      </c>
      <c r="T39">
        <v>317.89830000000001</v>
      </c>
      <c r="U39">
        <v>158.949152</v>
      </c>
      <c r="V39">
        <v>0</v>
      </c>
      <c r="W39">
        <v>158.949152</v>
      </c>
      <c r="X39">
        <v>0</v>
      </c>
      <c r="Y39">
        <f t="shared" si="0"/>
        <v>18</v>
      </c>
      <c r="Z39" t="s">
        <v>35</v>
      </c>
    </row>
    <row r="40" spans="1:26" s="3" customFormat="1" x14ac:dyDescent="0.25">
      <c r="A40" s="3" t="s">
        <v>25</v>
      </c>
      <c r="B40" s="3" t="s">
        <v>123</v>
      </c>
      <c r="C40" s="3" t="s">
        <v>26</v>
      </c>
      <c r="D40" s="3" t="s">
        <v>94</v>
      </c>
      <c r="E40" s="3" t="s">
        <v>28</v>
      </c>
      <c r="F40" s="4" t="s">
        <v>124</v>
      </c>
      <c r="G40" s="3" t="s">
        <v>125</v>
      </c>
      <c r="H40" s="3" t="s">
        <v>31</v>
      </c>
      <c r="I40" s="3" t="s">
        <v>32</v>
      </c>
      <c r="J40" s="3" t="s">
        <v>31</v>
      </c>
      <c r="K40" s="5">
        <v>43359</v>
      </c>
      <c r="L40" s="3" t="s">
        <v>39</v>
      </c>
      <c r="M40" s="3" t="s">
        <v>126</v>
      </c>
      <c r="N40" s="3" t="s">
        <v>41</v>
      </c>
      <c r="P40" s="3" t="s">
        <v>34</v>
      </c>
      <c r="Q40" s="3">
        <v>1</v>
      </c>
      <c r="R40" s="3">
        <v>722.03390000000002</v>
      </c>
      <c r="S40" s="6">
        <f>+Q40*R40</f>
        <v>722.03390000000002</v>
      </c>
      <c r="T40" s="3">
        <v>129.96610000000001</v>
      </c>
      <c r="U40" s="3">
        <f t="shared" ref="U40:U45" si="5">+T40/2</f>
        <v>64.983050000000006</v>
      </c>
      <c r="V40" s="3">
        <v>0</v>
      </c>
      <c r="W40" s="3">
        <f t="shared" ref="W40:W45" si="6">+T40/2</f>
        <v>64.983050000000006</v>
      </c>
      <c r="X40" s="3">
        <v>0</v>
      </c>
      <c r="Y40" s="3">
        <f t="shared" si="0"/>
        <v>18</v>
      </c>
      <c r="Z40" s="3" t="s">
        <v>35</v>
      </c>
    </row>
    <row r="41" spans="1:26" s="3" customFormat="1" x14ac:dyDescent="0.25">
      <c r="A41" s="3" t="s">
        <v>25</v>
      </c>
      <c r="B41" s="3" t="s">
        <v>123</v>
      </c>
      <c r="C41" s="3" t="s">
        <v>26</v>
      </c>
      <c r="D41" s="3" t="s">
        <v>94</v>
      </c>
      <c r="E41" s="3" t="s">
        <v>28</v>
      </c>
      <c r="F41" s="4" t="s">
        <v>127</v>
      </c>
      <c r="G41" s="3" t="s">
        <v>128</v>
      </c>
      <c r="H41" s="3" t="s">
        <v>31</v>
      </c>
      <c r="I41" s="3" t="s">
        <v>32</v>
      </c>
      <c r="J41" s="3" t="s">
        <v>31</v>
      </c>
      <c r="K41" s="5">
        <v>43359</v>
      </c>
      <c r="L41" s="3" t="s">
        <v>39</v>
      </c>
      <c r="M41" s="3" t="s">
        <v>126</v>
      </c>
      <c r="N41" s="3" t="s">
        <v>41</v>
      </c>
      <c r="P41" s="3" t="s">
        <v>34</v>
      </c>
      <c r="Q41" s="3">
        <v>1</v>
      </c>
      <c r="R41" s="3">
        <v>2038.98305</v>
      </c>
      <c r="S41" s="6">
        <f t="shared" ref="S41:S44" si="7">+Q41*R41</f>
        <v>2038.98305</v>
      </c>
      <c r="T41" s="3">
        <v>367.01695000000001</v>
      </c>
      <c r="U41" s="3">
        <f t="shared" si="5"/>
        <v>183.508475</v>
      </c>
      <c r="V41" s="3">
        <v>0</v>
      </c>
      <c r="W41" s="3">
        <f t="shared" si="6"/>
        <v>183.508475</v>
      </c>
      <c r="X41" s="3">
        <v>0</v>
      </c>
      <c r="Y41" s="3">
        <f t="shared" si="0"/>
        <v>18</v>
      </c>
      <c r="Z41" s="3" t="s">
        <v>35</v>
      </c>
    </row>
    <row r="42" spans="1:26" s="3" customFormat="1" x14ac:dyDescent="0.25">
      <c r="A42" s="3" t="s">
        <v>25</v>
      </c>
      <c r="B42" s="3" t="s">
        <v>123</v>
      </c>
      <c r="C42" s="3" t="s">
        <v>26</v>
      </c>
      <c r="D42" s="3" t="s">
        <v>94</v>
      </c>
      <c r="E42" s="3" t="s">
        <v>28</v>
      </c>
      <c r="F42" s="4" t="s">
        <v>121</v>
      </c>
      <c r="G42" s="3" t="s">
        <v>122</v>
      </c>
      <c r="H42" s="3" t="s">
        <v>31</v>
      </c>
      <c r="I42" s="3" t="s">
        <v>32</v>
      </c>
      <c r="J42" s="3" t="s">
        <v>31</v>
      </c>
      <c r="K42" s="5">
        <v>43359</v>
      </c>
      <c r="L42" s="3" t="s">
        <v>39</v>
      </c>
      <c r="M42" s="3" t="s">
        <v>126</v>
      </c>
      <c r="N42" s="3" t="s">
        <v>41</v>
      </c>
      <c r="P42" s="3" t="s">
        <v>34</v>
      </c>
      <c r="Q42" s="3">
        <v>1</v>
      </c>
      <c r="R42" s="3">
        <v>1766.1016999999999</v>
      </c>
      <c r="S42" s="6">
        <f t="shared" si="7"/>
        <v>1766.1016999999999</v>
      </c>
      <c r="T42" s="3">
        <v>317.89830000000001</v>
      </c>
      <c r="U42" s="3">
        <f t="shared" si="5"/>
        <v>158.94915</v>
      </c>
      <c r="V42" s="3">
        <v>0</v>
      </c>
      <c r="W42" s="3">
        <f t="shared" si="6"/>
        <v>158.94915</v>
      </c>
      <c r="X42" s="3">
        <v>0</v>
      </c>
      <c r="Y42" s="3">
        <f t="shared" si="0"/>
        <v>18</v>
      </c>
      <c r="Z42" s="3" t="s">
        <v>35</v>
      </c>
    </row>
    <row r="43" spans="1:26" s="3" customFormat="1" x14ac:dyDescent="0.25">
      <c r="A43" s="3" t="s">
        <v>25</v>
      </c>
      <c r="B43" s="3" t="s">
        <v>123</v>
      </c>
      <c r="C43" s="3" t="s">
        <v>26</v>
      </c>
      <c r="D43" s="3" t="s">
        <v>94</v>
      </c>
      <c r="E43" s="3" t="s">
        <v>28</v>
      </c>
      <c r="F43" s="4" t="s">
        <v>129</v>
      </c>
      <c r="G43" s="3" t="s">
        <v>130</v>
      </c>
      <c r="H43" s="3" t="s">
        <v>31</v>
      </c>
      <c r="I43" s="3" t="s">
        <v>32</v>
      </c>
      <c r="J43" s="3" t="s">
        <v>31</v>
      </c>
      <c r="K43" s="5">
        <v>43359</v>
      </c>
      <c r="L43" s="3" t="s">
        <v>39</v>
      </c>
      <c r="M43" s="3" t="s">
        <v>126</v>
      </c>
      <c r="N43" s="3" t="s">
        <v>41</v>
      </c>
      <c r="P43" s="3" t="s">
        <v>34</v>
      </c>
      <c r="Q43" s="3">
        <v>1</v>
      </c>
      <c r="R43" s="3">
        <v>1371.1864399999999</v>
      </c>
      <c r="S43" s="6">
        <f t="shared" si="7"/>
        <v>1371.1864399999999</v>
      </c>
      <c r="T43" s="3">
        <v>246.81356</v>
      </c>
      <c r="U43" s="3">
        <f t="shared" si="5"/>
        <v>123.40678</v>
      </c>
      <c r="V43" s="3">
        <v>0</v>
      </c>
      <c r="W43" s="3">
        <f t="shared" si="6"/>
        <v>123.40678</v>
      </c>
      <c r="X43" s="3">
        <v>0</v>
      </c>
      <c r="Y43" s="3">
        <f t="shared" si="0"/>
        <v>18</v>
      </c>
      <c r="Z43" s="3" t="s">
        <v>35</v>
      </c>
    </row>
    <row r="44" spans="1:26" s="3" customFormat="1" x14ac:dyDescent="0.25">
      <c r="A44" s="3" t="s">
        <v>25</v>
      </c>
      <c r="B44" s="3" t="s">
        <v>123</v>
      </c>
      <c r="C44" s="3" t="s">
        <v>26</v>
      </c>
      <c r="D44" s="3" t="s">
        <v>94</v>
      </c>
      <c r="E44" s="3" t="s">
        <v>28</v>
      </c>
      <c r="F44" s="4" t="s">
        <v>110</v>
      </c>
      <c r="G44" s="3" t="s">
        <v>111</v>
      </c>
      <c r="H44" s="3" t="s">
        <v>31</v>
      </c>
      <c r="I44" s="3" t="s">
        <v>32</v>
      </c>
      <c r="J44" s="3" t="s">
        <v>31</v>
      </c>
      <c r="K44" s="5">
        <v>43359</v>
      </c>
      <c r="L44" s="3" t="s">
        <v>39</v>
      </c>
      <c r="M44" s="3" t="s">
        <v>126</v>
      </c>
      <c r="N44" s="3" t="s">
        <v>41</v>
      </c>
      <c r="P44" s="3" t="s">
        <v>34</v>
      </c>
      <c r="Q44" s="3">
        <v>1</v>
      </c>
      <c r="R44" s="3">
        <v>1714.40678</v>
      </c>
      <c r="S44" s="6">
        <f t="shared" si="7"/>
        <v>1714.40678</v>
      </c>
      <c r="T44" s="3">
        <v>308.59321999999997</v>
      </c>
      <c r="U44" s="3">
        <f t="shared" si="5"/>
        <v>154.29660999999999</v>
      </c>
      <c r="V44" s="3">
        <v>0</v>
      </c>
      <c r="W44" s="3">
        <f t="shared" si="6"/>
        <v>154.29660999999999</v>
      </c>
      <c r="X44" s="3">
        <v>0</v>
      </c>
      <c r="Y44" s="3">
        <f t="shared" si="0"/>
        <v>18</v>
      </c>
      <c r="Z44" s="3" t="s">
        <v>35</v>
      </c>
    </row>
    <row r="45" spans="1:26" x14ac:dyDescent="0.25">
      <c r="A45" t="s">
        <v>25</v>
      </c>
      <c r="B45" t="s">
        <v>123</v>
      </c>
      <c r="C45" t="s">
        <v>26</v>
      </c>
      <c r="D45" t="s">
        <v>94</v>
      </c>
      <c r="E45" t="s">
        <v>28</v>
      </c>
      <c r="F45" s="1" t="s">
        <v>29</v>
      </c>
      <c r="G45" t="s">
        <v>30</v>
      </c>
      <c r="H45" t="s">
        <v>31</v>
      </c>
      <c r="I45" t="s">
        <v>32</v>
      </c>
      <c r="J45" t="s">
        <v>33</v>
      </c>
      <c r="K45" s="2">
        <v>43359</v>
      </c>
      <c r="L45" t="s">
        <v>39</v>
      </c>
      <c r="M45" t="s">
        <v>126</v>
      </c>
      <c r="N45" t="s">
        <v>41</v>
      </c>
      <c r="P45" t="s">
        <v>34</v>
      </c>
      <c r="Q45">
        <v>22000</v>
      </c>
      <c r="R45">
        <v>0.15678</v>
      </c>
      <c r="S45">
        <v>3449.16</v>
      </c>
      <c r="T45">
        <v>620.84</v>
      </c>
      <c r="U45">
        <f t="shared" si="5"/>
        <v>310.42</v>
      </c>
      <c r="V45">
        <v>0</v>
      </c>
      <c r="W45">
        <f t="shared" si="6"/>
        <v>310.42</v>
      </c>
      <c r="X45">
        <v>0</v>
      </c>
      <c r="Y45">
        <f t="shared" si="0"/>
        <v>18</v>
      </c>
      <c r="Z45" t="s">
        <v>35</v>
      </c>
    </row>
    <row r="46" spans="1:26" x14ac:dyDescent="0.25">
      <c r="A46" t="s">
        <v>25</v>
      </c>
      <c r="B46" t="s">
        <v>131</v>
      </c>
      <c r="C46" t="s">
        <v>26</v>
      </c>
      <c r="D46" t="s">
        <v>27</v>
      </c>
      <c r="E46" t="s">
        <v>28</v>
      </c>
      <c r="F46" s="1" t="s">
        <v>124</v>
      </c>
      <c r="G46" t="s">
        <v>125</v>
      </c>
      <c r="H46" t="s">
        <v>31</v>
      </c>
      <c r="I46" t="s">
        <v>32</v>
      </c>
      <c r="J46" t="s">
        <v>31</v>
      </c>
      <c r="K46" s="2">
        <v>43359</v>
      </c>
      <c r="L46" t="s">
        <v>39</v>
      </c>
      <c r="M46" t="s">
        <v>132</v>
      </c>
      <c r="N46" t="s">
        <v>41</v>
      </c>
      <c r="P46" t="s">
        <v>34</v>
      </c>
      <c r="Q46">
        <v>1</v>
      </c>
      <c r="R46">
        <v>722.03390000000002</v>
      </c>
      <c r="S46">
        <v>722.03390000000002</v>
      </c>
      <c r="T46">
        <v>129.96610000000001</v>
      </c>
      <c r="U46">
        <v>64.983051000000003</v>
      </c>
      <c r="V46">
        <v>0</v>
      </c>
      <c r="W46">
        <v>64.983050000000006</v>
      </c>
      <c r="X46">
        <v>0</v>
      </c>
      <c r="Y46">
        <f t="shared" si="0"/>
        <v>18</v>
      </c>
      <c r="Z46" t="s">
        <v>35</v>
      </c>
    </row>
    <row r="47" spans="1:26" x14ac:dyDescent="0.25">
      <c r="A47" t="s">
        <v>25</v>
      </c>
      <c r="B47" t="s">
        <v>131</v>
      </c>
      <c r="C47" t="s">
        <v>26</v>
      </c>
      <c r="D47" t="s">
        <v>27</v>
      </c>
      <c r="E47" t="s">
        <v>28</v>
      </c>
      <c r="F47" s="1" t="s">
        <v>105</v>
      </c>
      <c r="G47" t="s">
        <v>106</v>
      </c>
      <c r="H47" t="s">
        <v>31</v>
      </c>
      <c r="I47" t="s">
        <v>85</v>
      </c>
      <c r="J47" t="s">
        <v>31</v>
      </c>
      <c r="K47" s="2">
        <v>43359</v>
      </c>
      <c r="L47" t="s">
        <v>39</v>
      </c>
      <c r="M47" t="s">
        <v>132</v>
      </c>
      <c r="N47" t="s">
        <v>41</v>
      </c>
      <c r="P47" t="s">
        <v>34</v>
      </c>
      <c r="Q47">
        <v>1</v>
      </c>
      <c r="R47">
        <v>135.59322</v>
      </c>
      <c r="S47">
        <v>125.59322</v>
      </c>
      <c r="T47">
        <v>22.606780000000001</v>
      </c>
      <c r="U47">
        <v>11.30339</v>
      </c>
      <c r="V47">
        <v>0</v>
      </c>
      <c r="W47">
        <v>11.30339</v>
      </c>
      <c r="X47">
        <v>0</v>
      </c>
      <c r="Y47">
        <f t="shared" si="0"/>
        <v>18</v>
      </c>
      <c r="Z47" t="s">
        <v>35</v>
      </c>
    </row>
    <row r="48" spans="1:26" x14ac:dyDescent="0.25">
      <c r="A48" t="s">
        <v>133</v>
      </c>
      <c r="B48" t="s">
        <v>134</v>
      </c>
      <c r="C48" t="s">
        <v>26</v>
      </c>
      <c r="D48" t="s">
        <v>27</v>
      </c>
      <c r="E48" t="s">
        <v>28</v>
      </c>
      <c r="F48" s="1" t="s">
        <v>37</v>
      </c>
      <c r="G48" t="s">
        <v>38</v>
      </c>
      <c r="H48" t="s">
        <v>31</v>
      </c>
      <c r="I48" t="s">
        <v>32</v>
      </c>
      <c r="J48" t="s">
        <v>31</v>
      </c>
      <c r="K48" s="2">
        <v>43358</v>
      </c>
      <c r="L48" t="s">
        <v>39</v>
      </c>
      <c r="M48" t="s">
        <v>135</v>
      </c>
      <c r="N48" t="s">
        <v>41</v>
      </c>
      <c r="P48" t="s">
        <v>34</v>
      </c>
      <c r="Q48">
        <v>1</v>
      </c>
      <c r="R48">
        <v>881.35592999999994</v>
      </c>
      <c r="S48">
        <v>881.35592999999994</v>
      </c>
      <c r="T48">
        <v>158.64407</v>
      </c>
      <c r="U48">
        <v>79.322034000000002</v>
      </c>
      <c r="V48">
        <v>0</v>
      </c>
      <c r="W48">
        <v>79.322033000000005</v>
      </c>
      <c r="X48">
        <v>0</v>
      </c>
      <c r="Y48">
        <f t="shared" si="0"/>
        <v>18</v>
      </c>
      <c r="Z48" t="s">
        <v>35</v>
      </c>
    </row>
    <row r="49" spans="1:26" x14ac:dyDescent="0.25">
      <c r="A49" t="s">
        <v>133</v>
      </c>
      <c r="B49" t="s">
        <v>136</v>
      </c>
      <c r="C49" t="s">
        <v>26</v>
      </c>
      <c r="D49" t="s">
        <v>94</v>
      </c>
      <c r="E49" t="s">
        <v>28</v>
      </c>
      <c r="F49" s="1" t="s">
        <v>52</v>
      </c>
      <c r="G49" t="s">
        <v>53</v>
      </c>
      <c r="H49" t="s">
        <v>31</v>
      </c>
      <c r="I49" t="s">
        <v>32</v>
      </c>
      <c r="J49" t="s">
        <v>31</v>
      </c>
      <c r="K49" s="2">
        <v>43358</v>
      </c>
      <c r="L49" t="s">
        <v>39</v>
      </c>
      <c r="M49" t="s">
        <v>137</v>
      </c>
      <c r="N49" t="s">
        <v>41</v>
      </c>
      <c r="P49" t="s">
        <v>34</v>
      </c>
      <c r="Q49">
        <v>1</v>
      </c>
      <c r="R49">
        <v>1041.5254199999999</v>
      </c>
      <c r="S49">
        <v>1041.5254199999999</v>
      </c>
      <c r="T49">
        <v>187.47458</v>
      </c>
      <c r="U49">
        <v>93.737288000000007</v>
      </c>
      <c r="V49">
        <v>0</v>
      </c>
      <c r="W49">
        <v>93.737288000000007</v>
      </c>
      <c r="X49">
        <v>0</v>
      </c>
      <c r="Y49">
        <f t="shared" si="0"/>
        <v>18</v>
      </c>
      <c r="Z49" t="s">
        <v>35</v>
      </c>
    </row>
    <row r="50" spans="1:26" x14ac:dyDescent="0.25">
      <c r="A50" t="s">
        <v>133</v>
      </c>
      <c r="B50" t="s">
        <v>136</v>
      </c>
      <c r="C50" t="s">
        <v>26</v>
      </c>
      <c r="D50" t="s">
        <v>94</v>
      </c>
      <c r="E50" t="s">
        <v>28</v>
      </c>
      <c r="F50" s="1" t="s">
        <v>29</v>
      </c>
      <c r="G50" t="s">
        <v>30</v>
      </c>
      <c r="H50" t="s">
        <v>31</v>
      </c>
      <c r="I50" t="s">
        <v>32</v>
      </c>
      <c r="J50" t="s">
        <v>33</v>
      </c>
      <c r="K50" s="2">
        <v>43358</v>
      </c>
      <c r="L50" t="s">
        <v>39</v>
      </c>
      <c r="M50" t="s">
        <v>137</v>
      </c>
      <c r="N50" t="s">
        <v>41</v>
      </c>
      <c r="P50" t="s">
        <v>34</v>
      </c>
      <c r="Q50">
        <v>16000</v>
      </c>
      <c r="R50">
        <v>0.15678</v>
      </c>
      <c r="S50">
        <v>2508.48</v>
      </c>
      <c r="T50">
        <v>451.52</v>
      </c>
      <c r="U50">
        <f>+T50/2</f>
        <v>225.76</v>
      </c>
      <c r="V50">
        <v>0</v>
      </c>
      <c r="W50">
        <f>+T50/2</f>
        <v>225.76</v>
      </c>
      <c r="X50">
        <v>0</v>
      </c>
      <c r="Y50">
        <f t="shared" si="0"/>
        <v>18</v>
      </c>
      <c r="Z50" t="s">
        <v>35</v>
      </c>
    </row>
    <row r="51" spans="1:26" x14ac:dyDescent="0.25">
      <c r="A51" t="s">
        <v>133</v>
      </c>
      <c r="B51" t="s">
        <v>138</v>
      </c>
      <c r="C51" t="s">
        <v>26</v>
      </c>
      <c r="D51" t="s">
        <v>27</v>
      </c>
      <c r="E51" t="s">
        <v>28</v>
      </c>
      <c r="F51" s="1" t="s">
        <v>139</v>
      </c>
      <c r="G51" t="s">
        <v>140</v>
      </c>
      <c r="H51" t="s">
        <v>31</v>
      </c>
      <c r="I51" t="s">
        <v>32</v>
      </c>
      <c r="J51" t="s">
        <v>31</v>
      </c>
      <c r="K51" s="2">
        <v>43358</v>
      </c>
      <c r="L51" t="s">
        <v>39</v>
      </c>
      <c r="M51" t="s">
        <v>141</v>
      </c>
      <c r="N51" t="s">
        <v>41</v>
      </c>
      <c r="P51" t="s">
        <v>54</v>
      </c>
      <c r="Q51">
        <v>4</v>
      </c>
      <c r="R51">
        <v>29.661020000000001</v>
      </c>
      <c r="S51">
        <v>118.64408</v>
      </c>
      <c r="T51">
        <v>0</v>
      </c>
      <c r="U51">
        <v>2.669492</v>
      </c>
      <c r="V51">
        <v>0</v>
      </c>
      <c r="W51">
        <v>2.669492</v>
      </c>
      <c r="X51">
        <v>0</v>
      </c>
      <c r="Y51">
        <f t="shared" si="0"/>
        <v>5</v>
      </c>
      <c r="Z51" t="s">
        <v>35</v>
      </c>
    </row>
    <row r="52" spans="1:26" x14ac:dyDescent="0.25">
      <c r="A52" t="s">
        <v>133</v>
      </c>
      <c r="B52" t="s">
        <v>138</v>
      </c>
      <c r="C52" t="s">
        <v>26</v>
      </c>
      <c r="D52" t="s">
        <v>27</v>
      </c>
      <c r="E52" t="s">
        <v>28</v>
      </c>
      <c r="F52" s="1" t="s">
        <v>142</v>
      </c>
      <c r="G52" t="s">
        <v>143</v>
      </c>
      <c r="H52" t="s">
        <v>31</v>
      </c>
      <c r="I52" t="s">
        <v>32</v>
      </c>
      <c r="J52" t="s">
        <v>31</v>
      </c>
      <c r="K52" s="2">
        <v>43358</v>
      </c>
      <c r="L52" t="s">
        <v>39</v>
      </c>
      <c r="M52" t="s">
        <v>141</v>
      </c>
      <c r="N52" t="s">
        <v>41</v>
      </c>
      <c r="P52" t="s">
        <v>54</v>
      </c>
      <c r="Q52">
        <v>1</v>
      </c>
      <c r="R52">
        <v>1482.03125</v>
      </c>
      <c r="S52">
        <v>1482.03125</v>
      </c>
      <c r="T52">
        <v>0</v>
      </c>
      <c r="U52">
        <v>207.484376</v>
      </c>
      <c r="V52">
        <v>0</v>
      </c>
      <c r="W52">
        <v>207.484375</v>
      </c>
      <c r="X52">
        <v>0</v>
      </c>
      <c r="Y52">
        <f t="shared" si="0"/>
        <v>28</v>
      </c>
      <c r="Z52" t="s">
        <v>35</v>
      </c>
    </row>
    <row r="53" spans="1:26" x14ac:dyDescent="0.25">
      <c r="A53" t="s">
        <v>133</v>
      </c>
      <c r="B53" t="s">
        <v>144</v>
      </c>
      <c r="C53" t="s">
        <v>26</v>
      </c>
      <c r="D53" t="s">
        <v>27</v>
      </c>
      <c r="E53" t="s">
        <v>28</v>
      </c>
      <c r="F53" s="1" t="s">
        <v>95</v>
      </c>
      <c r="G53" t="s">
        <v>96</v>
      </c>
      <c r="H53" t="s">
        <v>31</v>
      </c>
      <c r="I53" t="s">
        <v>32</v>
      </c>
      <c r="J53" t="s">
        <v>31</v>
      </c>
      <c r="K53" s="2">
        <v>43358</v>
      </c>
      <c r="L53" t="s">
        <v>39</v>
      </c>
      <c r="M53" t="s">
        <v>145</v>
      </c>
      <c r="N53" t="s">
        <v>41</v>
      </c>
      <c r="P53" t="s">
        <v>34</v>
      </c>
      <c r="Q53">
        <v>1</v>
      </c>
      <c r="R53">
        <v>111.86441000000001</v>
      </c>
      <c r="S53">
        <v>111.86441000000001</v>
      </c>
      <c r="T53">
        <v>20.135590000000001</v>
      </c>
      <c r="U53">
        <v>10.067797000000001</v>
      </c>
      <c r="V53">
        <v>0</v>
      </c>
      <c r="W53">
        <v>10.067797000000001</v>
      </c>
      <c r="X53">
        <v>0</v>
      </c>
      <c r="Y53">
        <f t="shared" si="0"/>
        <v>18</v>
      </c>
      <c r="Z53" t="s">
        <v>35</v>
      </c>
    </row>
    <row r="54" spans="1:26" x14ac:dyDescent="0.25">
      <c r="A54" t="s">
        <v>133</v>
      </c>
      <c r="B54" t="s">
        <v>146</v>
      </c>
      <c r="C54" t="s">
        <v>26</v>
      </c>
      <c r="D54" t="s">
        <v>27</v>
      </c>
      <c r="E54" t="s">
        <v>28</v>
      </c>
      <c r="F54" s="1" t="s">
        <v>124</v>
      </c>
      <c r="G54" t="s">
        <v>125</v>
      </c>
      <c r="H54" t="s">
        <v>31</v>
      </c>
      <c r="I54" t="s">
        <v>32</v>
      </c>
      <c r="J54" t="s">
        <v>31</v>
      </c>
      <c r="K54" s="2">
        <v>43358</v>
      </c>
      <c r="L54" t="s">
        <v>39</v>
      </c>
      <c r="M54" t="s">
        <v>147</v>
      </c>
      <c r="N54" t="s">
        <v>41</v>
      </c>
      <c r="P54" t="s">
        <v>34</v>
      </c>
      <c r="Q54">
        <v>1</v>
      </c>
      <c r="R54">
        <v>722.03390000000002</v>
      </c>
      <c r="S54">
        <v>685.93220499999995</v>
      </c>
      <c r="T54">
        <v>123.4678</v>
      </c>
      <c r="U54">
        <v>61.733898000000003</v>
      </c>
      <c r="V54">
        <v>0</v>
      </c>
      <c r="W54">
        <v>61.733898000000003</v>
      </c>
      <c r="X54">
        <v>0</v>
      </c>
      <c r="Y54">
        <f t="shared" si="0"/>
        <v>18</v>
      </c>
      <c r="Z54" t="s">
        <v>35</v>
      </c>
    </row>
    <row r="55" spans="1:26" x14ac:dyDescent="0.25">
      <c r="A55" t="s">
        <v>133</v>
      </c>
      <c r="B55" t="s">
        <v>146</v>
      </c>
      <c r="C55" t="s">
        <v>26</v>
      </c>
      <c r="D55" t="s">
        <v>27</v>
      </c>
      <c r="E55" t="s">
        <v>28</v>
      </c>
      <c r="F55" s="1" t="s">
        <v>118</v>
      </c>
      <c r="G55" t="s">
        <v>119</v>
      </c>
      <c r="H55" t="s">
        <v>31</v>
      </c>
      <c r="I55" t="s">
        <v>32</v>
      </c>
      <c r="J55" t="s">
        <v>31</v>
      </c>
      <c r="K55" s="2">
        <v>43358</v>
      </c>
      <c r="L55" t="s">
        <v>39</v>
      </c>
      <c r="M55" t="s">
        <v>147</v>
      </c>
      <c r="N55" t="s">
        <v>41</v>
      </c>
      <c r="P55" t="s">
        <v>34</v>
      </c>
      <c r="Q55">
        <v>1</v>
      </c>
      <c r="R55">
        <v>2001.6949199999999</v>
      </c>
      <c r="S55">
        <v>1901.6101739999999</v>
      </c>
      <c r="T55">
        <v>342.28982999999999</v>
      </c>
      <c r="U55">
        <v>171.144915</v>
      </c>
      <c r="V55">
        <v>0</v>
      </c>
      <c r="W55">
        <v>171.144914</v>
      </c>
      <c r="X55">
        <v>0</v>
      </c>
      <c r="Y55">
        <f t="shared" si="0"/>
        <v>18</v>
      </c>
      <c r="Z55" t="s">
        <v>35</v>
      </c>
    </row>
    <row r="56" spans="1:26" x14ac:dyDescent="0.25">
      <c r="A56" t="s">
        <v>133</v>
      </c>
      <c r="B56" t="s">
        <v>146</v>
      </c>
      <c r="C56" t="s">
        <v>26</v>
      </c>
      <c r="D56" t="s">
        <v>27</v>
      </c>
      <c r="E56" t="s">
        <v>28</v>
      </c>
      <c r="F56" s="1" t="s">
        <v>121</v>
      </c>
      <c r="G56" t="s">
        <v>122</v>
      </c>
      <c r="H56" t="s">
        <v>31</v>
      </c>
      <c r="I56" t="s">
        <v>32</v>
      </c>
      <c r="J56" t="s">
        <v>31</v>
      </c>
      <c r="K56" s="2">
        <v>43358</v>
      </c>
      <c r="L56" t="s">
        <v>39</v>
      </c>
      <c r="M56" t="s">
        <v>147</v>
      </c>
      <c r="N56" t="s">
        <v>41</v>
      </c>
      <c r="P56" t="s">
        <v>34</v>
      </c>
      <c r="Q56">
        <v>1</v>
      </c>
      <c r="R56">
        <v>1766.1016999999999</v>
      </c>
      <c r="S56">
        <v>1677.796615</v>
      </c>
      <c r="T56">
        <v>302.00339000000002</v>
      </c>
      <c r="U56">
        <v>151.00169399999999</v>
      </c>
      <c r="V56">
        <v>0</v>
      </c>
      <c r="W56">
        <v>151.00169399999999</v>
      </c>
      <c r="X56">
        <v>0</v>
      </c>
      <c r="Y56">
        <f t="shared" si="0"/>
        <v>18</v>
      </c>
      <c r="Z56" t="s">
        <v>35</v>
      </c>
    </row>
    <row r="57" spans="1:26" x14ac:dyDescent="0.25">
      <c r="A57" t="s">
        <v>133</v>
      </c>
      <c r="B57" t="s">
        <v>146</v>
      </c>
      <c r="C57" t="s">
        <v>26</v>
      </c>
      <c r="D57" t="s">
        <v>27</v>
      </c>
      <c r="E57" t="s">
        <v>28</v>
      </c>
      <c r="F57" s="1" t="s">
        <v>129</v>
      </c>
      <c r="G57" t="s">
        <v>130</v>
      </c>
      <c r="H57" t="s">
        <v>31</v>
      </c>
      <c r="I57" t="s">
        <v>32</v>
      </c>
      <c r="J57" t="s">
        <v>31</v>
      </c>
      <c r="K57" s="2">
        <v>43358</v>
      </c>
      <c r="L57" t="s">
        <v>39</v>
      </c>
      <c r="M57" t="s">
        <v>147</v>
      </c>
      <c r="N57" t="s">
        <v>41</v>
      </c>
      <c r="P57" t="s">
        <v>34</v>
      </c>
      <c r="Q57">
        <v>1</v>
      </c>
      <c r="R57">
        <v>1371.1864399999999</v>
      </c>
      <c r="S57">
        <v>1302.6271180000001</v>
      </c>
      <c r="T57">
        <v>234.47288</v>
      </c>
      <c r="U57">
        <v>117.23644</v>
      </c>
      <c r="V57">
        <v>0</v>
      </c>
      <c r="W57">
        <v>117.23644</v>
      </c>
      <c r="X57">
        <v>0</v>
      </c>
      <c r="Y57">
        <f t="shared" si="0"/>
        <v>18</v>
      </c>
      <c r="Z57" t="s">
        <v>35</v>
      </c>
    </row>
    <row r="58" spans="1:26" x14ac:dyDescent="0.25">
      <c r="A58" t="s">
        <v>133</v>
      </c>
      <c r="B58" t="s">
        <v>146</v>
      </c>
      <c r="C58" t="s">
        <v>26</v>
      </c>
      <c r="D58" t="s">
        <v>27</v>
      </c>
      <c r="E58" t="s">
        <v>28</v>
      </c>
      <c r="F58" s="1" t="s">
        <v>110</v>
      </c>
      <c r="G58" t="s">
        <v>111</v>
      </c>
      <c r="H58" t="s">
        <v>31</v>
      </c>
      <c r="I58" t="s">
        <v>32</v>
      </c>
      <c r="J58" t="s">
        <v>31</v>
      </c>
      <c r="K58" s="2">
        <v>43358</v>
      </c>
      <c r="L58" t="s">
        <v>39</v>
      </c>
      <c r="M58" t="s">
        <v>147</v>
      </c>
      <c r="N58" t="s">
        <v>41</v>
      </c>
      <c r="P58" t="s">
        <v>34</v>
      </c>
      <c r="Q58">
        <v>1</v>
      </c>
      <c r="R58">
        <v>1714.40678</v>
      </c>
      <c r="S58">
        <v>1628.6864410000001</v>
      </c>
      <c r="T58">
        <v>293.16356000000002</v>
      </c>
      <c r="U58">
        <v>146.58177900000001</v>
      </c>
      <c r="V58">
        <v>0</v>
      </c>
      <c r="W58">
        <v>146.58177900000001</v>
      </c>
      <c r="X58">
        <v>0</v>
      </c>
      <c r="Y58">
        <f t="shared" si="0"/>
        <v>18</v>
      </c>
      <c r="Z58" t="s">
        <v>35</v>
      </c>
    </row>
    <row r="59" spans="1:26" x14ac:dyDescent="0.25">
      <c r="A59" t="s">
        <v>133</v>
      </c>
      <c r="B59" t="s">
        <v>146</v>
      </c>
      <c r="C59" t="s">
        <v>26</v>
      </c>
      <c r="D59" t="s">
        <v>27</v>
      </c>
      <c r="E59" t="s">
        <v>28</v>
      </c>
      <c r="F59" s="1" t="s">
        <v>29</v>
      </c>
      <c r="G59" t="s">
        <v>30</v>
      </c>
      <c r="H59" t="s">
        <v>31</v>
      </c>
      <c r="I59" t="s">
        <v>32</v>
      </c>
      <c r="J59" t="s">
        <v>33</v>
      </c>
      <c r="K59" s="2">
        <v>43358</v>
      </c>
      <c r="L59" t="s">
        <v>39</v>
      </c>
      <c r="M59" t="s">
        <v>147</v>
      </c>
      <c r="N59" t="s">
        <v>41</v>
      </c>
      <c r="P59" t="s">
        <v>34</v>
      </c>
      <c r="Q59">
        <v>22000</v>
      </c>
      <c r="R59">
        <v>0.15678</v>
      </c>
      <c r="S59">
        <v>3449.16</v>
      </c>
      <c r="T59">
        <v>620.84</v>
      </c>
      <c r="U59">
        <f>+T59/2</f>
        <v>310.42</v>
      </c>
      <c r="V59">
        <v>0</v>
      </c>
      <c r="W59">
        <f>+T59/2</f>
        <v>310.42</v>
      </c>
      <c r="X59">
        <v>0</v>
      </c>
      <c r="Y59">
        <f t="shared" si="0"/>
        <v>18</v>
      </c>
      <c r="Z59" t="s">
        <v>35</v>
      </c>
    </row>
    <row r="60" spans="1:26" x14ac:dyDescent="0.25">
      <c r="A60" t="s">
        <v>133</v>
      </c>
      <c r="B60" t="s">
        <v>148</v>
      </c>
      <c r="C60" t="s">
        <v>26</v>
      </c>
      <c r="D60" t="s">
        <v>27</v>
      </c>
      <c r="E60" t="s">
        <v>28</v>
      </c>
      <c r="F60" s="1" t="s">
        <v>149</v>
      </c>
      <c r="G60" t="s">
        <v>150</v>
      </c>
      <c r="H60" t="s">
        <v>31</v>
      </c>
      <c r="I60" t="s">
        <v>32</v>
      </c>
      <c r="J60" t="s">
        <v>31</v>
      </c>
      <c r="K60" s="2">
        <v>43358</v>
      </c>
      <c r="L60" t="s">
        <v>39</v>
      </c>
      <c r="M60" t="s">
        <v>151</v>
      </c>
      <c r="N60" t="s">
        <v>41</v>
      </c>
      <c r="P60" t="s">
        <v>34</v>
      </c>
      <c r="Q60">
        <v>1</v>
      </c>
      <c r="R60">
        <v>520.33897999999999</v>
      </c>
      <c r="S60">
        <v>520.33897999999999</v>
      </c>
      <c r="T60">
        <v>93.661019999999994</v>
      </c>
      <c r="U60">
        <v>46.830508000000002</v>
      </c>
      <c r="V60">
        <v>0</v>
      </c>
      <c r="W60">
        <v>46.830508000000002</v>
      </c>
      <c r="X60">
        <v>0</v>
      </c>
      <c r="Y60">
        <f t="shared" si="0"/>
        <v>18</v>
      </c>
      <c r="Z60" t="s">
        <v>35</v>
      </c>
    </row>
    <row r="61" spans="1:26" x14ac:dyDescent="0.25">
      <c r="A61" t="s">
        <v>133</v>
      </c>
      <c r="B61" t="s">
        <v>148</v>
      </c>
      <c r="C61" t="s">
        <v>26</v>
      </c>
      <c r="D61" t="s">
        <v>27</v>
      </c>
      <c r="E61" t="s">
        <v>28</v>
      </c>
      <c r="F61" s="1" t="s">
        <v>29</v>
      </c>
      <c r="G61" t="s">
        <v>30</v>
      </c>
      <c r="H61" t="s">
        <v>31</v>
      </c>
      <c r="I61" t="s">
        <v>32</v>
      </c>
      <c r="J61" t="s">
        <v>33</v>
      </c>
      <c r="K61" s="2">
        <v>43358</v>
      </c>
      <c r="L61" t="s">
        <v>39</v>
      </c>
      <c r="M61" t="s">
        <v>151</v>
      </c>
      <c r="N61" t="s">
        <v>41</v>
      </c>
      <c r="P61" t="s">
        <v>34</v>
      </c>
      <c r="Q61">
        <v>2000</v>
      </c>
      <c r="R61">
        <v>0.15678</v>
      </c>
      <c r="S61">
        <v>313.56</v>
      </c>
      <c r="T61">
        <v>56.44</v>
      </c>
      <c r="U61">
        <f>+T61/2</f>
        <v>28.22</v>
      </c>
      <c r="V61">
        <v>0</v>
      </c>
      <c r="W61">
        <f>+T61/2</f>
        <v>28.22</v>
      </c>
      <c r="X61">
        <v>0</v>
      </c>
      <c r="Y61">
        <f t="shared" si="0"/>
        <v>18</v>
      </c>
      <c r="Z61" t="s">
        <v>35</v>
      </c>
    </row>
    <row r="62" spans="1:26" x14ac:dyDescent="0.25">
      <c r="A62" t="s">
        <v>133</v>
      </c>
      <c r="B62" t="s">
        <v>152</v>
      </c>
      <c r="C62" t="s">
        <v>26</v>
      </c>
      <c r="D62" t="s">
        <v>27</v>
      </c>
      <c r="E62" t="s">
        <v>28</v>
      </c>
      <c r="F62" s="1" t="s">
        <v>153</v>
      </c>
      <c r="G62" t="s">
        <v>154</v>
      </c>
      <c r="H62" t="s">
        <v>31</v>
      </c>
      <c r="I62" t="s">
        <v>32</v>
      </c>
      <c r="J62" t="s">
        <v>31</v>
      </c>
      <c r="K62" s="2">
        <v>43358</v>
      </c>
      <c r="L62" t="s">
        <v>39</v>
      </c>
      <c r="M62" t="s">
        <v>155</v>
      </c>
      <c r="N62" t="s">
        <v>41</v>
      </c>
      <c r="P62" t="s">
        <v>34</v>
      </c>
      <c r="Q62">
        <v>1</v>
      </c>
      <c r="R62">
        <v>164.0625</v>
      </c>
      <c r="S62">
        <v>164.0625</v>
      </c>
      <c r="T62">
        <v>45.9375</v>
      </c>
      <c r="U62">
        <v>22.96875</v>
      </c>
      <c r="V62">
        <v>0</v>
      </c>
      <c r="W62">
        <v>22.96875</v>
      </c>
      <c r="X62">
        <v>0</v>
      </c>
      <c r="Y62">
        <f t="shared" si="0"/>
        <v>28</v>
      </c>
      <c r="Z62" t="s">
        <v>35</v>
      </c>
    </row>
    <row r="63" spans="1:26" x14ac:dyDescent="0.25">
      <c r="A63" t="s">
        <v>133</v>
      </c>
      <c r="B63" t="s">
        <v>156</v>
      </c>
      <c r="C63" t="s">
        <v>26</v>
      </c>
      <c r="D63" t="s">
        <v>27</v>
      </c>
      <c r="E63" t="s">
        <v>28</v>
      </c>
      <c r="F63" s="1" t="s">
        <v>157</v>
      </c>
      <c r="G63" t="s">
        <v>158</v>
      </c>
      <c r="H63" t="s">
        <v>31</v>
      </c>
      <c r="I63" t="s">
        <v>32</v>
      </c>
      <c r="J63" t="s">
        <v>31</v>
      </c>
      <c r="K63" s="2">
        <v>43358</v>
      </c>
      <c r="L63" t="s">
        <v>39</v>
      </c>
      <c r="M63" t="s">
        <v>159</v>
      </c>
      <c r="N63" t="s">
        <v>41</v>
      </c>
      <c r="P63" t="s">
        <v>54</v>
      </c>
      <c r="Q63">
        <v>1</v>
      </c>
      <c r="R63">
        <v>1506.25</v>
      </c>
      <c r="S63">
        <v>1506.25</v>
      </c>
      <c r="T63">
        <v>0</v>
      </c>
      <c r="U63">
        <v>210.875001</v>
      </c>
      <c r="V63">
        <v>0</v>
      </c>
      <c r="W63">
        <v>210.875</v>
      </c>
      <c r="X63">
        <v>0</v>
      </c>
      <c r="Y63">
        <f t="shared" si="0"/>
        <v>28</v>
      </c>
      <c r="Z63" t="s">
        <v>35</v>
      </c>
    </row>
    <row r="64" spans="1:26" x14ac:dyDescent="0.25">
      <c r="A64" t="s">
        <v>133</v>
      </c>
      <c r="B64" t="s">
        <v>160</v>
      </c>
      <c r="C64" t="s">
        <v>26</v>
      </c>
      <c r="D64" t="s">
        <v>27</v>
      </c>
      <c r="E64" t="s">
        <v>28</v>
      </c>
      <c r="F64" s="1" t="s">
        <v>37</v>
      </c>
      <c r="G64" t="s">
        <v>38</v>
      </c>
      <c r="H64" t="s">
        <v>31</v>
      </c>
      <c r="I64" t="s">
        <v>32</v>
      </c>
      <c r="J64" t="s">
        <v>31</v>
      </c>
      <c r="K64" s="2">
        <v>43358</v>
      </c>
      <c r="L64" t="s">
        <v>39</v>
      </c>
      <c r="M64" t="s">
        <v>161</v>
      </c>
      <c r="N64" t="s">
        <v>41</v>
      </c>
      <c r="P64" t="s">
        <v>34</v>
      </c>
      <c r="Q64">
        <v>1</v>
      </c>
      <c r="R64">
        <v>881.35592999999994</v>
      </c>
      <c r="S64">
        <v>881.35592999999994</v>
      </c>
      <c r="T64">
        <v>158.64407</v>
      </c>
      <c r="U64">
        <v>79.322034000000002</v>
      </c>
      <c r="V64">
        <v>0</v>
      </c>
      <c r="W64">
        <v>79.322033000000005</v>
      </c>
      <c r="X64">
        <v>0</v>
      </c>
      <c r="Y64">
        <f t="shared" si="0"/>
        <v>18</v>
      </c>
      <c r="Z64" t="s">
        <v>35</v>
      </c>
    </row>
    <row r="65" spans="1:26" x14ac:dyDescent="0.25">
      <c r="A65" t="s">
        <v>133</v>
      </c>
      <c r="B65" t="s">
        <v>162</v>
      </c>
      <c r="C65" t="s">
        <v>26</v>
      </c>
      <c r="D65" t="s">
        <v>27</v>
      </c>
      <c r="E65" t="s">
        <v>28</v>
      </c>
      <c r="F65" s="1" t="s">
        <v>52</v>
      </c>
      <c r="G65" t="s">
        <v>53</v>
      </c>
      <c r="H65" t="s">
        <v>31</v>
      </c>
      <c r="I65" t="s">
        <v>32</v>
      </c>
      <c r="J65" t="s">
        <v>31</v>
      </c>
      <c r="K65" s="2">
        <v>43358</v>
      </c>
      <c r="L65" t="s">
        <v>39</v>
      </c>
      <c r="M65" t="s">
        <v>163</v>
      </c>
      <c r="N65" t="s">
        <v>41</v>
      </c>
      <c r="P65" t="s">
        <v>34</v>
      </c>
      <c r="Q65">
        <v>1</v>
      </c>
      <c r="R65">
        <v>1041.5254199999999</v>
      </c>
      <c r="S65">
        <v>1041.5254199999999</v>
      </c>
      <c r="T65">
        <v>187.47458</v>
      </c>
      <c r="U65">
        <v>93.737288000000007</v>
      </c>
      <c r="V65">
        <v>0</v>
      </c>
      <c r="W65">
        <v>93.737288000000007</v>
      </c>
      <c r="X65">
        <v>0</v>
      </c>
      <c r="Y65">
        <f t="shared" si="0"/>
        <v>18</v>
      </c>
      <c r="Z65" t="s">
        <v>35</v>
      </c>
    </row>
    <row r="66" spans="1:26" x14ac:dyDescent="0.25">
      <c r="A66" t="s">
        <v>133</v>
      </c>
      <c r="B66" t="s">
        <v>162</v>
      </c>
      <c r="C66" t="s">
        <v>26</v>
      </c>
      <c r="D66" t="s">
        <v>27</v>
      </c>
      <c r="E66" t="s">
        <v>28</v>
      </c>
      <c r="F66" s="1" t="s">
        <v>73</v>
      </c>
      <c r="G66" t="s">
        <v>74</v>
      </c>
      <c r="H66" t="s">
        <v>31</v>
      </c>
      <c r="I66" t="s">
        <v>32</v>
      </c>
      <c r="J66" t="s">
        <v>31</v>
      </c>
      <c r="K66" s="2">
        <v>43358</v>
      </c>
      <c r="L66" t="s">
        <v>39</v>
      </c>
      <c r="M66" t="s">
        <v>163</v>
      </c>
      <c r="N66" t="s">
        <v>41</v>
      </c>
      <c r="P66" t="s">
        <v>34</v>
      </c>
      <c r="Q66">
        <v>1</v>
      </c>
      <c r="R66">
        <v>1146.6101699999999</v>
      </c>
      <c r="S66">
        <v>1146.6101699999999</v>
      </c>
      <c r="T66">
        <v>206.38982999999999</v>
      </c>
      <c r="U66">
        <v>103.19491499999999</v>
      </c>
      <c r="V66">
        <v>0</v>
      </c>
      <c r="W66">
        <v>103.19491499999999</v>
      </c>
      <c r="X66">
        <v>0</v>
      </c>
      <c r="Y66">
        <f t="shared" si="0"/>
        <v>18</v>
      </c>
      <c r="Z66" t="s">
        <v>35</v>
      </c>
    </row>
    <row r="67" spans="1:26" x14ac:dyDescent="0.25">
      <c r="A67" t="s">
        <v>133</v>
      </c>
      <c r="B67" t="s">
        <v>162</v>
      </c>
      <c r="C67" t="s">
        <v>26</v>
      </c>
      <c r="D67" t="s">
        <v>27</v>
      </c>
      <c r="E67" t="s">
        <v>28</v>
      </c>
      <c r="F67" s="1" t="s">
        <v>29</v>
      </c>
      <c r="G67" t="s">
        <v>30</v>
      </c>
      <c r="H67" t="s">
        <v>31</v>
      </c>
      <c r="I67" t="s">
        <v>32</v>
      </c>
      <c r="J67" t="s">
        <v>33</v>
      </c>
      <c r="K67" s="2">
        <v>43358</v>
      </c>
      <c r="L67" t="s">
        <v>39</v>
      </c>
      <c r="M67" t="s">
        <v>163</v>
      </c>
      <c r="N67" t="s">
        <v>41</v>
      </c>
      <c r="P67" t="s">
        <v>34</v>
      </c>
      <c r="Q67">
        <v>16000</v>
      </c>
      <c r="R67">
        <v>0.15678</v>
      </c>
      <c r="S67">
        <v>2508.48</v>
      </c>
      <c r="T67">
        <v>451.52</v>
      </c>
      <c r="U67">
        <f>+T67/2</f>
        <v>225.76</v>
      </c>
      <c r="V67">
        <v>0</v>
      </c>
      <c r="W67">
        <f>+T67/2</f>
        <v>225.76</v>
      </c>
      <c r="X67">
        <v>0</v>
      </c>
      <c r="Y67">
        <f t="shared" ref="Y67:Y130" si="8">ROUND(((U67+V67+W67+X67)*100)/S67,0)</f>
        <v>18</v>
      </c>
      <c r="Z67" t="s">
        <v>35</v>
      </c>
    </row>
    <row r="68" spans="1:26" x14ac:dyDescent="0.25">
      <c r="A68" t="s">
        <v>133</v>
      </c>
      <c r="B68" t="s">
        <v>164</v>
      </c>
      <c r="C68" t="s">
        <v>26</v>
      </c>
      <c r="D68" t="s">
        <v>27</v>
      </c>
      <c r="E68" t="s">
        <v>28</v>
      </c>
      <c r="F68" s="1" t="s">
        <v>165</v>
      </c>
      <c r="G68" t="s">
        <v>166</v>
      </c>
      <c r="H68" t="s">
        <v>31</v>
      </c>
      <c r="I68" t="s">
        <v>32</v>
      </c>
      <c r="J68" t="s">
        <v>167</v>
      </c>
      <c r="K68" s="2">
        <v>43358</v>
      </c>
      <c r="L68" t="s">
        <v>39</v>
      </c>
      <c r="M68" t="s">
        <v>168</v>
      </c>
      <c r="N68" t="s">
        <v>41</v>
      </c>
      <c r="P68" t="s">
        <v>34</v>
      </c>
      <c r="Q68">
        <v>1</v>
      </c>
      <c r="R68">
        <v>909.32203000000004</v>
      </c>
      <c r="S68">
        <v>909.32203000000004</v>
      </c>
      <c r="T68">
        <v>163.67796999999999</v>
      </c>
      <c r="U68">
        <v>81.838982999999999</v>
      </c>
      <c r="V68">
        <v>0</v>
      </c>
      <c r="W68">
        <v>81.838982999999999</v>
      </c>
      <c r="X68">
        <v>0</v>
      </c>
      <c r="Y68">
        <f t="shared" si="8"/>
        <v>18</v>
      </c>
      <c r="Z68" t="s">
        <v>35</v>
      </c>
    </row>
    <row r="69" spans="1:26" x14ac:dyDescent="0.25">
      <c r="A69" t="s">
        <v>133</v>
      </c>
      <c r="B69" t="s">
        <v>169</v>
      </c>
      <c r="C69" t="s">
        <v>26</v>
      </c>
      <c r="D69" t="s">
        <v>94</v>
      </c>
      <c r="E69" t="s">
        <v>28</v>
      </c>
      <c r="F69" s="1" t="s">
        <v>170</v>
      </c>
      <c r="G69" t="s">
        <v>171</v>
      </c>
      <c r="H69" t="s">
        <v>31</v>
      </c>
      <c r="I69" t="s">
        <v>32</v>
      </c>
      <c r="J69" t="s">
        <v>31</v>
      </c>
      <c r="K69" s="2">
        <v>43358</v>
      </c>
      <c r="L69" t="s">
        <v>39</v>
      </c>
      <c r="M69" t="s">
        <v>172</v>
      </c>
      <c r="N69" t="s">
        <v>41</v>
      </c>
      <c r="P69" t="s">
        <v>34</v>
      </c>
      <c r="Q69">
        <v>1</v>
      </c>
      <c r="R69">
        <v>111.71875</v>
      </c>
      <c r="S69">
        <v>111.71875</v>
      </c>
      <c r="T69">
        <v>31.28125</v>
      </c>
      <c r="U69">
        <v>15.640625</v>
      </c>
      <c r="V69">
        <v>0</v>
      </c>
      <c r="W69">
        <v>15.640625</v>
      </c>
      <c r="X69">
        <v>0</v>
      </c>
      <c r="Y69">
        <f t="shared" si="8"/>
        <v>28</v>
      </c>
      <c r="Z69" t="s">
        <v>35</v>
      </c>
    </row>
    <row r="70" spans="1:26" x14ac:dyDescent="0.25">
      <c r="A70" t="s">
        <v>133</v>
      </c>
      <c r="B70" t="s">
        <v>169</v>
      </c>
      <c r="C70" t="s">
        <v>26</v>
      </c>
      <c r="D70" t="s">
        <v>94</v>
      </c>
      <c r="E70" t="s">
        <v>28</v>
      </c>
      <c r="F70" s="1" t="s">
        <v>173</v>
      </c>
      <c r="G70" t="s">
        <v>174</v>
      </c>
      <c r="H70" t="s">
        <v>31</v>
      </c>
      <c r="I70" t="s">
        <v>32</v>
      </c>
      <c r="J70" t="s">
        <v>31</v>
      </c>
      <c r="K70" s="2">
        <v>43358</v>
      </c>
      <c r="L70" t="s">
        <v>39</v>
      </c>
      <c r="M70" t="s">
        <v>172</v>
      </c>
      <c r="N70" t="s">
        <v>41</v>
      </c>
      <c r="P70" t="s">
        <v>34</v>
      </c>
      <c r="Q70">
        <v>1</v>
      </c>
      <c r="R70">
        <v>5859.375</v>
      </c>
      <c r="S70">
        <v>5859.375</v>
      </c>
      <c r="T70">
        <v>1640.625</v>
      </c>
      <c r="U70">
        <v>820.31250299999999</v>
      </c>
      <c r="V70">
        <v>0</v>
      </c>
      <c r="W70">
        <v>820.3125</v>
      </c>
      <c r="X70">
        <v>0</v>
      </c>
      <c r="Y70">
        <f t="shared" si="8"/>
        <v>28</v>
      </c>
      <c r="Z70" t="s">
        <v>35</v>
      </c>
    </row>
    <row r="71" spans="1:26" x14ac:dyDescent="0.25">
      <c r="A71" t="s">
        <v>133</v>
      </c>
      <c r="B71" t="s">
        <v>169</v>
      </c>
      <c r="C71" t="s">
        <v>26</v>
      </c>
      <c r="D71" t="s">
        <v>94</v>
      </c>
      <c r="E71" t="s">
        <v>28</v>
      </c>
      <c r="F71" s="1" t="s">
        <v>175</v>
      </c>
      <c r="G71" t="s">
        <v>176</v>
      </c>
      <c r="H71" t="s">
        <v>31</v>
      </c>
      <c r="I71" t="s">
        <v>32</v>
      </c>
      <c r="J71" t="s">
        <v>31</v>
      </c>
      <c r="K71" s="2">
        <v>43358</v>
      </c>
      <c r="L71" t="s">
        <v>39</v>
      </c>
      <c r="M71" t="s">
        <v>172</v>
      </c>
      <c r="N71" t="s">
        <v>41</v>
      </c>
      <c r="P71" t="s">
        <v>34</v>
      </c>
      <c r="Q71">
        <v>1</v>
      </c>
      <c r="R71">
        <v>9150.78125</v>
      </c>
      <c r="S71">
        <v>9150.78125</v>
      </c>
      <c r="T71">
        <v>2562.2187600000002</v>
      </c>
      <c r="U71">
        <v>1281.1093800000001</v>
      </c>
      <c r="V71">
        <v>0</v>
      </c>
      <c r="W71">
        <v>1281.109375</v>
      </c>
      <c r="X71">
        <v>0</v>
      </c>
      <c r="Y71">
        <f t="shared" si="8"/>
        <v>28</v>
      </c>
      <c r="Z71" t="s">
        <v>35</v>
      </c>
    </row>
    <row r="72" spans="1:26" x14ac:dyDescent="0.25">
      <c r="A72" t="s">
        <v>133</v>
      </c>
      <c r="B72" t="s">
        <v>169</v>
      </c>
      <c r="C72" t="s">
        <v>26</v>
      </c>
      <c r="D72" t="s">
        <v>94</v>
      </c>
      <c r="E72" t="s">
        <v>28</v>
      </c>
      <c r="F72" s="1" t="s">
        <v>37</v>
      </c>
      <c r="G72" t="s">
        <v>38</v>
      </c>
      <c r="H72" t="s">
        <v>31</v>
      </c>
      <c r="I72" t="s">
        <v>32</v>
      </c>
      <c r="J72" t="s">
        <v>31</v>
      </c>
      <c r="K72" s="2">
        <v>43358</v>
      </c>
      <c r="L72" t="s">
        <v>39</v>
      </c>
      <c r="M72" t="s">
        <v>172</v>
      </c>
      <c r="N72" t="s">
        <v>41</v>
      </c>
      <c r="P72" t="s">
        <v>34</v>
      </c>
      <c r="Q72">
        <v>25</v>
      </c>
      <c r="R72">
        <v>881.35592999999994</v>
      </c>
      <c r="S72">
        <v>22033.898249999998</v>
      </c>
      <c r="T72">
        <v>3966.1017499999998</v>
      </c>
      <c r="U72">
        <f>+T72/2</f>
        <v>1983.0508749999999</v>
      </c>
      <c r="V72">
        <v>0</v>
      </c>
      <c r="W72">
        <f>+T72/2</f>
        <v>1983.0508749999999</v>
      </c>
      <c r="X72">
        <v>0</v>
      </c>
      <c r="Y72">
        <f t="shared" si="8"/>
        <v>18</v>
      </c>
      <c r="Z72" t="s">
        <v>35</v>
      </c>
    </row>
    <row r="73" spans="1:26" x14ac:dyDescent="0.25">
      <c r="A73" t="s">
        <v>133</v>
      </c>
      <c r="B73" t="s">
        <v>169</v>
      </c>
      <c r="C73" t="s">
        <v>26</v>
      </c>
      <c r="D73" t="s">
        <v>94</v>
      </c>
      <c r="E73" t="s">
        <v>28</v>
      </c>
      <c r="F73" s="1" t="s">
        <v>177</v>
      </c>
      <c r="G73" t="s">
        <v>178</v>
      </c>
      <c r="H73" t="s">
        <v>31</v>
      </c>
      <c r="I73" t="s">
        <v>32</v>
      </c>
      <c r="J73" t="s">
        <v>31</v>
      </c>
      <c r="K73" s="2">
        <v>43358</v>
      </c>
      <c r="L73" t="s">
        <v>39</v>
      </c>
      <c r="M73" t="s">
        <v>172</v>
      </c>
      <c r="N73" t="s">
        <v>41</v>
      </c>
      <c r="P73" t="s">
        <v>34</v>
      </c>
      <c r="Q73">
        <v>1</v>
      </c>
      <c r="R73">
        <v>155.08475000000001</v>
      </c>
      <c r="S73">
        <v>155.08475000000001</v>
      </c>
      <c r="T73">
        <v>27.91525</v>
      </c>
      <c r="U73">
        <v>13.957627</v>
      </c>
      <c r="V73">
        <v>0</v>
      </c>
      <c r="W73">
        <v>13.957627</v>
      </c>
      <c r="X73">
        <v>0</v>
      </c>
      <c r="Y73">
        <f t="shared" si="8"/>
        <v>18</v>
      </c>
      <c r="Z73" t="s">
        <v>35</v>
      </c>
    </row>
    <row r="74" spans="1:26" x14ac:dyDescent="0.25">
      <c r="A74" t="s">
        <v>133</v>
      </c>
      <c r="B74" t="s">
        <v>169</v>
      </c>
      <c r="C74" t="s">
        <v>26</v>
      </c>
      <c r="D74" t="s">
        <v>94</v>
      </c>
      <c r="E74" t="s">
        <v>28</v>
      </c>
      <c r="F74" s="1" t="s">
        <v>107</v>
      </c>
      <c r="G74" t="s">
        <v>108</v>
      </c>
      <c r="H74" t="s">
        <v>31</v>
      </c>
      <c r="I74" t="s">
        <v>32</v>
      </c>
      <c r="J74" t="s">
        <v>33</v>
      </c>
      <c r="K74" s="2">
        <v>43358</v>
      </c>
      <c r="L74" t="s">
        <v>39</v>
      </c>
      <c r="M74" t="s">
        <v>172</v>
      </c>
      <c r="N74" t="s">
        <v>41</v>
      </c>
      <c r="P74" t="s">
        <v>34</v>
      </c>
      <c r="Q74">
        <v>18000</v>
      </c>
      <c r="R74">
        <v>0.20338999999999999</v>
      </c>
      <c r="S74">
        <v>3661.02</v>
      </c>
      <c r="T74">
        <v>658.98</v>
      </c>
      <c r="U74">
        <f t="shared" ref="U74:U75" si="9">+T74/2</f>
        <v>329.49</v>
      </c>
      <c r="V74">
        <v>0</v>
      </c>
      <c r="W74">
        <f t="shared" ref="W74:W75" si="10">+T74/2</f>
        <v>329.49</v>
      </c>
      <c r="X74">
        <v>0</v>
      </c>
      <c r="Y74">
        <f t="shared" si="8"/>
        <v>18</v>
      </c>
      <c r="Z74" t="s">
        <v>35</v>
      </c>
    </row>
    <row r="75" spans="1:26" x14ac:dyDescent="0.25">
      <c r="A75" t="s">
        <v>133</v>
      </c>
      <c r="B75" t="s">
        <v>179</v>
      </c>
      <c r="C75" t="s">
        <v>26</v>
      </c>
      <c r="D75" t="s">
        <v>94</v>
      </c>
      <c r="E75" t="s">
        <v>28</v>
      </c>
      <c r="F75" s="1" t="s">
        <v>180</v>
      </c>
      <c r="G75" t="s">
        <v>181</v>
      </c>
      <c r="H75" t="s">
        <v>31</v>
      </c>
      <c r="I75" t="s">
        <v>32</v>
      </c>
      <c r="J75" t="s">
        <v>31</v>
      </c>
      <c r="K75" s="2">
        <v>43358</v>
      </c>
      <c r="L75" t="s">
        <v>39</v>
      </c>
      <c r="M75" t="s">
        <v>182</v>
      </c>
      <c r="N75" t="s">
        <v>41</v>
      </c>
      <c r="P75" t="s">
        <v>34</v>
      </c>
      <c r="Q75">
        <v>2</v>
      </c>
      <c r="R75">
        <v>44.91525</v>
      </c>
      <c r="S75">
        <v>85.338975000000005</v>
      </c>
      <c r="T75">
        <v>15.36102</v>
      </c>
      <c r="U75">
        <f t="shared" si="9"/>
        <v>7.6805099999999999</v>
      </c>
      <c r="V75">
        <v>0</v>
      </c>
      <c r="W75">
        <f t="shared" si="10"/>
        <v>7.6805099999999999</v>
      </c>
      <c r="X75">
        <v>0</v>
      </c>
      <c r="Y75">
        <f t="shared" si="8"/>
        <v>18</v>
      </c>
      <c r="Z75" t="s">
        <v>35</v>
      </c>
    </row>
    <row r="76" spans="1:26" x14ac:dyDescent="0.25">
      <c r="A76" t="s">
        <v>133</v>
      </c>
      <c r="B76" t="s">
        <v>179</v>
      </c>
      <c r="C76" t="s">
        <v>26</v>
      </c>
      <c r="D76" t="s">
        <v>94</v>
      </c>
      <c r="E76" t="s">
        <v>28</v>
      </c>
      <c r="F76" s="1" t="s">
        <v>177</v>
      </c>
      <c r="G76" t="s">
        <v>178</v>
      </c>
      <c r="H76" t="s">
        <v>31</v>
      </c>
      <c r="I76" t="s">
        <v>32</v>
      </c>
      <c r="J76" t="s">
        <v>31</v>
      </c>
      <c r="K76" s="2">
        <v>43358</v>
      </c>
      <c r="L76" t="s">
        <v>39</v>
      </c>
      <c r="M76" t="s">
        <v>182</v>
      </c>
      <c r="N76" t="s">
        <v>41</v>
      </c>
      <c r="P76" t="s">
        <v>34</v>
      </c>
      <c r="Q76">
        <v>1</v>
      </c>
      <c r="R76">
        <v>155.08475000000001</v>
      </c>
      <c r="S76">
        <v>155.08475000000001</v>
      </c>
      <c r="T76">
        <v>27.91525</v>
      </c>
      <c r="U76">
        <v>13.957627</v>
      </c>
      <c r="V76">
        <v>0</v>
      </c>
      <c r="W76">
        <v>13.957627</v>
      </c>
      <c r="X76">
        <v>0</v>
      </c>
      <c r="Y76">
        <f t="shared" si="8"/>
        <v>18</v>
      </c>
      <c r="Z76" t="s">
        <v>35</v>
      </c>
    </row>
    <row r="77" spans="1:26" x14ac:dyDescent="0.25">
      <c r="A77" t="s">
        <v>133</v>
      </c>
      <c r="B77" t="s">
        <v>179</v>
      </c>
      <c r="C77" t="s">
        <v>26</v>
      </c>
      <c r="D77" t="s">
        <v>94</v>
      </c>
      <c r="E77" t="s">
        <v>28</v>
      </c>
      <c r="F77" s="1" t="s">
        <v>81</v>
      </c>
      <c r="G77" t="s">
        <v>82</v>
      </c>
      <c r="H77" t="s">
        <v>31</v>
      </c>
      <c r="I77" t="s">
        <v>32</v>
      </c>
      <c r="J77" t="s">
        <v>31</v>
      </c>
      <c r="K77" s="2">
        <v>43358</v>
      </c>
      <c r="L77" t="s">
        <v>39</v>
      </c>
      <c r="M77" t="s">
        <v>182</v>
      </c>
      <c r="N77" t="s">
        <v>41</v>
      </c>
      <c r="P77" t="s">
        <v>34</v>
      </c>
      <c r="Q77">
        <v>1</v>
      </c>
      <c r="R77">
        <v>292.96875</v>
      </c>
      <c r="S77">
        <v>292.96875</v>
      </c>
      <c r="T77">
        <v>82.03125</v>
      </c>
      <c r="U77">
        <v>41.015625</v>
      </c>
      <c r="V77">
        <v>0</v>
      </c>
      <c r="W77">
        <v>41.015625</v>
      </c>
      <c r="X77">
        <v>0</v>
      </c>
      <c r="Y77">
        <f t="shared" si="8"/>
        <v>28</v>
      </c>
      <c r="Z77" t="s">
        <v>35</v>
      </c>
    </row>
    <row r="78" spans="1:26" x14ac:dyDescent="0.25">
      <c r="A78" t="s">
        <v>133</v>
      </c>
      <c r="B78" t="s">
        <v>183</v>
      </c>
      <c r="C78" t="s">
        <v>26</v>
      </c>
      <c r="D78" t="s">
        <v>94</v>
      </c>
      <c r="E78" t="s">
        <v>28</v>
      </c>
      <c r="F78" s="1" t="s">
        <v>184</v>
      </c>
      <c r="G78" t="s">
        <v>185</v>
      </c>
      <c r="H78" t="s">
        <v>31</v>
      </c>
      <c r="I78" t="s">
        <v>32</v>
      </c>
      <c r="J78" t="s">
        <v>31</v>
      </c>
      <c r="K78" s="2">
        <v>43358</v>
      </c>
      <c r="L78" t="s">
        <v>39</v>
      </c>
      <c r="M78" t="s">
        <v>186</v>
      </c>
      <c r="N78" t="s">
        <v>41</v>
      </c>
      <c r="P78" t="s">
        <v>34</v>
      </c>
      <c r="Q78">
        <v>2</v>
      </c>
      <c r="R78">
        <v>32.03125</v>
      </c>
      <c r="S78">
        <v>64.0625</v>
      </c>
      <c r="T78">
        <v>17.9375</v>
      </c>
      <c r="U78">
        <f>+T78/2</f>
        <v>8.96875</v>
      </c>
      <c r="V78">
        <v>0</v>
      </c>
      <c r="W78">
        <f>+T78/2</f>
        <v>8.96875</v>
      </c>
      <c r="X78">
        <v>0</v>
      </c>
      <c r="Y78">
        <f t="shared" si="8"/>
        <v>28</v>
      </c>
      <c r="Z78" t="s">
        <v>35</v>
      </c>
    </row>
    <row r="79" spans="1:26" x14ac:dyDescent="0.25">
      <c r="A79" t="s">
        <v>133</v>
      </c>
      <c r="B79" t="s">
        <v>183</v>
      </c>
      <c r="C79" t="s">
        <v>26</v>
      </c>
      <c r="D79" t="s">
        <v>94</v>
      </c>
      <c r="E79" t="s">
        <v>28</v>
      </c>
      <c r="F79" s="1" t="s">
        <v>187</v>
      </c>
      <c r="G79" t="s">
        <v>188</v>
      </c>
      <c r="H79" t="s">
        <v>31</v>
      </c>
      <c r="I79" t="s">
        <v>32</v>
      </c>
      <c r="J79" t="s">
        <v>31</v>
      </c>
      <c r="K79" s="2">
        <v>43358</v>
      </c>
      <c r="L79" t="s">
        <v>39</v>
      </c>
      <c r="M79" t="s">
        <v>186</v>
      </c>
      <c r="N79" t="s">
        <v>41</v>
      </c>
      <c r="P79" t="s">
        <v>34</v>
      </c>
      <c r="Q79">
        <v>1</v>
      </c>
      <c r="R79">
        <v>1383.0508500000001</v>
      </c>
      <c r="S79">
        <v>1383.0508500000001</v>
      </c>
      <c r="T79">
        <v>248.94915</v>
      </c>
      <c r="U79">
        <v>124.474576</v>
      </c>
      <c r="V79">
        <v>0</v>
      </c>
      <c r="W79">
        <v>124.474576</v>
      </c>
      <c r="X79">
        <v>0</v>
      </c>
      <c r="Y79">
        <f t="shared" si="8"/>
        <v>18</v>
      </c>
      <c r="Z79" t="s">
        <v>35</v>
      </c>
    </row>
    <row r="80" spans="1:26" x14ac:dyDescent="0.25">
      <c r="A80" t="s">
        <v>133</v>
      </c>
      <c r="B80" t="s">
        <v>183</v>
      </c>
      <c r="C80" t="s">
        <v>26</v>
      </c>
      <c r="D80" t="s">
        <v>94</v>
      </c>
      <c r="E80" t="s">
        <v>28</v>
      </c>
      <c r="F80" s="1" t="s">
        <v>189</v>
      </c>
      <c r="G80" t="s">
        <v>190</v>
      </c>
      <c r="H80" t="s">
        <v>31</v>
      </c>
      <c r="I80" t="s">
        <v>32</v>
      </c>
      <c r="J80" t="s">
        <v>31</v>
      </c>
      <c r="K80" s="2">
        <v>43358</v>
      </c>
      <c r="L80" t="s">
        <v>39</v>
      </c>
      <c r="M80" t="s">
        <v>186</v>
      </c>
      <c r="N80" t="s">
        <v>41</v>
      </c>
      <c r="P80" t="s">
        <v>34</v>
      </c>
      <c r="Q80">
        <v>2</v>
      </c>
      <c r="R80">
        <v>85.593220000000002</v>
      </c>
      <c r="S80">
        <v>171.18644</v>
      </c>
      <c r="T80">
        <v>30.813559999999999</v>
      </c>
      <c r="U80">
        <f t="shared" ref="U80:U83" si="11">+T80/2</f>
        <v>15.406779999999999</v>
      </c>
      <c r="V80">
        <v>0</v>
      </c>
      <c r="W80">
        <f t="shared" ref="W80:W83" si="12">+T80/2</f>
        <v>15.406779999999999</v>
      </c>
      <c r="X80">
        <v>0</v>
      </c>
      <c r="Y80">
        <f t="shared" si="8"/>
        <v>18</v>
      </c>
      <c r="Z80" t="s">
        <v>35</v>
      </c>
    </row>
    <row r="81" spans="1:26" x14ac:dyDescent="0.25">
      <c r="A81" t="s">
        <v>133</v>
      </c>
      <c r="B81" t="s">
        <v>183</v>
      </c>
      <c r="C81" t="s">
        <v>26</v>
      </c>
      <c r="D81" t="s">
        <v>94</v>
      </c>
      <c r="E81" t="s">
        <v>28</v>
      </c>
      <c r="F81" s="1" t="s">
        <v>191</v>
      </c>
      <c r="G81" t="s">
        <v>192</v>
      </c>
      <c r="H81" t="s">
        <v>31</v>
      </c>
      <c r="I81" t="s">
        <v>32</v>
      </c>
      <c r="J81" t="s">
        <v>31</v>
      </c>
      <c r="K81" s="2">
        <v>43358</v>
      </c>
      <c r="L81" t="s">
        <v>39</v>
      </c>
      <c r="M81" t="s">
        <v>186</v>
      </c>
      <c r="N81" t="s">
        <v>41</v>
      </c>
      <c r="P81" t="s">
        <v>34</v>
      </c>
      <c r="Q81">
        <v>5</v>
      </c>
      <c r="R81">
        <v>508.47458</v>
      </c>
      <c r="S81">
        <v>2542.3728999999998</v>
      </c>
      <c r="T81">
        <v>457.62709999999998</v>
      </c>
      <c r="U81">
        <f t="shared" si="11"/>
        <v>228.81354999999999</v>
      </c>
      <c r="V81">
        <v>0</v>
      </c>
      <c r="W81">
        <f t="shared" si="12"/>
        <v>228.81354999999999</v>
      </c>
      <c r="X81">
        <v>0</v>
      </c>
      <c r="Y81">
        <f t="shared" si="8"/>
        <v>18</v>
      </c>
      <c r="Z81" t="s">
        <v>35</v>
      </c>
    </row>
    <row r="82" spans="1:26" x14ac:dyDescent="0.25">
      <c r="A82" t="s">
        <v>133</v>
      </c>
      <c r="B82" t="s">
        <v>183</v>
      </c>
      <c r="C82" t="s">
        <v>26</v>
      </c>
      <c r="D82" t="s">
        <v>94</v>
      </c>
      <c r="E82" t="s">
        <v>28</v>
      </c>
      <c r="F82" s="1" t="s">
        <v>193</v>
      </c>
      <c r="G82" t="s">
        <v>194</v>
      </c>
      <c r="H82" t="s">
        <v>31</v>
      </c>
      <c r="I82" t="s">
        <v>32</v>
      </c>
      <c r="J82" t="s">
        <v>31</v>
      </c>
      <c r="K82" s="2">
        <v>43358</v>
      </c>
      <c r="L82" t="s">
        <v>39</v>
      </c>
      <c r="M82" t="s">
        <v>186</v>
      </c>
      <c r="N82" t="s">
        <v>41</v>
      </c>
      <c r="P82" t="s">
        <v>34</v>
      </c>
      <c r="Q82">
        <v>5</v>
      </c>
      <c r="R82">
        <v>328.81356</v>
      </c>
      <c r="S82">
        <v>1644.0678</v>
      </c>
      <c r="T82">
        <v>295.93220000000002</v>
      </c>
      <c r="U82">
        <f t="shared" si="11"/>
        <v>147.96610000000001</v>
      </c>
      <c r="V82">
        <v>0</v>
      </c>
      <c r="W82">
        <f t="shared" si="12"/>
        <v>147.96610000000001</v>
      </c>
      <c r="X82">
        <v>0</v>
      </c>
      <c r="Y82">
        <f t="shared" si="8"/>
        <v>18</v>
      </c>
      <c r="Z82" t="s">
        <v>35</v>
      </c>
    </row>
    <row r="83" spans="1:26" x14ac:dyDescent="0.25">
      <c r="A83" t="s">
        <v>133</v>
      </c>
      <c r="B83" t="s">
        <v>183</v>
      </c>
      <c r="C83" t="s">
        <v>26</v>
      </c>
      <c r="D83" t="s">
        <v>94</v>
      </c>
      <c r="E83" t="s">
        <v>28</v>
      </c>
      <c r="F83" s="1" t="s">
        <v>195</v>
      </c>
      <c r="G83" t="s">
        <v>196</v>
      </c>
      <c r="H83" t="s">
        <v>31</v>
      </c>
      <c r="I83" t="s">
        <v>32</v>
      </c>
      <c r="J83" t="s">
        <v>31</v>
      </c>
      <c r="K83" s="2">
        <v>43358</v>
      </c>
      <c r="L83" t="s">
        <v>39</v>
      </c>
      <c r="M83" t="s">
        <v>186</v>
      </c>
      <c r="N83" t="s">
        <v>41</v>
      </c>
      <c r="P83" t="s">
        <v>34</v>
      </c>
      <c r="Q83">
        <v>5</v>
      </c>
      <c r="R83">
        <v>1134.74576</v>
      </c>
      <c r="S83">
        <v>5673.7287999999999</v>
      </c>
      <c r="T83">
        <v>1021.2712</v>
      </c>
      <c r="U83">
        <f t="shared" si="11"/>
        <v>510.63560000000001</v>
      </c>
      <c r="V83">
        <v>0</v>
      </c>
      <c r="W83">
        <f t="shared" si="12"/>
        <v>510.63560000000001</v>
      </c>
      <c r="X83">
        <v>0</v>
      </c>
      <c r="Y83">
        <f t="shared" si="8"/>
        <v>18</v>
      </c>
      <c r="Z83" t="s">
        <v>35</v>
      </c>
    </row>
    <row r="84" spans="1:26" x14ac:dyDescent="0.25">
      <c r="A84" t="s">
        <v>133</v>
      </c>
      <c r="B84" t="s">
        <v>183</v>
      </c>
      <c r="C84" t="s">
        <v>26</v>
      </c>
      <c r="D84" t="s">
        <v>94</v>
      </c>
      <c r="E84" t="s">
        <v>28</v>
      </c>
      <c r="F84" s="1" t="s">
        <v>197</v>
      </c>
      <c r="G84" t="s">
        <v>198</v>
      </c>
      <c r="H84" t="s">
        <v>31</v>
      </c>
      <c r="I84" t="s">
        <v>32</v>
      </c>
      <c r="J84" t="s">
        <v>31</v>
      </c>
      <c r="K84" s="2">
        <v>43358</v>
      </c>
      <c r="L84" t="s">
        <v>39</v>
      </c>
      <c r="M84" t="s">
        <v>186</v>
      </c>
      <c r="N84" t="s">
        <v>41</v>
      </c>
      <c r="P84" t="s">
        <v>34</v>
      </c>
      <c r="Q84">
        <v>1</v>
      </c>
      <c r="R84">
        <v>1398.3050900000001</v>
      </c>
      <c r="S84">
        <v>1398.3050900000001</v>
      </c>
      <c r="T84">
        <v>251.69490999999999</v>
      </c>
      <c r="U84">
        <v>125.84745700000001</v>
      </c>
      <c r="V84">
        <v>0</v>
      </c>
      <c r="W84">
        <v>125.84745700000001</v>
      </c>
      <c r="X84">
        <v>0</v>
      </c>
      <c r="Y84">
        <f t="shared" si="8"/>
        <v>18</v>
      </c>
      <c r="Z84" t="s">
        <v>35</v>
      </c>
    </row>
    <row r="85" spans="1:26" x14ac:dyDescent="0.25">
      <c r="A85" t="s">
        <v>133</v>
      </c>
      <c r="B85" t="s">
        <v>183</v>
      </c>
      <c r="C85" t="s">
        <v>26</v>
      </c>
      <c r="D85" t="s">
        <v>94</v>
      </c>
      <c r="E85" t="s">
        <v>28</v>
      </c>
      <c r="F85" s="1" t="s">
        <v>199</v>
      </c>
      <c r="G85" t="s">
        <v>200</v>
      </c>
      <c r="H85" t="s">
        <v>31</v>
      </c>
      <c r="I85" t="s">
        <v>32</v>
      </c>
      <c r="J85" t="s">
        <v>33</v>
      </c>
      <c r="K85" s="2">
        <v>43358</v>
      </c>
      <c r="L85" t="s">
        <v>39</v>
      </c>
      <c r="M85" t="s">
        <v>186</v>
      </c>
      <c r="N85" t="s">
        <v>41</v>
      </c>
      <c r="P85" t="s">
        <v>34</v>
      </c>
      <c r="Q85">
        <v>11000</v>
      </c>
      <c r="R85">
        <v>0.17796999999999999</v>
      </c>
      <c r="S85">
        <v>1957.67</v>
      </c>
      <c r="T85">
        <v>352.33</v>
      </c>
      <c r="U85">
        <f t="shared" ref="U85:U86" si="13">+T85/2</f>
        <v>176.16499999999999</v>
      </c>
      <c r="V85">
        <v>0</v>
      </c>
      <c r="W85">
        <f t="shared" ref="W85:W86" si="14">+T85/2</f>
        <v>176.16499999999999</v>
      </c>
      <c r="X85">
        <v>0</v>
      </c>
      <c r="Y85">
        <f t="shared" si="8"/>
        <v>18</v>
      </c>
      <c r="Z85" t="s">
        <v>35</v>
      </c>
    </row>
    <row r="86" spans="1:26" x14ac:dyDescent="0.25">
      <c r="A86" t="s">
        <v>133</v>
      </c>
      <c r="B86" t="s">
        <v>183</v>
      </c>
      <c r="C86" t="s">
        <v>26</v>
      </c>
      <c r="D86" t="s">
        <v>94</v>
      </c>
      <c r="E86" t="s">
        <v>28</v>
      </c>
      <c r="F86" s="1" t="s">
        <v>107</v>
      </c>
      <c r="G86" t="s">
        <v>108</v>
      </c>
      <c r="H86" t="s">
        <v>31</v>
      </c>
      <c r="I86" t="s">
        <v>32</v>
      </c>
      <c r="J86" t="s">
        <v>33</v>
      </c>
      <c r="K86" s="2">
        <v>43358</v>
      </c>
      <c r="L86" t="s">
        <v>39</v>
      </c>
      <c r="M86" t="s">
        <v>186</v>
      </c>
      <c r="N86" t="s">
        <v>41</v>
      </c>
      <c r="P86" t="s">
        <v>34</v>
      </c>
      <c r="Q86">
        <v>32000</v>
      </c>
      <c r="R86">
        <v>0.20338999999999999</v>
      </c>
      <c r="S86">
        <v>6508.48</v>
      </c>
      <c r="T86">
        <v>1171.52</v>
      </c>
      <c r="U86">
        <f t="shared" si="13"/>
        <v>585.76</v>
      </c>
      <c r="V86">
        <v>0</v>
      </c>
      <c r="W86">
        <f t="shared" si="14"/>
        <v>585.76</v>
      </c>
      <c r="X86">
        <v>0</v>
      </c>
      <c r="Y86">
        <f t="shared" si="8"/>
        <v>18</v>
      </c>
      <c r="Z86" t="s">
        <v>35</v>
      </c>
    </row>
    <row r="87" spans="1:26" x14ac:dyDescent="0.25">
      <c r="A87" t="s">
        <v>133</v>
      </c>
      <c r="B87" t="s">
        <v>201</v>
      </c>
      <c r="C87" t="s">
        <v>26</v>
      </c>
      <c r="D87" t="s">
        <v>27</v>
      </c>
      <c r="E87" t="s">
        <v>28</v>
      </c>
      <c r="F87" s="1" t="s">
        <v>202</v>
      </c>
      <c r="G87" t="s">
        <v>203</v>
      </c>
      <c r="H87" t="s">
        <v>31</v>
      </c>
      <c r="I87" t="s">
        <v>32</v>
      </c>
      <c r="J87" t="s">
        <v>31</v>
      </c>
      <c r="K87" s="2">
        <v>43358</v>
      </c>
      <c r="L87" t="s">
        <v>39</v>
      </c>
      <c r="M87" t="s">
        <v>204</v>
      </c>
      <c r="N87" t="s">
        <v>41</v>
      </c>
      <c r="P87" t="s">
        <v>34</v>
      </c>
      <c r="Q87">
        <v>1</v>
      </c>
      <c r="R87">
        <v>54.237290000000002</v>
      </c>
      <c r="S87">
        <v>54.237290000000002</v>
      </c>
      <c r="T87">
        <v>9.7627100000000002</v>
      </c>
      <c r="U87">
        <v>4.8813560000000003</v>
      </c>
      <c r="V87">
        <v>0</v>
      </c>
      <c r="W87">
        <v>4.8813560000000003</v>
      </c>
      <c r="X87">
        <v>0</v>
      </c>
      <c r="Y87">
        <f t="shared" si="8"/>
        <v>18</v>
      </c>
      <c r="Z87" t="s">
        <v>35</v>
      </c>
    </row>
    <row r="88" spans="1:26" x14ac:dyDescent="0.25">
      <c r="A88" t="s">
        <v>133</v>
      </c>
      <c r="B88" t="s">
        <v>205</v>
      </c>
      <c r="C88" t="s">
        <v>26</v>
      </c>
      <c r="D88" t="s">
        <v>27</v>
      </c>
      <c r="E88" t="s">
        <v>28</v>
      </c>
      <c r="F88" s="1" t="s">
        <v>206</v>
      </c>
      <c r="G88" t="s">
        <v>207</v>
      </c>
      <c r="H88" t="s">
        <v>31</v>
      </c>
      <c r="I88" t="s">
        <v>32</v>
      </c>
      <c r="J88" t="s">
        <v>31</v>
      </c>
      <c r="K88" s="2">
        <v>43358</v>
      </c>
      <c r="L88" t="s">
        <v>39</v>
      </c>
      <c r="M88" t="s">
        <v>208</v>
      </c>
      <c r="N88" t="s">
        <v>41</v>
      </c>
      <c r="P88" t="s">
        <v>34</v>
      </c>
      <c r="Q88">
        <v>1</v>
      </c>
      <c r="R88">
        <v>2243.2203399999999</v>
      </c>
      <c r="S88">
        <v>2243.2203399999999</v>
      </c>
      <c r="T88">
        <v>403.77965999999998</v>
      </c>
      <c r="U88">
        <v>201.88982999999999</v>
      </c>
      <c r="V88">
        <v>0</v>
      </c>
      <c r="W88">
        <v>201.88982899999999</v>
      </c>
      <c r="X88">
        <v>0</v>
      </c>
      <c r="Y88">
        <f t="shared" si="8"/>
        <v>18</v>
      </c>
      <c r="Z88" t="s">
        <v>35</v>
      </c>
    </row>
    <row r="89" spans="1:26" x14ac:dyDescent="0.25">
      <c r="A89" t="s">
        <v>133</v>
      </c>
      <c r="B89" t="s">
        <v>205</v>
      </c>
      <c r="C89" t="s">
        <v>26</v>
      </c>
      <c r="D89" t="s">
        <v>27</v>
      </c>
      <c r="E89" t="s">
        <v>28</v>
      </c>
      <c r="F89" s="1" t="s">
        <v>209</v>
      </c>
      <c r="G89" t="s">
        <v>210</v>
      </c>
      <c r="H89" t="s">
        <v>31</v>
      </c>
      <c r="I89" t="s">
        <v>32</v>
      </c>
      <c r="J89" t="s">
        <v>31</v>
      </c>
      <c r="K89" s="2">
        <v>43358</v>
      </c>
      <c r="L89" t="s">
        <v>39</v>
      </c>
      <c r="M89" t="s">
        <v>208</v>
      </c>
      <c r="N89" t="s">
        <v>41</v>
      </c>
      <c r="P89" t="s">
        <v>34</v>
      </c>
      <c r="Q89">
        <v>1</v>
      </c>
      <c r="R89">
        <v>3460.1694900000002</v>
      </c>
      <c r="S89">
        <v>3460.1694900000002</v>
      </c>
      <c r="T89">
        <v>622.83051</v>
      </c>
      <c r="U89">
        <v>311.41525300000001</v>
      </c>
      <c r="V89">
        <v>0</v>
      </c>
      <c r="W89">
        <v>311.41525200000001</v>
      </c>
      <c r="X89">
        <v>0</v>
      </c>
      <c r="Y89">
        <f t="shared" si="8"/>
        <v>18</v>
      </c>
      <c r="Z89" t="s">
        <v>35</v>
      </c>
    </row>
    <row r="90" spans="1:26" x14ac:dyDescent="0.25">
      <c r="A90" t="s">
        <v>133</v>
      </c>
      <c r="B90" t="s">
        <v>205</v>
      </c>
      <c r="C90" t="s">
        <v>26</v>
      </c>
      <c r="D90" t="s">
        <v>27</v>
      </c>
      <c r="E90" t="s">
        <v>28</v>
      </c>
      <c r="F90" s="1" t="s">
        <v>29</v>
      </c>
      <c r="G90" t="s">
        <v>30</v>
      </c>
      <c r="H90" t="s">
        <v>31</v>
      </c>
      <c r="I90" t="s">
        <v>32</v>
      </c>
      <c r="J90" t="s">
        <v>33</v>
      </c>
      <c r="K90" s="2">
        <v>43358</v>
      </c>
      <c r="L90" t="s">
        <v>39</v>
      </c>
      <c r="M90" t="s">
        <v>208</v>
      </c>
      <c r="N90" t="s">
        <v>41</v>
      </c>
      <c r="P90" t="s">
        <v>34</v>
      </c>
      <c r="Q90">
        <v>48000</v>
      </c>
      <c r="R90">
        <v>0.15678</v>
      </c>
      <c r="S90">
        <v>7525.44</v>
      </c>
      <c r="T90">
        <v>1354.56</v>
      </c>
      <c r="U90">
        <f t="shared" ref="U90:U93" si="15">+T90/2</f>
        <v>677.28</v>
      </c>
      <c r="V90">
        <v>0</v>
      </c>
      <c r="W90">
        <f t="shared" ref="W90:W93" si="16">+T90/2</f>
        <v>677.28</v>
      </c>
      <c r="X90">
        <v>0</v>
      </c>
      <c r="Y90">
        <f t="shared" si="8"/>
        <v>18</v>
      </c>
      <c r="Z90" t="s">
        <v>35</v>
      </c>
    </row>
    <row r="91" spans="1:26" x14ac:dyDescent="0.25">
      <c r="A91" t="s">
        <v>133</v>
      </c>
      <c r="B91" t="s">
        <v>205</v>
      </c>
      <c r="C91" t="s">
        <v>26</v>
      </c>
      <c r="D91" t="s">
        <v>27</v>
      </c>
      <c r="E91" t="s">
        <v>28</v>
      </c>
      <c r="F91" s="1" t="s">
        <v>199</v>
      </c>
      <c r="G91" t="s">
        <v>200</v>
      </c>
      <c r="H91" t="s">
        <v>31</v>
      </c>
      <c r="I91" t="s">
        <v>32</v>
      </c>
      <c r="J91" t="s">
        <v>33</v>
      </c>
      <c r="K91" s="2">
        <v>43358</v>
      </c>
      <c r="L91" t="s">
        <v>39</v>
      </c>
      <c r="M91" t="s">
        <v>208</v>
      </c>
      <c r="N91" t="s">
        <v>41</v>
      </c>
      <c r="P91" t="s">
        <v>34</v>
      </c>
      <c r="Q91">
        <v>11000</v>
      </c>
      <c r="R91">
        <v>0.17796999999999999</v>
      </c>
      <c r="S91">
        <v>1957.67</v>
      </c>
      <c r="T91">
        <v>352.33</v>
      </c>
      <c r="U91">
        <f t="shared" si="15"/>
        <v>176.16499999999999</v>
      </c>
      <c r="V91">
        <v>0</v>
      </c>
      <c r="W91">
        <f t="shared" si="16"/>
        <v>176.16499999999999</v>
      </c>
      <c r="X91">
        <v>0</v>
      </c>
      <c r="Y91">
        <f t="shared" si="8"/>
        <v>18</v>
      </c>
      <c r="Z91" t="s">
        <v>35</v>
      </c>
    </row>
    <row r="92" spans="1:26" x14ac:dyDescent="0.25">
      <c r="A92" t="s">
        <v>133</v>
      </c>
      <c r="B92" t="s">
        <v>211</v>
      </c>
      <c r="C92" t="s">
        <v>26</v>
      </c>
      <c r="D92" t="s">
        <v>94</v>
      </c>
      <c r="E92" t="s">
        <v>28</v>
      </c>
      <c r="F92" s="1" t="s">
        <v>212</v>
      </c>
      <c r="G92" t="s">
        <v>213</v>
      </c>
      <c r="H92" t="s">
        <v>31</v>
      </c>
      <c r="I92" t="s">
        <v>32</v>
      </c>
      <c r="J92" t="s">
        <v>31</v>
      </c>
      <c r="K92" s="2">
        <v>43358</v>
      </c>
      <c r="L92" t="s">
        <v>39</v>
      </c>
      <c r="M92" t="s">
        <v>214</v>
      </c>
      <c r="N92" t="s">
        <v>41</v>
      </c>
      <c r="P92" t="s">
        <v>34</v>
      </c>
      <c r="Q92">
        <v>2</v>
      </c>
      <c r="R92">
        <v>62.5</v>
      </c>
      <c r="S92">
        <v>125</v>
      </c>
      <c r="T92">
        <v>35</v>
      </c>
      <c r="U92">
        <f t="shared" si="15"/>
        <v>17.5</v>
      </c>
      <c r="V92">
        <v>0</v>
      </c>
      <c r="W92">
        <f t="shared" si="16"/>
        <v>17.5</v>
      </c>
      <c r="X92">
        <v>0</v>
      </c>
      <c r="Y92">
        <f t="shared" si="8"/>
        <v>28</v>
      </c>
      <c r="Z92" t="s">
        <v>35</v>
      </c>
    </row>
    <row r="93" spans="1:26" x14ac:dyDescent="0.25">
      <c r="A93" t="s">
        <v>133</v>
      </c>
      <c r="B93" t="s">
        <v>211</v>
      </c>
      <c r="C93" t="s">
        <v>26</v>
      </c>
      <c r="D93" t="s">
        <v>94</v>
      </c>
      <c r="E93" t="s">
        <v>28</v>
      </c>
      <c r="F93" s="1" t="s">
        <v>215</v>
      </c>
      <c r="G93" t="s">
        <v>216</v>
      </c>
      <c r="H93" t="s">
        <v>31</v>
      </c>
      <c r="I93" t="s">
        <v>32</v>
      </c>
      <c r="J93" t="s">
        <v>31</v>
      </c>
      <c r="K93" s="2">
        <v>43358</v>
      </c>
      <c r="L93" t="s">
        <v>39</v>
      </c>
      <c r="M93" t="s">
        <v>214</v>
      </c>
      <c r="N93" t="s">
        <v>41</v>
      </c>
      <c r="P93" t="s">
        <v>34</v>
      </c>
      <c r="Q93">
        <v>2</v>
      </c>
      <c r="R93">
        <v>644.91525000000001</v>
      </c>
      <c r="S93">
        <v>1289.8305</v>
      </c>
      <c r="T93">
        <v>232.1695</v>
      </c>
      <c r="U93">
        <f t="shared" si="15"/>
        <v>116.08475</v>
      </c>
      <c r="V93">
        <v>0</v>
      </c>
      <c r="W93">
        <f t="shared" si="16"/>
        <v>116.08475</v>
      </c>
      <c r="X93">
        <v>0</v>
      </c>
      <c r="Y93">
        <f t="shared" si="8"/>
        <v>18</v>
      </c>
      <c r="Z93" t="s">
        <v>35</v>
      </c>
    </row>
    <row r="94" spans="1:26" x14ac:dyDescent="0.25">
      <c r="A94" t="s">
        <v>133</v>
      </c>
      <c r="B94" t="s">
        <v>217</v>
      </c>
      <c r="C94" t="s">
        <v>26</v>
      </c>
      <c r="D94" t="s">
        <v>27</v>
      </c>
      <c r="E94" t="s">
        <v>28</v>
      </c>
      <c r="F94" s="1" t="s">
        <v>73</v>
      </c>
      <c r="G94" t="s">
        <v>74</v>
      </c>
      <c r="H94" t="s">
        <v>31</v>
      </c>
      <c r="I94" t="s">
        <v>32</v>
      </c>
      <c r="J94" t="s">
        <v>31</v>
      </c>
      <c r="K94" s="2">
        <v>43358</v>
      </c>
      <c r="L94" t="s">
        <v>39</v>
      </c>
      <c r="M94" t="s">
        <v>218</v>
      </c>
      <c r="N94" t="s">
        <v>41</v>
      </c>
      <c r="P94" t="s">
        <v>34</v>
      </c>
      <c r="Q94">
        <v>1</v>
      </c>
      <c r="R94">
        <v>1146.6101699999999</v>
      </c>
      <c r="S94">
        <v>1146.6101699999999</v>
      </c>
      <c r="T94">
        <v>206.38982999999999</v>
      </c>
      <c r="U94">
        <v>103.19491499999999</v>
      </c>
      <c r="V94">
        <v>0</v>
      </c>
      <c r="W94">
        <v>103.19491499999999</v>
      </c>
      <c r="X94">
        <v>0</v>
      </c>
      <c r="Y94">
        <f t="shared" si="8"/>
        <v>18</v>
      </c>
      <c r="Z94" t="s">
        <v>35</v>
      </c>
    </row>
    <row r="95" spans="1:26" x14ac:dyDescent="0.25">
      <c r="A95" t="s">
        <v>133</v>
      </c>
      <c r="B95" t="s">
        <v>217</v>
      </c>
      <c r="C95" t="s">
        <v>26</v>
      </c>
      <c r="D95" t="s">
        <v>27</v>
      </c>
      <c r="E95" t="s">
        <v>28</v>
      </c>
      <c r="F95" s="1" t="s">
        <v>219</v>
      </c>
      <c r="G95" t="s">
        <v>220</v>
      </c>
      <c r="H95" t="s">
        <v>31</v>
      </c>
      <c r="I95" t="s">
        <v>32</v>
      </c>
      <c r="J95" t="s">
        <v>31</v>
      </c>
      <c r="K95" s="2">
        <v>43358</v>
      </c>
      <c r="L95" t="s">
        <v>39</v>
      </c>
      <c r="M95" t="s">
        <v>218</v>
      </c>
      <c r="N95" t="s">
        <v>41</v>
      </c>
      <c r="P95" t="s">
        <v>34</v>
      </c>
      <c r="Q95">
        <v>1</v>
      </c>
      <c r="R95">
        <v>1334.74576</v>
      </c>
      <c r="S95">
        <v>1334.74576</v>
      </c>
      <c r="T95">
        <v>240.25424000000001</v>
      </c>
      <c r="U95">
        <v>120.127118</v>
      </c>
      <c r="V95">
        <v>0</v>
      </c>
      <c r="W95">
        <v>120.127118</v>
      </c>
      <c r="X95">
        <v>0</v>
      </c>
      <c r="Y95">
        <f t="shared" si="8"/>
        <v>18</v>
      </c>
      <c r="Z95" t="s">
        <v>35</v>
      </c>
    </row>
    <row r="96" spans="1:26" x14ac:dyDescent="0.25">
      <c r="A96" t="s">
        <v>133</v>
      </c>
      <c r="B96" t="s">
        <v>217</v>
      </c>
      <c r="C96" t="s">
        <v>26</v>
      </c>
      <c r="D96" t="s">
        <v>27</v>
      </c>
      <c r="E96" t="s">
        <v>28</v>
      </c>
      <c r="F96" s="1" t="s">
        <v>110</v>
      </c>
      <c r="G96" t="s">
        <v>111</v>
      </c>
      <c r="H96" t="s">
        <v>31</v>
      </c>
      <c r="I96" t="s">
        <v>32</v>
      </c>
      <c r="J96" t="s">
        <v>31</v>
      </c>
      <c r="K96" s="2">
        <v>43358</v>
      </c>
      <c r="L96" t="s">
        <v>39</v>
      </c>
      <c r="M96" t="s">
        <v>218</v>
      </c>
      <c r="N96" t="s">
        <v>41</v>
      </c>
      <c r="P96" t="s">
        <v>34</v>
      </c>
      <c r="Q96">
        <v>1</v>
      </c>
      <c r="R96">
        <v>1714.40678</v>
      </c>
      <c r="S96">
        <v>1714.40678</v>
      </c>
      <c r="T96">
        <v>308.59321999999997</v>
      </c>
      <c r="U96">
        <v>154.29660999999999</v>
      </c>
      <c r="V96">
        <v>0</v>
      </c>
      <c r="W96">
        <v>154.29660899999999</v>
      </c>
      <c r="X96">
        <v>0</v>
      </c>
      <c r="Y96">
        <f t="shared" si="8"/>
        <v>18</v>
      </c>
      <c r="Z96" t="s">
        <v>35</v>
      </c>
    </row>
    <row r="97" spans="1:26" x14ac:dyDescent="0.25">
      <c r="A97" t="s">
        <v>133</v>
      </c>
      <c r="B97" t="s">
        <v>221</v>
      </c>
      <c r="C97" t="s">
        <v>26</v>
      </c>
      <c r="D97" t="s">
        <v>94</v>
      </c>
      <c r="E97" t="s">
        <v>28</v>
      </c>
      <c r="F97" s="1" t="s">
        <v>124</v>
      </c>
      <c r="G97" t="s">
        <v>125</v>
      </c>
      <c r="H97" t="s">
        <v>31</v>
      </c>
      <c r="I97" t="s">
        <v>32</v>
      </c>
      <c r="J97" t="s">
        <v>31</v>
      </c>
      <c r="K97" s="2">
        <v>43358</v>
      </c>
      <c r="L97" t="s">
        <v>39</v>
      </c>
      <c r="M97" t="s">
        <v>222</v>
      </c>
      <c r="N97" t="s">
        <v>41</v>
      </c>
      <c r="P97" t="s">
        <v>34</v>
      </c>
      <c r="Q97">
        <v>1</v>
      </c>
      <c r="R97">
        <v>722.03390000000002</v>
      </c>
      <c r="S97">
        <v>722.03390000000002</v>
      </c>
      <c r="T97">
        <v>129.96610000000001</v>
      </c>
      <c r="U97">
        <v>64.983051000000003</v>
      </c>
      <c r="V97">
        <v>0</v>
      </c>
      <c r="W97">
        <v>64.983050000000006</v>
      </c>
      <c r="X97">
        <v>0</v>
      </c>
      <c r="Y97">
        <f t="shared" si="8"/>
        <v>18</v>
      </c>
      <c r="Z97" t="s">
        <v>35</v>
      </c>
    </row>
    <row r="98" spans="1:26" x14ac:dyDescent="0.25">
      <c r="A98" t="s">
        <v>133</v>
      </c>
      <c r="B98" t="s">
        <v>221</v>
      </c>
      <c r="C98" t="s">
        <v>26</v>
      </c>
      <c r="D98" t="s">
        <v>94</v>
      </c>
      <c r="E98" t="s">
        <v>28</v>
      </c>
      <c r="F98" s="1" t="s">
        <v>118</v>
      </c>
      <c r="G98" t="s">
        <v>119</v>
      </c>
      <c r="H98" t="s">
        <v>31</v>
      </c>
      <c r="I98" t="s">
        <v>32</v>
      </c>
      <c r="J98" t="s">
        <v>31</v>
      </c>
      <c r="K98" s="2">
        <v>43358</v>
      </c>
      <c r="L98" t="s">
        <v>39</v>
      </c>
      <c r="M98" t="s">
        <v>222</v>
      </c>
      <c r="N98" t="s">
        <v>41</v>
      </c>
      <c r="P98" t="s">
        <v>34</v>
      </c>
      <c r="Q98">
        <v>1</v>
      </c>
      <c r="R98">
        <v>2001.6949199999999</v>
      </c>
      <c r="S98">
        <v>2001.6949199999999</v>
      </c>
      <c r="T98">
        <v>360.30507999999998</v>
      </c>
      <c r="U98">
        <v>180.15254200000001</v>
      </c>
      <c r="V98">
        <v>0</v>
      </c>
      <c r="W98">
        <v>180.15254100000001</v>
      </c>
      <c r="X98">
        <v>0</v>
      </c>
      <c r="Y98">
        <f t="shared" si="8"/>
        <v>18</v>
      </c>
      <c r="Z98" t="s">
        <v>35</v>
      </c>
    </row>
    <row r="99" spans="1:26" x14ac:dyDescent="0.25">
      <c r="A99" t="s">
        <v>133</v>
      </c>
      <c r="B99" t="s">
        <v>221</v>
      </c>
      <c r="C99" t="s">
        <v>26</v>
      </c>
      <c r="D99" t="s">
        <v>94</v>
      </c>
      <c r="E99" t="s">
        <v>28</v>
      </c>
      <c r="F99" s="1" t="s">
        <v>121</v>
      </c>
      <c r="G99" t="s">
        <v>122</v>
      </c>
      <c r="H99" t="s">
        <v>31</v>
      </c>
      <c r="I99" t="s">
        <v>32</v>
      </c>
      <c r="J99" t="s">
        <v>31</v>
      </c>
      <c r="K99" s="2">
        <v>43358</v>
      </c>
      <c r="L99" t="s">
        <v>39</v>
      </c>
      <c r="M99" t="s">
        <v>222</v>
      </c>
      <c r="N99" t="s">
        <v>41</v>
      </c>
      <c r="P99" t="s">
        <v>34</v>
      </c>
      <c r="Q99">
        <v>1</v>
      </c>
      <c r="R99">
        <v>1766.1016999999999</v>
      </c>
      <c r="S99">
        <v>1766.1016999999999</v>
      </c>
      <c r="T99">
        <v>317.89830000000001</v>
      </c>
      <c r="U99">
        <v>158.949152</v>
      </c>
      <c r="V99">
        <v>0</v>
      </c>
      <c r="W99">
        <v>158.949152</v>
      </c>
      <c r="X99">
        <v>0</v>
      </c>
      <c r="Y99">
        <f t="shared" si="8"/>
        <v>18</v>
      </c>
      <c r="Z99" t="s">
        <v>35</v>
      </c>
    </row>
    <row r="100" spans="1:26" x14ac:dyDescent="0.25">
      <c r="A100" t="s">
        <v>133</v>
      </c>
      <c r="B100" t="s">
        <v>221</v>
      </c>
      <c r="C100" t="s">
        <v>26</v>
      </c>
      <c r="D100" t="s">
        <v>94</v>
      </c>
      <c r="E100" t="s">
        <v>28</v>
      </c>
      <c r="F100" s="1" t="s">
        <v>129</v>
      </c>
      <c r="G100" t="s">
        <v>130</v>
      </c>
      <c r="H100" t="s">
        <v>31</v>
      </c>
      <c r="I100" t="s">
        <v>32</v>
      </c>
      <c r="J100" t="s">
        <v>31</v>
      </c>
      <c r="K100" s="2">
        <v>43358</v>
      </c>
      <c r="L100" t="s">
        <v>39</v>
      </c>
      <c r="M100" t="s">
        <v>222</v>
      </c>
      <c r="N100" t="s">
        <v>41</v>
      </c>
      <c r="P100" t="s">
        <v>34</v>
      </c>
      <c r="Q100">
        <v>1</v>
      </c>
      <c r="R100">
        <v>1371.1864399999999</v>
      </c>
      <c r="S100">
        <v>1371.1864399999999</v>
      </c>
      <c r="T100">
        <v>246.81356</v>
      </c>
      <c r="U100">
        <v>123.406779</v>
      </c>
      <c r="V100">
        <v>0</v>
      </c>
      <c r="W100">
        <v>123.406779</v>
      </c>
      <c r="X100">
        <v>0</v>
      </c>
      <c r="Y100">
        <f t="shared" si="8"/>
        <v>18</v>
      </c>
      <c r="Z100" t="s">
        <v>35</v>
      </c>
    </row>
    <row r="101" spans="1:26" x14ac:dyDescent="0.25">
      <c r="A101" t="s">
        <v>133</v>
      </c>
      <c r="B101" t="s">
        <v>221</v>
      </c>
      <c r="C101" t="s">
        <v>26</v>
      </c>
      <c r="D101" t="s">
        <v>94</v>
      </c>
      <c r="E101" t="s">
        <v>28</v>
      </c>
      <c r="F101" s="1" t="s">
        <v>110</v>
      </c>
      <c r="G101" t="s">
        <v>111</v>
      </c>
      <c r="H101" t="s">
        <v>31</v>
      </c>
      <c r="I101" t="s">
        <v>32</v>
      </c>
      <c r="J101" t="s">
        <v>31</v>
      </c>
      <c r="K101" s="2">
        <v>43358</v>
      </c>
      <c r="L101" t="s">
        <v>39</v>
      </c>
      <c r="M101" t="s">
        <v>222</v>
      </c>
      <c r="N101" t="s">
        <v>41</v>
      </c>
      <c r="P101" t="s">
        <v>34</v>
      </c>
      <c r="Q101">
        <v>1</v>
      </c>
      <c r="R101">
        <v>1714.40678</v>
      </c>
      <c r="S101">
        <v>1714.40678</v>
      </c>
      <c r="T101">
        <v>308.59321999999997</v>
      </c>
      <c r="U101">
        <v>154.29660999999999</v>
      </c>
      <c r="V101">
        <v>0</v>
      </c>
      <c r="W101">
        <v>154.29660899999999</v>
      </c>
      <c r="X101">
        <v>0</v>
      </c>
      <c r="Y101">
        <f t="shared" si="8"/>
        <v>18</v>
      </c>
      <c r="Z101" t="s">
        <v>35</v>
      </c>
    </row>
    <row r="102" spans="1:26" x14ac:dyDescent="0.25">
      <c r="A102" t="s">
        <v>133</v>
      </c>
      <c r="B102" t="s">
        <v>221</v>
      </c>
      <c r="C102" t="s">
        <v>26</v>
      </c>
      <c r="D102" t="s">
        <v>94</v>
      </c>
      <c r="E102" t="s">
        <v>28</v>
      </c>
      <c r="F102" s="1" t="s">
        <v>29</v>
      </c>
      <c r="G102" t="s">
        <v>30</v>
      </c>
      <c r="H102" t="s">
        <v>31</v>
      </c>
      <c r="I102" t="s">
        <v>32</v>
      </c>
      <c r="J102" t="s">
        <v>33</v>
      </c>
      <c r="K102" s="2">
        <v>43358</v>
      </c>
      <c r="L102" t="s">
        <v>39</v>
      </c>
      <c r="M102" t="s">
        <v>222</v>
      </c>
      <c r="N102" t="s">
        <v>41</v>
      </c>
      <c r="P102" t="s">
        <v>34</v>
      </c>
      <c r="Q102">
        <v>22000</v>
      </c>
      <c r="R102">
        <v>0.15678</v>
      </c>
      <c r="S102">
        <v>3449.16</v>
      </c>
      <c r="T102">
        <v>620.84</v>
      </c>
      <c r="U102">
        <f t="shared" ref="U102:U103" si="17">+T102/2</f>
        <v>310.42</v>
      </c>
      <c r="V102">
        <v>0</v>
      </c>
      <c r="W102">
        <f t="shared" ref="W102:W103" si="18">+T102/2</f>
        <v>310.42</v>
      </c>
      <c r="X102">
        <v>0</v>
      </c>
      <c r="Y102">
        <f t="shared" si="8"/>
        <v>18</v>
      </c>
      <c r="Z102" t="s">
        <v>35</v>
      </c>
    </row>
    <row r="103" spans="1:26" x14ac:dyDescent="0.25">
      <c r="A103" t="s">
        <v>133</v>
      </c>
      <c r="B103" t="s">
        <v>223</v>
      </c>
      <c r="C103" t="s">
        <v>26</v>
      </c>
      <c r="D103" t="s">
        <v>94</v>
      </c>
      <c r="E103" t="s">
        <v>28</v>
      </c>
      <c r="F103" s="1" t="s">
        <v>224</v>
      </c>
      <c r="G103" t="s">
        <v>225</v>
      </c>
      <c r="H103" t="s">
        <v>31</v>
      </c>
      <c r="I103" t="s">
        <v>32</v>
      </c>
      <c r="J103" t="s">
        <v>31</v>
      </c>
      <c r="K103" s="2">
        <v>43359</v>
      </c>
      <c r="L103" t="s">
        <v>39</v>
      </c>
      <c r="M103" t="s">
        <v>226</v>
      </c>
      <c r="N103" t="s">
        <v>41</v>
      </c>
      <c r="P103" t="s">
        <v>34</v>
      </c>
      <c r="Q103">
        <v>2</v>
      </c>
      <c r="R103">
        <v>214.40678</v>
      </c>
      <c r="S103">
        <v>428.81356</v>
      </c>
      <c r="T103">
        <v>77.186440000000005</v>
      </c>
      <c r="U103">
        <f t="shared" si="17"/>
        <v>38.593220000000002</v>
      </c>
      <c r="V103">
        <v>0</v>
      </c>
      <c r="W103">
        <f t="shared" si="18"/>
        <v>38.593220000000002</v>
      </c>
      <c r="X103">
        <v>0</v>
      </c>
      <c r="Y103">
        <f t="shared" si="8"/>
        <v>18</v>
      </c>
      <c r="Z103" t="s">
        <v>35</v>
      </c>
    </row>
    <row r="104" spans="1:26" x14ac:dyDescent="0.25">
      <c r="A104" t="s">
        <v>133</v>
      </c>
      <c r="B104" t="s">
        <v>223</v>
      </c>
      <c r="C104" t="s">
        <v>26</v>
      </c>
      <c r="D104" t="s">
        <v>94</v>
      </c>
      <c r="E104" t="s">
        <v>28</v>
      </c>
      <c r="F104" s="1" t="s">
        <v>177</v>
      </c>
      <c r="G104" t="s">
        <v>178</v>
      </c>
      <c r="H104" t="s">
        <v>31</v>
      </c>
      <c r="I104" t="s">
        <v>32</v>
      </c>
      <c r="J104" t="s">
        <v>31</v>
      </c>
      <c r="K104" s="2">
        <v>43359</v>
      </c>
      <c r="L104" t="s">
        <v>39</v>
      </c>
      <c r="M104" t="s">
        <v>226</v>
      </c>
      <c r="N104" t="s">
        <v>41</v>
      </c>
      <c r="P104" t="s">
        <v>34</v>
      </c>
      <c r="Q104">
        <v>1</v>
      </c>
      <c r="R104">
        <v>155.08475000000001</v>
      </c>
      <c r="S104">
        <v>155.08475000000001</v>
      </c>
      <c r="T104">
        <v>27.91525</v>
      </c>
      <c r="U104">
        <v>13.957627</v>
      </c>
      <c r="V104">
        <v>0</v>
      </c>
      <c r="W104">
        <v>13.957627</v>
      </c>
      <c r="X104">
        <v>0</v>
      </c>
      <c r="Y104">
        <f t="shared" si="8"/>
        <v>18</v>
      </c>
      <c r="Z104" t="s">
        <v>35</v>
      </c>
    </row>
    <row r="105" spans="1:26" x14ac:dyDescent="0.25">
      <c r="A105" t="s">
        <v>133</v>
      </c>
      <c r="B105" t="s">
        <v>227</v>
      </c>
      <c r="C105" t="s">
        <v>26</v>
      </c>
      <c r="D105" t="s">
        <v>94</v>
      </c>
      <c r="E105" t="s">
        <v>28</v>
      </c>
      <c r="F105" s="1" t="s">
        <v>184</v>
      </c>
      <c r="G105" t="s">
        <v>185</v>
      </c>
      <c r="H105" t="s">
        <v>31</v>
      </c>
      <c r="I105" t="s">
        <v>32</v>
      </c>
      <c r="J105" t="s">
        <v>31</v>
      </c>
      <c r="K105" s="2">
        <v>43359</v>
      </c>
      <c r="L105" t="s">
        <v>39</v>
      </c>
      <c r="M105" t="s">
        <v>228</v>
      </c>
      <c r="N105" t="s">
        <v>41</v>
      </c>
      <c r="P105" t="s">
        <v>34</v>
      </c>
      <c r="Q105">
        <v>1</v>
      </c>
      <c r="R105">
        <v>32.03125</v>
      </c>
      <c r="S105">
        <v>32.03125</v>
      </c>
      <c r="T105">
        <v>8.96875</v>
      </c>
      <c r="U105">
        <v>4.484375</v>
      </c>
      <c r="V105">
        <v>0</v>
      </c>
      <c r="W105">
        <v>4.484375</v>
      </c>
      <c r="X105">
        <v>0</v>
      </c>
      <c r="Y105">
        <f t="shared" si="8"/>
        <v>28</v>
      </c>
      <c r="Z105" t="s">
        <v>35</v>
      </c>
    </row>
    <row r="106" spans="1:26" x14ac:dyDescent="0.25">
      <c r="A106" t="s">
        <v>133</v>
      </c>
      <c r="B106" t="s">
        <v>227</v>
      </c>
      <c r="C106" t="s">
        <v>26</v>
      </c>
      <c r="D106" t="s">
        <v>94</v>
      </c>
      <c r="E106" t="s">
        <v>28</v>
      </c>
      <c r="F106" s="1" t="s">
        <v>229</v>
      </c>
      <c r="G106" t="s">
        <v>230</v>
      </c>
      <c r="H106" t="s">
        <v>31</v>
      </c>
      <c r="I106" t="s">
        <v>32</v>
      </c>
      <c r="J106" t="s">
        <v>31</v>
      </c>
      <c r="K106" s="2">
        <v>43359</v>
      </c>
      <c r="L106" t="s">
        <v>39</v>
      </c>
      <c r="M106" t="s">
        <v>228</v>
      </c>
      <c r="N106" t="s">
        <v>41</v>
      </c>
      <c r="P106" t="s">
        <v>34</v>
      </c>
      <c r="Q106">
        <v>1</v>
      </c>
      <c r="R106">
        <v>431.25</v>
      </c>
      <c r="S106">
        <v>431.25</v>
      </c>
      <c r="T106">
        <v>120.75</v>
      </c>
      <c r="U106">
        <v>60.375</v>
      </c>
      <c r="V106">
        <v>0</v>
      </c>
      <c r="W106">
        <v>60.375</v>
      </c>
      <c r="X106">
        <v>0</v>
      </c>
      <c r="Y106">
        <f t="shared" si="8"/>
        <v>28</v>
      </c>
      <c r="Z106" t="s">
        <v>35</v>
      </c>
    </row>
    <row r="107" spans="1:26" x14ac:dyDescent="0.25">
      <c r="A107" t="s">
        <v>133</v>
      </c>
      <c r="B107" t="s">
        <v>227</v>
      </c>
      <c r="C107" t="s">
        <v>26</v>
      </c>
      <c r="D107" t="s">
        <v>94</v>
      </c>
      <c r="E107" t="s">
        <v>28</v>
      </c>
      <c r="F107" s="1" t="s">
        <v>231</v>
      </c>
      <c r="G107" t="s">
        <v>232</v>
      </c>
      <c r="H107" t="s">
        <v>31</v>
      </c>
      <c r="I107" t="s">
        <v>32</v>
      </c>
      <c r="J107" t="s">
        <v>31</v>
      </c>
      <c r="K107" s="2">
        <v>43359</v>
      </c>
      <c r="L107" t="s">
        <v>39</v>
      </c>
      <c r="M107" t="s">
        <v>228</v>
      </c>
      <c r="N107" t="s">
        <v>41</v>
      </c>
      <c r="P107" t="s">
        <v>34</v>
      </c>
      <c r="Q107">
        <v>1</v>
      </c>
      <c r="R107">
        <v>180.46875</v>
      </c>
      <c r="S107">
        <v>180.46875</v>
      </c>
      <c r="T107">
        <v>50.53125</v>
      </c>
      <c r="U107">
        <v>25.265625</v>
      </c>
      <c r="V107">
        <v>0</v>
      </c>
      <c r="W107">
        <v>25.265625</v>
      </c>
      <c r="X107">
        <v>0</v>
      </c>
      <c r="Y107">
        <f t="shared" si="8"/>
        <v>28</v>
      </c>
      <c r="Z107" t="s">
        <v>35</v>
      </c>
    </row>
    <row r="108" spans="1:26" x14ac:dyDescent="0.25">
      <c r="A108" t="s">
        <v>133</v>
      </c>
      <c r="B108" t="s">
        <v>227</v>
      </c>
      <c r="C108" t="s">
        <v>26</v>
      </c>
      <c r="D108" t="s">
        <v>94</v>
      </c>
      <c r="E108" t="s">
        <v>28</v>
      </c>
      <c r="F108" s="1" t="s">
        <v>189</v>
      </c>
      <c r="G108" t="s">
        <v>190</v>
      </c>
      <c r="H108" t="s">
        <v>31</v>
      </c>
      <c r="I108" t="s">
        <v>32</v>
      </c>
      <c r="J108" t="s">
        <v>31</v>
      </c>
      <c r="K108" s="2">
        <v>43359</v>
      </c>
      <c r="L108" t="s">
        <v>39</v>
      </c>
      <c r="M108" t="s">
        <v>228</v>
      </c>
      <c r="N108" t="s">
        <v>41</v>
      </c>
      <c r="P108" t="s">
        <v>34</v>
      </c>
      <c r="Q108">
        <v>2</v>
      </c>
      <c r="R108">
        <v>85.593220000000002</v>
      </c>
      <c r="S108">
        <v>171.18644</v>
      </c>
      <c r="T108">
        <v>30.813559999999999</v>
      </c>
      <c r="U108">
        <f t="shared" ref="U108:U110" si="19">+T108/2</f>
        <v>15.406779999999999</v>
      </c>
      <c r="V108">
        <v>0</v>
      </c>
      <c r="W108">
        <f t="shared" ref="W108:W110" si="20">+T108/2</f>
        <v>15.406779999999999</v>
      </c>
      <c r="X108">
        <v>0</v>
      </c>
      <c r="Y108">
        <f t="shared" si="8"/>
        <v>18</v>
      </c>
      <c r="Z108" t="s">
        <v>35</v>
      </c>
    </row>
    <row r="109" spans="1:26" x14ac:dyDescent="0.25">
      <c r="A109" t="s">
        <v>133</v>
      </c>
      <c r="B109" t="s">
        <v>227</v>
      </c>
      <c r="C109" t="s">
        <v>26</v>
      </c>
      <c r="D109" t="s">
        <v>94</v>
      </c>
      <c r="E109" t="s">
        <v>28</v>
      </c>
      <c r="F109" s="1" t="s">
        <v>233</v>
      </c>
      <c r="G109" t="s">
        <v>234</v>
      </c>
      <c r="H109" t="s">
        <v>31</v>
      </c>
      <c r="I109" t="s">
        <v>32</v>
      </c>
      <c r="J109" t="s">
        <v>31</v>
      </c>
      <c r="K109" s="2">
        <v>43359</v>
      </c>
      <c r="L109" t="s">
        <v>39</v>
      </c>
      <c r="M109" t="s">
        <v>228</v>
      </c>
      <c r="N109" t="s">
        <v>41</v>
      </c>
      <c r="P109" t="s">
        <v>34</v>
      </c>
      <c r="Q109">
        <v>2</v>
      </c>
      <c r="R109">
        <v>1073.7288100000001</v>
      </c>
      <c r="S109">
        <v>2147.4576200000001</v>
      </c>
      <c r="T109">
        <v>386.54237999999998</v>
      </c>
      <c r="U109">
        <f t="shared" si="19"/>
        <v>193.27118999999999</v>
      </c>
      <c r="V109">
        <v>0</v>
      </c>
      <c r="W109">
        <f t="shared" si="20"/>
        <v>193.27118999999999</v>
      </c>
      <c r="X109">
        <v>0</v>
      </c>
      <c r="Y109">
        <f t="shared" si="8"/>
        <v>18</v>
      </c>
      <c r="Z109" t="s">
        <v>35</v>
      </c>
    </row>
    <row r="110" spans="1:26" x14ac:dyDescent="0.25">
      <c r="A110" t="s">
        <v>133</v>
      </c>
      <c r="B110" t="s">
        <v>235</v>
      </c>
      <c r="C110" t="s">
        <v>26</v>
      </c>
      <c r="D110" t="s">
        <v>94</v>
      </c>
      <c r="E110" t="s">
        <v>28</v>
      </c>
      <c r="F110" s="1" t="s">
        <v>236</v>
      </c>
      <c r="G110" t="s">
        <v>237</v>
      </c>
      <c r="H110" t="s">
        <v>31</v>
      </c>
      <c r="I110" t="s">
        <v>32</v>
      </c>
      <c r="J110" t="s">
        <v>31</v>
      </c>
      <c r="K110" s="2">
        <v>43359</v>
      </c>
      <c r="L110" t="s">
        <v>39</v>
      </c>
      <c r="M110" t="s">
        <v>238</v>
      </c>
      <c r="N110" t="s">
        <v>41</v>
      </c>
      <c r="P110" t="s">
        <v>34</v>
      </c>
      <c r="Q110">
        <v>3</v>
      </c>
      <c r="R110">
        <v>565.625</v>
      </c>
      <c r="S110">
        <v>1696.875</v>
      </c>
      <c r="T110">
        <v>475.125</v>
      </c>
      <c r="U110">
        <f t="shared" si="19"/>
        <v>237.5625</v>
      </c>
      <c r="V110">
        <v>0</v>
      </c>
      <c r="W110">
        <f t="shared" si="20"/>
        <v>237.5625</v>
      </c>
      <c r="X110">
        <v>0</v>
      </c>
      <c r="Y110">
        <f t="shared" si="8"/>
        <v>28</v>
      </c>
      <c r="Z110" t="s">
        <v>35</v>
      </c>
    </row>
    <row r="111" spans="1:26" x14ac:dyDescent="0.25">
      <c r="A111" t="s">
        <v>133</v>
      </c>
      <c r="B111" t="s">
        <v>235</v>
      </c>
      <c r="C111" t="s">
        <v>26</v>
      </c>
      <c r="D111" t="s">
        <v>94</v>
      </c>
      <c r="E111" t="s">
        <v>28</v>
      </c>
      <c r="F111" s="1" t="s">
        <v>197</v>
      </c>
      <c r="G111" t="s">
        <v>198</v>
      </c>
      <c r="H111" t="s">
        <v>31</v>
      </c>
      <c r="I111" t="s">
        <v>32</v>
      </c>
      <c r="J111" t="s">
        <v>31</v>
      </c>
      <c r="K111" s="2">
        <v>43359</v>
      </c>
      <c r="L111" t="s">
        <v>39</v>
      </c>
      <c r="M111" t="s">
        <v>238</v>
      </c>
      <c r="N111" t="s">
        <v>41</v>
      </c>
      <c r="P111" t="s">
        <v>34</v>
      </c>
      <c r="Q111">
        <v>1</v>
      </c>
      <c r="R111">
        <v>1398.3050900000001</v>
      </c>
      <c r="S111">
        <v>1398.3050900000001</v>
      </c>
      <c r="T111">
        <v>251.69490999999999</v>
      </c>
      <c r="U111">
        <v>125.84745700000001</v>
      </c>
      <c r="V111">
        <v>0</v>
      </c>
      <c r="W111">
        <v>125.84745700000001</v>
      </c>
      <c r="X111">
        <v>0</v>
      </c>
      <c r="Y111">
        <f t="shared" si="8"/>
        <v>18</v>
      </c>
      <c r="Z111" t="s">
        <v>35</v>
      </c>
    </row>
    <row r="112" spans="1:26" x14ac:dyDescent="0.25">
      <c r="A112" t="s">
        <v>133</v>
      </c>
      <c r="B112" t="s">
        <v>239</v>
      </c>
      <c r="C112" t="s">
        <v>26</v>
      </c>
      <c r="D112" t="s">
        <v>94</v>
      </c>
      <c r="E112" t="s">
        <v>28</v>
      </c>
      <c r="F112" s="1" t="s">
        <v>236</v>
      </c>
      <c r="G112" t="s">
        <v>237</v>
      </c>
      <c r="H112" t="s">
        <v>31</v>
      </c>
      <c r="I112" t="s">
        <v>32</v>
      </c>
      <c r="J112" t="s">
        <v>31</v>
      </c>
      <c r="K112" s="2">
        <v>43359</v>
      </c>
      <c r="L112" t="s">
        <v>39</v>
      </c>
      <c r="M112" t="s">
        <v>240</v>
      </c>
      <c r="N112" t="s">
        <v>41</v>
      </c>
      <c r="P112" t="s">
        <v>34</v>
      </c>
      <c r="Q112">
        <v>2</v>
      </c>
      <c r="R112">
        <v>565.625</v>
      </c>
      <c r="S112">
        <v>1131.25</v>
      </c>
      <c r="T112">
        <v>316.75</v>
      </c>
      <c r="U112">
        <f>+T112/2</f>
        <v>158.375</v>
      </c>
      <c r="V112">
        <v>0</v>
      </c>
      <c r="W112">
        <f>+T112/2</f>
        <v>158.375</v>
      </c>
      <c r="X112">
        <v>0</v>
      </c>
      <c r="Y112">
        <f t="shared" si="8"/>
        <v>28</v>
      </c>
      <c r="Z112" t="s">
        <v>35</v>
      </c>
    </row>
    <row r="113" spans="1:26" x14ac:dyDescent="0.25">
      <c r="A113" t="s">
        <v>133</v>
      </c>
      <c r="B113" t="s">
        <v>239</v>
      </c>
      <c r="C113" t="s">
        <v>26</v>
      </c>
      <c r="D113" t="s">
        <v>94</v>
      </c>
      <c r="E113" t="s">
        <v>28</v>
      </c>
      <c r="F113" s="1" t="s">
        <v>224</v>
      </c>
      <c r="G113" t="s">
        <v>225</v>
      </c>
      <c r="H113" t="s">
        <v>31</v>
      </c>
      <c r="I113" t="s">
        <v>32</v>
      </c>
      <c r="J113" t="s">
        <v>31</v>
      </c>
      <c r="K113" s="2">
        <v>43359</v>
      </c>
      <c r="L113" t="s">
        <v>39</v>
      </c>
      <c r="M113" t="s">
        <v>240</v>
      </c>
      <c r="N113" t="s">
        <v>41</v>
      </c>
      <c r="P113" t="s">
        <v>34</v>
      </c>
      <c r="Q113">
        <v>1</v>
      </c>
      <c r="R113">
        <v>214.40678</v>
      </c>
      <c r="S113">
        <v>214.40678</v>
      </c>
      <c r="T113">
        <v>38.593220000000002</v>
      </c>
      <c r="U113">
        <v>19.296610000000001</v>
      </c>
      <c r="V113">
        <v>0</v>
      </c>
      <c r="W113">
        <v>19.296610000000001</v>
      </c>
      <c r="X113">
        <v>0</v>
      </c>
      <c r="Y113">
        <f t="shared" si="8"/>
        <v>18</v>
      </c>
      <c r="Z113" t="s">
        <v>35</v>
      </c>
    </row>
    <row r="114" spans="1:26" x14ac:dyDescent="0.25">
      <c r="A114" t="s">
        <v>133</v>
      </c>
      <c r="B114" t="s">
        <v>239</v>
      </c>
      <c r="C114" t="s">
        <v>26</v>
      </c>
      <c r="D114" t="s">
        <v>94</v>
      </c>
      <c r="E114" t="s">
        <v>28</v>
      </c>
      <c r="F114" s="1" t="s">
        <v>177</v>
      </c>
      <c r="G114" t="s">
        <v>178</v>
      </c>
      <c r="H114" t="s">
        <v>31</v>
      </c>
      <c r="I114" t="s">
        <v>32</v>
      </c>
      <c r="J114" t="s">
        <v>31</v>
      </c>
      <c r="K114" s="2">
        <v>43359</v>
      </c>
      <c r="L114" t="s">
        <v>39</v>
      </c>
      <c r="M114" t="s">
        <v>240</v>
      </c>
      <c r="N114" t="s">
        <v>41</v>
      </c>
      <c r="P114" t="s">
        <v>34</v>
      </c>
      <c r="Q114">
        <v>1</v>
      </c>
      <c r="R114">
        <v>155.08475000000001</v>
      </c>
      <c r="S114">
        <v>155.08475000000001</v>
      </c>
      <c r="T114">
        <v>27.91525</v>
      </c>
      <c r="U114">
        <v>13.957627</v>
      </c>
      <c r="V114">
        <v>0</v>
      </c>
      <c r="W114">
        <v>13.957627</v>
      </c>
      <c r="X114">
        <v>0</v>
      </c>
      <c r="Y114">
        <f t="shared" si="8"/>
        <v>18</v>
      </c>
      <c r="Z114" t="s">
        <v>35</v>
      </c>
    </row>
    <row r="115" spans="1:26" x14ac:dyDescent="0.25">
      <c r="A115" t="s">
        <v>133</v>
      </c>
      <c r="B115" t="s">
        <v>241</v>
      </c>
      <c r="C115" t="s">
        <v>26</v>
      </c>
      <c r="D115" t="s">
        <v>94</v>
      </c>
      <c r="E115" t="s">
        <v>28</v>
      </c>
      <c r="F115" s="1" t="s">
        <v>191</v>
      </c>
      <c r="G115" t="s">
        <v>192</v>
      </c>
      <c r="H115" t="s">
        <v>31</v>
      </c>
      <c r="I115" t="s">
        <v>32</v>
      </c>
      <c r="J115" t="s">
        <v>31</v>
      </c>
      <c r="K115" s="2">
        <v>43359</v>
      </c>
      <c r="L115" t="s">
        <v>39</v>
      </c>
      <c r="M115" t="s">
        <v>242</v>
      </c>
      <c r="N115" t="s">
        <v>41</v>
      </c>
      <c r="P115" t="s">
        <v>34</v>
      </c>
      <c r="Q115">
        <v>4</v>
      </c>
      <c r="R115">
        <v>508.47458</v>
      </c>
      <c r="S115">
        <v>2033.89832</v>
      </c>
      <c r="T115">
        <v>366.10167999999999</v>
      </c>
      <c r="U115">
        <f t="shared" ref="U115:U117" si="21">+T115/2</f>
        <v>183.05083999999999</v>
      </c>
      <c r="V115">
        <v>0</v>
      </c>
      <c r="W115">
        <f t="shared" ref="W115:W117" si="22">+T115/2</f>
        <v>183.05083999999999</v>
      </c>
      <c r="X115">
        <v>0</v>
      </c>
      <c r="Y115">
        <f t="shared" si="8"/>
        <v>18</v>
      </c>
      <c r="Z115" t="s">
        <v>35</v>
      </c>
    </row>
    <row r="116" spans="1:26" x14ac:dyDescent="0.25">
      <c r="A116" t="s">
        <v>133</v>
      </c>
      <c r="B116" t="s">
        <v>241</v>
      </c>
      <c r="C116" t="s">
        <v>26</v>
      </c>
      <c r="D116" t="s">
        <v>94</v>
      </c>
      <c r="E116" t="s">
        <v>28</v>
      </c>
      <c r="F116" s="1" t="s">
        <v>193</v>
      </c>
      <c r="G116" t="s">
        <v>194</v>
      </c>
      <c r="H116" t="s">
        <v>31</v>
      </c>
      <c r="I116" t="s">
        <v>32</v>
      </c>
      <c r="J116" t="s">
        <v>31</v>
      </c>
      <c r="K116" s="2">
        <v>43359</v>
      </c>
      <c r="L116" t="s">
        <v>39</v>
      </c>
      <c r="M116" t="s">
        <v>242</v>
      </c>
      <c r="N116" t="s">
        <v>41</v>
      </c>
      <c r="P116" t="s">
        <v>34</v>
      </c>
      <c r="Q116">
        <v>4</v>
      </c>
      <c r="R116">
        <v>328.81356</v>
      </c>
      <c r="S116">
        <v>1315.25424</v>
      </c>
      <c r="T116">
        <v>236.74575999999999</v>
      </c>
      <c r="U116">
        <f t="shared" si="21"/>
        <v>118.37287999999999</v>
      </c>
      <c r="V116">
        <v>0</v>
      </c>
      <c r="W116">
        <f t="shared" si="22"/>
        <v>118.37287999999999</v>
      </c>
      <c r="X116">
        <v>0</v>
      </c>
      <c r="Y116">
        <f t="shared" si="8"/>
        <v>18</v>
      </c>
      <c r="Z116" t="s">
        <v>35</v>
      </c>
    </row>
    <row r="117" spans="1:26" x14ac:dyDescent="0.25">
      <c r="A117" t="s">
        <v>133</v>
      </c>
      <c r="B117" t="s">
        <v>241</v>
      </c>
      <c r="C117" t="s">
        <v>26</v>
      </c>
      <c r="D117" t="s">
        <v>94</v>
      </c>
      <c r="E117" t="s">
        <v>28</v>
      </c>
      <c r="F117" s="1" t="s">
        <v>243</v>
      </c>
      <c r="G117" t="s">
        <v>244</v>
      </c>
      <c r="H117" t="s">
        <v>31</v>
      </c>
      <c r="I117" t="s">
        <v>32</v>
      </c>
      <c r="J117" t="s">
        <v>31</v>
      </c>
      <c r="K117" s="2">
        <v>43359</v>
      </c>
      <c r="L117" t="s">
        <v>39</v>
      </c>
      <c r="M117" t="s">
        <v>242</v>
      </c>
      <c r="N117" t="s">
        <v>41</v>
      </c>
      <c r="P117" t="s">
        <v>34</v>
      </c>
      <c r="Q117">
        <v>2</v>
      </c>
      <c r="R117">
        <v>215.25424000000001</v>
      </c>
      <c r="S117">
        <v>430.50848000000002</v>
      </c>
      <c r="T117">
        <v>77.491519999999994</v>
      </c>
      <c r="U117">
        <f t="shared" si="21"/>
        <v>38.745759999999997</v>
      </c>
      <c r="V117">
        <v>0</v>
      </c>
      <c r="W117">
        <f t="shared" si="22"/>
        <v>38.745759999999997</v>
      </c>
      <c r="X117">
        <v>0</v>
      </c>
      <c r="Y117">
        <f t="shared" si="8"/>
        <v>18</v>
      </c>
      <c r="Z117" t="s">
        <v>35</v>
      </c>
    </row>
    <row r="118" spans="1:26" x14ac:dyDescent="0.25">
      <c r="A118" t="s">
        <v>133</v>
      </c>
      <c r="B118" t="s">
        <v>241</v>
      </c>
      <c r="C118" t="s">
        <v>26</v>
      </c>
      <c r="D118" t="s">
        <v>94</v>
      </c>
      <c r="E118" t="s">
        <v>28</v>
      </c>
      <c r="F118" s="1" t="s">
        <v>212</v>
      </c>
      <c r="G118" t="s">
        <v>213</v>
      </c>
      <c r="H118" t="s">
        <v>31</v>
      </c>
      <c r="I118" t="s">
        <v>32</v>
      </c>
      <c r="J118" t="s">
        <v>31</v>
      </c>
      <c r="K118" s="2">
        <v>43359</v>
      </c>
      <c r="L118" t="s">
        <v>39</v>
      </c>
      <c r="M118" t="s">
        <v>242</v>
      </c>
      <c r="N118" t="s">
        <v>41</v>
      </c>
      <c r="P118" t="s">
        <v>34</v>
      </c>
      <c r="Q118">
        <v>1</v>
      </c>
      <c r="R118">
        <v>62.5</v>
      </c>
      <c r="S118">
        <v>62.5</v>
      </c>
      <c r="T118">
        <v>17.5</v>
      </c>
      <c r="U118">
        <v>8.75</v>
      </c>
      <c r="V118">
        <v>0</v>
      </c>
      <c r="W118">
        <v>8.75</v>
      </c>
      <c r="X118">
        <v>0</v>
      </c>
      <c r="Y118">
        <f t="shared" si="8"/>
        <v>28</v>
      </c>
      <c r="Z118" t="s">
        <v>35</v>
      </c>
    </row>
    <row r="119" spans="1:26" x14ac:dyDescent="0.25">
      <c r="A119" t="s">
        <v>133</v>
      </c>
      <c r="B119" t="s">
        <v>241</v>
      </c>
      <c r="C119" t="s">
        <v>26</v>
      </c>
      <c r="D119" t="s">
        <v>94</v>
      </c>
      <c r="E119" t="s">
        <v>28</v>
      </c>
      <c r="F119" s="1" t="s">
        <v>195</v>
      </c>
      <c r="G119" t="s">
        <v>196</v>
      </c>
      <c r="H119" t="s">
        <v>31</v>
      </c>
      <c r="I119" t="s">
        <v>32</v>
      </c>
      <c r="J119" t="s">
        <v>31</v>
      </c>
      <c r="K119" s="2">
        <v>43359</v>
      </c>
      <c r="L119" t="s">
        <v>39</v>
      </c>
      <c r="M119" t="s">
        <v>242</v>
      </c>
      <c r="N119" t="s">
        <v>41</v>
      </c>
      <c r="P119" t="s">
        <v>34</v>
      </c>
      <c r="Q119">
        <v>4</v>
      </c>
      <c r="R119">
        <v>1134.74576</v>
      </c>
      <c r="S119">
        <v>4538.9830400000001</v>
      </c>
      <c r="T119">
        <v>817.01696000000004</v>
      </c>
      <c r="U119">
        <f>+T119/2</f>
        <v>408.50848000000002</v>
      </c>
      <c r="V119">
        <v>0</v>
      </c>
      <c r="W119">
        <f>+T119/2</f>
        <v>408.50848000000002</v>
      </c>
      <c r="X119">
        <v>0</v>
      </c>
      <c r="Y119">
        <f t="shared" si="8"/>
        <v>18</v>
      </c>
      <c r="Z119" t="s">
        <v>35</v>
      </c>
    </row>
    <row r="120" spans="1:26" x14ac:dyDescent="0.25">
      <c r="A120" t="s">
        <v>133</v>
      </c>
      <c r="B120" t="s">
        <v>241</v>
      </c>
      <c r="C120" t="s">
        <v>26</v>
      </c>
      <c r="D120" t="s">
        <v>94</v>
      </c>
      <c r="E120" t="s">
        <v>28</v>
      </c>
      <c r="F120" s="1" t="s">
        <v>197</v>
      </c>
      <c r="G120" t="s">
        <v>198</v>
      </c>
      <c r="H120" t="s">
        <v>31</v>
      </c>
      <c r="I120" t="s">
        <v>32</v>
      </c>
      <c r="J120" t="s">
        <v>31</v>
      </c>
      <c r="K120" s="2">
        <v>43359</v>
      </c>
      <c r="L120" t="s">
        <v>39</v>
      </c>
      <c r="M120" t="s">
        <v>242</v>
      </c>
      <c r="N120" t="s">
        <v>41</v>
      </c>
      <c r="P120" t="s">
        <v>34</v>
      </c>
      <c r="Q120">
        <v>1</v>
      </c>
      <c r="R120">
        <v>1398.3050900000001</v>
      </c>
      <c r="S120">
        <v>1398.3050900000001</v>
      </c>
      <c r="T120">
        <v>251.69490999999999</v>
      </c>
      <c r="U120">
        <v>125.84745700000001</v>
      </c>
      <c r="V120">
        <v>0</v>
      </c>
      <c r="W120">
        <v>125.84745700000001</v>
      </c>
      <c r="X120">
        <v>0</v>
      </c>
      <c r="Y120">
        <f t="shared" si="8"/>
        <v>18</v>
      </c>
      <c r="Z120" t="s">
        <v>35</v>
      </c>
    </row>
    <row r="121" spans="1:26" x14ac:dyDescent="0.25">
      <c r="A121" t="s">
        <v>133</v>
      </c>
      <c r="B121" t="s">
        <v>245</v>
      </c>
      <c r="C121" t="s">
        <v>26</v>
      </c>
      <c r="D121" t="s">
        <v>27</v>
      </c>
      <c r="E121" t="s">
        <v>28</v>
      </c>
      <c r="F121" s="1" t="s">
        <v>37</v>
      </c>
      <c r="G121" t="s">
        <v>38</v>
      </c>
      <c r="H121" t="s">
        <v>31</v>
      </c>
      <c r="I121" t="s">
        <v>32</v>
      </c>
      <c r="J121" t="s">
        <v>31</v>
      </c>
      <c r="K121" s="2">
        <v>43359</v>
      </c>
      <c r="L121" t="s">
        <v>39</v>
      </c>
      <c r="M121" t="s">
        <v>246</v>
      </c>
      <c r="N121" t="s">
        <v>41</v>
      </c>
      <c r="P121" t="s">
        <v>34</v>
      </c>
      <c r="Q121">
        <v>1</v>
      </c>
      <c r="R121">
        <v>881.35592999999994</v>
      </c>
      <c r="S121">
        <v>881.35592999999994</v>
      </c>
      <c r="T121">
        <v>158.64407</v>
      </c>
      <c r="U121">
        <v>79.322034000000002</v>
      </c>
      <c r="V121">
        <v>0</v>
      </c>
      <c r="W121">
        <v>79.322033000000005</v>
      </c>
      <c r="X121">
        <v>0</v>
      </c>
      <c r="Y121">
        <f t="shared" si="8"/>
        <v>18</v>
      </c>
      <c r="Z121" t="s">
        <v>35</v>
      </c>
    </row>
    <row r="122" spans="1:26" x14ac:dyDescent="0.25">
      <c r="A122" t="s">
        <v>133</v>
      </c>
      <c r="B122" t="s">
        <v>247</v>
      </c>
      <c r="C122" t="s">
        <v>26</v>
      </c>
      <c r="D122" t="s">
        <v>94</v>
      </c>
      <c r="E122" t="s">
        <v>28</v>
      </c>
      <c r="F122" s="1" t="s">
        <v>248</v>
      </c>
      <c r="G122" t="s">
        <v>249</v>
      </c>
      <c r="H122" t="s">
        <v>31</v>
      </c>
      <c r="I122" t="s">
        <v>32</v>
      </c>
      <c r="J122" t="s">
        <v>31</v>
      </c>
      <c r="K122" s="2">
        <v>43359</v>
      </c>
      <c r="L122" t="s">
        <v>39</v>
      </c>
      <c r="M122" t="s">
        <v>250</v>
      </c>
      <c r="N122" t="s">
        <v>41</v>
      </c>
      <c r="P122" t="s">
        <v>54</v>
      </c>
      <c r="Q122">
        <v>1</v>
      </c>
      <c r="R122">
        <v>5421.875</v>
      </c>
      <c r="S122">
        <v>5421.875</v>
      </c>
      <c r="T122">
        <v>0</v>
      </c>
      <c r="U122">
        <v>759.06250299999999</v>
      </c>
      <c r="V122">
        <v>0</v>
      </c>
      <c r="W122">
        <v>759.0625</v>
      </c>
      <c r="X122">
        <v>0</v>
      </c>
      <c r="Y122">
        <f t="shared" si="8"/>
        <v>28</v>
      </c>
      <c r="Z122" t="s">
        <v>35</v>
      </c>
    </row>
    <row r="123" spans="1:26" x14ac:dyDescent="0.25">
      <c r="A123" t="s">
        <v>133</v>
      </c>
      <c r="B123" t="s">
        <v>247</v>
      </c>
      <c r="C123" t="s">
        <v>26</v>
      </c>
      <c r="D123" t="s">
        <v>94</v>
      </c>
      <c r="E123" t="s">
        <v>28</v>
      </c>
      <c r="F123" s="1" t="s">
        <v>251</v>
      </c>
      <c r="G123" t="s">
        <v>252</v>
      </c>
      <c r="H123" t="s">
        <v>31</v>
      </c>
      <c r="I123" t="s">
        <v>32</v>
      </c>
      <c r="J123" t="s">
        <v>31</v>
      </c>
      <c r="K123" s="2">
        <v>43359</v>
      </c>
      <c r="L123" t="s">
        <v>39</v>
      </c>
      <c r="M123" t="s">
        <v>250</v>
      </c>
      <c r="N123" t="s">
        <v>41</v>
      </c>
      <c r="P123" t="s">
        <v>34</v>
      </c>
      <c r="Q123">
        <v>1</v>
      </c>
      <c r="R123">
        <v>15070.31249</v>
      </c>
      <c r="S123">
        <v>15070.31249</v>
      </c>
      <c r="T123">
        <v>4219.6875099999997</v>
      </c>
      <c r="U123">
        <v>2109.843758</v>
      </c>
      <c r="V123">
        <v>0</v>
      </c>
      <c r="W123">
        <v>2109.84375</v>
      </c>
      <c r="X123">
        <v>0</v>
      </c>
      <c r="Y123">
        <f t="shared" si="8"/>
        <v>28</v>
      </c>
      <c r="Z123" t="s">
        <v>35</v>
      </c>
    </row>
    <row r="124" spans="1:26" x14ac:dyDescent="0.25">
      <c r="A124" t="s">
        <v>133</v>
      </c>
      <c r="B124" t="s">
        <v>247</v>
      </c>
      <c r="C124" t="s">
        <v>26</v>
      </c>
      <c r="D124" t="s">
        <v>94</v>
      </c>
      <c r="E124" t="s">
        <v>28</v>
      </c>
      <c r="F124" s="1" t="s">
        <v>253</v>
      </c>
      <c r="G124" t="s">
        <v>254</v>
      </c>
      <c r="H124" t="s">
        <v>31</v>
      </c>
      <c r="I124" t="s">
        <v>32</v>
      </c>
      <c r="J124" t="s">
        <v>31</v>
      </c>
      <c r="K124" s="2">
        <v>43359</v>
      </c>
      <c r="L124" t="s">
        <v>39</v>
      </c>
      <c r="M124" t="s">
        <v>250</v>
      </c>
      <c r="N124" t="s">
        <v>41</v>
      </c>
      <c r="P124" t="s">
        <v>34</v>
      </c>
      <c r="Q124">
        <v>1</v>
      </c>
      <c r="R124">
        <v>261.71875</v>
      </c>
      <c r="S124">
        <v>261.71875</v>
      </c>
      <c r="T124">
        <v>73.28125</v>
      </c>
      <c r="U124">
        <v>36.640625</v>
      </c>
      <c r="V124">
        <v>0</v>
      </c>
      <c r="W124">
        <v>36.640625</v>
      </c>
      <c r="X124">
        <v>0</v>
      </c>
      <c r="Y124">
        <f t="shared" si="8"/>
        <v>28</v>
      </c>
      <c r="Z124" t="s">
        <v>35</v>
      </c>
    </row>
    <row r="125" spans="1:26" x14ac:dyDescent="0.25">
      <c r="A125" t="s">
        <v>133</v>
      </c>
      <c r="B125" t="s">
        <v>247</v>
      </c>
      <c r="C125" t="s">
        <v>26</v>
      </c>
      <c r="D125" t="s">
        <v>94</v>
      </c>
      <c r="E125" t="s">
        <v>28</v>
      </c>
      <c r="F125" s="1" t="s">
        <v>81</v>
      </c>
      <c r="G125" t="s">
        <v>82</v>
      </c>
      <c r="H125" t="s">
        <v>31</v>
      </c>
      <c r="I125" t="s">
        <v>32</v>
      </c>
      <c r="J125" t="s">
        <v>31</v>
      </c>
      <c r="K125" s="2">
        <v>43359</v>
      </c>
      <c r="L125" t="s">
        <v>39</v>
      </c>
      <c r="M125" t="s">
        <v>250</v>
      </c>
      <c r="N125" t="s">
        <v>41</v>
      </c>
      <c r="P125" t="s">
        <v>34</v>
      </c>
      <c r="Q125">
        <v>1</v>
      </c>
      <c r="R125">
        <v>292.96875</v>
      </c>
      <c r="S125">
        <v>292.96875</v>
      </c>
      <c r="T125">
        <v>82.03125</v>
      </c>
      <c r="U125">
        <v>41.015625</v>
      </c>
      <c r="V125">
        <v>0</v>
      </c>
      <c r="W125">
        <v>41.015625</v>
      </c>
      <c r="X125">
        <v>0</v>
      </c>
      <c r="Y125">
        <f t="shared" si="8"/>
        <v>28</v>
      </c>
      <c r="Z125" t="s">
        <v>35</v>
      </c>
    </row>
    <row r="126" spans="1:26" x14ac:dyDescent="0.25">
      <c r="A126" t="s">
        <v>133</v>
      </c>
      <c r="B126" t="s">
        <v>255</v>
      </c>
      <c r="C126" t="s">
        <v>26</v>
      </c>
      <c r="D126" t="s">
        <v>27</v>
      </c>
      <c r="E126" t="s">
        <v>28</v>
      </c>
      <c r="F126" s="1" t="s">
        <v>124</v>
      </c>
      <c r="G126" t="s">
        <v>125</v>
      </c>
      <c r="H126" t="s">
        <v>31</v>
      </c>
      <c r="I126" t="s">
        <v>32</v>
      </c>
      <c r="J126" t="s">
        <v>31</v>
      </c>
      <c r="K126" s="2">
        <v>43359</v>
      </c>
      <c r="L126" t="s">
        <v>39</v>
      </c>
      <c r="M126" t="s">
        <v>256</v>
      </c>
      <c r="N126" t="s">
        <v>41</v>
      </c>
      <c r="P126" t="s">
        <v>34</v>
      </c>
      <c r="Q126">
        <v>1</v>
      </c>
      <c r="R126">
        <v>722.03390000000002</v>
      </c>
      <c r="S126">
        <v>722.03390000000002</v>
      </c>
      <c r="T126">
        <v>129.96610000000001</v>
      </c>
      <c r="U126">
        <v>64.983051000000003</v>
      </c>
      <c r="V126">
        <v>0</v>
      </c>
      <c r="W126">
        <v>64.983050000000006</v>
      </c>
      <c r="X126">
        <v>0</v>
      </c>
      <c r="Y126">
        <f t="shared" si="8"/>
        <v>18</v>
      </c>
      <c r="Z126" t="s">
        <v>35</v>
      </c>
    </row>
    <row r="127" spans="1:26" x14ac:dyDescent="0.25">
      <c r="A127" t="s">
        <v>133</v>
      </c>
      <c r="B127" t="s">
        <v>255</v>
      </c>
      <c r="C127" t="s">
        <v>26</v>
      </c>
      <c r="D127" t="s">
        <v>27</v>
      </c>
      <c r="E127" t="s">
        <v>28</v>
      </c>
      <c r="F127" s="1" t="s">
        <v>118</v>
      </c>
      <c r="G127" t="s">
        <v>119</v>
      </c>
      <c r="H127" t="s">
        <v>31</v>
      </c>
      <c r="I127" t="s">
        <v>32</v>
      </c>
      <c r="J127" t="s">
        <v>31</v>
      </c>
      <c r="K127" s="2">
        <v>43359</v>
      </c>
      <c r="L127" t="s">
        <v>39</v>
      </c>
      <c r="M127" t="s">
        <v>256</v>
      </c>
      <c r="N127" t="s">
        <v>41</v>
      </c>
      <c r="P127" t="s">
        <v>34</v>
      </c>
      <c r="Q127">
        <v>1</v>
      </c>
      <c r="R127">
        <v>2001.6949199999999</v>
      </c>
      <c r="S127">
        <v>2001.6949199999999</v>
      </c>
      <c r="T127">
        <v>360.30507999999998</v>
      </c>
      <c r="U127">
        <v>180.15254200000001</v>
      </c>
      <c r="V127">
        <v>0</v>
      </c>
      <c r="W127">
        <v>180.15254100000001</v>
      </c>
      <c r="X127">
        <v>0</v>
      </c>
      <c r="Y127">
        <f t="shared" si="8"/>
        <v>18</v>
      </c>
      <c r="Z127" t="s">
        <v>35</v>
      </c>
    </row>
    <row r="128" spans="1:26" x14ac:dyDescent="0.25">
      <c r="A128" t="s">
        <v>133</v>
      </c>
      <c r="B128" t="s">
        <v>255</v>
      </c>
      <c r="C128" t="s">
        <v>26</v>
      </c>
      <c r="D128" t="s">
        <v>27</v>
      </c>
      <c r="E128" t="s">
        <v>28</v>
      </c>
      <c r="F128" s="1" t="s">
        <v>121</v>
      </c>
      <c r="G128" t="s">
        <v>122</v>
      </c>
      <c r="H128" t="s">
        <v>31</v>
      </c>
      <c r="I128" t="s">
        <v>32</v>
      </c>
      <c r="J128" t="s">
        <v>31</v>
      </c>
      <c r="K128" s="2">
        <v>43359</v>
      </c>
      <c r="L128" t="s">
        <v>39</v>
      </c>
      <c r="M128" t="s">
        <v>256</v>
      </c>
      <c r="N128" t="s">
        <v>41</v>
      </c>
      <c r="P128" t="s">
        <v>34</v>
      </c>
      <c r="Q128">
        <v>1</v>
      </c>
      <c r="R128">
        <v>1766.1016999999999</v>
      </c>
      <c r="S128">
        <v>1766.1016999999999</v>
      </c>
      <c r="T128">
        <v>317.89830000000001</v>
      </c>
      <c r="U128">
        <v>158.949152</v>
      </c>
      <c r="V128">
        <v>0</v>
      </c>
      <c r="W128">
        <v>158.949152</v>
      </c>
      <c r="X128">
        <v>0</v>
      </c>
      <c r="Y128">
        <f t="shared" si="8"/>
        <v>18</v>
      </c>
      <c r="Z128" t="s">
        <v>35</v>
      </c>
    </row>
    <row r="129" spans="1:26" x14ac:dyDescent="0.25">
      <c r="A129" t="s">
        <v>133</v>
      </c>
      <c r="B129" t="s">
        <v>255</v>
      </c>
      <c r="C129" t="s">
        <v>26</v>
      </c>
      <c r="D129" t="s">
        <v>27</v>
      </c>
      <c r="E129" t="s">
        <v>28</v>
      </c>
      <c r="F129" s="1" t="s">
        <v>129</v>
      </c>
      <c r="G129" t="s">
        <v>130</v>
      </c>
      <c r="H129" t="s">
        <v>31</v>
      </c>
      <c r="I129" t="s">
        <v>32</v>
      </c>
      <c r="J129" t="s">
        <v>31</v>
      </c>
      <c r="K129" s="2">
        <v>43359</v>
      </c>
      <c r="L129" t="s">
        <v>39</v>
      </c>
      <c r="M129" t="s">
        <v>256</v>
      </c>
      <c r="N129" t="s">
        <v>41</v>
      </c>
      <c r="P129" t="s">
        <v>34</v>
      </c>
      <c r="Q129">
        <v>1</v>
      </c>
      <c r="R129">
        <v>1371.1864399999999</v>
      </c>
      <c r="S129">
        <v>1371.1864399999999</v>
      </c>
      <c r="T129">
        <v>246.81356</v>
      </c>
      <c r="U129">
        <v>123.406779</v>
      </c>
      <c r="V129">
        <v>0</v>
      </c>
      <c r="W129">
        <v>123.406779</v>
      </c>
      <c r="X129">
        <v>0</v>
      </c>
      <c r="Y129">
        <f t="shared" si="8"/>
        <v>18</v>
      </c>
      <c r="Z129" t="s">
        <v>35</v>
      </c>
    </row>
    <row r="130" spans="1:26" x14ac:dyDescent="0.25">
      <c r="A130" t="s">
        <v>133</v>
      </c>
      <c r="B130" t="s">
        <v>255</v>
      </c>
      <c r="C130" t="s">
        <v>26</v>
      </c>
      <c r="D130" t="s">
        <v>27</v>
      </c>
      <c r="E130" t="s">
        <v>28</v>
      </c>
      <c r="F130" s="1" t="s">
        <v>110</v>
      </c>
      <c r="G130" t="s">
        <v>111</v>
      </c>
      <c r="H130" t="s">
        <v>31</v>
      </c>
      <c r="I130" t="s">
        <v>32</v>
      </c>
      <c r="J130" t="s">
        <v>31</v>
      </c>
      <c r="K130" s="2">
        <v>43359</v>
      </c>
      <c r="L130" t="s">
        <v>39</v>
      </c>
      <c r="M130" t="s">
        <v>256</v>
      </c>
      <c r="N130" t="s">
        <v>41</v>
      </c>
      <c r="P130" t="s">
        <v>34</v>
      </c>
      <c r="Q130">
        <v>1</v>
      </c>
      <c r="R130">
        <v>1714.40678</v>
      </c>
      <c r="S130">
        <v>1714.40678</v>
      </c>
      <c r="T130">
        <v>308.59321999999997</v>
      </c>
      <c r="U130">
        <v>154.29660999999999</v>
      </c>
      <c r="V130">
        <v>0</v>
      </c>
      <c r="W130">
        <v>154.29660899999999</v>
      </c>
      <c r="X130">
        <v>0</v>
      </c>
      <c r="Y130">
        <f t="shared" si="8"/>
        <v>18</v>
      </c>
      <c r="Z130" t="s">
        <v>35</v>
      </c>
    </row>
    <row r="131" spans="1:26" x14ac:dyDescent="0.25">
      <c r="A131" t="s">
        <v>133</v>
      </c>
      <c r="B131" t="s">
        <v>255</v>
      </c>
      <c r="C131" t="s">
        <v>26</v>
      </c>
      <c r="D131" t="s">
        <v>27</v>
      </c>
      <c r="E131" t="s">
        <v>28</v>
      </c>
      <c r="F131" s="1" t="s">
        <v>29</v>
      </c>
      <c r="G131" t="s">
        <v>30</v>
      </c>
      <c r="H131" t="s">
        <v>31</v>
      </c>
      <c r="I131" t="s">
        <v>32</v>
      </c>
      <c r="J131" t="s">
        <v>33</v>
      </c>
      <c r="K131" s="2">
        <v>43359</v>
      </c>
      <c r="L131" t="s">
        <v>39</v>
      </c>
      <c r="M131" t="s">
        <v>256</v>
      </c>
      <c r="N131" t="s">
        <v>41</v>
      </c>
      <c r="P131" t="s">
        <v>34</v>
      </c>
      <c r="Q131">
        <v>22000</v>
      </c>
      <c r="R131">
        <v>0.15678</v>
      </c>
      <c r="S131">
        <v>3449.16</v>
      </c>
      <c r="T131">
        <v>620.84</v>
      </c>
      <c r="U131">
        <f>+T131/2</f>
        <v>310.42</v>
      </c>
      <c r="V131">
        <v>0</v>
      </c>
      <c r="W131">
        <f>+T131/2</f>
        <v>310.42</v>
      </c>
      <c r="X131">
        <v>0</v>
      </c>
      <c r="Y131">
        <f t="shared" ref="Y131:Y134" si="23">ROUND(((U131+V131+W131+X131)*100)/S131,0)</f>
        <v>18</v>
      </c>
      <c r="Z131" t="s">
        <v>35</v>
      </c>
    </row>
    <row r="132" spans="1:26" x14ac:dyDescent="0.25">
      <c r="A132" t="s">
        <v>133</v>
      </c>
      <c r="B132" t="s">
        <v>257</v>
      </c>
      <c r="C132" t="s">
        <v>26</v>
      </c>
      <c r="D132" t="s">
        <v>94</v>
      </c>
      <c r="E132" t="s">
        <v>28</v>
      </c>
      <c r="F132" s="1" t="s">
        <v>258</v>
      </c>
      <c r="G132" t="s">
        <v>259</v>
      </c>
      <c r="H132" t="s">
        <v>31</v>
      </c>
      <c r="I132" t="s">
        <v>32</v>
      </c>
      <c r="J132" t="s">
        <v>31</v>
      </c>
      <c r="K132" s="2">
        <v>43359</v>
      </c>
      <c r="L132" t="s">
        <v>39</v>
      </c>
      <c r="M132" t="s">
        <v>260</v>
      </c>
      <c r="N132" t="s">
        <v>41</v>
      </c>
      <c r="P132" t="s">
        <v>54</v>
      </c>
      <c r="Q132">
        <v>1</v>
      </c>
      <c r="R132">
        <v>2238.28125</v>
      </c>
      <c r="S132">
        <v>2238.28125</v>
      </c>
      <c r="T132">
        <v>0</v>
      </c>
      <c r="U132">
        <v>313.359376</v>
      </c>
      <c r="V132">
        <v>0</v>
      </c>
      <c r="W132">
        <v>313.359375</v>
      </c>
      <c r="X132">
        <v>0</v>
      </c>
      <c r="Y132">
        <f t="shared" si="23"/>
        <v>28</v>
      </c>
      <c r="Z132" t="s">
        <v>35</v>
      </c>
    </row>
    <row r="133" spans="1:26" x14ac:dyDescent="0.25">
      <c r="A133" t="s">
        <v>133</v>
      </c>
      <c r="B133" t="s">
        <v>257</v>
      </c>
      <c r="C133" t="s">
        <v>26</v>
      </c>
      <c r="D133" t="s">
        <v>94</v>
      </c>
      <c r="E133" t="s">
        <v>28</v>
      </c>
      <c r="F133" s="1" t="s">
        <v>261</v>
      </c>
      <c r="G133" t="s">
        <v>262</v>
      </c>
      <c r="H133" t="s">
        <v>31</v>
      </c>
      <c r="I133" t="s">
        <v>32</v>
      </c>
      <c r="J133" t="s">
        <v>31</v>
      </c>
      <c r="K133" s="2">
        <v>43359</v>
      </c>
      <c r="L133" t="s">
        <v>39</v>
      </c>
      <c r="M133" t="s">
        <v>260</v>
      </c>
      <c r="N133" t="s">
        <v>41</v>
      </c>
      <c r="P133" t="s">
        <v>54</v>
      </c>
      <c r="Q133">
        <v>1</v>
      </c>
      <c r="R133">
        <v>1860.15625</v>
      </c>
      <c r="S133">
        <v>1860.15625</v>
      </c>
      <c r="T133">
        <v>0</v>
      </c>
      <c r="U133">
        <v>260.421876</v>
      </c>
      <c r="V133">
        <v>0</v>
      </c>
      <c r="W133">
        <v>260.421875</v>
      </c>
      <c r="X133">
        <v>0</v>
      </c>
      <c r="Y133">
        <f t="shared" si="23"/>
        <v>28</v>
      </c>
      <c r="Z133" t="s">
        <v>35</v>
      </c>
    </row>
    <row r="134" spans="1:26" x14ac:dyDescent="0.25">
      <c r="A134" t="s">
        <v>133</v>
      </c>
      <c r="B134" t="s">
        <v>263</v>
      </c>
      <c r="C134" t="s">
        <v>26</v>
      </c>
      <c r="D134" t="s">
        <v>94</v>
      </c>
      <c r="E134" t="s">
        <v>28</v>
      </c>
      <c r="F134" s="1" t="s">
        <v>264</v>
      </c>
      <c r="G134" t="s">
        <v>265</v>
      </c>
      <c r="H134" t="s">
        <v>31</v>
      </c>
      <c r="I134" t="s">
        <v>32</v>
      </c>
      <c r="J134" t="s">
        <v>31</v>
      </c>
      <c r="K134" s="2">
        <v>43359</v>
      </c>
      <c r="L134" t="s">
        <v>39</v>
      </c>
      <c r="M134" t="s">
        <v>266</v>
      </c>
      <c r="N134" t="s">
        <v>41</v>
      </c>
      <c r="P134" t="s">
        <v>54</v>
      </c>
      <c r="Q134">
        <v>1</v>
      </c>
      <c r="R134">
        <v>29906.249980000001</v>
      </c>
      <c r="S134">
        <v>29906.249980000001</v>
      </c>
      <c r="T134">
        <v>0</v>
      </c>
      <c r="U134">
        <v>4186.875016</v>
      </c>
      <c r="V134">
        <v>0</v>
      </c>
      <c r="W134">
        <v>4186.875</v>
      </c>
      <c r="X134">
        <v>0</v>
      </c>
      <c r="Y134">
        <f t="shared" si="23"/>
        <v>28</v>
      </c>
      <c r="Z134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Spares Consumption Invoice 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2018-09-17T13:10:17Z</dcterms:created>
  <dcterms:modified xsi:type="dcterms:W3CDTF">2018-09-17T13:30:54Z</dcterms:modified>
</cp:coreProperties>
</file>