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951EDF3-B359-473D-AE9E-0C7293D0ED28}" xr6:coauthVersionLast="47" xr6:coauthVersionMax="47" xr10:uidLastSave="{00000000-0000-0000-0000-000000000000}"/>
  <bookViews>
    <workbookView xWindow="8000" yWindow="1090" windowWidth="15870" windowHeight="12590" firstSheet="3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K2" i="7" a="1"/>
  <c r="K2" i="7" s="1"/>
  <c r="J2" i="7" a="1"/>
  <c r="J2" i="7" s="1"/>
  <c r="M2" i="7" a="1"/>
  <c r="M2" i="7" s="1"/>
  <c r="L2" i="7" a="1"/>
  <c r="L2" i="7" s="1"/>
  <c r="L2" i="1" a="1"/>
  <c r="L2" i="1" s="1"/>
  <c r="K3" i="1"/>
  <c r="K4" i="1"/>
  <c r="K5" i="1"/>
  <c r="K6" i="1"/>
  <c r="K7" i="1"/>
  <c r="K8" i="1"/>
  <c r="K9" i="1"/>
  <c r="K10" i="1"/>
  <c r="K2" i="1"/>
  <c r="J2" i="1" a="1"/>
  <c r="J2" i="1" s="1"/>
  <c r="J2" i="6" a="1"/>
  <c r="J2" i="6" s="1"/>
  <c r="K2" i="3" a="1"/>
  <c r="K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K2" i="9"/>
  <c r="J3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<sst xmlns="http://schemas.openxmlformats.org/spreadsheetml/2006/main" count="587" uniqueCount="93">
  <si>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</si>
  <si>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</si>
  <si>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</si>
  <si>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</si>
  <si>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</si>
  <si>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</si>
  <si>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</si>
  <si>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</si>
  <si>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</si>
  <si>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</si>
  <si>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</si>
  <si>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</si>
  <si>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</si>
  <si>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</si>
  <si>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</si>
  <si>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</si>
  <si>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</si>
  <si>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</si>
  <si>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</si>
  <si>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</si>
  <si>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</si>
  <si>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</si>
  <si>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</si>
  <si>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</si>
  <si>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</si>
  <si>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</si>
  <si>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</si>
  <si>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</si>
  <si>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</si>
  <si>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</si>
  <si>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</si>
  <si>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</si>
  <si>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</si>
  <si>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</si>
  <si>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</si>
  <si>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</si>
  <si>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</si>
  <si>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</si>
  <si>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</si>
  <si>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</si>
  <si>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</si>
  <si>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</si>
  <si>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</si>
  <si>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</si>
  <si>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</si>
  <si>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</si>
  <si>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</si>
  <si>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</si>
  <si>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</si>
  <si>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</si>
  <si>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</si>
  <si>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</si>
  <si>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</si>
  <si>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</si>
  <si>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</si>
  <si>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</si>
  <si>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</si>
  <si>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</si>
  <si>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</si>
  <si>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</si>
  <si>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</si>
  <si>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</si>
  <si>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</si>
  <si>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</si>
  <si>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</si>
  <si>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</si>
  <si>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</si>
  <si>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</si>
  <si>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</si>
  <si>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</si>
  <si>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</si>
  <si>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</si>
  <si>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</si>
  <si>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</si>
  <si>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</si>
  <si>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</si>
  <si>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</si>
  <si>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</si>
  <si>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</si>
  <si>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</si>
  <si>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</si>
  <si>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</si>
  <si>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</si>
  <si>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</si>
  <si>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</si>
  <si>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</si>
  <si>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</si>
  <si>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</si>
  <si>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CONCAT</t>
  </si>
  <si>
    <t>1-5-2000</t>
  </si>
  <si>
    <t>subs 1st time target appears</t>
  </si>
  <si>
    <t>subs 2nd leave 1st</t>
  </si>
  <si>
    <t>subs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</si>
</sst>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J2" sqref="J2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3" sqref="K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11" max="11" width="18.906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 &gt; 30, "Old", "Young")</f>
        <v>Young</v>
      </c>
      <c r="K2" t="str" cm="1">
        <f t="array" ref="K2:K10">_xlfn.IFS(F2:F10 = "Salesman", "Sales", F2:F10 = "HR", "Fired", F2:F10 = "Regional Manager", "Give Bonus")</f>
        <v>Sales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Fired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Bonus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3" sqref="J3"/>
    </sheetView>
  </sheetViews>
  <sheetFormatPr defaultColWidth="10.90625" defaultRowHeight="14.5" x14ac:dyDescent="0.35"/>
  <cols>
    <col min="1" max="1" width="10.81640625" bestFit="1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M2" sqref="M2"/>
    </sheetView>
  </sheetViews>
  <sheetFormatPr defaultColWidth="14.54296875" defaultRowHeight="14.5" x14ac:dyDescent="0.35"/>
  <cols>
    <col min="4" max="4" width="8" customWidth="1"/>
    <col min="10" max="10" width="41.54296875" bestFit="1" customWidth="1"/>
  </cols>
  <sheetData>
    <row r="1" spans="1:13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 3)</f>
        <v>Jim</v>
      </c>
      <c r="L2" t="str" cm="1">
        <f t="array" ref="L2:L10">RIGHT(A2:A10, 1)</f>
        <v>1</v>
      </c>
      <c r="M2" t="str" cm="1">
        <f t="array" ref="M2:M10">RIGHT(H2:H10, 4)</f>
        <v>2001</v>
      </c>
    </row>
    <row r="3" spans="1:13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K3" sqref="K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10" max="10" width="21.453125" bestFit="1" customWidth="1"/>
    <col min="11" max="11" width="16.36328125" bestFit="1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 "dd/mm/yyyy")</f>
        <v>02/11/2001</v>
      </c>
      <c r="K2" s="3" t="str" cm="1">
        <f t="array" ref="K2:K10">RIGHT(_xlfn.ANCHORARRAY(J2),4)</f>
        <v>2001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 t="str">
        <v>1999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 t="str">
        <v>2000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 t="str">
        <v>2000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 t="str">
        <v>2001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 t="str">
        <v>1995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 t="str">
        <v>2003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 t="str">
        <v>2002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 t="str">
        <v>2003</v>
      </c>
    </row>
    <row r="12" spans="1:11" x14ac:dyDescent="0.35">
      <c r="H12" s="1"/>
    </row>
    <row r="13" spans="1:11" x14ac:dyDescent="0.3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3" sqref="J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L12"/>
  <sheetViews>
    <sheetView workbookViewId="0">
      <selection activeCell="O11" sqref="O11"/>
    </sheetView>
  </sheetViews>
  <sheetFormatPr defaultRowHeight="14.5" x14ac:dyDescent="0.35"/>
  <cols>
    <col min="2" max="2" width="10.453125" customWidth="1"/>
    <col min="3" max="5" width="10.6328125" customWidth="1"/>
    <col min="6" max="6" width="16.54296875" customWidth="1"/>
    <col min="8" max="8" width="14.1796875" customWidth="1"/>
    <col min="9" max="9" width="14.81640625" customWidth="1"/>
    <col min="10" max="10" width="22" bestFit="1" customWidth="1"/>
    <col min="11" max="11" width="14.90625" bestFit="1" customWidth="1"/>
    <col min="12" max="12" width="25.6328125" bestFit="1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  <c r="K1" t="s">
        <v>88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CONCATENATE(B2:B10, " ", C2:C10)</f>
        <v>Jim Halpert</v>
      </c>
      <c r="K2" t="str">
        <f>_xlfn.CONCAT(B2," ", C2)</f>
        <v>Jim Halpert</v>
      </c>
      <c r="L2" t="str" cm="1">
        <f t="array" ref="L2:L10">CONCATENATE(B2:B10, ".", C2:C10, "@gmail.com")</f>
        <v>Jim.Halpert@gmail.com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Pam Beasley</v>
      </c>
      <c r="K3" t="str">
        <f t="shared" ref="K3:K10" si="0">_xlfn.CONCAT(B3," ", C3)</f>
        <v>Pam Beasley</v>
      </c>
      <c r="L3" t="str">
        <v>Pam.Beasley@gmail.com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Dwight Schrute</v>
      </c>
      <c r="K4" t="str">
        <f t="shared" si="0"/>
        <v>Dwight Schrute</v>
      </c>
      <c r="L4" t="str">
        <v>Dwight.Schrute@gmail.com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Angela Martin</v>
      </c>
      <c r="K5" t="str">
        <f t="shared" si="0"/>
        <v>Angela Martin</v>
      </c>
      <c r="L5" t="str">
        <v>Angela.Martin@gmail.com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Toby Flenderson</v>
      </c>
      <c r="K6" t="str">
        <f t="shared" si="0"/>
        <v>Toby Flenderson</v>
      </c>
      <c r="L6" t="str">
        <v>Toby.Flenderson@gmail.com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Michael Scott</v>
      </c>
      <c r="K7" t="str">
        <f t="shared" si="0"/>
        <v>Michael Scott</v>
      </c>
      <c r="L7" t="str">
        <v>Michael.Scott@gmail.com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Meredith Palmer</v>
      </c>
      <c r="K8" t="str">
        <f t="shared" si="0"/>
        <v>Meredith Palmer</v>
      </c>
      <c r="L8" t="str">
        <v>Meredith.Palmer@gmail.com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Stanley Hudson</v>
      </c>
      <c r="K9" t="str">
        <f t="shared" si="0"/>
        <v>Stanley Hudson</v>
      </c>
      <c r="L9" t="str">
        <v>Stanley.Hudson@gmail.com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Kevin Malone</v>
      </c>
      <c r="K10" t="str">
        <f t="shared" si="0"/>
        <v>Kevin Malone</v>
      </c>
      <c r="L10" t="str">
        <v>Kevin.Malone@gmail.com</v>
      </c>
    </row>
    <row r="11" spans="1:12" x14ac:dyDescent="0.35">
      <c r="H11" t="str">
        <f t="shared" ref="H11:H12" si="1">CONCATENATE(B11," ",C11)</f>
        <v xml:space="preserve"> </v>
      </c>
    </row>
    <row r="12" spans="1:12" x14ac:dyDescent="0.35">
      <c r="H12" t="str">
        <f t="shared" si="1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M20"/>
  <sheetViews>
    <sheetView workbookViewId="0">
      <selection activeCell="L13" sqref="L1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10" max="10" width="24.54296875" bestFit="1" customWidth="1"/>
    <col min="11" max="11" width="16.08984375" bestFit="1" customWidth="1"/>
    <col min="12" max="12" width="15.81640625" bestFit="1" customWidth="1"/>
  </cols>
  <sheetData>
    <row r="1" spans="1:13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3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SUBSTITUTE(I2:I10, "/", "-", 1)</f>
        <v>9-6/2015</v>
      </c>
      <c r="K2" t="str" cm="1">
        <f t="array" ref="K2:K10">SUBSTITUTE(I2:I10, "/", "-", 2)</f>
        <v>9/6-2015</v>
      </c>
      <c r="L2" t="str" cm="1">
        <f t="array" ref="L2:L10">SUBSTITUTE(H2:H10, "-", "/")</f>
        <v>11/2/2001</v>
      </c>
      <c r="M2" t="str" cm="1">
        <f t="array" ref="M2:M10">SUBSTITUTE(I2:I10, "/", "-")</f>
        <v>9-6-2015</v>
      </c>
    </row>
    <row r="3" spans="1:13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10-10/2015</v>
      </c>
      <c r="K3" t="str">
        <v>10/10-2015</v>
      </c>
      <c r="L3" t="str">
        <v>10/3/1999</v>
      </c>
      <c r="M3" t="str">
        <v>10-10-2015</v>
      </c>
    </row>
    <row r="4" spans="1:13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9-8/2017</v>
      </c>
      <c r="K4" t="str">
        <v>9/8-2017</v>
      </c>
      <c r="L4" t="str">
        <v>7/4/2000</v>
      </c>
      <c r="M4" t="str">
        <v>9-8-2017</v>
      </c>
    </row>
    <row r="5" spans="1:13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89</v>
      </c>
      <c r="I5" s="2" t="s">
        <v>59</v>
      </c>
      <c r="J5" t="str">
        <v>12-3/2015</v>
      </c>
      <c r="K5" t="str">
        <v>12/3-2015</v>
      </c>
      <c r="L5" t="str">
        <v>1/5/2000</v>
      </c>
      <c r="M5" t="str">
        <v>12-3-2015</v>
      </c>
    </row>
    <row r="6" spans="1:13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8-30/2017</v>
      </c>
      <c r="K6" t="str">
        <v>8/30-2017</v>
      </c>
      <c r="L6" t="str">
        <v>5/6/2001</v>
      </c>
      <c r="M6" t="str">
        <v>8-30-2017</v>
      </c>
    </row>
    <row r="7" spans="1:13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9-11/2013</v>
      </c>
      <c r="K7" t="str">
        <v>9/11-2013</v>
      </c>
      <c r="L7" t="str">
        <v>5/6/2001</v>
      </c>
      <c r="M7" t="str">
        <v>9-11-2013</v>
      </c>
    </row>
    <row r="8" spans="1:13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9-11/2013</v>
      </c>
      <c r="K8" t="str">
        <v>9/11-2013</v>
      </c>
      <c r="L8" t="str">
        <v>11/8/2003</v>
      </c>
      <c r="M8" t="str">
        <v>9-11-2013</v>
      </c>
    </row>
    <row r="9" spans="1:13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4-22/2015</v>
      </c>
      <c r="K9" t="str">
        <v>4/22-2015</v>
      </c>
      <c r="L9" t="str">
        <v>6/9/2002</v>
      </c>
      <c r="M9" t="str">
        <v>4-22-2015</v>
      </c>
    </row>
    <row r="10" spans="1:13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4-22/2015</v>
      </c>
      <c r="K10" t="str">
        <v>4/22-2015</v>
      </c>
      <c r="L10" t="str">
        <v>8/10/2003</v>
      </c>
      <c r="M10" t="str">
        <v>4-22-2015</v>
      </c>
    </row>
    <row r="12" spans="1:13" x14ac:dyDescent="0.35">
      <c r="H12" s="2"/>
      <c r="I12" s="2"/>
      <c r="J12" t="s">
        <v>90</v>
      </c>
      <c r="K12" t="s">
        <v>91</v>
      </c>
      <c r="L12" t="s">
        <v>92</v>
      </c>
    </row>
    <row r="13" spans="1:13" x14ac:dyDescent="0.35">
      <c r="H13" s="2"/>
      <c r="I13" s="2"/>
    </row>
    <row r="14" spans="1:13" x14ac:dyDescent="0.35">
      <c r="H14" s="2"/>
      <c r="I14" s="2"/>
    </row>
    <row r="15" spans="1:13" x14ac:dyDescent="0.35">
      <c r="H15" s="2"/>
      <c r="I15" s="2"/>
    </row>
    <row r="16" spans="1:13" x14ac:dyDescent="0.35">
      <c r="H16" s="2"/>
      <c r="I16" s="2"/>
    </row>
    <row r="17" spans="8:9" x14ac:dyDescent="0.35">
      <c r="H17" s="2"/>
      <c r="I17" s="2"/>
    </row>
    <row r="18" spans="8:9" x14ac:dyDescent="0.35">
      <c r="H18" s="2"/>
      <c r="I18" s="2"/>
    </row>
    <row r="19" spans="8:9" x14ac:dyDescent="0.35">
      <c r="H19" s="2"/>
      <c r="I19" s="2"/>
    </row>
    <row r="20" spans="8:9" x14ac:dyDescent="0.35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2" sqref="L2"/>
    </sheetView>
  </sheetViews>
  <sheetFormatPr defaultColWidth="13" defaultRowHeight="14.5" x14ac:dyDescent="0.35"/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3">
        <f>SUM(G2:G10)</f>
        <v>437000</v>
      </c>
      <c r="K2">
        <f>SUMIF(G2:G10, "&gt;50000")</f>
        <v>128000</v>
      </c>
      <c r="L2">
        <f>SUMIFS(G2:G10, E2:E10, "Female", D2:D10, "&gt;30")</f>
        <v>88000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 "&gt;45000")</f>
        <v>5</v>
      </c>
      <c r="L2">
        <f>COUNTIFS(A2:A10, "&gt;1005", E2:E10, "Male")</f>
        <v>3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M16" sqref="M16"/>
    </sheetView>
  </sheetViews>
  <sheetFormatPr defaultRowHeight="14.5" x14ac:dyDescent="0.35"/>
  <cols>
    <col min="8" max="8" width="14.453125" customWidth="1"/>
    <col min="9" max="9" width="13.36328125" customWidth="1"/>
    <col min="11" max="11" width="13.81640625" bestFit="1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5056</v>
      </c>
      <c r="K2">
        <f>NETWORKDAYS(H2,I2)</f>
        <v>3611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6275</v>
      </c>
      <c r="K4">
        <f t="shared" si="1"/>
        <v>4484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5811</v>
      </c>
      <c r="K5">
        <f t="shared" si="1"/>
        <v>4152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f t="shared" si="0"/>
        <v>5960</v>
      </c>
      <c r="K6">
        <f t="shared" si="1"/>
        <v>4258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4511</v>
      </c>
      <c r="K7">
        <f t="shared" si="1"/>
        <v>3223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3595</v>
      </c>
      <c r="K8">
        <f t="shared" si="1"/>
        <v>2568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f t="shared" si="0"/>
        <v>4700</v>
      </c>
      <c r="K9">
        <f t="shared" si="1"/>
        <v>3358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Gunty KW</cp:lastModifiedBy>
  <dcterms:created xsi:type="dcterms:W3CDTF">2021-12-16T14:18:34Z</dcterms:created>
  <dcterms:modified xsi:type="dcterms:W3CDTF">2024-06-17T06:34:58Z</dcterms:modified>
</cp:coreProperties>
</file>