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24"/>
  <workbookPr showInkAnnotation="0" autoCompressPictures="0"/>
  <bookViews>
    <workbookView xWindow="23380" yWindow="1420" windowWidth="25840" windowHeight="20380" tabRatio="500"/>
  </bookViews>
  <sheets>
    <sheet name="Impl-MFBAuthN" sheetId="1" r:id="rId1"/>
    <sheet name="Impl-MFB-Enc" sheetId="2" r:id="rId2"/>
    <sheet name="Depl-MFB-Authn" sheetId="3" r:id="rId3"/>
    <sheet name="Depl-MFB-Enc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4" l="1"/>
  <c r="A4" i="4"/>
  <c r="A5" i="4"/>
  <c r="A6" i="4"/>
  <c r="B6" i="4"/>
  <c r="B5" i="4"/>
  <c r="B4" i="4"/>
  <c r="B3" i="4"/>
  <c r="B2" i="4"/>
  <c r="B5" i="2"/>
  <c r="B4" i="2"/>
  <c r="B2" i="2"/>
  <c r="B3" i="2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A3" i="3"/>
  <c r="A4" i="3"/>
  <c r="A5" i="3"/>
  <c r="A6" i="3"/>
  <c r="A7" i="3"/>
  <c r="A8" i="3"/>
  <c r="A9" i="3"/>
  <c r="B9" i="3"/>
  <c r="B8" i="3"/>
  <c r="B7" i="3"/>
  <c r="B6" i="3"/>
  <c r="B5" i="3"/>
  <c r="B4" i="3"/>
  <c r="B3" i="3"/>
  <c r="B2" i="3"/>
  <c r="A5" i="2"/>
  <c r="A3" i="2"/>
  <c r="A4" i="2"/>
  <c r="A13" i="1"/>
  <c r="A12" i="1"/>
  <c r="A3" i="1"/>
  <c r="A4" i="1"/>
  <c r="A5" i="1"/>
  <c r="A6" i="1"/>
  <c r="A7" i="1"/>
  <c r="A8" i="1"/>
  <c r="A9" i="1"/>
  <c r="A10" i="1"/>
  <c r="A11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</calcChain>
</file>

<file path=xl/sharedStrings.xml><?xml version="1.0" encoding="utf-8"?>
<sst xmlns="http://schemas.openxmlformats.org/spreadsheetml/2006/main" count="257" uniqueCount="74">
  <si>
    <t>SP</t>
  </si>
  <si>
    <t>MUST</t>
  </si>
  <si>
    <t>HTTP redirect</t>
  </si>
  <si>
    <t>PAOS</t>
  </si>
  <si>
    <t>SOAP</t>
  </si>
  <si>
    <t>(cookie)</t>
  </si>
  <si>
    <t>Enhanced Client/Proxy SSO</t>
  </si>
  <si>
    <t>Name Identifier Management (IdP-initiated)</t>
  </si>
  <si>
    <t>Name Identifier Management (SP-initiated)</t>
  </si>
  <si>
    <t>Request Initiation Protocol</t>
  </si>
  <si>
    <t>HTTP GET</t>
  </si>
  <si>
    <t>n/a</t>
  </si>
  <si>
    <t>Binding</t>
  </si>
  <si>
    <t>Message Flow</t>
  </si>
  <si>
    <t>TLS</t>
  </si>
  <si>
    <t>IDP</t>
  </si>
  <si>
    <t>MAY</t>
  </si>
  <si>
    <t>Assertion signature</t>
  </si>
  <si>
    <t>Response signature</t>
  </si>
  <si>
    <t>HTTP artifact</t>
  </si>
  <si>
    <t>HTTP POST</t>
  </si>
  <si>
    <t>eGov IOP 2.0</t>
  </si>
  <si>
    <t>saml2int 0.2</t>
  </si>
  <si>
    <t>Message signature</t>
  </si>
  <si>
    <t>377, 384</t>
  </si>
  <si>
    <t>375, 384</t>
  </si>
  <si>
    <t>Message AuthN</t>
  </si>
  <si>
    <t>Signature</t>
  </si>
  <si>
    <t>405, 410, 414</t>
  </si>
  <si>
    <t>274, 290</t>
  </si>
  <si>
    <t>Artifact Resolution Request and Response</t>
  </si>
  <si>
    <t>323,330,333</t>
  </si>
  <si>
    <t>Holder-of-Key</t>
  </si>
  <si>
    <t>RequID</t>
  </si>
  <si>
    <t>Message Encryption</t>
  </si>
  <si>
    <t>NameID</t>
  </si>
  <si>
    <t>Attribute</t>
  </si>
  <si>
    <t>SHOULD</t>
  </si>
  <si>
    <t>8.1 (3)</t>
  </si>
  <si>
    <t>8.1 (1)</t>
  </si>
  <si>
    <t>IDP Discovery</t>
  </si>
  <si>
    <t>SAML specification</t>
  </si>
  <si>
    <t>[SAML2Prof] sect. 4.1</t>
  </si>
  <si>
    <t>[SAML2Prof] sect. 4.1.5</t>
  </si>
  <si>
    <t>[IdPDisco]  sect. 2.4.1</t>
  </si>
  <si>
    <t>[SAML2Prof] sect. 5</t>
  </si>
  <si>
    <t>[SAML2Prof] sect. 4.4</t>
  </si>
  <si>
    <t>[SAML2Prof] sect. 4.5</t>
  </si>
  <si>
    <t>[SAML2Prof] sect. 4.2</t>
  </si>
  <si>
    <t>[SAML-ReqInit]</t>
  </si>
  <si>
    <t>[SAML2Prof] sect. 6</t>
  </si>
  <si>
    <t>HTTP Redirect</t>
  </si>
  <si>
    <t>9.1 (2)</t>
  </si>
  <si>
    <t>SHOULD NOT</t>
  </si>
  <si>
    <t>9.1 (1) + (3)</t>
  </si>
  <si>
    <t>9.1 (4)</t>
  </si>
  <si>
    <t>ACS in metadata</t>
  </si>
  <si>
    <t>8.2 (2)</t>
  </si>
  <si>
    <t>MAY ignore</t>
  </si>
  <si>
    <t>8.1 (2)</t>
  </si>
  <si>
    <t>Web SSO Response, no TLS</t>
  </si>
  <si>
    <t>Web SSO Response</t>
  </si>
  <si>
    <t>EncryptedAssertion</t>
  </si>
  <si>
    <t>EncryptedAttribute</t>
  </si>
  <si>
    <t>EncryptedID</t>
  </si>
  <si>
    <t>Web SSO AuthnRequest</t>
  </si>
  <si>
    <t>Web SSO unsolicited Response</t>
  </si>
  <si>
    <t xml:space="preserve">SLO LogoutRequest </t>
  </si>
  <si>
    <t xml:space="preserve">EncryptedID </t>
  </si>
  <si>
    <t xml:space="preserve">SLO SP-initiated LogoutRequest </t>
  </si>
  <si>
    <t xml:space="preserve">SLO IdP-initiated LogoutRequest </t>
  </si>
  <si>
    <t xml:space="preserve">SLO IDP-initiated LogoutResponse </t>
  </si>
  <si>
    <t xml:space="preserve">SLO SP-initiated LogoutResponse </t>
  </si>
  <si>
    <t>Assertion Query AttributeQuery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</si>
</sst>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9.5"/>
      <color theme="1"/>
      <name val="Arial"/>
    </font>
    <font>
      <sz val="9.5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.5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5" fillId="0" borderId="0" xfId="0" applyFont="1" applyAlignment="1">
      <alignment horizontal="left" vertical="center" wrapText="1"/>
    </xf>
  </cellXfs>
  <cellStyles count="33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Besuchter Link" xfId="86" builtinId="9" hidden="1"/>
    <cellStyle name="Besuchter Link" xfId="88" builtinId="9" hidden="1"/>
    <cellStyle name="Besuchter Link" xfId="90" builtinId="9" hidden="1"/>
    <cellStyle name="Besuchter Link" xfId="92" builtinId="9" hidden="1"/>
    <cellStyle name="Besuchter Link" xfId="94" builtinId="9" hidden="1"/>
    <cellStyle name="Besuchter Link" xfId="96" builtinId="9" hidden="1"/>
    <cellStyle name="Besuchter Link" xfId="98" builtinId="9" hidden="1"/>
    <cellStyle name="Besuchter Link" xfId="100" builtinId="9" hidden="1"/>
    <cellStyle name="Besuchter Link" xfId="102" builtinId="9" hidden="1"/>
    <cellStyle name="Besuchter Link" xfId="104" builtinId="9" hidden="1"/>
    <cellStyle name="Besuchter Link" xfId="106" builtinId="9" hidden="1"/>
    <cellStyle name="Besuchter Link" xfId="108" builtinId="9" hidden="1"/>
    <cellStyle name="Besuchter Link" xfId="110" builtinId="9" hidden="1"/>
    <cellStyle name="Besuchter Link" xfId="112" builtinId="9" hidden="1"/>
    <cellStyle name="Besuchter Link" xfId="114" builtinId="9" hidden="1"/>
    <cellStyle name="Besuchter Link" xfId="116" builtinId="9" hidden="1"/>
    <cellStyle name="Besuchter Link" xfId="118" builtinId="9" hidden="1"/>
    <cellStyle name="Besuchter Link" xfId="120" builtinId="9" hidden="1"/>
    <cellStyle name="Besuchter Link" xfId="122" builtinId="9" hidden="1"/>
    <cellStyle name="Besuchter Link" xfId="124" builtinId="9" hidden="1"/>
    <cellStyle name="Besuchter Link" xfId="126" builtinId="9" hidden="1"/>
    <cellStyle name="Besuchter Link" xfId="128" builtinId="9" hidden="1"/>
    <cellStyle name="Besuchter Link" xfId="130" builtinId="9" hidden="1"/>
    <cellStyle name="Besuchter Link" xfId="132" builtinId="9" hidden="1"/>
    <cellStyle name="Besuchter Link" xfId="134" builtinId="9" hidden="1"/>
    <cellStyle name="Besuchter Link" xfId="136" builtinId="9" hidden="1"/>
    <cellStyle name="Besuchter Link" xfId="138" builtinId="9" hidden="1"/>
    <cellStyle name="Besuchter Link" xfId="140" builtinId="9" hidden="1"/>
    <cellStyle name="Besuchter Link" xfId="142" builtinId="9" hidden="1"/>
    <cellStyle name="Besuchter Link" xfId="144" builtinId="9" hidden="1"/>
    <cellStyle name="Besuchter Link" xfId="146" builtinId="9" hidden="1"/>
    <cellStyle name="Besuchter Link" xfId="148" builtinId="9" hidden="1"/>
    <cellStyle name="Besuchter Link" xfId="150" builtinId="9" hidden="1"/>
    <cellStyle name="Besuchter Link" xfId="152" builtinId="9" hidden="1"/>
    <cellStyle name="Besuchter Link" xfId="154" builtinId="9" hidden="1"/>
    <cellStyle name="Besuchter Link" xfId="156" builtinId="9" hidden="1"/>
    <cellStyle name="Besuchter Link" xfId="158" builtinId="9" hidden="1"/>
    <cellStyle name="Besuchter Link" xfId="160" builtinId="9" hidden="1"/>
    <cellStyle name="Besuchter Link" xfId="162" builtinId="9" hidden="1"/>
    <cellStyle name="Besuchter Link" xfId="164" builtinId="9" hidden="1"/>
    <cellStyle name="Besuchter Link" xfId="166" builtinId="9" hidden="1"/>
    <cellStyle name="Besuchter Link" xfId="168" builtinId="9" hidden="1"/>
    <cellStyle name="Besuchter Link" xfId="170" builtinId="9" hidden="1"/>
    <cellStyle name="Besuchter Link" xfId="172" builtinId="9" hidden="1"/>
    <cellStyle name="Besuchter Link" xfId="174" builtinId="9" hidden="1"/>
    <cellStyle name="Besuchter Link" xfId="176" builtinId="9" hidden="1"/>
    <cellStyle name="Besuchter Link" xfId="178" builtinId="9" hidden="1"/>
    <cellStyle name="Besuchter Link" xfId="180" builtinId="9" hidden="1"/>
    <cellStyle name="Besuchter Link" xfId="182" builtinId="9" hidden="1"/>
    <cellStyle name="Besuchter Link" xfId="184" builtinId="9" hidden="1"/>
    <cellStyle name="Besuchter Link" xfId="186" builtinId="9" hidden="1"/>
    <cellStyle name="Besuchter Link" xfId="188" builtinId="9" hidden="1"/>
    <cellStyle name="Besuchter Link" xfId="190" builtinId="9" hidden="1"/>
    <cellStyle name="Besuchter Link" xfId="192" builtinId="9" hidden="1"/>
    <cellStyle name="Besuchter Link" xfId="194" builtinId="9" hidden="1"/>
    <cellStyle name="Besuchter Link" xfId="196" builtinId="9" hidden="1"/>
    <cellStyle name="Besuchter Link" xfId="198" builtinId="9" hidden="1"/>
    <cellStyle name="Besuchter Link" xfId="200" builtinId="9" hidden="1"/>
    <cellStyle name="Besuchter Link" xfId="202" builtinId="9" hidden="1"/>
    <cellStyle name="Besuchter Link" xfId="204" builtinId="9" hidden="1"/>
    <cellStyle name="Besuchter Link" xfId="206" builtinId="9" hidden="1"/>
    <cellStyle name="Besuchter Link" xfId="208" builtinId="9" hidden="1"/>
    <cellStyle name="Besuchter Link" xfId="210" builtinId="9" hidden="1"/>
    <cellStyle name="Besuchter Link" xfId="212" builtinId="9" hidden="1"/>
    <cellStyle name="Besuchter Link" xfId="214" builtinId="9" hidden="1"/>
    <cellStyle name="Besuchter Link" xfId="216" builtinId="9" hidden="1"/>
    <cellStyle name="Besuchter Link" xfId="218" builtinId="9" hidden="1"/>
    <cellStyle name="Besuchter Link" xfId="220" builtinId="9" hidden="1"/>
    <cellStyle name="Besuchter Link" xfId="222" builtinId="9" hidden="1"/>
    <cellStyle name="Besuchter Link" xfId="224" builtinId="9" hidden="1"/>
    <cellStyle name="Besuchter Link" xfId="226" builtinId="9" hidden="1"/>
    <cellStyle name="Besuchter Link" xfId="228" builtinId="9" hidden="1"/>
    <cellStyle name="Besuchter Link" xfId="230" builtinId="9" hidden="1"/>
    <cellStyle name="Besuchter Link" xfId="232" builtinId="9" hidden="1"/>
    <cellStyle name="Besuchter Link" xfId="234" builtinId="9" hidden="1"/>
    <cellStyle name="Besuchter Link" xfId="236" builtinId="9" hidden="1"/>
    <cellStyle name="Besuchter Link" xfId="238" builtinId="9" hidden="1"/>
    <cellStyle name="Besuchter Link" xfId="240" builtinId="9" hidden="1"/>
    <cellStyle name="Besuchter Link" xfId="242" builtinId="9" hidden="1"/>
    <cellStyle name="Besuchter Link" xfId="244" builtinId="9" hidden="1"/>
    <cellStyle name="Besuchter Link" xfId="246" builtinId="9" hidden="1"/>
    <cellStyle name="Besuchter Link" xfId="248" builtinId="9" hidden="1"/>
    <cellStyle name="Besuchter Link" xfId="250" builtinId="9" hidden="1"/>
    <cellStyle name="Besuchter Link" xfId="252" builtinId="9" hidden="1"/>
    <cellStyle name="Besuchter Link" xfId="254" builtinId="9" hidden="1"/>
    <cellStyle name="Besuchter Link" xfId="256" builtinId="9" hidden="1"/>
    <cellStyle name="Besuchter Link" xfId="258" builtinId="9" hidden="1"/>
    <cellStyle name="Besuchter Link" xfId="260" builtinId="9" hidden="1"/>
    <cellStyle name="Besuchter Link" xfId="262" builtinId="9" hidden="1"/>
    <cellStyle name="Besuchter Link" xfId="264" builtinId="9" hidden="1"/>
    <cellStyle name="Besuchter Link" xfId="266" builtinId="9" hidden="1"/>
    <cellStyle name="Besuchter Link" xfId="268" builtinId="9" hidden="1"/>
    <cellStyle name="Besuchter Link" xfId="270" builtinId="9" hidden="1"/>
    <cellStyle name="Besuchter Link" xfId="272" builtinId="9" hidden="1"/>
    <cellStyle name="Besuchter Link" xfId="274" builtinId="9" hidden="1"/>
    <cellStyle name="Besuchter Link" xfId="276" builtinId="9" hidden="1"/>
    <cellStyle name="Besuchter Link" xfId="278" builtinId="9" hidden="1"/>
    <cellStyle name="Besuchter Link" xfId="280" builtinId="9" hidden="1"/>
    <cellStyle name="Besuchter Link" xfId="282" builtinId="9" hidden="1"/>
    <cellStyle name="Besuchter Link" xfId="284" builtinId="9" hidden="1"/>
    <cellStyle name="Besuchter Link" xfId="286" builtinId="9" hidden="1"/>
    <cellStyle name="Besuchter Link" xfId="288" builtinId="9" hidden="1"/>
    <cellStyle name="Besuchter Link" xfId="290" builtinId="9" hidden="1"/>
    <cellStyle name="Besuchter Link" xfId="292" builtinId="9" hidden="1"/>
    <cellStyle name="Besuchter Link" xfId="294" builtinId="9" hidden="1"/>
    <cellStyle name="Besuchter Link" xfId="296" builtinId="9" hidden="1"/>
    <cellStyle name="Besuchter Link" xfId="298" builtinId="9" hidden="1"/>
    <cellStyle name="Besuchter Link" xfId="300" builtinId="9" hidden="1"/>
    <cellStyle name="Besuchter Link" xfId="302" builtinId="9" hidden="1"/>
    <cellStyle name="Besuchter Link" xfId="304" builtinId="9" hidden="1"/>
    <cellStyle name="Besuchter Link" xfId="306" builtinId="9" hidden="1"/>
    <cellStyle name="Besuchter Link" xfId="308" builtinId="9" hidden="1"/>
    <cellStyle name="Besuchter Link" xfId="310" builtinId="9" hidden="1"/>
    <cellStyle name="Besuchter Link" xfId="312" builtinId="9" hidden="1"/>
    <cellStyle name="Besuchter Link" xfId="314" builtinId="9" hidden="1"/>
    <cellStyle name="Besuchter Link" xfId="316" builtinId="9" hidden="1"/>
    <cellStyle name="Besuchter Link" xfId="318" builtinId="9" hidden="1"/>
    <cellStyle name="Besuchter Link" xfId="320" builtinId="9" hidden="1"/>
    <cellStyle name="Besuchter Link" xfId="322" builtinId="9" hidden="1"/>
    <cellStyle name="Besuchter Link" xfId="324" builtinId="9" hidden="1"/>
    <cellStyle name="Besuchter Link" xfId="326" builtinId="9" hidden="1"/>
    <cellStyle name="Besuchter Link" xfId="328" builtinId="9" hidden="1"/>
    <cellStyle name="Besuchter Link" xfId="330" builtinId="9" hidden="1"/>
    <cellStyle name="Besuchter Link" xfId="332" builtinId="9" hidden="1"/>
    <cellStyle name="Besuchter Link" xfId="334" builtinId="9" hidden="1"/>
    <cellStyle name="Besuchter Link" xfId="336" builtinId="9" hidden="1"/>
    <cellStyle name="Besuchter Link" xfId="338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3" builtinId="8" hidden="1"/>
    <cellStyle name="Link" xfId="95" builtinId="8" hidden="1"/>
    <cellStyle name="Link" xfId="97" builtinId="8" hidden="1"/>
    <cellStyle name="Link" xfId="99" builtinId="8" hidden="1"/>
    <cellStyle name="Link" xfId="101" builtinId="8" hidden="1"/>
    <cellStyle name="Link" xfId="103" builtinId="8" hidden="1"/>
    <cellStyle name="Link" xfId="105" builtinId="8" hidden="1"/>
    <cellStyle name="Link" xfId="107" builtinId="8" hidden="1"/>
    <cellStyle name="Link" xfId="109" builtinId="8" hidden="1"/>
    <cellStyle name="Link" xfId="111" builtinId="8" hidden="1"/>
    <cellStyle name="Link" xfId="113" builtinId="8" hidden="1"/>
    <cellStyle name="Link" xfId="115" builtinId="8" hidden="1"/>
    <cellStyle name="Link" xfId="117" builtinId="8" hidden="1"/>
    <cellStyle name="Link" xfId="119" builtinId="8" hidden="1"/>
    <cellStyle name="Link" xfId="121" builtinId="8" hidden="1"/>
    <cellStyle name="Link" xfId="123" builtinId="8" hidden="1"/>
    <cellStyle name="Link" xfId="125" builtinId="8" hidden="1"/>
    <cellStyle name="Link" xfId="127" builtinId="8" hidden="1"/>
    <cellStyle name="Link" xfId="129" builtinId="8" hidden="1"/>
    <cellStyle name="Link" xfId="131" builtinId="8" hidden="1"/>
    <cellStyle name="Link" xfId="133" builtinId="8" hidden="1"/>
    <cellStyle name="Link" xfId="135" builtinId="8" hidden="1"/>
    <cellStyle name="Link" xfId="137" builtinId="8" hidden="1"/>
    <cellStyle name="Link" xfId="139" builtinId="8" hidden="1"/>
    <cellStyle name="Link" xfId="141" builtinId="8" hidden="1"/>
    <cellStyle name="Link" xfId="143" builtinId="8" hidden="1"/>
    <cellStyle name="Link" xfId="145" builtinId="8" hidden="1"/>
    <cellStyle name="Link" xfId="147" builtinId="8" hidden="1"/>
    <cellStyle name="Link" xfId="149" builtinId="8" hidden="1"/>
    <cellStyle name="Link" xfId="151" builtinId="8" hidden="1"/>
    <cellStyle name="Link" xfId="153" builtinId="8" hidden="1"/>
    <cellStyle name="Link" xfId="155" builtinId="8" hidden="1"/>
    <cellStyle name="Link" xfId="157" builtinId="8" hidden="1"/>
    <cellStyle name="Link" xfId="159" builtinId="8" hidden="1"/>
    <cellStyle name="Link" xfId="161" builtinId="8" hidden="1"/>
    <cellStyle name="Link" xfId="163" builtinId="8" hidden="1"/>
    <cellStyle name="Link" xfId="165" builtinId="8" hidden="1"/>
    <cellStyle name="Link" xfId="167" builtinId="8" hidden="1"/>
    <cellStyle name="Link" xfId="169" builtinId="8" hidden="1"/>
    <cellStyle name="Link" xfId="171" builtinId="8" hidden="1"/>
    <cellStyle name="Link" xfId="173" builtinId="8" hidden="1"/>
    <cellStyle name="Link" xfId="175" builtinId="8" hidden="1"/>
    <cellStyle name="Link" xfId="177" builtinId="8" hidden="1"/>
    <cellStyle name="Link" xfId="179" builtinId="8" hidden="1"/>
    <cellStyle name="Link" xfId="181" builtinId="8" hidden="1"/>
    <cellStyle name="Link" xfId="183" builtinId="8" hidden="1"/>
    <cellStyle name="Link" xfId="185" builtinId="8" hidden="1"/>
    <cellStyle name="Link" xfId="187" builtinId="8" hidden="1"/>
    <cellStyle name="Link" xfId="189" builtinId="8" hidden="1"/>
    <cellStyle name="Link" xfId="191" builtinId="8" hidden="1"/>
    <cellStyle name="Link" xfId="193" builtinId="8" hidden="1"/>
    <cellStyle name="Link" xfId="195" builtinId="8" hidden="1"/>
    <cellStyle name="Link" xfId="197" builtinId="8" hidden="1"/>
    <cellStyle name="Link" xfId="199" builtinId="8" hidden="1"/>
    <cellStyle name="Link" xfId="201" builtinId="8" hidden="1"/>
    <cellStyle name="Link" xfId="203" builtinId="8" hidden="1"/>
    <cellStyle name="Link" xfId="205" builtinId="8" hidden="1"/>
    <cellStyle name="Link" xfId="207" builtinId="8" hidden="1"/>
    <cellStyle name="Link" xfId="209" builtinId="8" hidden="1"/>
    <cellStyle name="Link" xfId="211" builtinId="8" hidden="1"/>
    <cellStyle name="Link" xfId="213" builtinId="8" hidden="1"/>
    <cellStyle name="Link" xfId="215" builtinId="8" hidden="1"/>
    <cellStyle name="Link" xfId="217" builtinId="8" hidden="1"/>
    <cellStyle name="Link" xfId="219" builtinId="8" hidden="1"/>
    <cellStyle name="Link" xfId="221" builtinId="8" hidden="1"/>
    <cellStyle name="Link" xfId="223" builtinId="8" hidden="1"/>
    <cellStyle name="Link" xfId="225" builtinId="8" hidden="1"/>
    <cellStyle name="Link" xfId="227" builtinId="8" hidden="1"/>
    <cellStyle name="Link" xfId="229" builtinId="8" hidden="1"/>
    <cellStyle name="Link" xfId="231" builtinId="8" hidden="1"/>
    <cellStyle name="Link" xfId="233" builtinId="8" hidden="1"/>
    <cellStyle name="Link" xfId="235" builtinId="8" hidden="1"/>
    <cellStyle name="Link" xfId="237" builtinId="8" hidden="1"/>
    <cellStyle name="Link" xfId="239" builtinId="8" hidden="1"/>
    <cellStyle name="Link" xfId="241" builtinId="8" hidden="1"/>
    <cellStyle name="Link" xfId="243" builtinId="8" hidden="1"/>
    <cellStyle name="Link" xfId="245" builtinId="8" hidden="1"/>
    <cellStyle name="Link" xfId="247" builtinId="8" hidden="1"/>
    <cellStyle name="Link" xfId="249" builtinId="8" hidden="1"/>
    <cellStyle name="Link" xfId="251" builtinId="8" hidden="1"/>
    <cellStyle name="Link" xfId="253" builtinId="8" hidden="1"/>
    <cellStyle name="Link" xfId="255" builtinId="8" hidden="1"/>
    <cellStyle name="Link" xfId="257" builtinId="8" hidden="1"/>
    <cellStyle name="Link" xfId="259" builtinId="8" hidden="1"/>
    <cellStyle name="Link" xfId="261" builtinId="8" hidden="1"/>
    <cellStyle name="Link" xfId="263" builtinId="8" hidden="1"/>
    <cellStyle name="Link" xfId="265" builtinId="8" hidden="1"/>
    <cellStyle name="Link" xfId="267" builtinId="8" hidden="1"/>
    <cellStyle name="Link" xfId="269" builtinId="8" hidden="1"/>
    <cellStyle name="Link" xfId="271" builtinId="8" hidden="1"/>
    <cellStyle name="Link" xfId="273" builtinId="8" hidden="1"/>
    <cellStyle name="Link" xfId="275" builtinId="8" hidden="1"/>
    <cellStyle name="Link" xfId="277" builtinId="8" hidden="1"/>
    <cellStyle name="Link" xfId="279" builtinId="8" hidden="1"/>
    <cellStyle name="Link" xfId="281" builtinId="8" hidden="1"/>
    <cellStyle name="Link" xfId="283" builtinId="8" hidden="1"/>
    <cellStyle name="Link" xfId="285" builtinId="8" hidden="1"/>
    <cellStyle name="Link" xfId="287" builtinId="8" hidden="1"/>
    <cellStyle name="Link" xfId="289" builtinId="8" hidden="1"/>
    <cellStyle name="Link" xfId="291" builtinId="8" hidden="1"/>
    <cellStyle name="Link" xfId="293" builtinId="8" hidden="1"/>
    <cellStyle name="Link" xfId="295" builtinId="8" hidden="1"/>
    <cellStyle name="Link" xfId="297" builtinId="8" hidden="1"/>
    <cellStyle name="Link" xfId="299" builtinId="8" hidden="1"/>
    <cellStyle name="Link" xfId="301" builtinId="8" hidden="1"/>
    <cellStyle name="Link" xfId="303" builtinId="8" hidden="1"/>
    <cellStyle name="Link" xfId="305" builtinId="8" hidden="1"/>
    <cellStyle name="Link" xfId="307" builtinId="8" hidden="1"/>
    <cellStyle name="Link" xfId="309" builtinId="8" hidden="1"/>
    <cellStyle name="Link" xfId="311" builtinId="8" hidden="1"/>
    <cellStyle name="Link" xfId="313" builtinId="8" hidden="1"/>
    <cellStyle name="Link" xfId="315" builtinId="8" hidden="1"/>
    <cellStyle name="Link" xfId="317" builtinId="8" hidden="1"/>
    <cellStyle name="Link" xfId="319" builtinId="8" hidden="1"/>
    <cellStyle name="Link" xfId="321" builtinId="8" hidden="1"/>
    <cellStyle name="Link" xfId="323" builtinId="8" hidden="1"/>
    <cellStyle name="Link" xfId="325" builtinId="8" hidden="1"/>
    <cellStyle name="Link" xfId="327" builtinId="8" hidden="1"/>
    <cellStyle name="Link" xfId="329" builtinId="8" hidden="1"/>
    <cellStyle name="Link" xfId="331" builtinId="8" hidden="1"/>
    <cellStyle name="Link" xfId="333" builtinId="8" hidden="1"/>
    <cellStyle name="Link" xfId="335" builtinId="8" hidden="1"/>
    <cellStyle name="Link" xfId="337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showRuler="0" topLeftCell="A2" zoomScale="150" zoomScaleNormal="150" zoomScalePageLayoutView="150" workbookViewId="0">
      <selection activeCell="C35" sqref="C35"/>
    </sheetView>
  </sheetViews>
  <sheetFormatPr baseColWidth="10" defaultRowHeight="15" x14ac:dyDescent="0"/>
  <cols>
    <col min="1" max="1" width="3.1640625" bestFit="1" customWidth="1"/>
    <col min="2" max="2" width="13" customWidth="1"/>
    <col min="3" max="3" width="32.83203125" customWidth="1"/>
    <col min="4" max="4" width="18.1640625" bestFit="1" customWidth="1"/>
    <col min="5" max="6" width="16.1640625" customWidth="1"/>
    <col min="9" max="9" width="11.33203125" style="7" customWidth="1"/>
  </cols>
  <sheetData>
    <row r="1" spans="1:10">
      <c r="A1" s="1"/>
      <c r="B1" s="2" t="s">
        <v>33</v>
      </c>
      <c r="C1" s="2" t="s">
        <v>13</v>
      </c>
      <c r="D1" s="2" t="s">
        <v>41</v>
      </c>
      <c r="E1" s="2" t="s">
        <v>12</v>
      </c>
      <c r="F1" s="2" t="s">
        <v>26</v>
      </c>
      <c r="G1" s="5" t="s">
        <v>15</v>
      </c>
      <c r="H1" s="5" t="s">
        <v>0</v>
      </c>
      <c r="I1" s="6" t="s">
        <v>21</v>
      </c>
      <c r="J1" s="5"/>
    </row>
    <row r="2" spans="1:10">
      <c r="A2" s="1">
        <v>1</v>
      </c>
      <c r="B2" s="1" t="str">
        <f>CONCATENATE("IMFB-00",A2)</f>
        <v>IMFB-001</v>
      </c>
      <c r="C2" s="3" t="s">
        <v>65</v>
      </c>
      <c r="D2" s="3" t="s">
        <v>42</v>
      </c>
      <c r="E2" s="3" t="s">
        <v>2</v>
      </c>
      <c r="F2" s="3" t="s">
        <v>27</v>
      </c>
      <c r="G2" s="4" t="s">
        <v>1</v>
      </c>
      <c r="H2" s="4" t="s">
        <v>1</v>
      </c>
      <c r="I2" s="7">
        <v>241</v>
      </c>
    </row>
    <row r="3" spans="1:10">
      <c r="A3" s="1">
        <f t="shared" ref="A3:A17" si="0">A2+1</f>
        <v>2</v>
      </c>
      <c r="B3" s="1" t="str">
        <f t="shared" ref="B3:B10" si="1">CONCATENATE("IMFB-00",A3)</f>
        <v>IMFB-002</v>
      </c>
      <c r="C3" s="3" t="s">
        <v>61</v>
      </c>
      <c r="D3" s="3" t="s">
        <v>42</v>
      </c>
      <c r="E3" s="3" t="s">
        <v>20</v>
      </c>
      <c r="F3" s="3" t="s">
        <v>17</v>
      </c>
      <c r="G3" s="4" t="s">
        <v>1</v>
      </c>
      <c r="H3" s="4" t="s">
        <v>1</v>
      </c>
      <c r="I3" s="7" t="s">
        <v>29</v>
      </c>
    </row>
    <row r="4" spans="1:10">
      <c r="A4" s="1">
        <f t="shared" si="0"/>
        <v>3</v>
      </c>
      <c r="B4" s="1" t="str">
        <f t="shared" si="1"/>
        <v>IMFB-003</v>
      </c>
      <c r="C4" s="3" t="s">
        <v>61</v>
      </c>
      <c r="D4" s="3" t="s">
        <v>42</v>
      </c>
      <c r="E4" s="3" t="s">
        <v>20</v>
      </c>
      <c r="F4" s="3" t="s">
        <v>18</v>
      </c>
      <c r="G4" s="4" t="s">
        <v>16</v>
      </c>
      <c r="H4" s="4" t="s">
        <v>16</v>
      </c>
      <c r="I4" s="7" t="s">
        <v>29</v>
      </c>
    </row>
    <row r="5" spans="1:10">
      <c r="A5" s="1">
        <f t="shared" si="0"/>
        <v>4</v>
      </c>
      <c r="B5" s="1" t="str">
        <f t="shared" si="1"/>
        <v>IMFB-004</v>
      </c>
      <c r="C5" s="3" t="s">
        <v>61</v>
      </c>
      <c r="D5" s="3" t="s">
        <v>42</v>
      </c>
      <c r="E5" s="3" t="s">
        <v>19</v>
      </c>
      <c r="F5" s="3" t="s">
        <v>27</v>
      </c>
      <c r="G5" s="4" t="s">
        <v>1</v>
      </c>
      <c r="H5" s="4" t="s">
        <v>1</v>
      </c>
      <c r="I5" s="7" t="s">
        <v>29</v>
      </c>
    </row>
    <row r="6" spans="1:10">
      <c r="A6" s="1">
        <f t="shared" si="0"/>
        <v>5</v>
      </c>
      <c r="B6" s="1" t="str">
        <f t="shared" si="1"/>
        <v>IMFB-005</v>
      </c>
      <c r="C6" s="3" t="s">
        <v>66</v>
      </c>
      <c r="D6" s="3" t="s">
        <v>43</v>
      </c>
      <c r="E6" s="3" t="s">
        <v>11</v>
      </c>
      <c r="F6" s="3" t="s">
        <v>11</v>
      </c>
      <c r="G6" s="4" t="s">
        <v>1</v>
      </c>
      <c r="H6" s="4" t="s">
        <v>1</v>
      </c>
      <c r="I6" s="7" t="s">
        <v>29</v>
      </c>
    </row>
    <row r="7" spans="1:10">
      <c r="A7" s="1">
        <f t="shared" si="0"/>
        <v>6</v>
      </c>
      <c r="B7" s="1" t="str">
        <f t="shared" si="1"/>
        <v>IMFB-006</v>
      </c>
      <c r="C7" s="3" t="s">
        <v>30</v>
      </c>
      <c r="D7" s="3" t="s">
        <v>45</v>
      </c>
      <c r="E7" s="3" t="s">
        <v>4</v>
      </c>
      <c r="F7" s="3" t="s">
        <v>23</v>
      </c>
      <c r="G7" s="4" t="s">
        <v>1</v>
      </c>
      <c r="H7" s="4" t="s">
        <v>1</v>
      </c>
      <c r="I7" s="7" t="s">
        <v>31</v>
      </c>
    </row>
    <row r="8" spans="1:10">
      <c r="A8" s="1">
        <f t="shared" si="0"/>
        <v>7</v>
      </c>
      <c r="B8" s="1" t="str">
        <f t="shared" si="1"/>
        <v>IMFB-007</v>
      </c>
      <c r="C8" s="3" t="s">
        <v>30</v>
      </c>
      <c r="D8" s="3" t="s">
        <v>45</v>
      </c>
      <c r="E8" s="3" t="s">
        <v>4</v>
      </c>
      <c r="F8" s="3" t="s">
        <v>14</v>
      </c>
      <c r="G8" s="4" t="s">
        <v>1</v>
      </c>
      <c r="H8" s="4" t="s">
        <v>1</v>
      </c>
      <c r="I8" s="7" t="s">
        <v>31</v>
      </c>
    </row>
    <row r="9" spans="1:10">
      <c r="A9" s="1">
        <f t="shared" si="0"/>
        <v>8</v>
      </c>
      <c r="B9" s="1" t="str">
        <f t="shared" si="1"/>
        <v>IMFB-008</v>
      </c>
      <c r="C9" s="3" t="s">
        <v>69</v>
      </c>
      <c r="D9" s="3" t="s">
        <v>46</v>
      </c>
      <c r="E9" s="3" t="s">
        <v>2</v>
      </c>
      <c r="F9" s="3" t="s">
        <v>23</v>
      </c>
      <c r="G9" s="4" t="s">
        <v>1</v>
      </c>
      <c r="H9" s="4" t="s">
        <v>16</v>
      </c>
      <c r="I9" s="7" t="s">
        <v>24</v>
      </c>
    </row>
    <row r="10" spans="1:10">
      <c r="A10" s="1">
        <f t="shared" si="0"/>
        <v>9</v>
      </c>
      <c r="B10" s="1" t="str">
        <f t="shared" si="1"/>
        <v>IMFB-009</v>
      </c>
      <c r="C10" s="3" t="s">
        <v>69</v>
      </c>
      <c r="D10" s="3" t="s">
        <v>46</v>
      </c>
      <c r="E10" s="3" t="s">
        <v>4</v>
      </c>
      <c r="F10" s="3" t="s">
        <v>23</v>
      </c>
      <c r="G10" s="4" t="s">
        <v>1</v>
      </c>
      <c r="H10" s="4" t="s">
        <v>1</v>
      </c>
      <c r="I10" s="7" t="s">
        <v>24</v>
      </c>
    </row>
    <row r="11" spans="1:10">
      <c r="A11" s="1">
        <f t="shared" si="0"/>
        <v>10</v>
      </c>
      <c r="B11" s="1" t="str">
        <f>CONCATENATE("IMFB-0",A11)</f>
        <v>IMFB-010</v>
      </c>
      <c r="C11" s="3" t="s">
        <v>70</v>
      </c>
      <c r="D11" s="3" t="s">
        <v>46</v>
      </c>
      <c r="E11" s="3" t="s">
        <v>4</v>
      </c>
      <c r="F11" s="3" t="s">
        <v>23</v>
      </c>
      <c r="G11" s="4" t="s">
        <v>1</v>
      </c>
      <c r="H11" s="4" t="s">
        <v>1</v>
      </c>
      <c r="I11" s="7" t="s">
        <v>25</v>
      </c>
    </row>
    <row r="12" spans="1:10">
      <c r="A12" s="1">
        <f t="shared" ref="A12:A13" si="2">A11+1</f>
        <v>11</v>
      </c>
      <c r="B12" s="1" t="str">
        <f t="shared" ref="B12:B35" si="3">CONCATENATE("IMFB-0",A12)</f>
        <v>IMFB-011</v>
      </c>
      <c r="C12" s="3" t="s">
        <v>69</v>
      </c>
      <c r="D12" s="3" t="s">
        <v>46</v>
      </c>
      <c r="E12" s="3" t="s">
        <v>2</v>
      </c>
      <c r="F12" s="3" t="s">
        <v>14</v>
      </c>
      <c r="G12" s="4" t="s">
        <v>1</v>
      </c>
      <c r="H12" s="4" t="s">
        <v>16</v>
      </c>
      <c r="I12" s="7" t="s">
        <v>24</v>
      </c>
    </row>
    <row r="13" spans="1:10">
      <c r="A13" s="1">
        <f t="shared" si="2"/>
        <v>12</v>
      </c>
      <c r="B13" s="1" t="str">
        <f t="shared" si="3"/>
        <v>IMFB-012</v>
      </c>
      <c r="C13" s="3" t="s">
        <v>69</v>
      </c>
      <c r="D13" s="3" t="s">
        <v>46</v>
      </c>
      <c r="E13" s="3" t="s">
        <v>4</v>
      </c>
      <c r="F13" s="3" t="s">
        <v>14</v>
      </c>
      <c r="G13" s="4" t="s">
        <v>1</v>
      </c>
      <c r="H13" s="4" t="s">
        <v>1</v>
      </c>
      <c r="I13" s="7" t="s">
        <v>24</v>
      </c>
    </row>
    <row r="14" spans="1:10">
      <c r="A14" s="1">
        <f t="shared" si="0"/>
        <v>13</v>
      </c>
      <c r="B14" s="1" t="str">
        <f t="shared" si="3"/>
        <v>IMFB-013</v>
      </c>
      <c r="C14" s="3" t="s">
        <v>70</v>
      </c>
      <c r="D14" s="3" t="s">
        <v>46</v>
      </c>
      <c r="E14" s="3" t="s">
        <v>4</v>
      </c>
      <c r="F14" s="3" t="s">
        <v>14</v>
      </c>
      <c r="G14" s="4" t="s">
        <v>1</v>
      </c>
      <c r="H14" s="4" t="s">
        <v>1</v>
      </c>
      <c r="I14" s="7" t="s">
        <v>25</v>
      </c>
    </row>
    <row r="15" spans="1:10">
      <c r="A15" s="1">
        <f t="shared" si="0"/>
        <v>14</v>
      </c>
      <c r="B15" s="1" t="str">
        <f t="shared" si="3"/>
        <v>IMFB-014</v>
      </c>
      <c r="C15" s="3" t="s">
        <v>71</v>
      </c>
      <c r="D15" s="3" t="s">
        <v>46</v>
      </c>
      <c r="E15" s="3" t="s">
        <v>2</v>
      </c>
      <c r="F15" s="3" t="s">
        <v>23</v>
      </c>
      <c r="G15" s="4" t="s">
        <v>1</v>
      </c>
      <c r="H15" s="4" t="s">
        <v>16</v>
      </c>
      <c r="I15" s="8" t="s">
        <v>28</v>
      </c>
    </row>
    <row r="16" spans="1:10">
      <c r="A16" s="1">
        <f t="shared" si="0"/>
        <v>15</v>
      </c>
      <c r="B16" s="1" t="str">
        <f t="shared" si="3"/>
        <v>IMFB-015</v>
      </c>
      <c r="C16" s="3" t="s">
        <v>71</v>
      </c>
      <c r="D16" s="3" t="s">
        <v>46</v>
      </c>
      <c r="E16" s="3" t="s">
        <v>4</v>
      </c>
      <c r="F16" s="3" t="s">
        <v>23</v>
      </c>
      <c r="G16" s="4" t="s">
        <v>1</v>
      </c>
      <c r="H16" s="4" t="s">
        <v>1</v>
      </c>
      <c r="I16" s="8" t="s">
        <v>28</v>
      </c>
    </row>
    <row r="17" spans="1:9">
      <c r="A17" s="1">
        <f t="shared" si="0"/>
        <v>16</v>
      </c>
      <c r="B17" s="1" t="str">
        <f t="shared" si="3"/>
        <v>IMFB-016</v>
      </c>
      <c r="C17" s="3" t="s">
        <v>72</v>
      </c>
      <c r="D17" s="3" t="s">
        <v>46</v>
      </c>
      <c r="E17" s="3" t="s">
        <v>4</v>
      </c>
      <c r="F17" s="3" t="s">
        <v>23</v>
      </c>
      <c r="G17" s="4" t="s">
        <v>1</v>
      </c>
      <c r="H17" s="4" t="s">
        <v>1</v>
      </c>
      <c r="I17" s="8" t="s">
        <v>28</v>
      </c>
    </row>
    <row r="18" spans="1:9">
      <c r="A18" s="1">
        <f t="shared" ref="A18:A35" si="4">A17+1</f>
        <v>17</v>
      </c>
      <c r="B18" s="1" t="str">
        <f t="shared" si="3"/>
        <v>IMFB-017</v>
      </c>
      <c r="C18" s="3" t="s">
        <v>71</v>
      </c>
      <c r="D18" s="3" t="s">
        <v>46</v>
      </c>
      <c r="E18" s="3" t="s">
        <v>2</v>
      </c>
      <c r="F18" s="3" t="s">
        <v>14</v>
      </c>
      <c r="G18" s="4" t="s">
        <v>1</v>
      </c>
      <c r="H18" s="4" t="s">
        <v>16</v>
      </c>
      <c r="I18" s="8" t="s">
        <v>28</v>
      </c>
    </row>
    <row r="19" spans="1:9">
      <c r="A19" s="1">
        <f t="shared" si="4"/>
        <v>18</v>
      </c>
      <c r="B19" s="1" t="str">
        <f t="shared" si="3"/>
        <v>IMFB-018</v>
      </c>
      <c r="C19" s="3" t="s">
        <v>71</v>
      </c>
      <c r="D19" s="3" t="s">
        <v>46</v>
      </c>
      <c r="E19" s="3" t="s">
        <v>4</v>
      </c>
      <c r="F19" s="3" t="s">
        <v>14</v>
      </c>
      <c r="G19" s="4" t="s">
        <v>1</v>
      </c>
      <c r="H19" s="4" t="s">
        <v>1</v>
      </c>
      <c r="I19" s="8" t="s">
        <v>28</v>
      </c>
    </row>
    <row r="20" spans="1:9">
      <c r="A20" s="1">
        <f t="shared" si="4"/>
        <v>19</v>
      </c>
      <c r="B20" s="1" t="str">
        <f t="shared" si="3"/>
        <v>IMFB-019</v>
      </c>
      <c r="C20" s="3" t="s">
        <v>72</v>
      </c>
      <c r="D20" s="3" t="s">
        <v>46</v>
      </c>
      <c r="E20" s="3" t="s">
        <v>4</v>
      </c>
      <c r="F20" s="3" t="s">
        <v>14</v>
      </c>
      <c r="G20" s="4" t="s">
        <v>1</v>
      </c>
      <c r="H20" s="4" t="s">
        <v>1</v>
      </c>
      <c r="I20" s="8" t="s">
        <v>28</v>
      </c>
    </row>
    <row r="21" spans="1:9">
      <c r="A21" s="1">
        <f t="shared" si="4"/>
        <v>20</v>
      </c>
      <c r="B21" s="1" t="str">
        <f t="shared" si="3"/>
        <v>IMFB-020</v>
      </c>
      <c r="C21" s="3" t="s">
        <v>40</v>
      </c>
      <c r="D21" s="3" t="s">
        <v>44</v>
      </c>
      <c r="E21" s="3" t="s">
        <v>5</v>
      </c>
      <c r="F21" s="3" t="s">
        <v>23</v>
      </c>
    </row>
    <row r="22" spans="1:9">
      <c r="A22" s="1">
        <f t="shared" si="4"/>
        <v>21</v>
      </c>
      <c r="B22" s="1" t="str">
        <f t="shared" si="3"/>
        <v>IMFB-021</v>
      </c>
      <c r="C22" s="3" t="s">
        <v>9</v>
      </c>
      <c r="D22" s="3" t="s">
        <v>49</v>
      </c>
      <c r="E22" s="3" t="s">
        <v>10</v>
      </c>
    </row>
    <row r="23" spans="1:9">
      <c r="A23" s="1">
        <f t="shared" si="4"/>
        <v>22</v>
      </c>
      <c r="B23" s="1" t="str">
        <f t="shared" si="3"/>
        <v>IMFB-022</v>
      </c>
      <c r="C23" s="4" t="s">
        <v>73</v>
      </c>
      <c r="D23" s="9" t="s">
        <v>50</v>
      </c>
      <c r="E23" s="4" t="s">
        <v>4</v>
      </c>
    </row>
    <row r="24" spans="1:9">
      <c r="A24" s="1">
        <f t="shared" si="4"/>
        <v>23</v>
      </c>
      <c r="B24" s="1" t="str">
        <f t="shared" si="3"/>
        <v>IMFB-023</v>
      </c>
      <c r="C24" s="3" t="s">
        <v>6</v>
      </c>
      <c r="D24" s="9" t="s">
        <v>48</v>
      </c>
      <c r="E24" s="3" t="s">
        <v>3</v>
      </c>
    </row>
    <row r="25" spans="1:9">
      <c r="A25" s="1">
        <f t="shared" si="4"/>
        <v>24</v>
      </c>
      <c r="B25" s="1" t="str">
        <f t="shared" si="3"/>
        <v>IMFB-024</v>
      </c>
      <c r="C25" s="3" t="s">
        <v>7</v>
      </c>
      <c r="D25" s="9" t="s">
        <v>47</v>
      </c>
      <c r="E25" s="3" t="s">
        <v>2</v>
      </c>
    </row>
    <row r="26" spans="1:9">
      <c r="A26" s="1">
        <f t="shared" si="4"/>
        <v>25</v>
      </c>
      <c r="B26" s="1" t="str">
        <f t="shared" si="3"/>
        <v>IMFB-025</v>
      </c>
      <c r="C26" s="3" t="s">
        <v>7</v>
      </c>
      <c r="D26" s="9" t="s">
        <v>47</v>
      </c>
      <c r="E26" s="3" t="s">
        <v>4</v>
      </c>
    </row>
    <row r="27" spans="1:9">
      <c r="A27" s="1">
        <f t="shared" si="4"/>
        <v>26</v>
      </c>
      <c r="B27" s="1" t="str">
        <f t="shared" si="3"/>
        <v>IMFB-026</v>
      </c>
      <c r="C27" s="3" t="s">
        <v>8</v>
      </c>
      <c r="D27" s="9" t="s">
        <v>47</v>
      </c>
      <c r="E27" s="3" t="s">
        <v>2</v>
      </c>
    </row>
    <row r="28" spans="1:9">
      <c r="A28" s="1">
        <f t="shared" si="4"/>
        <v>27</v>
      </c>
      <c r="B28" s="1" t="str">
        <f t="shared" si="3"/>
        <v>IMFB-027</v>
      </c>
      <c r="C28" s="3" t="s">
        <v>8</v>
      </c>
      <c r="D28" s="9" t="s">
        <v>47</v>
      </c>
      <c r="E28" s="3" t="s">
        <v>4</v>
      </c>
    </row>
    <row r="29" spans="1:9">
      <c r="A29" s="1">
        <f t="shared" si="4"/>
        <v>28</v>
      </c>
      <c r="B29" s="1" t="str">
        <f t="shared" si="3"/>
        <v>IMFB-028</v>
      </c>
      <c r="C29" s="4" t="s">
        <v>32</v>
      </c>
      <c r="D29" s="4"/>
    </row>
    <row r="30" spans="1:9">
      <c r="A30" s="1">
        <f t="shared" si="4"/>
        <v>29</v>
      </c>
      <c r="B30" s="1" t="str">
        <f t="shared" si="3"/>
        <v>IMFB-029</v>
      </c>
    </row>
    <row r="31" spans="1:9">
      <c r="A31" s="1">
        <f t="shared" si="4"/>
        <v>30</v>
      </c>
      <c r="B31" s="1" t="str">
        <f t="shared" si="3"/>
        <v>IMFB-030</v>
      </c>
      <c r="G31" s="1"/>
    </row>
    <row r="32" spans="1:9">
      <c r="A32" s="1">
        <f t="shared" si="4"/>
        <v>31</v>
      </c>
      <c r="B32" s="1" t="str">
        <f t="shared" si="3"/>
        <v>IMFB-031</v>
      </c>
      <c r="F32" s="3"/>
      <c r="G32" s="1"/>
    </row>
    <row r="33" spans="1:7">
      <c r="A33" s="1">
        <f t="shared" si="4"/>
        <v>32</v>
      </c>
      <c r="B33" s="1" t="str">
        <f t="shared" si="3"/>
        <v>IMFB-032</v>
      </c>
      <c r="F33" s="1"/>
      <c r="G33" s="1"/>
    </row>
    <row r="34" spans="1:7">
      <c r="A34" s="1">
        <f t="shared" si="4"/>
        <v>33</v>
      </c>
      <c r="B34" s="1" t="str">
        <f t="shared" si="3"/>
        <v>IMFB-033</v>
      </c>
      <c r="F34" s="1"/>
      <c r="G34" s="1"/>
    </row>
    <row r="35" spans="1:7">
      <c r="A35" s="1">
        <f t="shared" si="4"/>
        <v>34</v>
      </c>
      <c r="B35" s="1" t="str">
        <f t="shared" si="3"/>
        <v>IMFB-034</v>
      </c>
      <c r="F35" s="1"/>
      <c r="G35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showRuler="0" zoomScale="150" zoomScaleNormal="150" zoomScalePageLayoutView="150" workbookViewId="0">
      <selection activeCell="C2" sqref="C2"/>
    </sheetView>
  </sheetViews>
  <sheetFormatPr baseColWidth="10" defaultRowHeight="15" x14ac:dyDescent="0"/>
  <cols>
    <col min="1" max="1" width="9.33203125" customWidth="1"/>
    <col min="3" max="3" width="23" customWidth="1"/>
    <col min="4" max="4" width="13.33203125" customWidth="1"/>
    <col min="5" max="5" width="17.5" customWidth="1"/>
  </cols>
  <sheetData>
    <row r="1" spans="1:9" ht="24">
      <c r="A1" s="1"/>
      <c r="B1" s="2" t="s">
        <v>33</v>
      </c>
      <c r="C1" s="2" t="s">
        <v>13</v>
      </c>
      <c r="D1" s="2" t="s">
        <v>12</v>
      </c>
      <c r="E1" s="2" t="s">
        <v>34</v>
      </c>
      <c r="F1" s="5" t="s">
        <v>15</v>
      </c>
      <c r="G1" s="5" t="s">
        <v>0</v>
      </c>
      <c r="H1" s="6" t="s">
        <v>21</v>
      </c>
      <c r="I1" s="5"/>
    </row>
    <row r="2" spans="1:9" ht="17" customHeight="1">
      <c r="A2" s="1">
        <v>100</v>
      </c>
      <c r="B2" s="1" t="str">
        <f>CONCATENATE("IMFB-",A2)</f>
        <v>IMFB-100</v>
      </c>
      <c r="C2" s="3" t="s">
        <v>61</v>
      </c>
      <c r="D2" s="3" t="s">
        <v>20</v>
      </c>
      <c r="E2" s="3" t="s">
        <v>62</v>
      </c>
      <c r="F2" s="4" t="s">
        <v>1</v>
      </c>
      <c r="G2" s="4" t="s">
        <v>1</v>
      </c>
      <c r="H2" s="7">
        <v>293</v>
      </c>
    </row>
    <row r="3" spans="1:9">
      <c r="A3" s="1">
        <f t="shared" ref="A3:A4" si="0">A2+1</f>
        <v>101</v>
      </c>
      <c r="B3" s="1" t="str">
        <f>CONCATENATE("IMFB-",A3)</f>
        <v>IMFB-101</v>
      </c>
      <c r="C3" s="3" t="s">
        <v>61</v>
      </c>
      <c r="D3" s="3" t="s">
        <v>20</v>
      </c>
      <c r="E3" s="3" t="s">
        <v>35</v>
      </c>
      <c r="F3" s="4" t="s">
        <v>16</v>
      </c>
      <c r="G3" s="4" t="s">
        <v>16</v>
      </c>
      <c r="H3" s="7">
        <v>293</v>
      </c>
    </row>
    <row r="4" spans="1:9">
      <c r="A4" s="1">
        <f t="shared" si="0"/>
        <v>102</v>
      </c>
      <c r="B4" s="1" t="str">
        <f>CONCATENATE("IMFB-",A4)</f>
        <v>IMFB-102</v>
      </c>
      <c r="C4" s="3" t="s">
        <v>61</v>
      </c>
      <c r="D4" s="3" t="s">
        <v>20</v>
      </c>
      <c r="E4" s="3" t="s">
        <v>36</v>
      </c>
      <c r="F4" s="4" t="s">
        <v>16</v>
      </c>
      <c r="G4" s="4" t="s">
        <v>16</v>
      </c>
      <c r="H4" s="7">
        <v>293</v>
      </c>
    </row>
    <row r="5" spans="1:9">
      <c r="A5" s="1">
        <f t="shared" ref="A5" si="1">A4+1</f>
        <v>103</v>
      </c>
      <c r="B5" s="1" t="str">
        <f>CONCATENATE("IMFB-",A5)</f>
        <v>IMFB-103</v>
      </c>
      <c r="C5" s="4" t="s">
        <v>67</v>
      </c>
      <c r="D5" s="4" t="s">
        <v>51</v>
      </c>
      <c r="E5" s="4" t="s">
        <v>68</v>
      </c>
      <c r="F5" s="4" t="s">
        <v>1</v>
      </c>
      <c r="G5" s="4" t="s">
        <v>1</v>
      </c>
      <c r="H5" s="7">
        <v>390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showRuler="0" zoomScale="150" zoomScaleNormal="150" zoomScalePageLayoutView="150" workbookViewId="0">
      <selection activeCell="H8" sqref="B1:H8"/>
    </sheetView>
  </sheetViews>
  <sheetFormatPr baseColWidth="10" defaultRowHeight="15" x14ac:dyDescent="0"/>
  <cols>
    <col min="1" max="1" width="3.83203125" customWidth="1"/>
    <col min="2" max="2" width="9.83203125" bestFit="1" customWidth="1"/>
    <col min="3" max="3" width="37" customWidth="1"/>
    <col min="4" max="4" width="12" customWidth="1"/>
    <col min="5" max="5" width="16" customWidth="1"/>
    <col min="8" max="8" width="11.5" customWidth="1"/>
  </cols>
  <sheetData>
    <row r="1" spans="1:9">
      <c r="A1" s="1"/>
      <c r="B1" s="2" t="s">
        <v>33</v>
      </c>
      <c r="C1" s="2" t="s">
        <v>13</v>
      </c>
      <c r="D1" s="2" t="s">
        <v>12</v>
      </c>
      <c r="E1" s="2" t="s">
        <v>26</v>
      </c>
      <c r="F1" s="5" t="s">
        <v>15</v>
      </c>
      <c r="G1" s="5" t="s">
        <v>0</v>
      </c>
      <c r="H1" s="5" t="s">
        <v>22</v>
      </c>
      <c r="I1" s="5"/>
    </row>
    <row r="2" spans="1:9">
      <c r="A2" s="3">
        <v>1</v>
      </c>
      <c r="B2" s="3" t="str">
        <f>CONCATENATE("DMFB-00",A2)</f>
        <v>DMFB-001</v>
      </c>
      <c r="C2" s="3" t="s">
        <v>65</v>
      </c>
      <c r="D2" s="3" t="s">
        <v>2</v>
      </c>
      <c r="E2" s="3"/>
      <c r="F2" s="3" t="s">
        <v>1</v>
      </c>
      <c r="G2" s="3" t="s">
        <v>1</v>
      </c>
      <c r="H2" s="3" t="s">
        <v>39</v>
      </c>
    </row>
    <row r="3" spans="1:9">
      <c r="A3" s="3">
        <f>A2+1</f>
        <v>2</v>
      </c>
      <c r="B3" s="3" t="str">
        <f t="shared" ref="B3:B9" si="0">CONCATENATE("DMFB-00",A3)</f>
        <v>DMFB-002</v>
      </c>
      <c r="C3" s="3" t="s">
        <v>65</v>
      </c>
      <c r="D3" s="3"/>
      <c r="E3" s="3" t="s">
        <v>27</v>
      </c>
      <c r="F3" s="3" t="s">
        <v>58</v>
      </c>
      <c r="G3" s="3"/>
      <c r="H3" s="3" t="s">
        <v>59</v>
      </c>
    </row>
    <row r="4" spans="1:9">
      <c r="A4" s="3">
        <f t="shared" ref="A4:A9" si="1">A3+1</f>
        <v>3</v>
      </c>
      <c r="B4" s="3" t="str">
        <f t="shared" si="0"/>
        <v>DMFB-003</v>
      </c>
      <c r="C4" s="3" t="s">
        <v>65</v>
      </c>
      <c r="D4" s="3"/>
      <c r="E4" s="3" t="s">
        <v>56</v>
      </c>
      <c r="F4" s="3" t="s">
        <v>37</v>
      </c>
      <c r="G4" s="3" t="s">
        <v>37</v>
      </c>
      <c r="H4" s="3" t="s">
        <v>57</v>
      </c>
    </row>
    <row r="5" spans="1:9">
      <c r="A5" s="3">
        <f t="shared" si="1"/>
        <v>4</v>
      </c>
      <c r="B5" s="3" t="str">
        <f t="shared" si="0"/>
        <v>DMFB-004</v>
      </c>
      <c r="C5" s="3" t="s">
        <v>65</v>
      </c>
      <c r="D5" s="3"/>
      <c r="E5" s="3" t="s">
        <v>14</v>
      </c>
      <c r="F5" s="3" t="s">
        <v>37</v>
      </c>
      <c r="G5" s="3" t="s">
        <v>37</v>
      </c>
      <c r="H5" s="3" t="s">
        <v>38</v>
      </c>
    </row>
    <row r="6" spans="1:9">
      <c r="A6" s="3">
        <f t="shared" si="1"/>
        <v>5</v>
      </c>
      <c r="B6" s="3" t="str">
        <f t="shared" si="0"/>
        <v>DMFB-005</v>
      </c>
      <c r="C6" s="3" t="s">
        <v>61</v>
      </c>
      <c r="D6" s="3" t="s">
        <v>20</v>
      </c>
      <c r="E6" s="3" t="s">
        <v>17</v>
      </c>
      <c r="F6" s="3" t="s">
        <v>1</v>
      </c>
      <c r="G6" s="3" t="s">
        <v>1</v>
      </c>
      <c r="H6" s="3" t="s">
        <v>54</v>
      </c>
    </row>
    <row r="7" spans="1:9">
      <c r="A7" s="3">
        <f t="shared" si="1"/>
        <v>6</v>
      </c>
      <c r="B7" s="3" t="str">
        <f t="shared" si="0"/>
        <v>DMFB-006</v>
      </c>
      <c r="C7" s="3" t="s">
        <v>61</v>
      </c>
      <c r="D7" s="3" t="s">
        <v>20</v>
      </c>
      <c r="E7" s="3" t="s">
        <v>14</v>
      </c>
      <c r="F7" s="3" t="s">
        <v>37</v>
      </c>
      <c r="G7" s="3" t="s">
        <v>37</v>
      </c>
      <c r="H7" s="3" t="s">
        <v>38</v>
      </c>
    </row>
    <row r="8" spans="1:9">
      <c r="A8" s="3">
        <f t="shared" si="1"/>
        <v>7</v>
      </c>
      <c r="B8" s="3" t="str">
        <f t="shared" si="0"/>
        <v>DMFB-007</v>
      </c>
      <c r="C8" s="3" t="s">
        <v>66</v>
      </c>
      <c r="D8" s="3" t="s">
        <v>11</v>
      </c>
      <c r="E8" s="3" t="s">
        <v>11</v>
      </c>
      <c r="F8" s="3" t="s">
        <v>1</v>
      </c>
      <c r="G8" s="3" t="s">
        <v>1</v>
      </c>
      <c r="H8" s="3" t="s">
        <v>55</v>
      </c>
    </row>
    <row r="9" spans="1:9">
      <c r="A9" s="3">
        <f t="shared" ref="A9" si="2">A8+1</f>
        <v>8</v>
      </c>
      <c r="B9" s="3" t="str">
        <f t="shared" si="0"/>
        <v>DMFB-008</v>
      </c>
    </row>
    <row r="10" spans="1:9">
      <c r="A10" s="3"/>
      <c r="B10" s="3"/>
      <c r="C10" s="3"/>
      <c r="D10" s="3"/>
      <c r="E10" s="3"/>
      <c r="F10" s="4"/>
      <c r="G10" s="4"/>
    </row>
    <row r="11" spans="1:9">
      <c r="A11" s="1"/>
      <c r="B11" s="3"/>
      <c r="C11" s="3"/>
      <c r="D11" s="3"/>
      <c r="E11" s="3"/>
      <c r="F11" s="4"/>
      <c r="G11" s="4"/>
    </row>
    <row r="12" spans="1:9">
      <c r="A12" s="1"/>
      <c r="B12" s="1"/>
      <c r="C12" s="3"/>
      <c r="D12" s="3"/>
      <c r="E12" s="3"/>
      <c r="F12" s="4"/>
      <c r="G12" s="4"/>
    </row>
    <row r="13" spans="1:9">
      <c r="A13" s="1"/>
      <c r="B13" s="1"/>
      <c r="C13" s="3"/>
      <c r="D13" s="3"/>
      <c r="E13" s="3"/>
      <c r="F13" s="4"/>
      <c r="G13" s="4"/>
    </row>
    <row r="14" spans="1:9">
      <c r="A14" s="1"/>
      <c r="B14" s="1"/>
      <c r="C14" s="3"/>
      <c r="D14" s="3"/>
      <c r="E14" s="3"/>
      <c r="F14" s="4"/>
      <c r="G14" s="4"/>
    </row>
    <row r="15" spans="1:9">
      <c r="A15" s="1"/>
      <c r="B15" s="1"/>
      <c r="C15" s="3"/>
      <c r="D15" s="3"/>
      <c r="E15" s="3"/>
      <c r="F15" s="4"/>
      <c r="G15" s="4"/>
    </row>
    <row r="16" spans="1:9">
      <c r="A16" s="1"/>
      <c r="B16" s="1"/>
      <c r="C16" s="3"/>
      <c r="D16" s="3"/>
      <c r="E16" s="3"/>
      <c r="F16" s="4"/>
      <c r="G16" s="4"/>
    </row>
    <row r="17" spans="1:7">
      <c r="A17" s="1"/>
      <c r="B17" s="1"/>
      <c r="C17" s="3"/>
      <c r="D17" s="3"/>
      <c r="E17" s="3"/>
      <c r="F17" s="4"/>
      <c r="G17" s="4"/>
    </row>
    <row r="18" spans="1:7">
      <c r="A18" s="1"/>
      <c r="B18" s="1"/>
      <c r="C18" s="3"/>
      <c r="D18" s="3"/>
      <c r="E18" s="3"/>
      <c r="F18" s="4"/>
      <c r="G18" s="4"/>
    </row>
    <row r="19" spans="1:7">
      <c r="A19" s="1"/>
      <c r="B19" s="1"/>
      <c r="C19" s="3"/>
      <c r="D19" s="3"/>
      <c r="E19" s="3"/>
      <c r="F19" s="4"/>
      <c r="G19" s="4"/>
    </row>
    <row r="20" spans="1:7">
      <c r="A20" s="1"/>
      <c r="B20" s="1"/>
      <c r="C20" s="3"/>
      <c r="D20" s="3"/>
      <c r="E20" s="3"/>
      <c r="F20" s="4"/>
      <c r="G20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showRuler="0" zoomScale="150" zoomScaleNormal="150" zoomScalePageLayoutView="150" workbookViewId="0">
      <selection activeCell="G4" sqref="B1:G4"/>
    </sheetView>
  </sheetViews>
  <sheetFormatPr baseColWidth="10" defaultRowHeight="15" x14ac:dyDescent="0"/>
  <cols>
    <col min="2" max="2" width="11.83203125" bestFit="1" customWidth="1"/>
    <col min="3" max="3" width="24.33203125" customWidth="1"/>
    <col min="4" max="4" width="22.33203125" customWidth="1"/>
    <col min="5" max="5" width="11.6640625" bestFit="1" customWidth="1"/>
  </cols>
  <sheetData>
    <row r="1" spans="1:7">
      <c r="A1" s="1"/>
      <c r="B1" s="2" t="s">
        <v>33</v>
      </c>
      <c r="C1" s="2" t="s">
        <v>13</v>
      </c>
      <c r="D1" s="2" t="s">
        <v>34</v>
      </c>
      <c r="E1" s="5" t="s">
        <v>15</v>
      </c>
      <c r="F1" s="5" t="s">
        <v>0</v>
      </c>
      <c r="G1" s="5" t="s">
        <v>22</v>
      </c>
    </row>
    <row r="2" spans="1:7">
      <c r="A2" s="1">
        <v>100</v>
      </c>
      <c r="B2" s="1" t="str">
        <f>CONCATENATE("DMFB-00",A2)</f>
        <v>DMFB-00100</v>
      </c>
      <c r="C2" s="3" t="s">
        <v>60</v>
      </c>
      <c r="D2" s="3" t="s">
        <v>62</v>
      </c>
      <c r="E2" s="4" t="s">
        <v>37</v>
      </c>
      <c r="F2" s="4"/>
      <c r="G2" s="4" t="s">
        <v>52</v>
      </c>
    </row>
    <row r="3" spans="1:7">
      <c r="A3" s="1">
        <f>A2+1</f>
        <v>101</v>
      </c>
      <c r="B3" s="1" t="str">
        <f t="shared" ref="B3:B6" si="0">CONCATENATE("DMFB-00",A3)</f>
        <v>DMFB-00101</v>
      </c>
      <c r="C3" s="3" t="s">
        <v>60</v>
      </c>
      <c r="D3" s="3" t="s">
        <v>63</v>
      </c>
      <c r="E3" s="4" t="s">
        <v>53</v>
      </c>
      <c r="F3" s="4"/>
      <c r="G3" s="4" t="s">
        <v>52</v>
      </c>
    </row>
    <row r="4" spans="1:7">
      <c r="A4" s="1">
        <f t="shared" ref="A4:A6" si="1">A3+1</f>
        <v>102</v>
      </c>
      <c r="B4" s="1" t="str">
        <f t="shared" si="0"/>
        <v>DMFB-00102</v>
      </c>
      <c r="C4" s="3" t="s">
        <v>60</v>
      </c>
      <c r="D4" s="3" t="s">
        <v>64</v>
      </c>
      <c r="E4" s="4" t="s">
        <v>53</v>
      </c>
      <c r="F4" s="4"/>
      <c r="G4" s="4" t="s">
        <v>52</v>
      </c>
    </row>
    <row r="5" spans="1:7">
      <c r="A5" s="1">
        <f t="shared" si="1"/>
        <v>103</v>
      </c>
      <c r="B5" s="1" t="str">
        <f t="shared" si="0"/>
        <v>DMFB-00103</v>
      </c>
      <c r="C5" s="3" t="s">
        <v>61</v>
      </c>
      <c r="D5" s="3"/>
      <c r="E5" s="4"/>
      <c r="F5" s="4"/>
    </row>
    <row r="6" spans="1:7">
      <c r="A6" s="1">
        <f t="shared" si="1"/>
        <v>104</v>
      </c>
      <c r="B6" s="1" t="str">
        <f t="shared" si="0"/>
        <v>DMFB-00104</v>
      </c>
      <c r="C6" s="3" t="s">
        <v>61</v>
      </c>
      <c r="D6" s="3"/>
      <c r="E6" s="4"/>
      <c r="F6" s="4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Impl-MFBAuthN</vt:lpstr>
      <vt:lpstr>Impl-MFB-Enc</vt:lpstr>
      <vt:lpstr>Depl-MFB-Authn</vt:lpstr>
      <vt:lpstr>Depl-MFB-Enc</vt:lpstr>
    </vt:vector>
  </TitlesOfParts>
  <Company>Kismed HPS GmbH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Hoerbe</dc:creator>
  <cp:lastModifiedBy>Rainer Hoerbe</cp:lastModifiedBy>
  <dcterms:created xsi:type="dcterms:W3CDTF">2015-08-04T16:32:09Z</dcterms:created>
  <dcterms:modified xsi:type="dcterms:W3CDTF">2015-08-05T12:24:10Z</dcterms:modified>
</cp:coreProperties>
</file>