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antygakima/Desktop/fall2023/IFT3913/"/>
    </mc:Choice>
  </mc:AlternateContent>
  <xr:revisionPtr revIDLastSave="0" documentId="13_ncr:9_{8ECC48BC-3761-7344-A472-6DBC94C49C34}" xr6:coauthVersionLast="47" xr6:coauthVersionMax="47" xr10:uidLastSave="{00000000-0000-0000-0000-000000000000}"/>
  <bookViews>
    <workbookView xWindow="1220" yWindow="500" windowWidth="28040" windowHeight="17080" xr2:uid="{00000000-000D-0000-FFFF-FFFF00000000}"/>
  </bookViews>
  <sheets>
    <sheet name="jfreechart-test-stats" sheetId="1" r:id="rId1"/>
  </sheets>
  <definedNames>
    <definedName name="_xlchart.v1.0" hidden="1">'jfreechart-test-stats'!$H$1</definedName>
    <definedName name="_xlchart.v1.1" hidden="1">'jfreechart-test-stats'!$H$2:$H$352</definedName>
    <definedName name="_xlchart.v1.2" hidden="1">'jfreechart-test-stats'!$I$1</definedName>
    <definedName name="_xlchart.v1.3" hidden="1">'jfreechart-test-stats'!$I$2:$I$352</definedName>
    <definedName name="_xlchart.v1.4" hidden="1">'jfreechart-test-stats'!$J$1</definedName>
    <definedName name="_xlchart.v1.5" hidden="1">'jfreechart-test-stats'!$J$2:$J$352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T28" i="1" l="1"/>
  <c r="T27" i="1"/>
  <c r="S28" i="1"/>
  <c r="S27" i="1"/>
  <c r="T23" i="1"/>
  <c r="S23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2" i="1"/>
  <c r="S11" i="1"/>
  <c r="S12" i="1"/>
  <c r="T12" i="1"/>
  <c r="U12" i="1"/>
  <c r="T11" i="1"/>
  <c r="U11" i="1"/>
  <c r="S10" i="1"/>
  <c r="U10" i="1"/>
  <c r="T10" i="1"/>
  <c r="U15" i="1" l="1"/>
  <c r="U14" i="1" s="1"/>
  <c r="U13" i="1"/>
  <c r="T15" i="1"/>
  <c r="T14" i="1" s="1"/>
  <c r="S15" i="1"/>
  <c r="S13" i="1" l="1"/>
  <c r="S14" i="1"/>
  <c r="T13" i="1"/>
</calcChain>
</file>

<file path=xl/sharedStrings.xml><?xml version="1.0" encoding="utf-8"?>
<sst xmlns="http://purl.oclc.org/ooxml/spreadsheetml/main" count="379" uniqueCount="376">
  <si>
    <t>TLOC</t>
  </si>
  <si>
    <t>WMC</t>
  </si>
  <si>
    <t>TASSERT</t>
  </si>
  <si>
    <t>Médiane(M)</t>
  </si>
  <si>
    <t>quartile supérieure(U)</t>
  </si>
  <si>
    <t>quartile inférieure(L):</t>
  </si>
  <si>
    <t>limite supérieure(S):</t>
  </si>
  <si>
    <t>limite inférieure(I):</t>
  </si>
  <si>
    <t>longeur de la boîte(d):</t>
  </si>
  <si>
    <t>rank_TLOC</t>
  </si>
  <si>
    <t>rank_WMC</t>
  </si>
  <si>
    <t>rank_TASSERT</t>
  </si>
  <si>
    <t>TLOC(trié)</t>
  </si>
  <si>
    <t xml:space="preserve"> WMC(trié)</t>
  </si>
  <si>
    <t>class</t>
  </si>
  <si>
    <t> WMC</t>
  </si>
  <si>
    <t> TASSERT</t>
  </si>
  <si>
    <t>./src/test/java/org/jfree/chart/annotations/CategoryLineAnnotationTest.java</t>
  </si>
  <si>
    <t>./src/test/java/org/jfree/chart/annotations/CategoryPointerAnnotationTest.java</t>
  </si>
  <si>
    <t>./src/test/java/org/jfree/chart/annotations/CategoryTextAnnotationTest.java</t>
  </si>
  <si>
    <t>./src/test/java/org/jfree/chart/annotations/TextAnnotationTest.java</t>
  </si>
  <si>
    <t>./src/test/java/org/jfree/chart/annotations/XYBoxAnnotationTest.java</t>
  </si>
  <si>
    <t>./src/test/java/org/jfree/chart/annotations/XYDrawableAnnotationTest.java</t>
  </si>
  <si>
    <t>./src/test/java/org/jfree/chart/annotations/XYImageAnnotationTest.java</t>
  </si>
  <si>
    <t>./src/test/java/org/jfree/chart/annotations/XYLineAnnotationTest.java</t>
  </si>
  <si>
    <t>./src/test/java/org/jfree/chart/annotations/XYPointerAnnotationTest.java</t>
  </si>
  <si>
    <t>./src/test/java/org/jfree/chart/annotations/XYPolygonAnnotationTest.java</t>
  </si>
  <si>
    <t>./src/test/java/org/jfree/chart/annotations/XYShapeAnnotationTest.java</t>
  </si>
  <si>
    <t>./src/test/java/org/jfree/chart/annotations/XYTextAnnotationTest.java</t>
  </si>
  <si>
    <t>./src/test/java/org/jfree/chart/annotations/XYTitleAnnotationTest.java</t>
  </si>
  <si>
    <t>./src/test/java/org/jfree/chart/api/RectangleAlignmentTest.java</t>
  </si>
  <si>
    <t>./src/test/java/org/jfree/chart/AreaChartTest.java</t>
  </si>
  <si>
    <t>./src/test/java/org/jfree/chart/axis/AxisLocationTest.java</t>
  </si>
  <si>
    <t>./src/test/java/org/jfree/chart/axis/AxisSpaceTest.java</t>
  </si>
  <si>
    <t>./src/test/java/org/jfree/chart/axis/AxisTest.java</t>
  </si>
  <si>
    <t>./src/test/java/org/jfree/chart/axis/CategoryAnchorTest.java</t>
  </si>
  <si>
    <t>./src/test/java/org/jfree/chart/axis/CategoryAxisTest.java</t>
  </si>
  <si>
    <t>./src/test/java/org/jfree/chart/axis/CategoryLabelPositionsTest.java</t>
  </si>
  <si>
    <t>./src/test/java/org/jfree/chart/axis/CategoryLabelPositionTest.java</t>
  </si>
  <si>
    <t>./src/test/java/org/jfree/chart/axis/CategoryLabelWidthTypeTest.java</t>
  </si>
  <si>
    <t>./src/test/java/org/jfree/chart/axis/CategoryTickTest.java</t>
  </si>
  <si>
    <t>./src/test/java/org/jfree/chart/axis/CyclicNumberAxisTest.java</t>
  </si>
  <si>
    <t>./src/test/java/org/jfree/chart/axis/DateAxisTest.java</t>
  </si>
  <si>
    <t>./src/test/java/org/jfree/chart/axis/DateTickMarkPositionTest.java</t>
  </si>
  <si>
    <t>./src/test/java/org/jfree/chart/axis/DateTickTest.java</t>
  </si>
  <si>
    <t>./src/test/java/org/jfree/chart/axis/DateTickUnitTest.java</t>
  </si>
  <si>
    <t>./src/test/java/org/jfree/chart/axis/ExtendedCategoryAxisTest.java</t>
  </si>
  <si>
    <t>./src/test/java/org/jfree/chart/axis/LogarithmicAxisTest.java</t>
  </si>
  <si>
    <t>./src/test/java/org/jfree/chart/axis/LogAxisTest.java</t>
  </si>
  <si>
    <t>./src/test/java/org/jfree/chart/axis/MarkerAxisBandTest.java</t>
  </si>
  <si>
    <t>./src/test/java/org/jfree/chart/axis/ModuloAxisTest.java</t>
  </si>
  <si>
    <t>./src/test/java/org/jfree/chart/axis/MonthDateFormatTest.java</t>
  </si>
  <si>
    <t>./src/test/java/org/jfree/chart/axis/NumberAxisTest.java</t>
  </si>
  <si>
    <t>./src/test/java/org/jfree/chart/axis/NumberTickUnitTest.java</t>
  </si>
  <si>
    <t>./src/test/java/org/jfree/chart/axis/PeriodAxisLabelInfoTest.java</t>
  </si>
  <si>
    <t>./src/test/java/org/jfree/chart/axis/PeriodAxisTest.java</t>
  </si>
  <si>
    <t>./src/test/java/org/jfree/chart/axis/QuarterDateFormatTest.java</t>
  </si>
  <si>
    <t>./src/test/java/org/jfree/chart/axis/StandardTickUnitSourceTest.java</t>
  </si>
  <si>
    <t>./src/test/java/org/jfree/chart/axis/SubCategoryAxisTest.java</t>
  </si>
  <si>
    <t>./src/test/java/org/jfree/chart/axis/SymbolAxisTest.java</t>
  </si>
  <si>
    <t>./src/test/java/org/jfree/chart/axis/TickUnitsTest.java</t>
  </si>
  <si>
    <t>./src/test/java/org/jfree/chart/axis/ValueAxisTest.java</t>
  </si>
  <si>
    <t>./src/test/java/org/jfree/chart/BarChartTest.java</t>
  </si>
  <si>
    <t>./src/test/java/org/jfree/chart/block/AbstractBlockTest.java</t>
  </si>
  <si>
    <t>./src/test/java/org/jfree/chart/block/BlockBorderTest.java</t>
  </si>
  <si>
    <t>./src/test/java/org/jfree/chart/block/BlockContainerTest.java</t>
  </si>
  <si>
    <t>./src/test/java/org/jfree/chart/block/BorderArrangementTest.java</t>
  </si>
  <si>
    <t>./src/test/java/org/jfree/chart/block/ColorBlockTest.java</t>
  </si>
  <si>
    <t>./src/test/java/org/jfree/chart/block/ColumnArrangementTest.java</t>
  </si>
  <si>
    <t>./src/test/java/org/jfree/chart/block/EmptyBlockTest.java</t>
  </si>
  <si>
    <t>./src/test/java/org/jfree/chart/block/FlowArrangementTest.java</t>
  </si>
  <si>
    <t>./src/test/java/org/jfree/chart/block/GridArrangementTest.java</t>
  </si>
  <si>
    <t>./src/test/java/org/jfree/chart/block/LabelBlockTest.java</t>
  </si>
  <si>
    <t>./src/test/java/org/jfree/chart/block/LineBorderTest.java</t>
  </si>
  <si>
    <t>./src/test/java/org/jfree/chart/block/RectangleConstraintTest.java</t>
  </si>
  <si>
    <t>./src/test/java/org/jfree/chart/ChartRenderingInfoTest.java</t>
  </si>
  <si>
    <t>./src/test/java/org/jfree/chart/entity/CategoryItemEntityTest.java</t>
  </si>
  <si>
    <t>./src/test/java/org/jfree/chart/entity/CategoryLabelEntityTest.java</t>
  </si>
  <si>
    <t>./src/test/java/org/jfree/chart/entity/FlowEntityTest.java</t>
  </si>
  <si>
    <t>./src/test/java/org/jfree/chart/entity/LegendItemEntityTest.java</t>
  </si>
  <si>
    <t>./src/test/java/org/jfree/chart/entity/PieSectionEntityTest.java</t>
  </si>
  <si>
    <t>./src/test/java/org/jfree/chart/entity/StandardEntityCollectionTest.java</t>
  </si>
  <si>
    <t>./src/test/java/org/jfree/chart/entity/TickLabelEntityTest.java</t>
  </si>
  <si>
    <t>./src/test/java/org/jfree/chart/entity/XYItemEntityTest.java</t>
  </si>
  <si>
    <t>./src/test/java/org/jfree/chart/GanttChartTest.java</t>
  </si>
  <si>
    <t>./src/test/java/org/jfree/chart/imagemap/DynamicDriveToolTipTagFragmentGeneratorTest.java</t>
  </si>
  <si>
    <t>./src/test/java/org/jfree/chart/imagemap/ImageMapUtilsTest.java</t>
  </si>
  <si>
    <t>./src/test/java/org/jfree/chart/imagemap/OverLIBToolTipTagFragmentGeneratorTest.java</t>
  </si>
  <si>
    <t>./src/test/java/org/jfree/chart/imagemap/StandardToolTipTagFragmentGeneratorTest.java</t>
  </si>
  <si>
    <t>./src/test/java/org/jfree/chart/imagemap/StandardURLTagFragmentGeneratorTest.java</t>
  </si>
  <si>
    <t>./src/test/java/org/jfree/chart/internal/ArgsTest.java</t>
  </si>
  <si>
    <t>./src/test/java/org/jfree/chart/internal/CloneUtilsTest.java</t>
  </si>
  <si>
    <t>./src/test/java/org/jfree/chart/internal/HashUtilsTest.java</t>
  </si>
  <si>
    <t>./src/test/java/org/jfree/chart/internal/LineUtilsTest.java</t>
  </si>
  <si>
    <t>./src/test/java/org/jfree/chart/internal/SerialUtilsTest.java</t>
  </si>
  <si>
    <t>./src/test/java/org/jfree/chart/internal/ShapeUtilsTest.java</t>
  </si>
  <si>
    <t>./src/test/java/org/jfree/chart/JFreeChartTest.java</t>
  </si>
  <si>
    <t>./src/test/java/org/jfree/chart/labels/BoxAndWhiskerToolTipGeneratorTest.java</t>
  </si>
  <si>
    <t>./src/test/java/org/jfree/chart/labels/BoxAndWhiskerXYToolTipGeneratorTest.java</t>
  </si>
  <si>
    <t>./src/test/java/org/jfree/chart/labels/BubbleXYItemLabelGeneratorTest.java</t>
  </si>
  <si>
    <t>./src/test/java/org/jfree/chart/labels/CustomXYItemLabelGeneratorTest.java</t>
  </si>
  <si>
    <t>./src/test/java/org/jfree/chart/labels/HighLowItemLabelGeneratorTest.java</t>
  </si>
  <si>
    <t>./src/test/java/org/jfree/chart/labels/IntervalCategoryItemLabelGeneratorTest.java</t>
  </si>
  <si>
    <t>./src/test/java/org/jfree/chart/labels/IntervalCategoryToolTipGeneratorTest.java</t>
  </si>
  <si>
    <t>./src/test/java/org/jfree/chart/labels/ItemLabelAnchorTest.java</t>
  </si>
  <si>
    <t>./src/test/java/org/jfree/chart/labels/ItemLabelPositionTest.java</t>
  </si>
  <si>
    <t>./src/test/java/org/jfree/chart/labels/MultipleXYSeriesLabelGeneratorTest.java</t>
  </si>
  <si>
    <t>./src/test/java/org/jfree/chart/labels/StandardCategoryItemLabelGeneratorTest.java</t>
  </si>
  <si>
    <t>./src/test/java/org/jfree/chart/labels/StandardCategorySeriesLabelGeneratorTest.java</t>
  </si>
  <si>
    <t>./src/test/java/org/jfree/chart/labels/StandardCategoryToolTipGeneratorTest.java</t>
  </si>
  <si>
    <t>./src/test/java/org/jfree/chart/labels/StandardFlowLabelGeneratorTest.java</t>
  </si>
  <si>
    <t>./src/test/java/org/jfree/chart/labels/StandardPieSectionLabelGeneratorTest.java</t>
  </si>
  <si>
    <t>./src/test/java/org/jfree/chart/labels/StandardPieToolTipGeneratorTest.java</t>
  </si>
  <si>
    <t>./src/test/java/org/jfree/chart/labels/StandardXYItemLabelGeneratorTest.java</t>
  </si>
  <si>
    <t>./src/test/java/org/jfree/chart/labels/StandardXYSeriesLabelGeneratorTest.java</t>
  </si>
  <si>
    <t>./src/test/java/org/jfree/chart/labels/StandardXYToolTipGeneratorTest.java</t>
  </si>
  <si>
    <t>./src/test/java/org/jfree/chart/labels/StandardXYZToolTipGeneratorTest.java</t>
  </si>
  <si>
    <t>./src/test/java/org/jfree/chart/labels/SymbolicXYItemLabelGeneratorTest.java</t>
  </si>
  <si>
    <t>./src/test/java/org/jfree/chart/legend/LegendGraphicTest.java</t>
  </si>
  <si>
    <t>./src/test/java/org/jfree/chart/legend/LegendTitleTest.java</t>
  </si>
  <si>
    <t>./src/test/java/org/jfree/chart/legend/PaintScaleLegendTest.java</t>
  </si>
  <si>
    <t>./src/test/java/org/jfree/chart/LegendItemCollectionTest.java</t>
  </si>
  <si>
    <t>./src/test/java/org/jfree/chart/LegendItemTest.java</t>
  </si>
  <si>
    <t>./src/test/java/org/jfree/chart/LineChartTest.java</t>
  </si>
  <si>
    <t>./src/test/java/org/jfree/chart/MeterChartTest.java</t>
  </si>
  <si>
    <t>./src/test/java/org/jfree/chart/PieChartTest.java</t>
  </si>
  <si>
    <t>./src/test/java/org/jfree/chart/plot/CategoryMarkerTest.java</t>
  </si>
  <si>
    <t>./src/test/java/org/jfree/chart/plot/CategoryPlotTest.java</t>
  </si>
  <si>
    <t>./src/test/java/org/jfree/chart/plot/CombinedDomainCategoryPlotTest.java</t>
  </si>
  <si>
    <t>./src/test/java/org/jfree/chart/plot/CombinedDomainXYPlotTest.java</t>
  </si>
  <si>
    <t>./src/test/java/org/jfree/chart/plot/CombinedRangeCategoryPlotTest.java</t>
  </si>
  <si>
    <t>./src/test/java/org/jfree/chart/plot/CombinedRangeXYPlotTest.java</t>
  </si>
  <si>
    <t>./src/test/java/org/jfree/chart/plot/compass/ArrowNeedleTest.java</t>
  </si>
  <si>
    <t>./src/test/java/org/jfree/chart/plot/compass/CompassPlotTest.java</t>
  </si>
  <si>
    <t>./src/test/java/org/jfree/chart/plot/compass/LineNeedleTest.java</t>
  </si>
  <si>
    <t>./src/test/java/org/jfree/chart/plot/compass/LongNeedleTest.java</t>
  </si>
  <si>
    <t>./src/test/java/org/jfree/chart/plot/compass/MeterNeedleTest.java</t>
  </si>
  <si>
    <t>./src/test/java/org/jfree/chart/plot/compass/MiddlePinNeedleTest.java</t>
  </si>
  <si>
    <t>./src/test/java/org/jfree/chart/plot/compass/PinNeedleTest.java</t>
  </si>
  <si>
    <t>./src/test/java/org/jfree/chart/plot/compass/PlumNeedleTest.java</t>
  </si>
  <si>
    <t>./src/test/java/org/jfree/chart/plot/compass/PointerNeedleTest.java</t>
  </si>
  <si>
    <t>./src/test/java/org/jfree/chart/plot/compass/ShipNeedleTest.java</t>
  </si>
  <si>
    <t>./src/test/java/org/jfree/chart/plot/compass/WindNeedleTest.java</t>
  </si>
  <si>
    <t>./src/test/java/org/jfree/chart/plot/CrosshairTest.java</t>
  </si>
  <si>
    <t>./src/test/java/org/jfree/chart/plot/DefaultDrawingSupplierTest.java</t>
  </si>
  <si>
    <t>./src/test/java/org/jfree/chart/plot/dial/AbstractDialLayerTest.java</t>
  </si>
  <si>
    <t>./src/test/java/org/jfree/chart/plot/dial/ArcDialFrameTest.java</t>
  </si>
  <si>
    <t>./src/test/java/org/jfree/chart/plot/dial/DialBackgroundTest.java</t>
  </si>
  <si>
    <t>./src/test/java/org/jfree/chart/plot/dial/DialCapTest.java</t>
  </si>
  <si>
    <t>./src/test/java/org/jfree/chart/plot/dial/DialPlotTest.java</t>
  </si>
  <si>
    <t>./src/test/java/org/jfree/chart/plot/dial/DialPointerTest.java</t>
  </si>
  <si>
    <t>./src/test/java/org/jfree/chart/plot/dial/DialTextAnnotationTest.java</t>
  </si>
  <si>
    <t>./src/test/java/org/jfree/chart/plot/dial/DialValueIndicatorTest.java</t>
  </si>
  <si>
    <t>./src/test/java/org/jfree/chart/plot/dial/StandardDialFrameTest.java</t>
  </si>
  <si>
    <t>./src/test/java/org/jfree/chart/plot/dial/StandardDialRangeTest.java</t>
  </si>
  <si>
    <t>./src/test/java/org/jfree/chart/plot/dial/StandardDialScaleTest.java</t>
  </si>
  <si>
    <t>./src/test/java/org/jfree/chart/plot/FastScatterPlotTest.java</t>
  </si>
  <si>
    <t>./src/test/java/org/jfree/chart/plot/flow/FlowPlotTest.java</t>
  </si>
  <si>
    <t>./src/test/java/org/jfree/chart/plot/IntervalMarkerTest.java</t>
  </si>
  <si>
    <t>./src/test/java/org/jfree/chart/plot/MarkerTest.java</t>
  </si>
  <si>
    <t>./src/test/java/org/jfree/chart/plot/MeterIntervalTest.java</t>
  </si>
  <si>
    <t>./src/test/java/org/jfree/chart/plot/MeterPlotTest.java</t>
  </si>
  <si>
    <t>./src/test/java/org/jfree/chart/plot/pie/MultiplePiePlotTest.java</t>
  </si>
  <si>
    <t>./src/test/java/org/jfree/chart/plot/pie/PieLabelRecordTest.java</t>
  </si>
  <si>
    <t>./src/test/java/org/jfree/chart/plot/pie/PiePlotTest.java</t>
  </si>
  <si>
    <t>./src/test/java/org/jfree/chart/plot/PlotOrientationTest.java</t>
  </si>
  <si>
    <t>./src/test/java/org/jfree/chart/plot/PlotRenderingInfoTest.java</t>
  </si>
  <si>
    <t>./src/test/java/org/jfree/chart/plot/PlotTest.java</t>
  </si>
  <si>
    <t>./src/test/java/org/jfree/chart/plot/PolarPlotTest.java</t>
  </si>
  <si>
    <t>./src/test/java/org/jfree/chart/plot/RingPlotTest.java</t>
  </si>
  <si>
    <t>./src/test/java/org/jfree/chart/plot/SpiderWebPlotTest.java</t>
  </si>
  <si>
    <t>./src/test/java/org/jfree/chart/plot/ThermometerPlotTest.java</t>
  </si>
  <si>
    <t>./src/test/java/org/jfree/chart/plot/ValueMarkerTest.java</t>
  </si>
  <si>
    <t>./src/test/java/org/jfree/chart/plot/XYPlotTest.java</t>
  </si>
  <si>
    <t>./src/test/java/org/jfree/chart/renderer/AbstractRendererTest.java</t>
  </si>
  <si>
    <t>./src/test/java/org/jfree/chart/renderer/AreaRendererEndTypeTest.java</t>
  </si>
  <si>
    <t>./src/test/java/org/jfree/chart/renderer/category/AbstractCategoryItemRendererTest.java</t>
  </si>
  <si>
    <t>./src/test/java/org/jfree/chart/renderer/category/AreaRendererTest.java</t>
  </si>
  <si>
    <t>./src/test/java/org/jfree/chart/renderer/category/BarRendererTest.java</t>
  </si>
  <si>
    <t>./src/test/java/org/jfree/chart/renderer/category/BoxAndWhiskerRendererTest.java</t>
  </si>
  <si>
    <t>./src/test/java/org/jfree/chart/renderer/category/CategoryStepRendererTest.java</t>
  </si>
  <si>
    <t>./src/test/java/org/jfree/chart/renderer/category/DefaultCategoryItemRendererTest.java</t>
  </si>
  <si>
    <t>./src/test/java/org/jfree/chart/renderer/category/GanttRendererTest.java</t>
  </si>
  <si>
    <t>./src/test/java/org/jfree/chart/renderer/category/GradientBarPainterTest.java</t>
  </si>
  <si>
    <t>./src/test/java/org/jfree/chart/renderer/category/GroupedStackedBarRendererTest.java</t>
  </si>
  <si>
    <t>./src/test/java/org/jfree/chart/renderer/category/IntervalBarRendererTest.java</t>
  </si>
  <si>
    <t>./src/test/java/org/jfree/chart/renderer/category/LayeredBarRendererTest.java</t>
  </si>
  <si>
    <t>./src/test/java/org/jfree/chart/renderer/category/LevelRendererTest.java</t>
  </si>
  <si>
    <t>./src/test/java/org/jfree/chart/renderer/category/LineAndShapeRendererTest.java</t>
  </si>
  <si>
    <t>./src/test/java/org/jfree/chart/renderer/category/MinMaxCategoryRendererTest.java</t>
  </si>
  <si>
    <t>./src/test/java/org/jfree/chart/renderer/category/ScatterRendererTest.java</t>
  </si>
  <si>
    <t>./src/test/java/org/jfree/chart/renderer/category/StackedAreaRendererTest.java</t>
  </si>
  <si>
    <t>./src/test/java/org/jfree/chart/renderer/category/StackedBarRendererTest.java</t>
  </si>
  <si>
    <t>./src/test/java/org/jfree/chart/renderer/category/StandardBarPainterTest.java</t>
  </si>
  <si>
    <t>./src/test/java/org/jfree/chart/renderer/category/StatisticalBarRendererTest.java</t>
  </si>
  <si>
    <t>./src/test/java/org/jfree/chart/renderer/category/StatisticalLineAndShapeRendererTest.java</t>
  </si>
  <si>
    <t>./src/test/java/org/jfree/chart/renderer/category/WaterfallBarRendererTest.java</t>
  </si>
  <si>
    <t>./src/test/java/org/jfree/chart/renderer/DefaultPolarItemRendererTest.java</t>
  </si>
  <si>
    <t>./src/test/java/org/jfree/chart/renderer/GrayPaintScaleTest.java</t>
  </si>
  <si>
    <t>./src/test/java/org/jfree/chart/renderer/LookupPaintScaleTest.java</t>
  </si>
  <si>
    <t>./src/test/java/org/jfree/chart/renderer/OutlierTest.java</t>
  </si>
  <si>
    <t>./src/test/java/org/jfree/chart/renderer/RendererUtilsTest.java</t>
  </si>
  <si>
    <t>./src/test/java/org/jfree/chart/renderer/xy/AbstractXYItemRendererTest.java</t>
  </si>
  <si>
    <t>./src/test/java/org/jfree/chart/renderer/xy/CandlestickRendererTest.java</t>
  </si>
  <si>
    <t>./src/test/java/org/jfree/chart/renderer/xy/ClusteredXYBarRendererTest.java</t>
  </si>
  <si>
    <t>./src/test/java/org/jfree/chart/renderer/xy/DeviationRendererTest.java</t>
  </si>
  <si>
    <t>./src/test/java/org/jfree/chart/renderer/xy/DeviationStepRendererTest.java</t>
  </si>
  <si>
    <t>./src/test/java/org/jfree/chart/renderer/xy/GradientXYBarPainterTest.java</t>
  </si>
  <si>
    <t>./src/test/java/org/jfree/chart/renderer/xy/HighLowRendererTest.java</t>
  </si>
  <si>
    <t>./src/test/java/org/jfree/chart/renderer/xy/StackedXYAreaRenderer2Test.java</t>
  </si>
  <si>
    <t>./src/test/java/org/jfree/chart/renderer/xy/StackedXYAreaRendererTest.java</t>
  </si>
  <si>
    <t>./src/test/java/org/jfree/chart/renderer/xy/StackedXYBarRendererTest.java</t>
  </si>
  <si>
    <t>./src/test/java/org/jfree/chart/renderer/xy/StandardXYBarPainterTest.java</t>
  </si>
  <si>
    <t>./src/test/java/org/jfree/chart/renderer/xy/StandardXYItemRendererTest.java</t>
  </si>
  <si>
    <t>./src/test/java/org/jfree/chart/renderer/xy/VectorRendererTest.java</t>
  </si>
  <si>
    <t>./src/test/java/org/jfree/chart/renderer/xy/WindItemRendererTest.java</t>
  </si>
  <si>
    <t>./src/test/java/org/jfree/chart/renderer/xy/XYAreaRenderer2Test.java</t>
  </si>
  <si>
    <t>./src/test/java/org/jfree/chart/renderer/xy/XYAreaRendererTest.java</t>
  </si>
  <si>
    <t>./src/test/java/org/jfree/chart/renderer/xy/XYBarRendererTest.java</t>
  </si>
  <si>
    <t>./src/test/java/org/jfree/chart/renderer/xy/XYBlockRendererTest.java</t>
  </si>
  <si>
    <t>./src/test/java/org/jfree/chart/renderer/xy/XYBoxAndWhiskerRendererTest.java</t>
  </si>
  <si>
    <t>./src/test/java/org/jfree/chart/renderer/xy/XYBubbleRendererTest.java</t>
  </si>
  <si>
    <t>./src/test/java/org/jfree/chart/renderer/xy/XYDifferenceRendererTest.java</t>
  </si>
  <si>
    <t>./src/test/java/org/jfree/chart/renderer/xy/XYDotRendererTest.java</t>
  </si>
  <si>
    <t>./src/test/java/org/jfree/chart/renderer/xy/XYErrorRendererTest.java</t>
  </si>
  <si>
    <t>./src/test/java/org/jfree/chart/renderer/xy/XYLineAndShapeRendererTest.java</t>
  </si>
  <si>
    <t>./src/test/java/org/jfree/chart/renderer/xy/XYShapeRendererTest.java</t>
  </si>
  <si>
    <t>./src/test/java/org/jfree/chart/renderer/xy/XYSplineRendererTest.java</t>
  </si>
  <si>
    <t>./src/test/java/org/jfree/chart/renderer/xy/XYStepAreaRendererTest.java</t>
  </si>
  <si>
    <t>./src/test/java/org/jfree/chart/renderer/xy/XYStepRendererTest.java</t>
  </si>
  <si>
    <t>./src/test/java/org/jfree/chart/renderer/xy/YIntervalRendererTest.java</t>
  </si>
  <si>
    <t>./src/test/java/org/jfree/chart/ScatterPlotTest.java</t>
  </si>
  <si>
    <t>./src/test/java/org/jfree/chart/StackedAreaChartTest.java</t>
  </si>
  <si>
    <t>./src/test/java/org/jfree/chart/StackedBarChartTest.java</t>
  </si>
  <si>
    <t>./src/test/java/org/jfree/chart/StandardChartThemeTest.java</t>
  </si>
  <si>
    <t>./src/test/java/org/jfree/chart/swing/ChartPanelTest.java</t>
  </si>
  <si>
    <t>./src/test/java/org/jfree/chart/swing/CrosshairOverlayTest.java</t>
  </si>
  <si>
    <t>./src/test/java/org/jfree/chart/TestUtils.java</t>
  </si>
  <si>
    <t>./src/test/java/org/jfree/chart/text/format/HMSNumberFormatTest.java</t>
  </si>
  <si>
    <t>./src/test/java/org/jfree/chart/text/format/LogFormatTest.java</t>
  </si>
  <si>
    <t>./src/test/java/org/jfree/chart/text/format/RelativeDateFormatTest.java</t>
  </si>
  <si>
    <t>./src/test/java/org/jfree/chart/TimeSeriesChartTest.java</t>
  </si>
  <si>
    <t>./src/test/java/org/jfree/chart/title/CompositeTitleTest.java</t>
  </si>
  <si>
    <t>./src/test/java/org/jfree/chart/title/DateTitleTest.java</t>
  </si>
  <si>
    <t>./src/test/java/org/jfree/chart/title/ImageTitleTest.java</t>
  </si>
  <si>
    <t>./src/test/java/org/jfree/chart/title/ShortTextTitleTest.java</t>
  </si>
  <si>
    <t>./src/test/java/org/jfree/chart/title/TextTitleTest.java</t>
  </si>
  <si>
    <t>./src/test/java/org/jfree/chart/title/TitleTest.java</t>
  </si>
  <si>
    <t>./src/test/java/org/jfree/chart/urls/CustomCategoryURLGeneratorTest.java</t>
  </si>
  <si>
    <t>./src/test/java/org/jfree/chart/urls/CustomPieURLGeneratorTest.java</t>
  </si>
  <si>
    <t>./src/test/java/org/jfree/chart/urls/CustomXYURLGeneratorTest.java</t>
  </si>
  <si>
    <t>./src/test/java/org/jfree/chart/urls/StandardCategoryURLGeneratorTest.java</t>
  </si>
  <si>
    <t>./src/test/java/org/jfree/chart/urls/StandardPieURLGeneratorTest.java</t>
  </si>
  <si>
    <t>./src/test/java/org/jfree/chart/urls/StandardXYURLGeneratorTest.java</t>
  </si>
  <si>
    <t>./src/test/java/org/jfree/chart/urls/TimeSeriesURLGeneratorTest.java</t>
  </si>
  <si>
    <t>./src/test/java/org/jfree/chart/WaterfallChartTest.java</t>
  </si>
  <si>
    <t>./src/test/java/org/jfree/chart/XYAreaChartTest.java</t>
  </si>
  <si>
    <t>./src/test/java/org/jfree/chart/XYBarChartTest.java</t>
  </si>
  <si>
    <t>./src/test/java/org/jfree/chart/XYLineChartTest.java</t>
  </si>
  <si>
    <t>./src/test/java/org/jfree/chart/XYStepAreaChartTest.java</t>
  </si>
  <si>
    <t>./src/test/java/org/jfree/chart/XYStepChartTest.java</t>
  </si>
  <si>
    <t>./src/test/java/org/jfree/data/category/CategoryToPieDatasetTest.java</t>
  </si>
  <si>
    <t>./src/test/java/org/jfree/data/category/DefaultCategoryDatasetTest.java</t>
  </si>
  <si>
    <t>./src/test/java/org/jfree/data/category/DefaultIntervalCategoryDatasetTest.java</t>
  </si>
  <si>
    <t>./src/test/java/org/jfree/data/category/SlidingCategoryDatasetTest.java</t>
  </si>
  <si>
    <t>./src/test/java/org/jfree/data/ComparableObjectItemTest.java</t>
  </si>
  <si>
    <t>./src/test/java/org/jfree/data/ComparableObjectSeriesTest.java</t>
  </si>
  <si>
    <t>./src/test/java/org/jfree/data/DataUtilsTest.java</t>
  </si>
  <si>
    <t>./src/test/java/org/jfree/data/DefaultKeyedValues2DTest.java</t>
  </si>
  <si>
    <t>./src/test/java/org/jfree/data/DefaultKeyedValuesTest.java</t>
  </si>
  <si>
    <t>./src/test/java/org/jfree/data/DefaultKeyedValueTest.java</t>
  </si>
  <si>
    <t>./src/test/java/org/jfree/data/DomainOrderTest.java</t>
  </si>
  <si>
    <t>./src/test/java/org/jfree/data/flow/DefaultFlowDatasetTest.java</t>
  </si>
  <si>
    <t>./src/test/java/org/jfree/data/flow/FlowKeyTest.java</t>
  </si>
  <si>
    <t>./src/test/java/org/jfree/data/flow/NodeKeyTest.java</t>
  </si>
  <si>
    <t>./src/test/java/org/jfree/data/function/LineFunction2DTest.java</t>
  </si>
  <si>
    <t>./src/test/java/org/jfree/data/function/NormalDistributionFunction2DTest.java</t>
  </si>
  <si>
    <t>./src/test/java/org/jfree/data/function/PolynomialFunction2DTest.java</t>
  </si>
  <si>
    <t>./src/test/java/org/jfree/data/function/PowerFunction2DTest.java</t>
  </si>
  <si>
    <t>./src/test/java/org/jfree/data/gantt/SlidingGanttCategoryDatasetTest.java</t>
  </si>
  <si>
    <t>./src/test/java/org/jfree/data/gantt/TaskSeriesCollectionTest.java</t>
  </si>
  <si>
    <t>./src/test/java/org/jfree/data/gantt/TaskSeriesTest.java</t>
  </si>
  <si>
    <t>./src/test/java/org/jfree/data/gantt/TaskTest.java</t>
  </si>
  <si>
    <t>./src/test/java/org/jfree/data/gantt/XYTaskDatasetTest.java</t>
  </si>
  <si>
    <t>./src/test/java/org/jfree/data/general/DatasetUtilsTest.java</t>
  </si>
  <si>
    <t>./src/test/java/org/jfree/data/general/DefaultHeatMapDatasetTest.java</t>
  </si>
  <si>
    <t>./src/test/java/org/jfree/data/general/DefaultKeyedValueDatasetTest.java</t>
  </si>
  <si>
    <t>./src/test/java/org/jfree/data/general/DefaultKeyedValues2DDatasetTest.java</t>
  </si>
  <si>
    <t>./src/test/java/org/jfree/data/general/DefaultKeyedValuesDatasetTest.java</t>
  </si>
  <si>
    <t>./src/test/java/org/jfree/data/general/DefaultPieDatasetTest.java</t>
  </si>
  <si>
    <t>./src/test/java/org/jfree/data/KeyedObjects2DTest.java</t>
  </si>
  <si>
    <t>./src/test/java/org/jfree/data/KeyedObjectsTest.java</t>
  </si>
  <si>
    <t>./src/test/java/org/jfree/data/KeyedObjectTest.java</t>
  </si>
  <si>
    <t>./src/test/java/org/jfree/data/KeyToGroupMapTest.java</t>
  </si>
  <si>
    <t>./src/test/java/org/jfree/data/RangeTest.java</t>
  </si>
  <si>
    <t>./src/test/java/org/jfree/data/RangeTypeTest.java</t>
  </si>
  <si>
    <t>./src/test/java/org/jfree/data/statistics/BoxAndWhiskerCalculatorTest.java</t>
  </si>
  <si>
    <t>./src/test/java/org/jfree/data/statistics/BoxAndWhiskerItemTest.java</t>
  </si>
  <si>
    <t>./src/test/java/org/jfree/data/statistics/DefaultBoxAndWhiskerCategoryDatasetTest.java</t>
  </si>
  <si>
    <t>./src/test/java/org/jfree/data/statistics/DefaultBoxAndWhiskerXYDatasetTest.java</t>
  </si>
  <si>
    <t>./src/test/java/org/jfree/data/statistics/DefaultMultiValueCategoryDatasetTest.java</t>
  </si>
  <si>
    <t>./src/test/java/org/jfree/data/statistics/DefaultStatisticalCategoryDatasetTest.java</t>
  </si>
  <si>
    <t>./src/test/java/org/jfree/data/statistics/HistogramBinTest.java</t>
  </si>
  <si>
    <t>./src/test/java/org/jfree/data/statistics/HistogramDatasetTest.java</t>
  </si>
  <si>
    <t>./src/test/java/org/jfree/data/statistics/MeanAndStandardDeviationTest.java</t>
  </si>
  <si>
    <t>./src/test/java/org/jfree/data/statistics/RegressionTest.java</t>
  </si>
  <si>
    <t>./src/test/java/org/jfree/data/statistics/SimpleHistogramBinTest.java</t>
  </si>
  <si>
    <t>./src/test/java/org/jfree/data/statistics/SimpleHistogramDatasetTest.java</t>
  </si>
  <si>
    <t>./src/test/java/org/jfree/data/statistics/StatisticsTest.java</t>
  </si>
  <si>
    <t>./src/test/java/org/jfree/data/time/DateRangeTest.java</t>
  </si>
  <si>
    <t>./src/test/java/org/jfree/data/time/DayTest.java</t>
  </si>
  <si>
    <t>./src/test/java/org/jfree/data/time/FixedMillisecondTest.java</t>
  </si>
  <si>
    <t>./src/test/java/org/jfree/data/time/HourTest.java</t>
  </si>
  <si>
    <t>./src/test/java/org/jfree/data/time/MillisecondTest.java</t>
  </si>
  <si>
    <t>./src/test/java/org/jfree/data/time/MinuteTest.java</t>
  </si>
  <si>
    <t>./src/test/java/org/jfree/data/time/MonthTest.java</t>
  </si>
  <si>
    <t>./src/test/java/org/jfree/data/time/MovingAverageTest.java</t>
  </si>
  <si>
    <t>./src/test/java/org/jfree/data/time/ohlc/OHLCItemTest.java</t>
  </si>
  <si>
    <t>./src/test/java/org/jfree/data/time/ohlc/OHLCSeriesCollectionTest.java</t>
  </si>
  <si>
    <t>./src/test/java/org/jfree/data/time/ohlc/OHLCSeriesTest.java</t>
  </si>
  <si>
    <t>./src/test/java/org/jfree/data/time/ohlc/OHLCTest.java</t>
  </si>
  <si>
    <t>./src/test/java/org/jfree/data/time/QuarterTest.java</t>
  </si>
  <si>
    <t>./src/test/java/org/jfree/data/time/SecondTest.java</t>
  </si>
  <si>
    <t>./src/test/java/org/jfree/data/time/SimpleTimePeriodTest.java</t>
  </si>
  <si>
    <t>./src/test/java/org/jfree/data/time/TimePeriodAnchorTest.java</t>
  </si>
  <si>
    <t>./src/test/java/org/jfree/data/time/TimePeriodValuesCollectionTest.java</t>
  </si>
  <si>
    <t>./src/test/java/org/jfree/data/time/TimePeriodValuesTest.java</t>
  </si>
  <si>
    <t>./src/test/java/org/jfree/data/time/TimePeriodValueTest.java</t>
  </si>
  <si>
    <t>./src/test/java/org/jfree/data/time/TimeSeriesCollectionTest.java</t>
  </si>
  <si>
    <t>./src/test/java/org/jfree/data/time/TimeSeriesDataItemTest.java</t>
  </si>
  <si>
    <t>./src/test/java/org/jfree/data/time/TimeSeriesTest.java</t>
  </si>
  <si>
    <t>./src/test/java/org/jfree/data/time/TimeTableXYDatasetTest.java</t>
  </si>
  <si>
    <t>./src/test/java/org/jfree/data/time/WeekTest.java</t>
  </si>
  <si>
    <t>./src/test/java/org/jfree/data/time/YearTest.java</t>
  </si>
  <si>
    <t>./src/test/java/org/jfree/data/xy/CategoryTableXYDatasetTest.java</t>
  </si>
  <si>
    <t>./src/test/java/org/jfree/data/xy/DefaultHighLowDatasetTest.java</t>
  </si>
  <si>
    <t>./src/test/java/org/jfree/data/xy/DefaultIntervalXYDatasetTest.java</t>
  </si>
  <si>
    <t>./src/test/java/org/jfree/data/xy/DefaultOHLCDatasetTest.java</t>
  </si>
  <si>
    <t>./src/test/java/org/jfree/data/xy/DefaultTableXYDatasetTest.java</t>
  </si>
  <si>
    <t>./src/test/java/org/jfree/data/xy/DefaultWindDatasetTest.java</t>
  </si>
  <si>
    <t>./src/test/java/org/jfree/data/xy/DefaultXYDatasetTest.java</t>
  </si>
  <si>
    <t>./src/test/java/org/jfree/data/xy/DefaultXYZDatasetTest.java</t>
  </si>
  <si>
    <t>./src/test/java/org/jfree/data/xy/IntervalXYDelegateTest.java</t>
  </si>
  <si>
    <t>./src/test/java/org/jfree/data/xy/MatrixSeriesCollectionTest.java</t>
  </si>
  <si>
    <t>./src/test/java/org/jfree/data/xy/MatrixSeriesTest.java</t>
  </si>
  <si>
    <t>./src/test/java/org/jfree/data/xy/OHLCDataItemTest.java</t>
  </si>
  <si>
    <t>./src/test/java/org/jfree/data/xy/TableXYDatasetTest.java</t>
  </si>
  <si>
    <t>./src/test/java/org/jfree/data/xy/VectorDataItemTest.java</t>
  </si>
  <si>
    <t>./src/test/java/org/jfree/data/xy/VectorSeriesCollectionTest.java</t>
  </si>
  <si>
    <t>./src/test/java/org/jfree/data/xy/VectorSeriesTest.java</t>
  </si>
  <si>
    <t>./src/test/java/org/jfree/data/xy/VectorTest.java</t>
  </si>
  <si>
    <t>./src/test/java/org/jfree/data/xy/XIntervalDataItemTest.java</t>
  </si>
  <si>
    <t>./src/test/java/org/jfree/data/xy/XIntervalSeriesCollectionTest.java</t>
  </si>
  <si>
    <t>./src/test/java/org/jfree/data/xy/XIntervalSeriesTest.java</t>
  </si>
  <si>
    <t>./src/test/java/org/jfree/data/xy/XYBarDatasetTest.java</t>
  </si>
  <si>
    <t>./src/test/java/org/jfree/data/xy/XYCoordinateTest.java</t>
  </si>
  <si>
    <t>./src/test/java/org/jfree/data/xy/XYDataItemTest.java</t>
  </si>
  <si>
    <t>./src/test/java/org/jfree/data/xy/XYIntervalDataItemTest.java</t>
  </si>
  <si>
    <t>./src/test/java/org/jfree/data/xy/XYIntervalSeriesCollectionTest.java</t>
  </si>
  <si>
    <t>./src/test/java/org/jfree/data/xy/XYIntervalSeriesTest.java</t>
  </si>
  <si>
    <t>./src/test/java/org/jfree/data/xy/XYIntervalTest.java</t>
  </si>
  <si>
    <t>./src/test/java/org/jfree/data/xy/XYSeriesCollectionTest.java</t>
  </si>
  <si>
    <t>./src/test/java/org/jfree/data/xy/XYSeriesTest.java</t>
  </si>
  <si>
    <t>./src/test/java/org/jfree/data/xy/YIntervalDataItemTest.java</t>
  </si>
  <si>
    <t>./src/test/java/org/jfree/data/xy/YIntervalSeriesCollectionTest.java</t>
  </si>
  <si>
    <t>./src/test/java/org/jfree/data/xy/YIntervalSeriesTest.java</t>
  </si>
  <si>
    <t>./src/test/java/org/jfree/data/xy/YIntervalTest.java</t>
  </si>
  <si>
    <t>./src/test/java/org/jfree/data/xy/YWithXIntervalTest.java</t>
  </si>
  <si>
    <t xml:space="preserve"> TASSERT(trié)</t>
  </si>
  <si>
    <t>spearman</t>
  </si>
  <si>
    <t>WMC et Tassert</t>
  </si>
  <si>
    <t>Tloc et Tassert</t>
  </si>
  <si>
    <t>Droite de régression</t>
  </si>
  <si>
    <t>y = ax+b</t>
  </si>
  <si>
    <t>a</t>
  </si>
  <si>
    <t>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</si>
</sst>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TLOC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TLOC</a:t>
          </a:r>
        </a:p>
      </cx:txPr>
    </cx:title>
    <cx:plotArea>
      <cx:plotAreaRegion>
        <cx:series layoutId="boxWhisker" uniqueId="{762C9B78-C8A1-0B47-9966-6EE90809BA22}">
          <cx:tx>
            <cx:txData>
              <cx:f>_xlchart.v1.0</cx:f>
              <cx:v>TLOC(trié)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WMC</cx:v>
        </cx:txData>
      </cx:tx>
      <cx:txPr>
        <a:bodyPr xmlns:a="http://schemas.openxmlformats.org/drawingml/2006/main" spcFirstLastPara="1" vertOverflow="ellipsis" horzOverflow="overflow" wrap="square" lIns="0" tIns="0" rIns="0" bIns="0" anchor="ctr" anchorCtr="1"/>
        <a:lstStyle xmlns:a="http://schemas.openxmlformats.org/drawingml/2006/main"/>
        <a:p xmlns:a="http://schemas.openxmlformats.org/drawingml/2006/main">
          <a:pPr algn="ctr" rtl="0">
            <a:defRPr/>
          </a:pPr>
          <a:r>
            <a: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rPr>
            <a:t>WMC</a:t>
          </a:r>
        </a:p>
      </cx:txPr>
    </cx:title>
    <cx:plotArea>
      <cx:plotAreaRegion>
        <cx:series layoutId="boxWhisker" uniqueId="{7F2A58A3-AABE-A449-A9B6-4EEA4B244603}">
          <cx:tx>
            <cx:txData>
              <cx:f>_xlchart.v1.2</cx:f>
              <cx:v> WMC(trié)</cx:v>
            </cx:txData>
          </cx:tx>
          <cx:spPr>
            <a:solidFill xmlns:a="http://schemas.openxmlformats.org/drawingml/2006/main">
              <a:schemeClr val="accent2">
                <a:lumMod val="75%"/>
              </a:schemeClr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xmlns:a="http://schemas.openxmlformats.org/drawingml/2006/main" spcFirstLastPara="1" vertOverflow="ellipsis" horzOverflow="overflow" wrap="square" lIns="0" tIns="0" rIns="0" bIns="0" anchor="ctr" anchorCtr="1"/>
          <a:lstStyle xmlns:a="http://schemas.openxmlformats.org/drawingml/2006/main"/>
          <a:p xmlns:a="http://schemas.openxmlformats.org/drawingml/2006/main">
            <a:pPr algn="ctr" rtl="0">
              <a:defRPr/>
            </a:pPr>
            <a:r>
              <a:rPr lang="en-US" sz="1400" b="0" i="0" u="none" strike="noStrike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Calibri" panose="020F0502020204030204"/>
              </a:rPr>
              <a:t>TASSERT</a:t>
            </a:r>
          </a:p>
          <a:p xmlns:a="http://schemas.openxmlformats.org/drawingml/2006/main">
            <a:pPr algn="ctr" rtl="0">
              <a:defRPr/>
            </a:pPr>
            <a:endParaRPr lang="en-US" sz="1400" b="0" i="0" u="none" strike="noStrike" baseline="0%">
              <a:solidFill>
                <a:sysClr val="windowText" lastClr="000000">
                  <a:lumMod val="65%"/>
                  <a:lumOff val="35%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C6593B4B-8AAD-D949-9A4B-996113989940}">
          <cx:tx>
            <cx:txData>
              <cx:f>_xlchart.v1.4</cx:f>
              <cx:v> TASSERT(trié)</cx:v>
            </cx:txData>
          </cx:tx>
          <cx:spPr>
            <a:solidFill xmlns:a="http://schemas.openxmlformats.org/drawingml/2006/main">
              <a:schemeClr val="accent4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406">
  <cs:axisTitle>
    <cs:lnRef idx="0"/>
    <cs:fillRef idx="0"/>
    <cs:effectRef idx="0"/>
    <cs:fontRef idx="minor">
      <a:schemeClr val="tx1">
        <a:lumMod val="65%"/>
        <a:lumOff val="35%"/>
      </a:schemeClr>
    </cs:fontRef>
    <cs:defRPr sz="9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%"/>
        <a:lumOff val="35%"/>
      </a:schemeClr>
    </cs:fontRef>
    <cs:defRPr sz="9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21</xdr:col>
      <xdr:colOff>560070</xdr:colOff>
      <xdr:row>1</xdr:row>
      <xdr:rowOff>172469</xdr:rowOff>
    </xdr:from>
    <xdr:to>
      <xdr:col>24</xdr:col>
      <xdr:colOff>297901</xdr:colOff>
      <xdr:row>17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7682AE5-88CA-FC89-FE5A-DC3B898F84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127470" y="375669"/>
              <a:ext cx="2214331" cy="31295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234951</xdr:colOff>
      <xdr:row>1</xdr:row>
      <xdr:rowOff>182880</xdr:rowOff>
    </xdr:from>
    <xdr:to>
      <xdr:col>28</xdr:col>
      <xdr:colOff>658520</xdr:colOff>
      <xdr:row>21</xdr:row>
      <xdr:rowOff>125432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99A81EA-BA40-64B1-C4CB-7860E94D8B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929851" y="386080"/>
              <a:ext cx="2074569" cy="40065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261620</xdr:colOff>
      <xdr:row>1</xdr:row>
      <xdr:rowOff>109220</xdr:rowOff>
    </xdr:from>
    <xdr:to>
      <xdr:col>34</xdr:col>
      <xdr:colOff>599440</xdr:colOff>
      <xdr:row>22</xdr:row>
      <xdr:rowOff>111760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C72D45BB-F027-6B67-26ED-43AA37D25C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084020" y="312420"/>
              <a:ext cx="2814320" cy="426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2"/>
  <sheetViews>
    <sheetView tabSelected="1" topLeftCell="N1" zoomScale="91" zoomScaleNormal="315" workbookViewId="0">
      <selection activeCell="T29" sqref="T29"/>
    </sheetView>
  </sheetViews>
  <sheetFormatPr baseColWidth="10" defaultRowHeight="16" x14ac:dyDescent="0.2"/>
  <cols>
    <col min="1" max="1" width="13.5" customWidth="1"/>
    <col min="14" max="14" width="19.5" bestFit="1" customWidth="1"/>
    <col min="17" max="17" width="13.6640625" customWidth="1"/>
  </cols>
  <sheetData>
    <row r="1" spans="1:21" x14ac:dyDescent="0.2">
      <c r="A1" s="2" t="s">
        <v>14</v>
      </c>
      <c r="B1" s="2" t="s">
        <v>0</v>
      </c>
      <c r="C1" s="2" t="s">
        <v>15</v>
      </c>
      <c r="D1" s="2" t="s">
        <v>16</v>
      </c>
      <c r="H1" t="s">
        <v>12</v>
      </c>
      <c r="I1" t="s">
        <v>13</v>
      </c>
      <c r="J1" t="s">
        <v>368</v>
      </c>
      <c r="M1" t="s">
        <v>9</v>
      </c>
      <c r="N1" t="s">
        <v>10</v>
      </c>
      <c r="O1" t="s">
        <v>11</v>
      </c>
    </row>
    <row r="2" spans="1:21" x14ac:dyDescent="0.2">
      <c r="A2" s="2" t="s">
        <v>17</v>
      </c>
      <c r="B2" s="3">
        <v>107</v>
      </c>
      <c r="C2" s="3">
        <v>8</v>
      </c>
      <c r="D2" s="3">
        <v>27</v>
      </c>
      <c r="H2">
        <v>3</v>
      </c>
      <c r="I2">
        <v>7</v>
      </c>
      <c r="J2">
        <v>1</v>
      </c>
      <c r="M2">
        <f>_xlfn.RANK.AVG(B2,B$2:B$352)</f>
        <v>115.5</v>
      </c>
      <c r="N2">
        <f>_xlfn.RANK.AVG(C2,C$2:C$352)</f>
        <v>283.5</v>
      </c>
      <c r="O2">
        <f>_xlfn.RANK.AVG(D2,D$2:D$352)</f>
        <v>105.5</v>
      </c>
    </row>
    <row r="3" spans="1:21" x14ac:dyDescent="0.2">
      <c r="A3" s="2" t="s">
        <v>18</v>
      </c>
      <c r="B3" s="3">
        <v>96</v>
      </c>
      <c r="C3" s="3">
        <v>8</v>
      </c>
      <c r="D3" s="3">
        <v>30</v>
      </c>
      <c r="H3">
        <v>6</v>
      </c>
      <c r="I3">
        <v>7</v>
      </c>
      <c r="J3">
        <v>2</v>
      </c>
      <c r="M3">
        <f t="shared" ref="M3:M66" si="0">_xlfn.RANK.AVG(B3,B$2:B$352)</f>
        <v>133</v>
      </c>
      <c r="N3">
        <f t="shared" ref="N3:N66" si="1">_xlfn.RANK.AVG(C3,C$2:C$352)</f>
        <v>283.5</v>
      </c>
      <c r="O3">
        <f t="shared" ref="O3:O66" si="2">_xlfn.RANK.AVG(D3,D$2:D$352)</f>
        <v>95.5</v>
      </c>
    </row>
    <row r="4" spans="1:21" x14ac:dyDescent="0.2">
      <c r="A4" s="2" t="s">
        <v>19</v>
      </c>
      <c r="B4" s="3">
        <v>61</v>
      </c>
      <c r="C4" s="3">
        <v>8</v>
      </c>
      <c r="D4" s="3">
        <v>14</v>
      </c>
      <c r="H4">
        <v>14</v>
      </c>
      <c r="I4">
        <v>7</v>
      </c>
      <c r="J4">
        <v>2</v>
      </c>
      <c r="M4">
        <f t="shared" si="0"/>
        <v>227.5</v>
      </c>
      <c r="N4">
        <f t="shared" si="1"/>
        <v>283.5</v>
      </c>
      <c r="O4">
        <f t="shared" si="2"/>
        <v>212.5</v>
      </c>
    </row>
    <row r="5" spans="1:21" x14ac:dyDescent="0.2">
      <c r="A5" s="2" t="s">
        <v>20</v>
      </c>
      <c r="B5" s="3">
        <v>92</v>
      </c>
      <c r="C5" s="3">
        <v>12</v>
      </c>
      <c r="D5" s="3">
        <v>22</v>
      </c>
      <c r="H5">
        <v>15</v>
      </c>
      <c r="I5">
        <v>7</v>
      </c>
      <c r="J5">
        <v>2</v>
      </c>
      <c r="M5">
        <f t="shared" si="0"/>
        <v>148</v>
      </c>
      <c r="N5">
        <f t="shared" si="1"/>
        <v>87.5</v>
      </c>
      <c r="O5">
        <f t="shared" si="2"/>
        <v>126.5</v>
      </c>
      <c r="R5" s="1"/>
      <c r="S5" s="1"/>
      <c r="T5" s="1"/>
    </row>
    <row r="6" spans="1:21" x14ac:dyDescent="0.2">
      <c r="A6" s="2" t="s">
        <v>21</v>
      </c>
      <c r="B6" s="3">
        <v>141</v>
      </c>
      <c r="C6" s="3">
        <v>8</v>
      </c>
      <c r="D6" s="3">
        <v>21</v>
      </c>
      <c r="H6">
        <v>15</v>
      </c>
      <c r="I6">
        <v>7</v>
      </c>
      <c r="J6">
        <v>2</v>
      </c>
      <c r="M6">
        <f t="shared" si="0"/>
        <v>74.5</v>
      </c>
      <c r="N6">
        <f t="shared" si="1"/>
        <v>283.5</v>
      </c>
      <c r="O6">
        <f t="shared" si="2"/>
        <v>132.5</v>
      </c>
    </row>
    <row r="7" spans="1:21" x14ac:dyDescent="0.2">
      <c r="A7" s="2" t="s">
        <v>22</v>
      </c>
      <c r="B7" s="3">
        <v>103</v>
      </c>
      <c r="C7" s="3">
        <v>12</v>
      </c>
      <c r="D7" s="3">
        <v>18</v>
      </c>
      <c r="H7">
        <v>16</v>
      </c>
      <c r="I7">
        <v>7</v>
      </c>
      <c r="J7">
        <v>2</v>
      </c>
      <c r="M7">
        <f t="shared" si="0"/>
        <v>118</v>
      </c>
      <c r="N7">
        <f t="shared" si="1"/>
        <v>87.5</v>
      </c>
      <c r="O7">
        <f t="shared" si="2"/>
        <v>159.5</v>
      </c>
    </row>
    <row r="8" spans="1:21" x14ac:dyDescent="0.2">
      <c r="A8" s="2" t="s">
        <v>23</v>
      </c>
      <c r="B8" s="3">
        <v>3</v>
      </c>
      <c r="C8" s="3">
        <v>8</v>
      </c>
      <c r="D8" s="3">
        <v>10</v>
      </c>
      <c r="H8">
        <v>16</v>
      </c>
      <c r="I8">
        <v>7</v>
      </c>
      <c r="J8">
        <v>2</v>
      </c>
      <c r="M8">
        <f t="shared" si="0"/>
        <v>351</v>
      </c>
      <c r="N8">
        <f t="shared" si="1"/>
        <v>283.5</v>
      </c>
      <c r="O8">
        <f t="shared" si="2"/>
        <v>263</v>
      </c>
    </row>
    <row r="9" spans="1:21" x14ac:dyDescent="0.2">
      <c r="A9" s="2" t="s">
        <v>24</v>
      </c>
      <c r="B9" s="3">
        <v>128</v>
      </c>
      <c r="C9" s="3">
        <v>8</v>
      </c>
      <c r="D9" s="3">
        <v>33</v>
      </c>
      <c r="H9">
        <v>16</v>
      </c>
      <c r="I9">
        <v>7</v>
      </c>
      <c r="J9">
        <v>2</v>
      </c>
      <c r="M9">
        <f t="shared" si="0"/>
        <v>84</v>
      </c>
      <c r="N9">
        <f t="shared" si="1"/>
        <v>283.5</v>
      </c>
      <c r="O9">
        <f t="shared" si="2"/>
        <v>84</v>
      </c>
      <c r="S9" s="1" t="s">
        <v>0</v>
      </c>
      <c r="T9" s="1" t="s">
        <v>1</v>
      </c>
      <c r="U9" s="1" t="s">
        <v>2</v>
      </c>
    </row>
    <row r="10" spans="1:21" x14ac:dyDescent="0.2">
      <c r="A10" s="2" t="s">
        <v>25</v>
      </c>
      <c r="B10" s="3">
        <v>96</v>
      </c>
      <c r="C10" s="3">
        <v>8</v>
      </c>
      <c r="D10" s="3">
        <v>30</v>
      </c>
      <c r="H10">
        <v>16</v>
      </c>
      <c r="I10">
        <v>8</v>
      </c>
      <c r="J10">
        <v>2</v>
      </c>
      <c r="M10">
        <f t="shared" si="0"/>
        <v>133</v>
      </c>
      <c r="N10">
        <f t="shared" si="1"/>
        <v>283.5</v>
      </c>
      <c r="O10">
        <f t="shared" si="2"/>
        <v>95.5</v>
      </c>
      <c r="R10" t="s">
        <v>3</v>
      </c>
      <c r="S10">
        <f>MEDIAN(H2:H352)</f>
        <v>83</v>
      </c>
      <c r="T10">
        <f>MEDIAN(I2:I352)</f>
        <v>9</v>
      </c>
      <c r="U10">
        <f>MEDIAN(J2:J352)</f>
        <v>17</v>
      </c>
    </row>
    <row r="11" spans="1:21" x14ac:dyDescent="0.2">
      <c r="A11" s="2" t="s">
        <v>26</v>
      </c>
      <c r="B11" s="3">
        <v>91</v>
      </c>
      <c r="C11" s="3">
        <v>8</v>
      </c>
      <c r="D11" s="3">
        <v>17</v>
      </c>
      <c r="H11">
        <v>17</v>
      </c>
      <c r="I11">
        <v>8</v>
      </c>
      <c r="J11">
        <v>2</v>
      </c>
      <c r="M11">
        <f t="shared" si="0"/>
        <v>150</v>
      </c>
      <c r="N11">
        <f t="shared" si="1"/>
        <v>283.5</v>
      </c>
      <c r="O11">
        <f t="shared" si="2"/>
        <v>174</v>
      </c>
      <c r="R11" t="s">
        <v>4</v>
      </c>
      <c r="S11">
        <f>MEDIAN(H176:H352)</f>
        <v>124</v>
      </c>
      <c r="T11">
        <f>MEDIAN(I176:I352)</f>
        <v>12</v>
      </c>
      <c r="U11">
        <f>MEDIAN(J176:J352)</f>
        <v>32</v>
      </c>
    </row>
    <row r="12" spans="1:21" x14ac:dyDescent="0.2">
      <c r="A12" s="2" t="s">
        <v>27</v>
      </c>
      <c r="B12" s="3">
        <v>100</v>
      </c>
      <c r="C12" s="3">
        <v>8</v>
      </c>
      <c r="D12" s="3">
        <v>17</v>
      </c>
      <c r="H12">
        <v>18</v>
      </c>
      <c r="I12">
        <v>8</v>
      </c>
      <c r="J12">
        <v>2</v>
      </c>
      <c r="M12">
        <f t="shared" si="0"/>
        <v>123.5</v>
      </c>
      <c r="N12">
        <f t="shared" si="1"/>
        <v>283.5</v>
      </c>
      <c r="O12">
        <f t="shared" si="2"/>
        <v>174</v>
      </c>
      <c r="R12" t="s">
        <v>5</v>
      </c>
      <c r="S12">
        <f>MEDIAN(H2:H176)</f>
        <v>47</v>
      </c>
      <c r="T12">
        <f>MEDIAN(I2:I176)</f>
        <v>8</v>
      </c>
      <c r="U12">
        <f>MEDIAN(J2:J176)</f>
        <v>10</v>
      </c>
    </row>
    <row r="13" spans="1:21" x14ac:dyDescent="0.2">
      <c r="A13" s="2" t="s">
        <v>28</v>
      </c>
      <c r="B13" s="3">
        <v>100</v>
      </c>
      <c r="C13" s="3">
        <v>10</v>
      </c>
      <c r="D13" s="3">
        <v>32</v>
      </c>
      <c r="H13">
        <v>18</v>
      </c>
      <c r="I13">
        <v>8</v>
      </c>
      <c r="J13">
        <v>3</v>
      </c>
      <c r="M13">
        <f t="shared" si="0"/>
        <v>123.5</v>
      </c>
      <c r="N13">
        <f t="shared" si="1"/>
        <v>151.5</v>
      </c>
      <c r="O13">
        <f t="shared" si="2"/>
        <v>88.5</v>
      </c>
      <c r="R13" t="s">
        <v>6</v>
      </c>
      <c r="S13">
        <f>S11+(1.5*S15)</f>
        <v>239.5</v>
      </c>
      <c r="T13">
        <f>T11+(1.5*T15)</f>
        <v>18</v>
      </c>
      <c r="U13">
        <f>U11+(1.5*U15)</f>
        <v>65</v>
      </c>
    </row>
    <row r="14" spans="1:21" x14ac:dyDescent="0.2">
      <c r="A14" s="2" t="s">
        <v>29</v>
      </c>
      <c r="B14" s="3">
        <v>88</v>
      </c>
      <c r="C14" s="3">
        <v>8</v>
      </c>
      <c r="D14" s="3">
        <v>13</v>
      </c>
      <c r="H14">
        <v>19</v>
      </c>
      <c r="I14">
        <v>8</v>
      </c>
      <c r="J14">
        <v>3</v>
      </c>
      <c r="M14">
        <f t="shared" si="0"/>
        <v>159.5</v>
      </c>
      <c r="N14">
        <f t="shared" si="1"/>
        <v>283.5</v>
      </c>
      <c r="O14">
        <f t="shared" si="2"/>
        <v>226.5</v>
      </c>
      <c r="R14" t="s">
        <v>7</v>
      </c>
      <c r="S14">
        <f>S12-(1.5*S15)</f>
        <v>-68.5</v>
      </c>
      <c r="T14">
        <f>T12-(1.5*T15)</f>
        <v>2</v>
      </c>
      <c r="U14">
        <f>U12-(1.5*U15)</f>
        <v>-23</v>
      </c>
    </row>
    <row r="15" spans="1:21" x14ac:dyDescent="0.2">
      <c r="A15" s="2" t="s">
        <v>30</v>
      </c>
      <c r="B15" s="3">
        <v>46</v>
      </c>
      <c r="C15" s="3">
        <v>7</v>
      </c>
      <c r="D15" s="3">
        <v>12</v>
      </c>
      <c r="H15">
        <v>19</v>
      </c>
      <c r="I15">
        <v>8</v>
      </c>
      <c r="J15">
        <v>3</v>
      </c>
      <c r="M15">
        <f t="shared" si="0"/>
        <v>267</v>
      </c>
      <c r="N15">
        <f t="shared" si="1"/>
        <v>347.5</v>
      </c>
      <c r="O15">
        <f t="shared" si="2"/>
        <v>240.5</v>
      </c>
      <c r="R15" t="s">
        <v>8</v>
      </c>
      <c r="S15">
        <f>S11-S12</f>
        <v>77</v>
      </c>
      <c r="T15">
        <f t="shared" ref="T15:U15" si="3">T11-T12</f>
        <v>4</v>
      </c>
      <c r="U15">
        <f t="shared" si="3"/>
        <v>22</v>
      </c>
    </row>
    <row r="16" spans="1:21" x14ac:dyDescent="0.2">
      <c r="A16" s="2" t="s">
        <v>31</v>
      </c>
      <c r="B16" s="3">
        <v>96</v>
      </c>
      <c r="C16" s="3">
        <v>11</v>
      </c>
      <c r="D16" s="3">
        <v>5</v>
      </c>
      <c r="H16">
        <v>20</v>
      </c>
      <c r="I16">
        <v>8</v>
      </c>
      <c r="J16">
        <v>3</v>
      </c>
      <c r="M16">
        <f t="shared" si="0"/>
        <v>133</v>
      </c>
      <c r="N16">
        <f t="shared" si="1"/>
        <v>115</v>
      </c>
      <c r="O16">
        <f t="shared" si="2"/>
        <v>317.5</v>
      </c>
    </row>
    <row r="17" spans="1:20" x14ac:dyDescent="0.2">
      <c r="A17" s="2" t="s">
        <v>32</v>
      </c>
      <c r="B17" s="3">
        <v>32</v>
      </c>
      <c r="C17" s="3">
        <v>9</v>
      </c>
      <c r="D17" s="3">
        <v>8</v>
      </c>
      <c r="H17">
        <v>21</v>
      </c>
      <c r="I17">
        <v>8</v>
      </c>
      <c r="J17">
        <v>3</v>
      </c>
      <c r="M17">
        <f t="shared" si="0"/>
        <v>314</v>
      </c>
      <c r="N17">
        <f t="shared" si="1"/>
        <v>196.5</v>
      </c>
      <c r="O17">
        <f t="shared" si="2"/>
        <v>287</v>
      </c>
    </row>
    <row r="18" spans="1:20" x14ac:dyDescent="0.2">
      <c r="A18" s="2" t="s">
        <v>33</v>
      </c>
      <c r="B18" s="3">
        <v>44</v>
      </c>
      <c r="C18" s="3">
        <v>7</v>
      </c>
      <c r="D18" s="3">
        <v>14</v>
      </c>
      <c r="H18">
        <v>21</v>
      </c>
      <c r="I18">
        <v>8</v>
      </c>
      <c r="J18">
        <v>4</v>
      </c>
      <c r="M18">
        <f t="shared" si="0"/>
        <v>275</v>
      </c>
      <c r="N18">
        <f t="shared" si="1"/>
        <v>347.5</v>
      </c>
      <c r="O18">
        <f t="shared" si="2"/>
        <v>212.5</v>
      </c>
    </row>
    <row r="19" spans="1:20" x14ac:dyDescent="0.2">
      <c r="A19" s="2" t="s">
        <v>34</v>
      </c>
      <c r="B19" s="3">
        <v>165</v>
      </c>
      <c r="C19" s="3">
        <v>7</v>
      </c>
      <c r="D19" s="3">
        <v>57</v>
      </c>
      <c r="H19">
        <v>22</v>
      </c>
      <c r="I19">
        <v>8</v>
      </c>
      <c r="J19">
        <v>4</v>
      </c>
      <c r="M19">
        <f t="shared" si="0"/>
        <v>57</v>
      </c>
      <c r="N19">
        <f t="shared" si="1"/>
        <v>347.5</v>
      </c>
      <c r="O19">
        <f t="shared" si="2"/>
        <v>31</v>
      </c>
    </row>
    <row r="20" spans="1:20" x14ac:dyDescent="0.2">
      <c r="A20" s="2" t="s">
        <v>35</v>
      </c>
      <c r="B20" s="3">
        <v>30</v>
      </c>
      <c r="C20" s="3">
        <v>8</v>
      </c>
      <c r="D20" s="3">
        <v>9</v>
      </c>
      <c r="H20">
        <v>24</v>
      </c>
      <c r="I20">
        <v>8</v>
      </c>
      <c r="J20">
        <v>4</v>
      </c>
      <c r="M20">
        <f t="shared" si="0"/>
        <v>318.5</v>
      </c>
      <c r="N20">
        <f t="shared" si="1"/>
        <v>283.5</v>
      </c>
      <c r="O20">
        <f t="shared" si="2"/>
        <v>276</v>
      </c>
    </row>
    <row r="21" spans="1:20" x14ac:dyDescent="0.2">
      <c r="A21" s="2" t="s">
        <v>36</v>
      </c>
      <c r="B21" s="3">
        <v>109</v>
      </c>
      <c r="C21" s="3">
        <v>8</v>
      </c>
      <c r="D21" s="3">
        <v>38</v>
      </c>
      <c r="H21">
        <v>27</v>
      </c>
      <c r="I21">
        <v>8</v>
      </c>
      <c r="J21">
        <v>4</v>
      </c>
      <c r="M21">
        <f t="shared" si="0"/>
        <v>108</v>
      </c>
      <c r="N21">
        <f t="shared" si="1"/>
        <v>283.5</v>
      </c>
      <c r="O21">
        <f t="shared" si="2"/>
        <v>68</v>
      </c>
    </row>
    <row r="22" spans="1:20" x14ac:dyDescent="0.2">
      <c r="A22" s="2" t="s">
        <v>37</v>
      </c>
      <c r="B22" s="3">
        <v>114</v>
      </c>
      <c r="C22" s="3">
        <v>8</v>
      </c>
      <c r="D22" s="3">
        <v>12</v>
      </c>
      <c r="H22">
        <v>28</v>
      </c>
      <c r="I22">
        <v>8</v>
      </c>
      <c r="J22">
        <v>4</v>
      </c>
      <c r="M22">
        <f t="shared" si="0"/>
        <v>96.5</v>
      </c>
      <c r="N22">
        <f t="shared" si="1"/>
        <v>283.5</v>
      </c>
      <c r="O22">
        <f t="shared" si="2"/>
        <v>240.5</v>
      </c>
      <c r="S22" t="s">
        <v>371</v>
      </c>
      <c r="T22" t="s">
        <v>370</v>
      </c>
    </row>
    <row r="23" spans="1:20" x14ac:dyDescent="0.2">
      <c r="A23" s="2" t="s">
        <v>38</v>
      </c>
      <c r="B23" s="3">
        <v>85</v>
      </c>
      <c r="C23" s="3">
        <v>8</v>
      </c>
      <c r="D23" s="3">
        <v>17</v>
      </c>
      <c r="H23">
        <v>28</v>
      </c>
      <c r="I23">
        <v>8</v>
      </c>
      <c r="J23">
        <v>4</v>
      </c>
      <c r="M23">
        <f t="shared" si="0"/>
        <v>164</v>
      </c>
      <c r="N23">
        <f t="shared" si="1"/>
        <v>283.5</v>
      </c>
      <c r="O23">
        <f t="shared" si="2"/>
        <v>174</v>
      </c>
      <c r="R23" t="s">
        <v>369</v>
      </c>
      <c r="S23">
        <f>PEARSON(M2:M352,O2:O352)</f>
        <v>0.83460651958750087</v>
      </c>
      <c r="T23">
        <f>PEARSON(N2:N352,O2:O352)</f>
        <v>0.61493304380163061</v>
      </c>
    </row>
    <row r="24" spans="1:20" x14ac:dyDescent="0.2">
      <c r="A24" s="2" t="s">
        <v>39</v>
      </c>
      <c r="B24" s="3">
        <v>29</v>
      </c>
      <c r="C24" s="3">
        <v>8</v>
      </c>
      <c r="D24" s="3">
        <v>6</v>
      </c>
      <c r="H24">
        <v>28</v>
      </c>
      <c r="I24">
        <v>8</v>
      </c>
      <c r="J24">
        <v>4</v>
      </c>
      <c r="M24">
        <f t="shared" si="0"/>
        <v>320</v>
      </c>
      <c r="N24">
        <f t="shared" si="1"/>
        <v>283.5</v>
      </c>
      <c r="O24">
        <f t="shared" si="2"/>
        <v>304</v>
      </c>
    </row>
    <row r="25" spans="1:20" x14ac:dyDescent="0.2">
      <c r="A25" s="2" t="s">
        <v>40</v>
      </c>
      <c r="B25" s="3">
        <v>77</v>
      </c>
      <c r="C25" s="3">
        <v>8</v>
      </c>
      <c r="D25" s="3">
        <v>17</v>
      </c>
      <c r="H25">
        <v>28</v>
      </c>
      <c r="I25">
        <v>8</v>
      </c>
      <c r="J25">
        <v>4</v>
      </c>
      <c r="M25">
        <f t="shared" si="0"/>
        <v>189</v>
      </c>
      <c r="N25">
        <f t="shared" si="1"/>
        <v>283.5</v>
      </c>
      <c r="O25">
        <f t="shared" si="2"/>
        <v>174</v>
      </c>
      <c r="R25" t="s">
        <v>372</v>
      </c>
      <c r="T25" t="s">
        <v>373</v>
      </c>
    </row>
    <row r="26" spans="1:20" x14ac:dyDescent="0.2">
      <c r="A26" s="2" t="s">
        <v>41</v>
      </c>
      <c r="B26" s="3">
        <v>66</v>
      </c>
      <c r="C26" s="3">
        <v>8</v>
      </c>
      <c r="D26" s="3">
        <v>19</v>
      </c>
      <c r="H26">
        <v>28</v>
      </c>
      <c r="I26">
        <v>8</v>
      </c>
      <c r="J26">
        <v>4</v>
      </c>
      <c r="M26">
        <f t="shared" si="0"/>
        <v>212</v>
      </c>
      <c r="N26">
        <f t="shared" si="1"/>
        <v>283.5</v>
      </c>
      <c r="O26">
        <f t="shared" si="2"/>
        <v>147.5</v>
      </c>
      <c r="S26" t="s">
        <v>371</v>
      </c>
      <c r="T26" t="s">
        <v>370</v>
      </c>
    </row>
    <row r="27" spans="1:20" x14ac:dyDescent="0.2">
      <c r="A27" s="2" t="s">
        <v>42</v>
      </c>
      <c r="B27" s="3">
        <v>840</v>
      </c>
      <c r="C27" s="3">
        <v>34</v>
      </c>
      <c r="D27" s="3">
        <v>203</v>
      </c>
      <c r="H27">
        <v>28</v>
      </c>
      <c r="I27">
        <v>8</v>
      </c>
      <c r="J27">
        <v>4</v>
      </c>
      <c r="M27">
        <f t="shared" si="0"/>
        <v>4</v>
      </c>
      <c r="N27">
        <f t="shared" si="1"/>
        <v>8.5</v>
      </c>
      <c r="O27">
        <f t="shared" si="2"/>
        <v>5</v>
      </c>
      <c r="R27" t="s">
        <v>374</v>
      </c>
      <c r="S27">
        <f>SLOPE(D2:D352,B2:B352)</f>
        <v>0.24980737216434445</v>
      </c>
      <c r="T27">
        <f>SLOPE(D2:D352,C2:C352)</f>
        <v>4.2207070448943851</v>
      </c>
    </row>
    <row r="28" spans="1:20" x14ac:dyDescent="0.2">
      <c r="A28" s="2" t="s">
        <v>43</v>
      </c>
      <c r="B28" s="3">
        <v>31</v>
      </c>
      <c r="C28" s="3">
        <v>8</v>
      </c>
      <c r="D28" s="3">
        <v>10</v>
      </c>
      <c r="H28">
        <v>28</v>
      </c>
      <c r="I28">
        <v>8</v>
      </c>
      <c r="J28">
        <v>4</v>
      </c>
      <c r="M28">
        <f t="shared" si="0"/>
        <v>317</v>
      </c>
      <c r="N28">
        <f t="shared" si="1"/>
        <v>283.5</v>
      </c>
      <c r="O28">
        <f t="shared" si="2"/>
        <v>263</v>
      </c>
      <c r="R28" t="s">
        <v>375</v>
      </c>
      <c r="S28">
        <f>INTERCEPT(D2:D352,B2:B352)</f>
        <v>-1.5675655951723293</v>
      </c>
      <c r="T28">
        <f>INTERCEPT(D2:D352,C2:C352)</f>
        <v>-21.6991306112267</v>
      </c>
    </row>
    <row r="29" spans="1:20" x14ac:dyDescent="0.2">
      <c r="A29" s="2" t="s">
        <v>44</v>
      </c>
      <c r="B29" s="3">
        <v>73</v>
      </c>
      <c r="C29" s="3">
        <v>8</v>
      </c>
      <c r="D29" s="3">
        <v>19</v>
      </c>
      <c r="H29">
        <v>28</v>
      </c>
      <c r="I29">
        <v>8</v>
      </c>
      <c r="J29">
        <v>4</v>
      </c>
      <c r="M29">
        <f t="shared" si="0"/>
        <v>197.5</v>
      </c>
      <c r="N29">
        <f t="shared" si="1"/>
        <v>283.5</v>
      </c>
      <c r="O29">
        <f t="shared" si="2"/>
        <v>147.5</v>
      </c>
    </row>
    <row r="30" spans="1:20" x14ac:dyDescent="0.2">
      <c r="A30" s="2" t="s">
        <v>45</v>
      </c>
      <c r="B30" s="3">
        <v>28</v>
      </c>
      <c r="C30" s="3">
        <v>8</v>
      </c>
      <c r="D30" s="3">
        <v>4</v>
      </c>
      <c r="H30">
        <v>28</v>
      </c>
      <c r="I30">
        <v>8</v>
      </c>
      <c r="J30">
        <v>4</v>
      </c>
      <c r="M30">
        <f t="shared" si="0"/>
        <v>326</v>
      </c>
      <c r="N30">
        <f t="shared" si="1"/>
        <v>283.5</v>
      </c>
      <c r="O30">
        <f t="shared" si="2"/>
        <v>329</v>
      </c>
    </row>
    <row r="31" spans="1:20" x14ac:dyDescent="0.2">
      <c r="A31" s="2" t="s">
        <v>46</v>
      </c>
      <c r="B31" s="3">
        <v>79</v>
      </c>
      <c r="C31" s="3">
        <v>8</v>
      </c>
      <c r="D31" s="3">
        <v>24</v>
      </c>
      <c r="H31">
        <v>28</v>
      </c>
      <c r="I31">
        <v>8</v>
      </c>
      <c r="J31">
        <v>5</v>
      </c>
      <c r="M31">
        <f t="shared" si="0"/>
        <v>183.5</v>
      </c>
      <c r="N31">
        <f t="shared" si="1"/>
        <v>283.5</v>
      </c>
      <c r="O31">
        <f t="shared" si="2"/>
        <v>116.5</v>
      </c>
    </row>
    <row r="32" spans="1:20" x14ac:dyDescent="0.2">
      <c r="A32" s="2" t="s">
        <v>47</v>
      </c>
      <c r="B32" s="3">
        <v>124</v>
      </c>
      <c r="C32" s="3">
        <v>20</v>
      </c>
      <c r="D32" s="3">
        <v>13</v>
      </c>
      <c r="H32">
        <v>28</v>
      </c>
      <c r="I32">
        <v>8</v>
      </c>
      <c r="J32">
        <v>5</v>
      </c>
      <c r="M32">
        <f t="shared" si="0"/>
        <v>90</v>
      </c>
      <c r="N32">
        <f t="shared" si="1"/>
        <v>22.5</v>
      </c>
      <c r="O32">
        <f t="shared" si="2"/>
        <v>226.5</v>
      </c>
    </row>
    <row r="33" spans="1:15" x14ac:dyDescent="0.2">
      <c r="A33" s="2" t="s">
        <v>48</v>
      </c>
      <c r="B33" s="3">
        <v>174</v>
      </c>
      <c r="C33" s="3">
        <v>16</v>
      </c>
      <c r="D33" s="3">
        <v>35</v>
      </c>
      <c r="H33">
        <v>29</v>
      </c>
      <c r="I33">
        <v>8</v>
      </c>
      <c r="J33">
        <v>5</v>
      </c>
      <c r="M33">
        <f t="shared" si="0"/>
        <v>50</v>
      </c>
      <c r="N33">
        <f t="shared" si="1"/>
        <v>49</v>
      </c>
      <c r="O33">
        <f t="shared" si="2"/>
        <v>79</v>
      </c>
    </row>
    <row r="34" spans="1:15" x14ac:dyDescent="0.2">
      <c r="A34" s="2" t="s">
        <v>49</v>
      </c>
      <c r="B34" s="3">
        <v>51</v>
      </c>
      <c r="C34" s="3">
        <v>11</v>
      </c>
      <c r="D34" s="3">
        <v>14</v>
      </c>
      <c r="H34">
        <v>30</v>
      </c>
      <c r="I34">
        <v>8</v>
      </c>
      <c r="J34">
        <v>5</v>
      </c>
      <c r="M34">
        <f t="shared" si="0"/>
        <v>258.5</v>
      </c>
      <c r="N34">
        <f t="shared" si="1"/>
        <v>115</v>
      </c>
      <c r="O34">
        <f t="shared" si="2"/>
        <v>212.5</v>
      </c>
    </row>
    <row r="35" spans="1:15" x14ac:dyDescent="0.2">
      <c r="A35" s="2" t="s">
        <v>50</v>
      </c>
      <c r="B35" s="3">
        <v>40</v>
      </c>
      <c r="C35" s="3">
        <v>8</v>
      </c>
      <c r="D35" s="3">
        <v>9</v>
      </c>
      <c r="H35">
        <v>30</v>
      </c>
      <c r="I35">
        <v>8</v>
      </c>
      <c r="J35">
        <v>5</v>
      </c>
      <c r="M35">
        <f t="shared" si="0"/>
        <v>291</v>
      </c>
      <c r="N35">
        <f t="shared" si="1"/>
        <v>283.5</v>
      </c>
      <c r="O35">
        <f t="shared" si="2"/>
        <v>276</v>
      </c>
    </row>
    <row r="36" spans="1:15" x14ac:dyDescent="0.2">
      <c r="A36" s="2" t="s">
        <v>51</v>
      </c>
      <c r="B36" s="3">
        <v>74</v>
      </c>
      <c r="C36" s="3">
        <v>8</v>
      </c>
      <c r="D36" s="3">
        <v>18</v>
      </c>
      <c r="H36">
        <v>31</v>
      </c>
      <c r="I36">
        <v>8</v>
      </c>
      <c r="J36">
        <v>5</v>
      </c>
      <c r="M36">
        <f t="shared" si="0"/>
        <v>194.5</v>
      </c>
      <c r="N36">
        <f t="shared" si="1"/>
        <v>283.5</v>
      </c>
      <c r="O36">
        <f t="shared" si="2"/>
        <v>159.5</v>
      </c>
    </row>
    <row r="37" spans="1:15" x14ac:dyDescent="0.2">
      <c r="A37" s="2" t="s">
        <v>52</v>
      </c>
      <c r="B37" s="3">
        <v>220</v>
      </c>
      <c r="C37" s="3">
        <v>19</v>
      </c>
      <c r="D37" s="3">
        <v>61</v>
      </c>
      <c r="H37">
        <v>32</v>
      </c>
      <c r="I37">
        <v>8</v>
      </c>
      <c r="J37">
        <v>5</v>
      </c>
      <c r="M37">
        <f t="shared" si="0"/>
        <v>35.5</v>
      </c>
      <c r="N37">
        <f t="shared" si="1"/>
        <v>28.5</v>
      </c>
      <c r="O37">
        <f t="shared" si="2"/>
        <v>26.5</v>
      </c>
    </row>
    <row r="38" spans="1:15" x14ac:dyDescent="0.2">
      <c r="A38" s="2" t="s">
        <v>53</v>
      </c>
      <c r="B38" s="3">
        <v>41</v>
      </c>
      <c r="C38" s="3">
        <v>8</v>
      </c>
      <c r="D38" s="3">
        <v>9</v>
      </c>
      <c r="H38">
        <v>32</v>
      </c>
      <c r="I38">
        <v>8</v>
      </c>
      <c r="J38">
        <v>5</v>
      </c>
      <c r="M38">
        <f t="shared" si="0"/>
        <v>287</v>
      </c>
      <c r="N38">
        <f t="shared" si="1"/>
        <v>283.5</v>
      </c>
      <c r="O38">
        <f t="shared" si="2"/>
        <v>276</v>
      </c>
    </row>
    <row r="39" spans="1:15" x14ac:dyDescent="0.2">
      <c r="A39" s="2" t="s">
        <v>54</v>
      </c>
      <c r="B39" s="3">
        <v>116</v>
      </c>
      <c r="C39" s="3">
        <v>11</v>
      </c>
      <c r="D39" s="3">
        <v>26</v>
      </c>
      <c r="H39">
        <v>32</v>
      </c>
      <c r="I39">
        <v>8</v>
      </c>
      <c r="J39">
        <v>5</v>
      </c>
      <c r="M39">
        <f t="shared" si="0"/>
        <v>93</v>
      </c>
      <c r="N39">
        <f t="shared" si="1"/>
        <v>115</v>
      </c>
      <c r="O39">
        <f t="shared" si="2"/>
        <v>109</v>
      </c>
    </row>
    <row r="40" spans="1:15" x14ac:dyDescent="0.2">
      <c r="A40" s="2" t="s">
        <v>55</v>
      </c>
      <c r="B40" s="3">
        <v>180</v>
      </c>
      <c r="C40" s="3">
        <v>14</v>
      </c>
      <c r="D40" s="3">
        <v>47</v>
      </c>
      <c r="H40">
        <v>32</v>
      </c>
      <c r="I40">
        <v>8</v>
      </c>
      <c r="J40">
        <v>5</v>
      </c>
      <c r="M40">
        <f t="shared" si="0"/>
        <v>44.5</v>
      </c>
      <c r="N40">
        <f t="shared" si="1"/>
        <v>63.5</v>
      </c>
      <c r="O40">
        <f t="shared" si="2"/>
        <v>49.5</v>
      </c>
    </row>
    <row r="41" spans="1:15" x14ac:dyDescent="0.2">
      <c r="A41" s="2" t="s">
        <v>56</v>
      </c>
      <c r="B41" s="3">
        <v>62</v>
      </c>
      <c r="C41" s="3">
        <v>8</v>
      </c>
      <c r="D41" s="3">
        <v>14</v>
      </c>
      <c r="H41">
        <v>32</v>
      </c>
      <c r="I41">
        <v>8</v>
      </c>
      <c r="J41">
        <v>6</v>
      </c>
      <c r="M41">
        <f t="shared" si="0"/>
        <v>226</v>
      </c>
      <c r="N41">
        <f t="shared" si="1"/>
        <v>283.5</v>
      </c>
      <c r="O41">
        <f t="shared" si="2"/>
        <v>212.5</v>
      </c>
    </row>
    <row r="42" spans="1:15" x14ac:dyDescent="0.2">
      <c r="A42" s="2" t="s">
        <v>57</v>
      </c>
      <c r="B42" s="3">
        <v>19</v>
      </c>
      <c r="C42" s="3">
        <v>8</v>
      </c>
      <c r="D42" s="3">
        <v>2</v>
      </c>
      <c r="H42">
        <v>33</v>
      </c>
      <c r="I42">
        <v>8</v>
      </c>
      <c r="J42">
        <v>6</v>
      </c>
      <c r="M42">
        <f t="shared" si="0"/>
        <v>338.5</v>
      </c>
      <c r="N42">
        <f t="shared" si="1"/>
        <v>283.5</v>
      </c>
      <c r="O42">
        <f t="shared" si="2"/>
        <v>345.5</v>
      </c>
    </row>
    <row r="43" spans="1:15" x14ac:dyDescent="0.2">
      <c r="A43" s="2" t="s">
        <v>58</v>
      </c>
      <c r="B43" s="3">
        <v>78</v>
      </c>
      <c r="C43" s="3">
        <v>11</v>
      </c>
      <c r="D43" s="3">
        <v>14</v>
      </c>
      <c r="H43">
        <v>33</v>
      </c>
      <c r="I43">
        <v>8</v>
      </c>
      <c r="J43">
        <v>6</v>
      </c>
      <c r="M43">
        <f t="shared" si="0"/>
        <v>186.5</v>
      </c>
      <c r="N43">
        <f t="shared" si="1"/>
        <v>115</v>
      </c>
      <c r="O43">
        <f t="shared" si="2"/>
        <v>212.5</v>
      </c>
    </row>
    <row r="44" spans="1:15" x14ac:dyDescent="0.2">
      <c r="A44" s="2" t="s">
        <v>59</v>
      </c>
      <c r="B44" s="3">
        <v>50</v>
      </c>
      <c r="C44" s="3">
        <v>8</v>
      </c>
      <c r="D44" s="3">
        <v>16</v>
      </c>
      <c r="H44">
        <v>34</v>
      </c>
      <c r="I44">
        <v>8</v>
      </c>
      <c r="J44">
        <v>6</v>
      </c>
      <c r="M44">
        <f t="shared" si="0"/>
        <v>261</v>
      </c>
      <c r="N44">
        <f t="shared" si="1"/>
        <v>283.5</v>
      </c>
      <c r="O44">
        <f t="shared" si="2"/>
        <v>188.5</v>
      </c>
    </row>
    <row r="45" spans="1:15" x14ac:dyDescent="0.2">
      <c r="A45" s="2" t="s">
        <v>60</v>
      </c>
      <c r="B45" s="3">
        <v>33</v>
      </c>
      <c r="C45" s="3">
        <v>8</v>
      </c>
      <c r="D45" s="3">
        <v>6</v>
      </c>
      <c r="H45">
        <v>35</v>
      </c>
      <c r="I45">
        <v>8</v>
      </c>
      <c r="J45">
        <v>6</v>
      </c>
      <c r="M45">
        <f t="shared" si="0"/>
        <v>310.5</v>
      </c>
      <c r="N45">
        <f t="shared" si="1"/>
        <v>283.5</v>
      </c>
      <c r="O45">
        <f t="shared" si="2"/>
        <v>304</v>
      </c>
    </row>
    <row r="46" spans="1:15" x14ac:dyDescent="0.2">
      <c r="A46" s="2" t="s">
        <v>61</v>
      </c>
      <c r="B46" s="3">
        <v>139</v>
      </c>
      <c r="C46" s="3">
        <v>8</v>
      </c>
      <c r="D46" s="3">
        <v>39</v>
      </c>
      <c r="H46">
        <v>35</v>
      </c>
      <c r="I46">
        <v>8</v>
      </c>
      <c r="J46">
        <v>6</v>
      </c>
      <c r="M46">
        <f t="shared" si="0"/>
        <v>79</v>
      </c>
      <c r="N46">
        <f t="shared" si="1"/>
        <v>283.5</v>
      </c>
      <c r="O46">
        <f t="shared" si="2"/>
        <v>62.5</v>
      </c>
    </row>
    <row r="47" spans="1:15" x14ac:dyDescent="0.2">
      <c r="A47" s="2" t="s">
        <v>62</v>
      </c>
      <c r="B47" s="3">
        <v>93</v>
      </c>
      <c r="C47" s="3">
        <v>11</v>
      </c>
      <c r="D47" s="3">
        <v>5</v>
      </c>
      <c r="H47">
        <v>35</v>
      </c>
      <c r="I47">
        <v>8</v>
      </c>
      <c r="J47">
        <v>6</v>
      </c>
      <c r="M47">
        <f t="shared" si="0"/>
        <v>143.5</v>
      </c>
      <c r="N47">
        <f t="shared" si="1"/>
        <v>115</v>
      </c>
      <c r="O47">
        <f t="shared" si="2"/>
        <v>317.5</v>
      </c>
    </row>
    <row r="48" spans="1:15" x14ac:dyDescent="0.2">
      <c r="A48" s="2" t="s">
        <v>63</v>
      </c>
      <c r="B48" s="3">
        <v>78</v>
      </c>
      <c r="C48" s="3">
        <v>8</v>
      </c>
      <c r="D48" s="3">
        <v>26</v>
      </c>
      <c r="H48">
        <v>35</v>
      </c>
      <c r="I48">
        <v>8</v>
      </c>
      <c r="J48">
        <v>6</v>
      </c>
      <c r="M48">
        <f t="shared" si="0"/>
        <v>186.5</v>
      </c>
      <c r="N48">
        <f t="shared" si="1"/>
        <v>283.5</v>
      </c>
      <c r="O48">
        <f t="shared" si="2"/>
        <v>109</v>
      </c>
    </row>
    <row r="49" spans="1:15" x14ac:dyDescent="0.2">
      <c r="A49" s="2" t="s">
        <v>64</v>
      </c>
      <c r="B49" s="3">
        <v>44</v>
      </c>
      <c r="C49" s="3">
        <v>8</v>
      </c>
      <c r="D49" s="3">
        <v>8</v>
      </c>
      <c r="H49">
        <v>35</v>
      </c>
      <c r="I49">
        <v>8</v>
      </c>
      <c r="J49">
        <v>6</v>
      </c>
      <c r="M49">
        <f t="shared" si="0"/>
        <v>275</v>
      </c>
      <c r="N49">
        <f t="shared" si="1"/>
        <v>283.5</v>
      </c>
      <c r="O49">
        <f t="shared" si="2"/>
        <v>287</v>
      </c>
    </row>
    <row r="50" spans="1:15" x14ac:dyDescent="0.2">
      <c r="A50" s="2" t="s">
        <v>65</v>
      </c>
      <c r="B50" s="3">
        <v>38</v>
      </c>
      <c r="C50" s="3">
        <v>8</v>
      </c>
      <c r="D50" s="3">
        <v>10</v>
      </c>
      <c r="H50">
        <v>36</v>
      </c>
      <c r="I50">
        <v>8</v>
      </c>
      <c r="J50">
        <v>6</v>
      </c>
      <c r="M50">
        <f t="shared" si="0"/>
        <v>296.5</v>
      </c>
      <c r="N50">
        <f t="shared" si="1"/>
        <v>283.5</v>
      </c>
      <c r="O50">
        <f t="shared" si="2"/>
        <v>263</v>
      </c>
    </row>
    <row r="51" spans="1:15" x14ac:dyDescent="0.2">
      <c r="A51" s="2" t="s">
        <v>66</v>
      </c>
      <c r="B51" s="3">
        <v>522</v>
      </c>
      <c r="C51" s="3">
        <v>10</v>
      </c>
      <c r="D51" s="3">
        <v>154</v>
      </c>
      <c r="H51">
        <v>36</v>
      </c>
      <c r="I51">
        <v>8</v>
      </c>
      <c r="J51">
        <v>6</v>
      </c>
      <c r="M51">
        <f t="shared" si="0"/>
        <v>7</v>
      </c>
      <c r="N51">
        <f t="shared" si="1"/>
        <v>151.5</v>
      </c>
      <c r="O51">
        <f t="shared" si="2"/>
        <v>8</v>
      </c>
    </row>
    <row r="52" spans="1:15" x14ac:dyDescent="0.2">
      <c r="A52" s="2" t="s">
        <v>67</v>
      </c>
      <c r="B52" s="3">
        <v>58</v>
      </c>
      <c r="C52" s="3">
        <v>8</v>
      </c>
      <c r="D52" s="3">
        <v>14</v>
      </c>
      <c r="H52">
        <v>36</v>
      </c>
      <c r="I52">
        <v>8</v>
      </c>
      <c r="J52">
        <v>6</v>
      </c>
      <c r="M52">
        <f t="shared" si="0"/>
        <v>235</v>
      </c>
      <c r="N52">
        <f t="shared" si="1"/>
        <v>283.5</v>
      </c>
      <c r="O52">
        <f t="shared" si="2"/>
        <v>212.5</v>
      </c>
    </row>
    <row r="53" spans="1:15" x14ac:dyDescent="0.2">
      <c r="A53" s="2" t="s">
        <v>68</v>
      </c>
      <c r="B53" s="3">
        <v>53</v>
      </c>
      <c r="C53" s="3">
        <v>8</v>
      </c>
      <c r="D53" s="3">
        <v>12</v>
      </c>
      <c r="H53">
        <v>36</v>
      </c>
      <c r="I53">
        <v>8</v>
      </c>
      <c r="J53">
        <v>6</v>
      </c>
      <c r="M53">
        <f t="shared" si="0"/>
        <v>251.5</v>
      </c>
      <c r="N53">
        <f t="shared" si="1"/>
        <v>283.5</v>
      </c>
      <c r="O53">
        <f t="shared" si="2"/>
        <v>240.5</v>
      </c>
    </row>
    <row r="54" spans="1:15" x14ac:dyDescent="0.2">
      <c r="A54" s="2" t="s">
        <v>69</v>
      </c>
      <c r="B54" s="3">
        <v>42</v>
      </c>
      <c r="C54" s="3">
        <v>8</v>
      </c>
      <c r="D54" s="3">
        <v>10</v>
      </c>
      <c r="H54">
        <v>36</v>
      </c>
      <c r="I54">
        <v>8</v>
      </c>
      <c r="J54">
        <v>6</v>
      </c>
      <c r="M54">
        <f t="shared" si="0"/>
        <v>283.5</v>
      </c>
      <c r="N54">
        <f t="shared" si="1"/>
        <v>283.5</v>
      </c>
      <c r="O54">
        <f t="shared" si="2"/>
        <v>263</v>
      </c>
    </row>
    <row r="55" spans="1:15" x14ac:dyDescent="0.2">
      <c r="A55" s="2" t="s">
        <v>70</v>
      </c>
      <c r="B55" s="3">
        <v>53</v>
      </c>
      <c r="C55" s="3">
        <v>8</v>
      </c>
      <c r="D55" s="3">
        <v>12</v>
      </c>
      <c r="H55">
        <v>36</v>
      </c>
      <c r="I55">
        <v>8</v>
      </c>
      <c r="J55">
        <v>6</v>
      </c>
      <c r="M55">
        <f t="shared" si="0"/>
        <v>251.5</v>
      </c>
      <c r="N55">
        <f t="shared" si="1"/>
        <v>283.5</v>
      </c>
      <c r="O55">
        <f t="shared" si="2"/>
        <v>240.5</v>
      </c>
    </row>
    <row r="56" spans="1:15" x14ac:dyDescent="0.2">
      <c r="A56" s="2" t="s">
        <v>71</v>
      </c>
      <c r="B56" s="3">
        <v>176</v>
      </c>
      <c r="C56" s="3">
        <v>12</v>
      </c>
      <c r="D56" s="3">
        <v>38</v>
      </c>
      <c r="H56">
        <v>38</v>
      </c>
      <c r="I56">
        <v>8</v>
      </c>
      <c r="J56">
        <v>6</v>
      </c>
      <c r="M56">
        <f t="shared" si="0"/>
        <v>47</v>
      </c>
      <c r="N56">
        <f t="shared" si="1"/>
        <v>87.5</v>
      </c>
      <c r="O56">
        <f t="shared" si="2"/>
        <v>68</v>
      </c>
    </row>
    <row r="57" spans="1:15" x14ac:dyDescent="0.2">
      <c r="A57" s="2" t="s">
        <v>72</v>
      </c>
      <c r="B57" s="3">
        <v>73</v>
      </c>
      <c r="C57" s="3">
        <v>8</v>
      </c>
      <c r="D57" s="3">
        <v>20</v>
      </c>
      <c r="H57">
        <v>38</v>
      </c>
      <c r="I57">
        <v>8</v>
      </c>
      <c r="J57">
        <v>6</v>
      </c>
      <c r="M57">
        <f t="shared" si="0"/>
        <v>197.5</v>
      </c>
      <c r="N57">
        <f t="shared" si="1"/>
        <v>283.5</v>
      </c>
      <c r="O57">
        <f t="shared" si="2"/>
        <v>138.5</v>
      </c>
    </row>
    <row r="58" spans="1:15" x14ac:dyDescent="0.2">
      <c r="A58" s="2" t="s">
        <v>73</v>
      </c>
      <c r="B58" s="3">
        <v>50</v>
      </c>
      <c r="C58" s="3">
        <v>8</v>
      </c>
      <c r="D58" s="3">
        <v>10</v>
      </c>
      <c r="H58">
        <v>39</v>
      </c>
      <c r="I58">
        <v>8</v>
      </c>
      <c r="J58">
        <v>7</v>
      </c>
      <c r="M58">
        <f t="shared" si="0"/>
        <v>261</v>
      </c>
      <c r="N58">
        <f t="shared" si="1"/>
        <v>283.5</v>
      </c>
      <c r="O58">
        <f t="shared" si="2"/>
        <v>263</v>
      </c>
    </row>
    <row r="59" spans="1:15" x14ac:dyDescent="0.2">
      <c r="A59" s="2" t="s">
        <v>74</v>
      </c>
      <c r="B59" s="3">
        <v>68</v>
      </c>
      <c r="C59" s="3">
        <v>7</v>
      </c>
      <c r="D59" s="3">
        <v>18</v>
      </c>
      <c r="H59">
        <v>39</v>
      </c>
      <c r="I59">
        <v>8</v>
      </c>
      <c r="J59">
        <v>7</v>
      </c>
      <c r="M59">
        <f t="shared" si="0"/>
        <v>204.5</v>
      </c>
      <c r="N59">
        <f t="shared" si="1"/>
        <v>347.5</v>
      </c>
      <c r="O59">
        <f t="shared" si="2"/>
        <v>159.5</v>
      </c>
    </row>
    <row r="60" spans="1:15" x14ac:dyDescent="0.2">
      <c r="A60" s="2" t="s">
        <v>75</v>
      </c>
      <c r="B60" s="3">
        <v>65</v>
      </c>
      <c r="C60" s="3">
        <v>9</v>
      </c>
      <c r="D60" s="3">
        <v>16</v>
      </c>
      <c r="H60">
        <v>39</v>
      </c>
      <c r="I60">
        <v>8</v>
      </c>
      <c r="J60">
        <v>7</v>
      </c>
      <c r="M60">
        <f t="shared" si="0"/>
        <v>216.5</v>
      </c>
      <c r="N60">
        <f t="shared" si="1"/>
        <v>196.5</v>
      </c>
      <c r="O60">
        <f t="shared" si="2"/>
        <v>188.5</v>
      </c>
    </row>
    <row r="61" spans="1:15" x14ac:dyDescent="0.2">
      <c r="A61" s="2" t="s">
        <v>76</v>
      </c>
      <c r="B61" s="3">
        <v>64</v>
      </c>
      <c r="C61" s="3">
        <v>8</v>
      </c>
      <c r="D61" s="3">
        <v>11</v>
      </c>
      <c r="H61">
        <v>40</v>
      </c>
      <c r="I61">
        <v>8</v>
      </c>
      <c r="J61">
        <v>7</v>
      </c>
      <c r="M61">
        <f t="shared" si="0"/>
        <v>221.5</v>
      </c>
      <c r="N61">
        <f t="shared" si="1"/>
        <v>283.5</v>
      </c>
      <c r="O61">
        <f t="shared" si="2"/>
        <v>251.5</v>
      </c>
    </row>
    <row r="62" spans="1:15" x14ac:dyDescent="0.2">
      <c r="A62" s="2" t="s">
        <v>77</v>
      </c>
      <c r="B62" s="3">
        <v>50</v>
      </c>
      <c r="C62" s="3">
        <v>8</v>
      </c>
      <c r="D62" s="3">
        <v>13</v>
      </c>
      <c r="H62">
        <v>40</v>
      </c>
      <c r="I62">
        <v>8</v>
      </c>
      <c r="J62">
        <v>8</v>
      </c>
      <c r="M62">
        <f t="shared" si="0"/>
        <v>261</v>
      </c>
      <c r="N62">
        <f t="shared" si="1"/>
        <v>283.5</v>
      </c>
      <c r="O62">
        <f t="shared" si="2"/>
        <v>226.5</v>
      </c>
    </row>
    <row r="63" spans="1:15" x14ac:dyDescent="0.2">
      <c r="A63" s="2" t="s">
        <v>78</v>
      </c>
      <c r="B63" s="3">
        <v>45</v>
      </c>
      <c r="C63" s="3">
        <v>8</v>
      </c>
      <c r="D63" s="3">
        <v>14</v>
      </c>
      <c r="H63">
        <v>40</v>
      </c>
      <c r="I63">
        <v>8</v>
      </c>
      <c r="J63">
        <v>8</v>
      </c>
      <c r="M63">
        <f t="shared" si="0"/>
        <v>270.5</v>
      </c>
      <c r="N63">
        <f t="shared" si="1"/>
        <v>283.5</v>
      </c>
      <c r="O63">
        <f t="shared" si="2"/>
        <v>212.5</v>
      </c>
    </row>
    <row r="64" spans="1:15" x14ac:dyDescent="0.2">
      <c r="A64" s="2" t="s">
        <v>79</v>
      </c>
      <c r="B64" s="3">
        <v>53</v>
      </c>
      <c r="C64" s="3">
        <v>8</v>
      </c>
      <c r="D64" s="3">
        <v>15</v>
      </c>
      <c r="H64">
        <v>41</v>
      </c>
      <c r="I64">
        <v>8</v>
      </c>
      <c r="J64">
        <v>8</v>
      </c>
      <c r="M64">
        <f t="shared" si="0"/>
        <v>251.5</v>
      </c>
      <c r="N64">
        <f t="shared" si="1"/>
        <v>283.5</v>
      </c>
      <c r="O64">
        <f t="shared" si="2"/>
        <v>200.5</v>
      </c>
    </row>
    <row r="65" spans="1:15" x14ac:dyDescent="0.2">
      <c r="A65" s="2" t="s">
        <v>80</v>
      </c>
      <c r="B65" s="3">
        <v>65</v>
      </c>
      <c r="C65" s="3">
        <v>8</v>
      </c>
      <c r="D65" s="3">
        <v>19</v>
      </c>
      <c r="H65">
        <v>41</v>
      </c>
      <c r="I65">
        <v>8</v>
      </c>
      <c r="J65">
        <v>8</v>
      </c>
      <c r="M65">
        <f t="shared" si="0"/>
        <v>216.5</v>
      </c>
      <c r="N65">
        <f t="shared" si="1"/>
        <v>283.5</v>
      </c>
      <c r="O65">
        <f t="shared" si="2"/>
        <v>147.5</v>
      </c>
    </row>
    <row r="66" spans="1:15" x14ac:dyDescent="0.2">
      <c r="A66" s="2" t="s">
        <v>81</v>
      </c>
      <c r="B66" s="3">
        <v>52</v>
      </c>
      <c r="C66" s="3">
        <v>8</v>
      </c>
      <c r="D66" s="3">
        <v>9</v>
      </c>
      <c r="H66">
        <v>41</v>
      </c>
      <c r="I66">
        <v>8</v>
      </c>
      <c r="J66">
        <v>8</v>
      </c>
      <c r="M66">
        <f t="shared" si="0"/>
        <v>256.5</v>
      </c>
      <c r="N66">
        <f t="shared" si="1"/>
        <v>283.5</v>
      </c>
      <c r="O66">
        <f t="shared" si="2"/>
        <v>276</v>
      </c>
    </row>
    <row r="67" spans="1:15" x14ac:dyDescent="0.2">
      <c r="A67" s="2" t="s">
        <v>82</v>
      </c>
      <c r="B67" s="3">
        <v>44</v>
      </c>
      <c r="C67" s="3">
        <v>8</v>
      </c>
      <c r="D67" s="3">
        <v>11</v>
      </c>
      <c r="H67">
        <v>41</v>
      </c>
      <c r="I67">
        <v>8</v>
      </c>
      <c r="J67">
        <v>8</v>
      </c>
      <c r="M67">
        <f t="shared" ref="M67:M130" si="4">_xlfn.RANK.AVG(B67,B$2:B$352)</f>
        <v>275</v>
      </c>
      <c r="N67">
        <f t="shared" ref="N67:N130" si="5">_xlfn.RANK.AVG(C67,C$2:C$352)</f>
        <v>283.5</v>
      </c>
      <c r="O67">
        <f t="shared" ref="O67:O130" si="6">_xlfn.RANK.AVG(D67,D$2:D$352)</f>
        <v>251.5</v>
      </c>
    </row>
    <row r="68" spans="1:15" x14ac:dyDescent="0.2">
      <c r="A68" s="2" t="s">
        <v>83</v>
      </c>
      <c r="B68" s="3">
        <v>57</v>
      </c>
      <c r="C68" s="3">
        <v>8</v>
      </c>
      <c r="D68" s="3">
        <v>15</v>
      </c>
      <c r="H68">
        <v>41</v>
      </c>
      <c r="I68">
        <v>8</v>
      </c>
      <c r="J68">
        <v>8</v>
      </c>
      <c r="M68">
        <f t="shared" si="4"/>
        <v>238</v>
      </c>
      <c r="N68">
        <f t="shared" si="5"/>
        <v>283.5</v>
      </c>
      <c r="O68">
        <f t="shared" si="6"/>
        <v>200.5</v>
      </c>
    </row>
    <row r="69" spans="1:15" x14ac:dyDescent="0.2">
      <c r="A69" s="2" t="s">
        <v>84</v>
      </c>
      <c r="B69" s="3">
        <v>175</v>
      </c>
      <c r="C69" s="3">
        <v>13</v>
      </c>
      <c r="D69" s="3">
        <v>4</v>
      </c>
      <c r="H69">
        <v>42</v>
      </c>
      <c r="I69">
        <v>8</v>
      </c>
      <c r="J69">
        <v>8</v>
      </c>
      <c r="M69">
        <f t="shared" si="4"/>
        <v>48</v>
      </c>
      <c r="N69">
        <f t="shared" si="5"/>
        <v>73</v>
      </c>
      <c r="O69">
        <f t="shared" si="6"/>
        <v>329</v>
      </c>
    </row>
    <row r="70" spans="1:15" x14ac:dyDescent="0.2">
      <c r="A70" s="2" t="s">
        <v>85</v>
      </c>
      <c r="B70" s="3">
        <v>16</v>
      </c>
      <c r="C70" s="3">
        <v>8</v>
      </c>
      <c r="D70" s="3">
        <v>2</v>
      </c>
      <c r="H70">
        <v>42</v>
      </c>
      <c r="I70">
        <v>8</v>
      </c>
      <c r="J70">
        <v>8</v>
      </c>
      <c r="M70">
        <f t="shared" si="4"/>
        <v>344.5</v>
      </c>
      <c r="N70">
        <f t="shared" si="5"/>
        <v>283.5</v>
      </c>
      <c r="O70">
        <f t="shared" si="6"/>
        <v>345.5</v>
      </c>
    </row>
    <row r="71" spans="1:15" x14ac:dyDescent="0.2">
      <c r="A71" s="2" t="s">
        <v>86</v>
      </c>
      <c r="B71" s="3">
        <v>59</v>
      </c>
      <c r="C71" s="3">
        <v>9</v>
      </c>
      <c r="D71" s="3">
        <v>17</v>
      </c>
      <c r="H71">
        <v>43</v>
      </c>
      <c r="I71">
        <v>8</v>
      </c>
      <c r="J71">
        <v>9</v>
      </c>
      <c r="M71">
        <f t="shared" si="4"/>
        <v>232.5</v>
      </c>
      <c r="N71">
        <f t="shared" si="5"/>
        <v>196.5</v>
      </c>
      <c r="O71">
        <f t="shared" si="6"/>
        <v>174</v>
      </c>
    </row>
    <row r="72" spans="1:15" x14ac:dyDescent="0.2">
      <c r="A72" s="2" t="s">
        <v>87</v>
      </c>
      <c r="B72" s="3">
        <v>16</v>
      </c>
      <c r="C72" s="3">
        <v>8</v>
      </c>
      <c r="D72" s="3">
        <v>2</v>
      </c>
      <c r="H72">
        <v>43</v>
      </c>
      <c r="I72">
        <v>8</v>
      </c>
      <c r="J72">
        <v>9</v>
      </c>
      <c r="M72">
        <f t="shared" si="4"/>
        <v>344.5</v>
      </c>
      <c r="N72">
        <f t="shared" si="5"/>
        <v>283.5</v>
      </c>
      <c r="O72">
        <f t="shared" si="6"/>
        <v>345.5</v>
      </c>
    </row>
    <row r="73" spans="1:15" x14ac:dyDescent="0.2">
      <c r="A73" s="2" t="s">
        <v>88</v>
      </c>
      <c r="B73" s="3">
        <v>14</v>
      </c>
      <c r="C73" s="3">
        <v>8</v>
      </c>
      <c r="D73" s="3">
        <v>2</v>
      </c>
      <c r="H73">
        <v>43</v>
      </c>
      <c r="I73">
        <v>8</v>
      </c>
      <c r="J73">
        <v>9</v>
      </c>
      <c r="M73">
        <f t="shared" si="4"/>
        <v>349</v>
      </c>
      <c r="N73">
        <f t="shared" si="5"/>
        <v>283.5</v>
      </c>
      <c r="O73">
        <f t="shared" si="6"/>
        <v>345.5</v>
      </c>
    </row>
    <row r="74" spans="1:15" x14ac:dyDescent="0.2">
      <c r="A74" s="2" t="s">
        <v>89</v>
      </c>
      <c r="B74" s="3">
        <v>15</v>
      </c>
      <c r="C74" s="3">
        <v>8</v>
      </c>
      <c r="D74" s="3">
        <v>3</v>
      </c>
      <c r="H74">
        <v>43</v>
      </c>
      <c r="I74">
        <v>8</v>
      </c>
      <c r="J74">
        <v>9</v>
      </c>
      <c r="M74">
        <f t="shared" si="4"/>
        <v>347.5</v>
      </c>
      <c r="N74">
        <f t="shared" si="5"/>
        <v>283.5</v>
      </c>
      <c r="O74">
        <f t="shared" si="6"/>
        <v>338</v>
      </c>
    </row>
    <row r="75" spans="1:15" x14ac:dyDescent="0.2">
      <c r="A75" s="2" t="s">
        <v>90</v>
      </c>
      <c r="B75" s="3">
        <v>16</v>
      </c>
      <c r="C75" s="3">
        <v>7</v>
      </c>
      <c r="D75" s="3">
        <v>2</v>
      </c>
      <c r="H75">
        <v>44</v>
      </c>
      <c r="I75">
        <v>8</v>
      </c>
      <c r="J75">
        <v>9</v>
      </c>
      <c r="M75">
        <f t="shared" si="4"/>
        <v>344.5</v>
      </c>
      <c r="N75">
        <f t="shared" si="5"/>
        <v>347.5</v>
      </c>
      <c r="O75">
        <f t="shared" si="6"/>
        <v>345.5</v>
      </c>
    </row>
    <row r="76" spans="1:15" x14ac:dyDescent="0.2">
      <c r="A76" s="2" t="s">
        <v>91</v>
      </c>
      <c r="B76" s="3">
        <v>30</v>
      </c>
      <c r="C76" s="3">
        <v>9</v>
      </c>
      <c r="D76" s="3">
        <v>5</v>
      </c>
      <c r="H76">
        <v>44</v>
      </c>
      <c r="I76">
        <v>8</v>
      </c>
      <c r="J76">
        <v>9</v>
      </c>
      <c r="M76">
        <f t="shared" si="4"/>
        <v>318.5</v>
      </c>
      <c r="N76">
        <f t="shared" si="5"/>
        <v>196.5</v>
      </c>
      <c r="O76">
        <f t="shared" si="6"/>
        <v>317.5</v>
      </c>
    </row>
    <row r="77" spans="1:15" x14ac:dyDescent="0.2">
      <c r="A77" s="2" t="s">
        <v>92</v>
      </c>
      <c r="B77" s="3">
        <v>16</v>
      </c>
      <c r="C77" s="3">
        <v>8</v>
      </c>
      <c r="D77" s="3">
        <v>2</v>
      </c>
      <c r="H77">
        <v>44</v>
      </c>
      <c r="I77">
        <v>8</v>
      </c>
      <c r="J77">
        <v>9</v>
      </c>
      <c r="M77">
        <f t="shared" si="4"/>
        <v>344.5</v>
      </c>
      <c r="N77">
        <f t="shared" si="5"/>
        <v>283.5</v>
      </c>
      <c r="O77">
        <f t="shared" si="6"/>
        <v>345.5</v>
      </c>
    </row>
    <row r="78" spans="1:15" x14ac:dyDescent="0.2">
      <c r="A78" s="2" t="s">
        <v>93</v>
      </c>
      <c r="B78" s="3">
        <v>78</v>
      </c>
      <c r="C78" s="3">
        <v>11</v>
      </c>
      <c r="D78" s="3">
        <v>34</v>
      </c>
      <c r="H78">
        <v>44</v>
      </c>
      <c r="I78">
        <v>8</v>
      </c>
      <c r="J78">
        <v>9</v>
      </c>
      <c r="M78">
        <f t="shared" si="4"/>
        <v>186.5</v>
      </c>
      <c r="N78">
        <f t="shared" si="5"/>
        <v>115</v>
      </c>
      <c r="O78">
        <f t="shared" si="6"/>
        <v>81</v>
      </c>
    </row>
    <row r="79" spans="1:15" x14ac:dyDescent="0.2">
      <c r="A79" s="2" t="s">
        <v>94</v>
      </c>
      <c r="B79" s="3">
        <v>72</v>
      </c>
      <c r="C79" s="3">
        <v>7</v>
      </c>
      <c r="D79" s="3">
        <v>3</v>
      </c>
      <c r="H79">
        <v>44</v>
      </c>
      <c r="I79">
        <v>8</v>
      </c>
      <c r="J79">
        <v>9</v>
      </c>
      <c r="M79">
        <f t="shared" si="4"/>
        <v>201</v>
      </c>
      <c r="N79">
        <f t="shared" si="5"/>
        <v>347.5</v>
      </c>
      <c r="O79">
        <f t="shared" si="6"/>
        <v>338</v>
      </c>
    </row>
    <row r="80" spans="1:15" x14ac:dyDescent="0.2">
      <c r="A80" s="2" t="s">
        <v>95</v>
      </c>
      <c r="B80" s="3">
        <v>65</v>
      </c>
      <c r="C80" s="3">
        <v>11</v>
      </c>
      <c r="D80" s="3">
        <v>13</v>
      </c>
      <c r="H80">
        <v>44</v>
      </c>
      <c r="I80">
        <v>8</v>
      </c>
      <c r="J80">
        <v>9</v>
      </c>
      <c r="M80">
        <f t="shared" si="4"/>
        <v>216.5</v>
      </c>
      <c r="N80">
        <f t="shared" si="5"/>
        <v>115</v>
      </c>
      <c r="O80">
        <f t="shared" si="6"/>
        <v>226.5</v>
      </c>
    </row>
    <row r="81" spans="1:15" x14ac:dyDescent="0.2">
      <c r="A81" s="2" t="s">
        <v>96</v>
      </c>
      <c r="B81" s="3">
        <v>295</v>
      </c>
      <c r="C81" s="3">
        <v>28</v>
      </c>
      <c r="D81" s="3">
        <v>50</v>
      </c>
      <c r="H81">
        <v>44</v>
      </c>
      <c r="I81">
        <v>8</v>
      </c>
      <c r="J81">
        <v>9</v>
      </c>
      <c r="M81">
        <f t="shared" si="4"/>
        <v>26</v>
      </c>
      <c r="N81">
        <f t="shared" si="5"/>
        <v>11.5</v>
      </c>
      <c r="O81">
        <f t="shared" si="6"/>
        <v>42.5</v>
      </c>
    </row>
    <row r="82" spans="1:15" x14ac:dyDescent="0.2">
      <c r="A82" s="2" t="s">
        <v>97</v>
      </c>
      <c r="B82" s="3">
        <v>55</v>
      </c>
      <c r="C82" s="3">
        <v>11</v>
      </c>
      <c r="D82" s="3">
        <v>12</v>
      </c>
      <c r="H82">
        <v>45</v>
      </c>
      <c r="I82">
        <v>8</v>
      </c>
      <c r="J82">
        <v>9</v>
      </c>
      <c r="M82">
        <f t="shared" si="4"/>
        <v>245</v>
      </c>
      <c r="N82">
        <f t="shared" si="5"/>
        <v>115</v>
      </c>
      <c r="O82">
        <f t="shared" si="6"/>
        <v>240.5</v>
      </c>
    </row>
    <row r="83" spans="1:15" x14ac:dyDescent="0.2">
      <c r="A83" s="2" t="s">
        <v>98</v>
      </c>
      <c r="B83" s="3">
        <v>74</v>
      </c>
      <c r="C83" s="3">
        <v>12</v>
      </c>
      <c r="D83" s="3">
        <v>15</v>
      </c>
      <c r="H83">
        <v>45</v>
      </c>
      <c r="I83">
        <v>8</v>
      </c>
      <c r="J83">
        <v>9</v>
      </c>
      <c r="M83">
        <f t="shared" si="4"/>
        <v>194.5</v>
      </c>
      <c r="N83">
        <f t="shared" si="5"/>
        <v>87.5</v>
      </c>
      <c r="O83">
        <f t="shared" si="6"/>
        <v>200.5</v>
      </c>
    </row>
    <row r="84" spans="1:15" x14ac:dyDescent="0.2">
      <c r="A84" s="2" t="s">
        <v>99</v>
      </c>
      <c r="B84" s="3">
        <v>107</v>
      </c>
      <c r="C84" s="3">
        <v>10</v>
      </c>
      <c r="D84" s="3">
        <v>27</v>
      </c>
      <c r="H84">
        <v>46</v>
      </c>
      <c r="I84">
        <v>8</v>
      </c>
      <c r="J84">
        <v>10</v>
      </c>
      <c r="M84">
        <f t="shared" si="4"/>
        <v>115.5</v>
      </c>
      <c r="N84">
        <f t="shared" si="5"/>
        <v>151.5</v>
      </c>
      <c r="O84">
        <f t="shared" si="6"/>
        <v>105.5</v>
      </c>
    </row>
    <row r="85" spans="1:15" x14ac:dyDescent="0.2">
      <c r="A85" s="2" t="s">
        <v>100</v>
      </c>
      <c r="B85" s="3">
        <v>39</v>
      </c>
      <c r="C85" s="3">
        <v>8</v>
      </c>
      <c r="D85" s="3">
        <v>5</v>
      </c>
      <c r="H85">
        <v>46</v>
      </c>
      <c r="I85">
        <v>8</v>
      </c>
      <c r="J85">
        <v>10</v>
      </c>
      <c r="M85">
        <f t="shared" si="4"/>
        <v>294</v>
      </c>
      <c r="N85">
        <f t="shared" si="5"/>
        <v>283.5</v>
      </c>
      <c r="O85">
        <f t="shared" si="6"/>
        <v>317.5</v>
      </c>
    </row>
    <row r="86" spans="1:15" x14ac:dyDescent="0.2">
      <c r="A86" s="2" t="s">
        <v>101</v>
      </c>
      <c r="B86" s="3">
        <v>56</v>
      </c>
      <c r="C86" s="3">
        <v>8</v>
      </c>
      <c r="D86" s="3">
        <v>13</v>
      </c>
      <c r="H86">
        <v>46</v>
      </c>
      <c r="I86">
        <v>8</v>
      </c>
      <c r="J86">
        <v>10</v>
      </c>
      <c r="M86">
        <f t="shared" si="4"/>
        <v>241.5</v>
      </c>
      <c r="N86">
        <f t="shared" si="5"/>
        <v>283.5</v>
      </c>
      <c r="O86">
        <f t="shared" si="6"/>
        <v>226.5</v>
      </c>
    </row>
    <row r="87" spans="1:15" x14ac:dyDescent="0.2">
      <c r="A87" s="2" t="s">
        <v>102</v>
      </c>
      <c r="B87" s="3">
        <v>64</v>
      </c>
      <c r="C87" s="3">
        <v>8</v>
      </c>
      <c r="D87" s="3">
        <v>13</v>
      </c>
      <c r="H87">
        <v>46</v>
      </c>
      <c r="I87">
        <v>8</v>
      </c>
      <c r="J87">
        <v>10</v>
      </c>
      <c r="M87">
        <f t="shared" si="4"/>
        <v>221.5</v>
      </c>
      <c r="N87">
        <f t="shared" si="5"/>
        <v>283.5</v>
      </c>
      <c r="O87">
        <f t="shared" si="6"/>
        <v>226.5</v>
      </c>
    </row>
    <row r="88" spans="1:15" x14ac:dyDescent="0.2">
      <c r="A88" s="2" t="s">
        <v>103</v>
      </c>
      <c r="B88" s="3">
        <v>75</v>
      </c>
      <c r="C88" s="3">
        <v>8</v>
      </c>
      <c r="D88" s="3">
        <v>14</v>
      </c>
      <c r="H88">
        <v>46</v>
      </c>
      <c r="I88">
        <v>8</v>
      </c>
      <c r="J88">
        <v>10</v>
      </c>
      <c r="M88">
        <f t="shared" si="4"/>
        <v>192</v>
      </c>
      <c r="N88">
        <f t="shared" si="5"/>
        <v>283.5</v>
      </c>
      <c r="O88">
        <f t="shared" si="6"/>
        <v>212.5</v>
      </c>
    </row>
    <row r="89" spans="1:15" x14ac:dyDescent="0.2">
      <c r="A89" s="2" t="s">
        <v>104</v>
      </c>
      <c r="B89" s="3">
        <v>17</v>
      </c>
      <c r="C89" s="3">
        <v>8</v>
      </c>
      <c r="D89" s="3">
        <v>3</v>
      </c>
      <c r="H89">
        <v>47</v>
      </c>
      <c r="I89">
        <v>8</v>
      </c>
      <c r="J89">
        <v>10</v>
      </c>
      <c r="M89">
        <f t="shared" si="4"/>
        <v>342</v>
      </c>
      <c r="N89">
        <f t="shared" si="5"/>
        <v>283.5</v>
      </c>
      <c r="O89">
        <f t="shared" si="6"/>
        <v>338</v>
      </c>
    </row>
    <row r="90" spans="1:15" x14ac:dyDescent="0.2">
      <c r="A90" s="2" t="s">
        <v>105</v>
      </c>
      <c r="B90" s="3">
        <v>18</v>
      </c>
      <c r="C90" s="3">
        <v>8</v>
      </c>
      <c r="D90" s="3">
        <v>2</v>
      </c>
      <c r="H90">
        <v>48</v>
      </c>
      <c r="I90">
        <v>8</v>
      </c>
      <c r="J90">
        <v>10</v>
      </c>
      <c r="M90">
        <f t="shared" si="4"/>
        <v>340.5</v>
      </c>
      <c r="N90">
        <f t="shared" si="5"/>
        <v>283.5</v>
      </c>
      <c r="O90">
        <f t="shared" si="6"/>
        <v>345.5</v>
      </c>
    </row>
    <row r="91" spans="1:15" x14ac:dyDescent="0.2">
      <c r="A91" s="2" t="s">
        <v>106</v>
      </c>
      <c r="B91" s="3">
        <v>58</v>
      </c>
      <c r="C91" s="3">
        <v>9</v>
      </c>
      <c r="D91" s="3">
        <v>15</v>
      </c>
      <c r="H91">
        <v>50</v>
      </c>
      <c r="I91">
        <v>8</v>
      </c>
      <c r="J91">
        <v>10</v>
      </c>
      <c r="M91">
        <f t="shared" si="4"/>
        <v>235</v>
      </c>
      <c r="N91">
        <f t="shared" si="5"/>
        <v>196.5</v>
      </c>
      <c r="O91">
        <f t="shared" si="6"/>
        <v>200.5</v>
      </c>
    </row>
    <row r="92" spans="1:15" x14ac:dyDescent="0.2">
      <c r="A92" s="2" t="s">
        <v>107</v>
      </c>
      <c r="B92" s="3">
        <v>97</v>
      </c>
      <c r="C92" s="3">
        <v>11</v>
      </c>
      <c r="D92" s="3">
        <v>19</v>
      </c>
      <c r="H92">
        <v>50</v>
      </c>
      <c r="I92">
        <v>8</v>
      </c>
      <c r="J92">
        <v>10</v>
      </c>
      <c r="M92">
        <f t="shared" si="4"/>
        <v>127.5</v>
      </c>
      <c r="N92">
        <f t="shared" si="5"/>
        <v>115</v>
      </c>
      <c r="O92">
        <f t="shared" si="6"/>
        <v>147.5</v>
      </c>
    </row>
    <row r="93" spans="1:15" x14ac:dyDescent="0.2">
      <c r="A93" s="2" t="s">
        <v>108</v>
      </c>
      <c r="B93" s="3">
        <v>65</v>
      </c>
      <c r="C93" s="3">
        <v>10</v>
      </c>
      <c r="D93" s="3">
        <v>12</v>
      </c>
      <c r="H93">
        <v>50</v>
      </c>
      <c r="I93">
        <v>8</v>
      </c>
      <c r="J93">
        <v>10</v>
      </c>
      <c r="M93">
        <f t="shared" si="4"/>
        <v>216.5</v>
      </c>
      <c r="N93">
        <f t="shared" si="5"/>
        <v>151.5</v>
      </c>
      <c r="O93">
        <f t="shared" si="6"/>
        <v>240.5</v>
      </c>
    </row>
    <row r="94" spans="1:15" x14ac:dyDescent="0.2">
      <c r="A94" s="2" t="s">
        <v>109</v>
      </c>
      <c r="B94" s="3">
        <v>80</v>
      </c>
      <c r="C94" s="3">
        <v>9</v>
      </c>
      <c r="D94" s="3">
        <v>16</v>
      </c>
      <c r="H94">
        <v>51</v>
      </c>
      <c r="I94">
        <v>8</v>
      </c>
      <c r="J94">
        <v>10</v>
      </c>
      <c r="M94">
        <f t="shared" si="4"/>
        <v>181.5</v>
      </c>
      <c r="N94">
        <f t="shared" si="5"/>
        <v>196.5</v>
      </c>
      <c r="O94">
        <f t="shared" si="6"/>
        <v>188.5</v>
      </c>
    </row>
    <row r="95" spans="1:15" x14ac:dyDescent="0.2">
      <c r="A95" s="2" t="s">
        <v>110</v>
      </c>
      <c r="B95" s="3">
        <v>20</v>
      </c>
      <c r="C95" s="3">
        <v>8</v>
      </c>
      <c r="D95" s="3">
        <v>3</v>
      </c>
      <c r="H95">
        <v>51</v>
      </c>
      <c r="I95">
        <v>8</v>
      </c>
      <c r="J95">
        <v>10</v>
      </c>
      <c r="M95">
        <f t="shared" si="4"/>
        <v>337</v>
      </c>
      <c r="N95">
        <f t="shared" si="5"/>
        <v>283.5</v>
      </c>
      <c r="O95">
        <f t="shared" si="6"/>
        <v>338</v>
      </c>
    </row>
    <row r="96" spans="1:15" x14ac:dyDescent="0.2">
      <c r="A96" s="2" t="s">
        <v>111</v>
      </c>
      <c r="B96" s="3">
        <v>84</v>
      </c>
      <c r="C96" s="3">
        <v>8</v>
      </c>
      <c r="D96" s="3">
        <v>19</v>
      </c>
      <c r="H96">
        <v>52</v>
      </c>
      <c r="I96">
        <v>8</v>
      </c>
      <c r="J96">
        <v>10</v>
      </c>
      <c r="M96">
        <f t="shared" si="4"/>
        <v>169.5</v>
      </c>
      <c r="N96">
        <f t="shared" si="5"/>
        <v>283.5</v>
      </c>
      <c r="O96">
        <f t="shared" si="6"/>
        <v>147.5</v>
      </c>
    </row>
    <row r="97" spans="1:15" x14ac:dyDescent="0.2">
      <c r="A97" s="2" t="s">
        <v>112</v>
      </c>
      <c r="B97" s="3">
        <v>75</v>
      </c>
      <c r="C97" s="3">
        <v>9</v>
      </c>
      <c r="D97" s="3">
        <v>19</v>
      </c>
      <c r="H97">
        <v>52</v>
      </c>
      <c r="I97">
        <v>8</v>
      </c>
      <c r="J97">
        <v>11</v>
      </c>
      <c r="M97">
        <f t="shared" si="4"/>
        <v>192</v>
      </c>
      <c r="N97">
        <f t="shared" si="5"/>
        <v>196.5</v>
      </c>
      <c r="O97">
        <f t="shared" si="6"/>
        <v>147.5</v>
      </c>
    </row>
    <row r="98" spans="1:15" x14ac:dyDescent="0.2">
      <c r="A98" s="2" t="s">
        <v>113</v>
      </c>
      <c r="B98" s="3">
        <v>103</v>
      </c>
      <c r="C98" s="3">
        <v>9</v>
      </c>
      <c r="D98" s="3">
        <v>32</v>
      </c>
      <c r="H98">
        <v>53</v>
      </c>
      <c r="I98">
        <v>8</v>
      </c>
      <c r="J98">
        <v>11</v>
      </c>
      <c r="M98">
        <f t="shared" si="4"/>
        <v>118</v>
      </c>
      <c r="N98">
        <f t="shared" si="5"/>
        <v>196.5</v>
      </c>
      <c r="O98">
        <f t="shared" si="6"/>
        <v>88.5</v>
      </c>
    </row>
    <row r="99" spans="1:15" x14ac:dyDescent="0.2">
      <c r="A99" s="2" t="s">
        <v>114</v>
      </c>
      <c r="B99" s="3">
        <v>64</v>
      </c>
      <c r="C99" s="3">
        <v>10</v>
      </c>
      <c r="D99" s="3">
        <v>13</v>
      </c>
      <c r="H99">
        <v>53</v>
      </c>
      <c r="I99">
        <v>8</v>
      </c>
      <c r="J99">
        <v>11</v>
      </c>
      <c r="M99">
        <f t="shared" si="4"/>
        <v>221.5</v>
      </c>
      <c r="N99">
        <f t="shared" si="5"/>
        <v>151.5</v>
      </c>
      <c r="O99">
        <f t="shared" si="6"/>
        <v>226.5</v>
      </c>
    </row>
    <row r="100" spans="1:15" x14ac:dyDescent="0.2">
      <c r="A100" s="2" t="s">
        <v>115</v>
      </c>
      <c r="B100" s="3">
        <v>83</v>
      </c>
      <c r="C100" s="3">
        <v>8</v>
      </c>
      <c r="D100" s="3">
        <v>21</v>
      </c>
      <c r="H100">
        <v>53</v>
      </c>
      <c r="I100">
        <v>8</v>
      </c>
      <c r="J100">
        <v>11</v>
      </c>
      <c r="M100">
        <f t="shared" si="4"/>
        <v>176</v>
      </c>
      <c r="N100">
        <f t="shared" si="5"/>
        <v>283.5</v>
      </c>
      <c r="O100">
        <f t="shared" si="6"/>
        <v>132.5</v>
      </c>
    </row>
    <row r="101" spans="1:15" x14ac:dyDescent="0.2">
      <c r="A101" s="2" t="s">
        <v>116</v>
      </c>
      <c r="B101" s="3">
        <v>93</v>
      </c>
      <c r="C101" s="3">
        <v>15</v>
      </c>
      <c r="D101" s="3">
        <v>23</v>
      </c>
      <c r="H101">
        <v>53</v>
      </c>
      <c r="I101">
        <v>8</v>
      </c>
      <c r="J101">
        <v>11</v>
      </c>
      <c r="M101">
        <f t="shared" si="4"/>
        <v>143.5</v>
      </c>
      <c r="N101">
        <f t="shared" si="5"/>
        <v>56</v>
      </c>
      <c r="O101">
        <f t="shared" si="6"/>
        <v>121</v>
      </c>
    </row>
    <row r="102" spans="1:15" x14ac:dyDescent="0.2">
      <c r="A102" s="2" t="s">
        <v>117</v>
      </c>
      <c r="B102" s="3">
        <v>43</v>
      </c>
      <c r="C102" s="3">
        <v>8</v>
      </c>
      <c r="D102" s="3">
        <v>9</v>
      </c>
      <c r="H102">
        <v>53</v>
      </c>
      <c r="I102">
        <v>8</v>
      </c>
      <c r="J102">
        <v>11</v>
      </c>
      <c r="M102">
        <f t="shared" si="4"/>
        <v>280.5</v>
      </c>
      <c r="N102">
        <f t="shared" si="5"/>
        <v>283.5</v>
      </c>
      <c r="O102">
        <f t="shared" si="6"/>
        <v>276</v>
      </c>
    </row>
    <row r="103" spans="1:15" x14ac:dyDescent="0.2">
      <c r="A103" s="2" t="s">
        <v>118</v>
      </c>
      <c r="B103" s="3">
        <v>127</v>
      </c>
      <c r="C103" s="3">
        <v>16</v>
      </c>
      <c r="D103" s="3">
        <v>41</v>
      </c>
      <c r="H103">
        <v>53</v>
      </c>
      <c r="I103">
        <v>8</v>
      </c>
      <c r="J103">
        <v>11</v>
      </c>
      <c r="M103">
        <f t="shared" si="4"/>
        <v>85.5</v>
      </c>
      <c r="N103">
        <f t="shared" si="5"/>
        <v>49</v>
      </c>
      <c r="O103">
        <f t="shared" si="6"/>
        <v>60</v>
      </c>
    </row>
    <row r="104" spans="1:15" x14ac:dyDescent="0.2">
      <c r="A104" s="2" t="s">
        <v>119</v>
      </c>
      <c r="B104" s="3">
        <v>84</v>
      </c>
      <c r="C104" s="3">
        <v>8</v>
      </c>
      <c r="D104" s="3">
        <v>22</v>
      </c>
      <c r="H104">
        <v>53</v>
      </c>
      <c r="I104">
        <v>8</v>
      </c>
      <c r="J104">
        <v>11</v>
      </c>
      <c r="M104">
        <f t="shared" si="4"/>
        <v>169.5</v>
      </c>
      <c r="N104">
        <f t="shared" si="5"/>
        <v>283.5</v>
      </c>
      <c r="O104">
        <f t="shared" si="6"/>
        <v>126.5</v>
      </c>
    </row>
    <row r="105" spans="1:15" x14ac:dyDescent="0.2">
      <c r="A105" s="2" t="s">
        <v>120</v>
      </c>
      <c r="B105" s="3">
        <v>94</v>
      </c>
      <c r="C105" s="3">
        <v>8</v>
      </c>
      <c r="D105" s="3">
        <v>28</v>
      </c>
      <c r="H105">
        <v>53</v>
      </c>
      <c r="I105">
        <v>8</v>
      </c>
      <c r="J105">
        <v>11</v>
      </c>
      <c r="M105">
        <f t="shared" si="4"/>
        <v>139.5</v>
      </c>
      <c r="N105">
        <f t="shared" si="5"/>
        <v>283.5</v>
      </c>
      <c r="O105">
        <f t="shared" si="6"/>
        <v>101</v>
      </c>
    </row>
    <row r="106" spans="1:15" x14ac:dyDescent="0.2">
      <c r="A106" s="2" t="s">
        <v>121</v>
      </c>
      <c r="B106" s="3">
        <v>56</v>
      </c>
      <c r="C106" s="3">
        <v>8</v>
      </c>
      <c r="D106" s="3">
        <v>9</v>
      </c>
      <c r="H106">
        <v>54</v>
      </c>
      <c r="I106">
        <v>8</v>
      </c>
      <c r="J106">
        <v>11</v>
      </c>
      <c r="M106">
        <f t="shared" si="4"/>
        <v>241.5</v>
      </c>
      <c r="N106">
        <f t="shared" si="5"/>
        <v>283.5</v>
      </c>
      <c r="O106">
        <f t="shared" si="6"/>
        <v>276</v>
      </c>
    </row>
    <row r="107" spans="1:15" x14ac:dyDescent="0.2">
      <c r="A107" s="2" t="s">
        <v>122</v>
      </c>
      <c r="B107" s="3">
        <v>257</v>
      </c>
      <c r="C107" s="3">
        <v>17</v>
      </c>
      <c r="D107" s="3">
        <v>46</v>
      </c>
      <c r="H107">
        <v>55</v>
      </c>
      <c r="I107">
        <v>8</v>
      </c>
      <c r="J107">
        <v>12</v>
      </c>
      <c r="M107">
        <f t="shared" si="4"/>
        <v>29</v>
      </c>
      <c r="N107">
        <f t="shared" si="5"/>
        <v>41.5</v>
      </c>
      <c r="O107">
        <f t="shared" si="6"/>
        <v>53.5</v>
      </c>
    </row>
    <row r="108" spans="1:15" x14ac:dyDescent="0.2">
      <c r="A108" s="2" t="s">
        <v>123</v>
      </c>
      <c r="B108" s="3">
        <v>89</v>
      </c>
      <c r="C108" s="3">
        <v>11</v>
      </c>
      <c r="D108" s="3">
        <v>5</v>
      </c>
      <c r="H108">
        <v>55</v>
      </c>
      <c r="I108">
        <v>8</v>
      </c>
      <c r="J108">
        <v>12</v>
      </c>
      <c r="M108">
        <f t="shared" si="4"/>
        <v>157.5</v>
      </c>
      <c r="N108">
        <f t="shared" si="5"/>
        <v>115</v>
      </c>
      <c r="O108">
        <f t="shared" si="6"/>
        <v>317.5</v>
      </c>
    </row>
    <row r="109" spans="1:15" x14ac:dyDescent="0.2">
      <c r="A109" s="2" t="s">
        <v>124</v>
      </c>
      <c r="B109" s="3">
        <v>22</v>
      </c>
      <c r="C109" s="3">
        <v>7</v>
      </c>
      <c r="D109" s="3">
        <v>1</v>
      </c>
      <c r="H109">
        <v>55</v>
      </c>
      <c r="I109">
        <v>8</v>
      </c>
      <c r="J109">
        <v>12</v>
      </c>
      <c r="M109">
        <f t="shared" si="4"/>
        <v>334</v>
      </c>
      <c r="N109">
        <f t="shared" si="5"/>
        <v>347.5</v>
      </c>
      <c r="O109">
        <f t="shared" si="6"/>
        <v>351</v>
      </c>
    </row>
    <row r="110" spans="1:15" x14ac:dyDescent="0.2">
      <c r="A110" s="2" t="s">
        <v>125</v>
      </c>
      <c r="B110" s="3">
        <v>38</v>
      </c>
      <c r="C110" s="3">
        <v>10</v>
      </c>
      <c r="D110" s="3">
        <v>2</v>
      </c>
      <c r="H110">
        <v>56</v>
      </c>
      <c r="I110">
        <v>8</v>
      </c>
      <c r="J110">
        <v>12</v>
      </c>
      <c r="M110">
        <f t="shared" si="4"/>
        <v>296.5</v>
      </c>
      <c r="N110">
        <f t="shared" si="5"/>
        <v>151.5</v>
      </c>
      <c r="O110">
        <f t="shared" si="6"/>
        <v>345.5</v>
      </c>
    </row>
    <row r="111" spans="1:15" x14ac:dyDescent="0.2">
      <c r="A111" s="2" t="s">
        <v>126</v>
      </c>
      <c r="B111" s="3">
        <v>109</v>
      </c>
      <c r="C111" s="3">
        <v>11</v>
      </c>
      <c r="D111" s="3">
        <v>25</v>
      </c>
      <c r="H111">
        <v>56</v>
      </c>
      <c r="I111">
        <v>8</v>
      </c>
      <c r="J111">
        <v>12</v>
      </c>
      <c r="M111">
        <f t="shared" si="4"/>
        <v>108</v>
      </c>
      <c r="N111">
        <f t="shared" si="5"/>
        <v>115</v>
      </c>
      <c r="O111">
        <f t="shared" si="6"/>
        <v>112.5</v>
      </c>
    </row>
    <row r="112" spans="1:15" x14ac:dyDescent="0.2">
      <c r="A112" s="2" t="s">
        <v>127</v>
      </c>
      <c r="B112" s="3">
        <v>905</v>
      </c>
      <c r="C112" s="3">
        <v>32</v>
      </c>
      <c r="D112" s="3">
        <v>220</v>
      </c>
      <c r="H112">
        <v>56</v>
      </c>
      <c r="I112">
        <v>8</v>
      </c>
      <c r="J112">
        <v>12</v>
      </c>
      <c r="M112">
        <f t="shared" si="4"/>
        <v>3</v>
      </c>
      <c r="N112">
        <f t="shared" si="5"/>
        <v>10</v>
      </c>
      <c r="O112">
        <f t="shared" si="6"/>
        <v>3</v>
      </c>
    </row>
    <row r="113" spans="1:15" x14ac:dyDescent="0.2">
      <c r="A113" s="2" t="s">
        <v>128</v>
      </c>
      <c r="B113" s="3">
        <v>161</v>
      </c>
      <c r="C113" s="3">
        <v>11</v>
      </c>
      <c r="D113" s="3">
        <v>9</v>
      </c>
      <c r="H113">
        <v>56</v>
      </c>
      <c r="I113">
        <v>8</v>
      </c>
      <c r="J113">
        <v>12</v>
      </c>
      <c r="M113">
        <f t="shared" si="4"/>
        <v>59.5</v>
      </c>
      <c r="N113">
        <f t="shared" si="5"/>
        <v>115</v>
      </c>
      <c r="O113">
        <f t="shared" si="6"/>
        <v>276</v>
      </c>
    </row>
    <row r="114" spans="1:15" x14ac:dyDescent="0.2">
      <c r="A114" s="2" t="s">
        <v>129</v>
      </c>
      <c r="B114" s="3">
        <v>163</v>
      </c>
      <c r="C114" s="3">
        <v>10</v>
      </c>
      <c r="D114" s="3">
        <v>10</v>
      </c>
      <c r="H114">
        <v>57</v>
      </c>
      <c r="I114">
        <v>8</v>
      </c>
      <c r="J114">
        <v>12</v>
      </c>
      <c r="M114">
        <f t="shared" si="4"/>
        <v>58</v>
      </c>
      <c r="N114">
        <f t="shared" si="5"/>
        <v>151.5</v>
      </c>
      <c r="O114">
        <f t="shared" si="6"/>
        <v>263</v>
      </c>
    </row>
    <row r="115" spans="1:15" x14ac:dyDescent="0.2">
      <c r="A115" s="2" t="s">
        <v>130</v>
      </c>
      <c r="B115" s="3">
        <v>161</v>
      </c>
      <c r="C115" s="3">
        <v>9</v>
      </c>
      <c r="D115" s="3">
        <v>8</v>
      </c>
      <c r="H115">
        <v>57</v>
      </c>
      <c r="I115">
        <v>8</v>
      </c>
      <c r="J115">
        <v>12</v>
      </c>
      <c r="M115">
        <f t="shared" si="4"/>
        <v>59.5</v>
      </c>
      <c r="N115">
        <f t="shared" si="5"/>
        <v>196.5</v>
      </c>
      <c r="O115">
        <f t="shared" si="6"/>
        <v>287</v>
      </c>
    </row>
    <row r="116" spans="1:15" x14ac:dyDescent="0.2">
      <c r="A116" s="2" t="s">
        <v>131</v>
      </c>
      <c r="B116" s="3">
        <v>157</v>
      </c>
      <c r="C116" s="3">
        <v>10</v>
      </c>
      <c r="D116" s="3">
        <v>9</v>
      </c>
      <c r="H116">
        <v>57</v>
      </c>
      <c r="I116">
        <v>8</v>
      </c>
      <c r="J116">
        <v>12</v>
      </c>
      <c r="M116">
        <f t="shared" si="4"/>
        <v>66</v>
      </c>
      <c r="N116">
        <f t="shared" si="5"/>
        <v>151.5</v>
      </c>
      <c r="O116">
        <f t="shared" si="6"/>
        <v>276</v>
      </c>
    </row>
    <row r="117" spans="1:15" x14ac:dyDescent="0.2">
      <c r="A117" s="2" t="s">
        <v>132</v>
      </c>
      <c r="B117" s="3">
        <v>32</v>
      </c>
      <c r="C117" s="3">
        <v>8</v>
      </c>
      <c r="D117" s="3">
        <v>8</v>
      </c>
      <c r="H117">
        <v>58</v>
      </c>
      <c r="I117">
        <v>8</v>
      </c>
      <c r="J117">
        <v>12</v>
      </c>
      <c r="M117">
        <f t="shared" si="4"/>
        <v>314</v>
      </c>
      <c r="N117">
        <f t="shared" si="5"/>
        <v>283.5</v>
      </c>
      <c r="O117">
        <f t="shared" si="6"/>
        <v>287</v>
      </c>
    </row>
    <row r="118" spans="1:15" x14ac:dyDescent="0.2">
      <c r="A118" s="2" t="s">
        <v>133</v>
      </c>
      <c r="B118" s="3">
        <v>67</v>
      </c>
      <c r="C118" s="3">
        <v>10</v>
      </c>
      <c r="D118" s="3">
        <v>17</v>
      </c>
      <c r="H118">
        <v>58</v>
      </c>
      <c r="I118">
        <v>8</v>
      </c>
      <c r="J118">
        <v>12</v>
      </c>
      <c r="M118">
        <f t="shared" si="4"/>
        <v>208.5</v>
      </c>
      <c r="N118">
        <f t="shared" si="5"/>
        <v>151.5</v>
      </c>
      <c r="O118">
        <f t="shared" si="6"/>
        <v>174</v>
      </c>
    </row>
    <row r="119" spans="1:15" x14ac:dyDescent="0.2">
      <c r="A119" s="2" t="s">
        <v>134</v>
      </c>
      <c r="B119" s="3">
        <v>28</v>
      </c>
      <c r="C119" s="3">
        <v>8</v>
      </c>
      <c r="D119" s="3">
        <v>6</v>
      </c>
      <c r="H119">
        <v>58</v>
      </c>
      <c r="I119">
        <v>8</v>
      </c>
      <c r="J119">
        <v>13</v>
      </c>
      <c r="M119">
        <f t="shared" si="4"/>
        <v>326</v>
      </c>
      <c r="N119">
        <f t="shared" si="5"/>
        <v>283.5</v>
      </c>
      <c r="O119">
        <f t="shared" si="6"/>
        <v>304</v>
      </c>
    </row>
    <row r="120" spans="1:15" x14ac:dyDescent="0.2">
      <c r="A120" s="2" t="s">
        <v>135</v>
      </c>
      <c r="B120" s="3">
        <v>28</v>
      </c>
      <c r="C120" s="3">
        <v>8</v>
      </c>
      <c r="D120" s="3">
        <v>6</v>
      </c>
      <c r="H120">
        <v>59</v>
      </c>
      <c r="I120">
        <v>8</v>
      </c>
      <c r="J120">
        <v>13</v>
      </c>
      <c r="M120">
        <f t="shared" si="4"/>
        <v>326</v>
      </c>
      <c r="N120">
        <f t="shared" si="5"/>
        <v>283.5</v>
      </c>
      <c r="O120">
        <f t="shared" si="6"/>
        <v>304</v>
      </c>
    </row>
    <row r="121" spans="1:15" x14ac:dyDescent="0.2">
      <c r="A121" s="2" t="s">
        <v>136</v>
      </c>
      <c r="B121" s="3">
        <v>44</v>
      </c>
      <c r="C121" s="3">
        <v>7</v>
      </c>
      <c r="D121" s="3">
        <v>15</v>
      </c>
      <c r="H121">
        <v>59</v>
      </c>
      <c r="I121">
        <v>8</v>
      </c>
      <c r="J121">
        <v>13</v>
      </c>
      <c r="M121">
        <f t="shared" si="4"/>
        <v>275</v>
      </c>
      <c r="N121">
        <f t="shared" si="5"/>
        <v>347.5</v>
      </c>
      <c r="O121">
        <f t="shared" si="6"/>
        <v>200.5</v>
      </c>
    </row>
    <row r="122" spans="1:15" x14ac:dyDescent="0.2">
      <c r="A122" s="2" t="s">
        <v>137</v>
      </c>
      <c r="B122" s="3">
        <v>28</v>
      </c>
      <c r="C122" s="3">
        <v>8</v>
      </c>
      <c r="D122" s="3">
        <v>6</v>
      </c>
      <c r="H122">
        <v>60</v>
      </c>
      <c r="I122">
        <v>8</v>
      </c>
      <c r="J122">
        <v>13</v>
      </c>
      <c r="M122">
        <f t="shared" si="4"/>
        <v>326</v>
      </c>
      <c r="N122">
        <f t="shared" si="5"/>
        <v>283.5</v>
      </c>
      <c r="O122">
        <f t="shared" si="6"/>
        <v>304</v>
      </c>
    </row>
    <row r="123" spans="1:15" x14ac:dyDescent="0.2">
      <c r="A123" s="2" t="s">
        <v>138</v>
      </c>
      <c r="B123" s="3">
        <v>28</v>
      </c>
      <c r="C123" s="3">
        <v>8</v>
      </c>
      <c r="D123" s="3">
        <v>6</v>
      </c>
      <c r="H123">
        <v>60</v>
      </c>
      <c r="I123">
        <v>8</v>
      </c>
      <c r="J123">
        <v>13</v>
      </c>
      <c r="M123">
        <f t="shared" si="4"/>
        <v>326</v>
      </c>
      <c r="N123">
        <f t="shared" si="5"/>
        <v>283.5</v>
      </c>
      <c r="O123">
        <f t="shared" si="6"/>
        <v>304</v>
      </c>
    </row>
    <row r="124" spans="1:15" x14ac:dyDescent="0.2">
      <c r="A124" s="2" t="s">
        <v>139</v>
      </c>
      <c r="B124" s="3">
        <v>28</v>
      </c>
      <c r="C124" s="3">
        <v>8</v>
      </c>
      <c r="D124" s="3">
        <v>6</v>
      </c>
      <c r="H124">
        <v>60</v>
      </c>
      <c r="I124">
        <v>8</v>
      </c>
      <c r="J124">
        <v>13</v>
      </c>
      <c r="M124">
        <f t="shared" si="4"/>
        <v>326</v>
      </c>
      <c r="N124">
        <f t="shared" si="5"/>
        <v>283.5</v>
      </c>
      <c r="O124">
        <f t="shared" si="6"/>
        <v>304</v>
      </c>
    </row>
    <row r="125" spans="1:15" x14ac:dyDescent="0.2">
      <c r="A125" s="2" t="s">
        <v>140</v>
      </c>
      <c r="B125" s="3">
        <v>28</v>
      </c>
      <c r="C125" s="3">
        <v>8</v>
      </c>
      <c r="D125" s="3">
        <v>6</v>
      </c>
      <c r="H125">
        <v>61</v>
      </c>
      <c r="I125">
        <v>8</v>
      </c>
      <c r="J125">
        <v>13</v>
      </c>
      <c r="M125">
        <f t="shared" si="4"/>
        <v>326</v>
      </c>
      <c r="N125">
        <f t="shared" si="5"/>
        <v>283.5</v>
      </c>
      <c r="O125">
        <f t="shared" si="6"/>
        <v>304</v>
      </c>
    </row>
    <row r="126" spans="1:15" x14ac:dyDescent="0.2">
      <c r="A126" s="2" t="s">
        <v>141</v>
      </c>
      <c r="B126" s="3">
        <v>28</v>
      </c>
      <c r="C126" s="3">
        <v>8</v>
      </c>
      <c r="D126" s="3">
        <v>6</v>
      </c>
      <c r="H126">
        <v>61</v>
      </c>
      <c r="I126">
        <v>8</v>
      </c>
      <c r="J126">
        <v>13</v>
      </c>
      <c r="M126">
        <f t="shared" si="4"/>
        <v>326</v>
      </c>
      <c r="N126">
        <f t="shared" si="5"/>
        <v>283.5</v>
      </c>
      <c r="O126">
        <f t="shared" si="6"/>
        <v>304</v>
      </c>
    </row>
    <row r="127" spans="1:15" x14ac:dyDescent="0.2">
      <c r="A127" s="2" t="s">
        <v>142</v>
      </c>
      <c r="B127" s="3">
        <v>28</v>
      </c>
      <c r="C127" s="3">
        <v>8</v>
      </c>
      <c r="D127" s="3">
        <v>6</v>
      </c>
      <c r="H127">
        <v>62</v>
      </c>
      <c r="I127">
        <v>8</v>
      </c>
      <c r="J127">
        <v>13</v>
      </c>
      <c r="M127">
        <f t="shared" si="4"/>
        <v>326</v>
      </c>
      <c r="N127">
        <f t="shared" si="5"/>
        <v>283.5</v>
      </c>
      <c r="O127">
        <f t="shared" si="6"/>
        <v>304</v>
      </c>
    </row>
    <row r="128" spans="1:15" x14ac:dyDescent="0.2">
      <c r="A128" s="2" t="s">
        <v>143</v>
      </c>
      <c r="B128" s="3">
        <v>111</v>
      </c>
      <c r="C128" s="3">
        <v>9</v>
      </c>
      <c r="D128" s="3">
        <v>39</v>
      </c>
      <c r="H128">
        <v>63</v>
      </c>
      <c r="I128">
        <v>8</v>
      </c>
      <c r="J128">
        <v>13</v>
      </c>
      <c r="M128">
        <f t="shared" si="4"/>
        <v>101.5</v>
      </c>
      <c r="N128">
        <f t="shared" si="5"/>
        <v>196.5</v>
      </c>
      <c r="O128">
        <f t="shared" si="6"/>
        <v>62.5</v>
      </c>
    </row>
    <row r="129" spans="1:15" x14ac:dyDescent="0.2">
      <c r="A129" s="2" t="s">
        <v>144</v>
      </c>
      <c r="B129" s="3">
        <v>111</v>
      </c>
      <c r="C129" s="3">
        <v>9</v>
      </c>
      <c r="D129" s="3">
        <v>27</v>
      </c>
      <c r="H129">
        <v>63</v>
      </c>
      <c r="I129">
        <v>8</v>
      </c>
      <c r="J129">
        <v>13</v>
      </c>
      <c r="M129">
        <f t="shared" si="4"/>
        <v>101.5</v>
      </c>
      <c r="N129">
        <f t="shared" si="5"/>
        <v>196.5</v>
      </c>
      <c r="O129">
        <f t="shared" si="6"/>
        <v>105.5</v>
      </c>
    </row>
    <row r="130" spans="1:15" x14ac:dyDescent="0.2">
      <c r="A130" s="2" t="s">
        <v>145</v>
      </c>
      <c r="B130" s="3">
        <v>39</v>
      </c>
      <c r="C130" s="3">
        <v>8</v>
      </c>
      <c r="D130" s="3">
        <v>11</v>
      </c>
      <c r="H130">
        <v>64</v>
      </c>
      <c r="I130">
        <v>9</v>
      </c>
      <c r="J130">
        <v>13</v>
      </c>
      <c r="M130">
        <f t="shared" si="4"/>
        <v>294</v>
      </c>
      <c r="N130">
        <f t="shared" si="5"/>
        <v>283.5</v>
      </c>
      <c r="O130">
        <f t="shared" si="6"/>
        <v>251.5</v>
      </c>
    </row>
    <row r="131" spans="1:15" x14ac:dyDescent="0.2">
      <c r="A131" s="2" t="s">
        <v>146</v>
      </c>
      <c r="B131" s="3">
        <v>79</v>
      </c>
      <c r="C131" s="3">
        <v>9</v>
      </c>
      <c r="D131" s="3">
        <v>25</v>
      </c>
      <c r="H131">
        <v>64</v>
      </c>
      <c r="I131">
        <v>9</v>
      </c>
      <c r="J131">
        <v>13</v>
      </c>
      <c r="M131">
        <f t="shared" ref="M131:M194" si="7">_xlfn.RANK.AVG(B131,B$2:B$352)</f>
        <v>183.5</v>
      </c>
      <c r="N131">
        <f t="shared" ref="N131:N194" si="8">_xlfn.RANK.AVG(C131,C$2:C$352)</f>
        <v>196.5</v>
      </c>
      <c r="O131">
        <f t="shared" ref="O131:O194" si="9">_xlfn.RANK.AVG(D131,D$2:D$352)</f>
        <v>112.5</v>
      </c>
    </row>
    <row r="132" spans="1:15" x14ac:dyDescent="0.2">
      <c r="A132" s="2" t="s">
        <v>147</v>
      </c>
      <c r="B132" s="3">
        <v>75</v>
      </c>
      <c r="C132" s="3">
        <v>19</v>
      </c>
      <c r="D132" s="3">
        <v>19</v>
      </c>
      <c r="H132">
        <v>64</v>
      </c>
      <c r="I132">
        <v>9</v>
      </c>
      <c r="J132">
        <v>13</v>
      </c>
      <c r="M132">
        <f t="shared" si="7"/>
        <v>192</v>
      </c>
      <c r="N132">
        <f t="shared" si="8"/>
        <v>28.5</v>
      </c>
      <c r="O132">
        <f t="shared" si="9"/>
        <v>147.5</v>
      </c>
    </row>
    <row r="133" spans="1:15" x14ac:dyDescent="0.2">
      <c r="A133" s="2" t="s">
        <v>148</v>
      </c>
      <c r="B133" s="3">
        <v>84</v>
      </c>
      <c r="C133" s="3">
        <v>8</v>
      </c>
      <c r="D133" s="3">
        <v>22</v>
      </c>
      <c r="H133">
        <v>64</v>
      </c>
      <c r="I133">
        <v>9</v>
      </c>
      <c r="J133">
        <v>13</v>
      </c>
      <c r="M133">
        <f t="shared" si="7"/>
        <v>169.5</v>
      </c>
      <c r="N133">
        <f t="shared" si="8"/>
        <v>283.5</v>
      </c>
      <c r="O133">
        <f t="shared" si="9"/>
        <v>126.5</v>
      </c>
    </row>
    <row r="134" spans="1:15" x14ac:dyDescent="0.2">
      <c r="A134" s="2" t="s">
        <v>149</v>
      </c>
      <c r="B134" s="3">
        <v>172</v>
      </c>
      <c r="C134" s="3">
        <v>18</v>
      </c>
      <c r="D134" s="3">
        <v>37</v>
      </c>
      <c r="H134">
        <v>65</v>
      </c>
      <c r="I134">
        <v>9</v>
      </c>
      <c r="J134">
        <v>13</v>
      </c>
      <c r="M134">
        <f t="shared" si="7"/>
        <v>53.5</v>
      </c>
      <c r="N134">
        <f t="shared" si="8"/>
        <v>35</v>
      </c>
      <c r="O134">
        <f t="shared" si="9"/>
        <v>74</v>
      </c>
    </row>
    <row r="135" spans="1:15" x14ac:dyDescent="0.2">
      <c r="A135" s="2" t="s">
        <v>150</v>
      </c>
      <c r="B135" s="3">
        <v>85</v>
      </c>
      <c r="C135" s="3">
        <v>11</v>
      </c>
      <c r="D135" s="3">
        <v>24</v>
      </c>
      <c r="H135">
        <v>65</v>
      </c>
      <c r="I135">
        <v>9</v>
      </c>
      <c r="J135">
        <v>14</v>
      </c>
      <c r="M135">
        <f t="shared" si="7"/>
        <v>164</v>
      </c>
      <c r="N135">
        <f t="shared" si="8"/>
        <v>115</v>
      </c>
      <c r="O135">
        <f t="shared" si="9"/>
        <v>116.5</v>
      </c>
    </row>
    <row r="136" spans="1:15" x14ac:dyDescent="0.2">
      <c r="A136" s="2" t="s">
        <v>151</v>
      </c>
      <c r="B136" s="3">
        <v>73</v>
      </c>
      <c r="C136" s="3">
        <v>9</v>
      </c>
      <c r="D136" s="3">
        <v>22</v>
      </c>
      <c r="H136">
        <v>65</v>
      </c>
      <c r="I136">
        <v>9</v>
      </c>
      <c r="J136">
        <v>14</v>
      </c>
      <c r="M136">
        <f t="shared" si="7"/>
        <v>197.5</v>
      </c>
      <c r="N136">
        <f t="shared" si="8"/>
        <v>196.5</v>
      </c>
      <c r="O136">
        <f t="shared" si="9"/>
        <v>126.5</v>
      </c>
    </row>
    <row r="137" spans="1:15" x14ac:dyDescent="0.2">
      <c r="A137" s="2" t="s">
        <v>152</v>
      </c>
      <c r="B137" s="3">
        <v>109</v>
      </c>
      <c r="C137" s="3">
        <v>8</v>
      </c>
      <c r="D137" s="3">
        <v>37</v>
      </c>
      <c r="H137">
        <v>65</v>
      </c>
      <c r="I137">
        <v>9</v>
      </c>
      <c r="J137">
        <v>14</v>
      </c>
      <c r="M137">
        <f t="shared" si="7"/>
        <v>108</v>
      </c>
      <c r="N137">
        <f t="shared" si="8"/>
        <v>283.5</v>
      </c>
      <c r="O137">
        <f t="shared" si="9"/>
        <v>74</v>
      </c>
    </row>
    <row r="138" spans="1:15" x14ac:dyDescent="0.2">
      <c r="A138" s="2" t="s">
        <v>153</v>
      </c>
      <c r="B138" s="3">
        <v>67</v>
      </c>
      <c r="C138" s="3">
        <v>9</v>
      </c>
      <c r="D138" s="3">
        <v>19</v>
      </c>
      <c r="H138">
        <v>65</v>
      </c>
      <c r="I138">
        <v>9</v>
      </c>
      <c r="J138">
        <v>14</v>
      </c>
      <c r="M138">
        <f t="shared" si="7"/>
        <v>208.5</v>
      </c>
      <c r="N138">
        <f t="shared" si="8"/>
        <v>196.5</v>
      </c>
      <c r="O138">
        <f t="shared" si="9"/>
        <v>147.5</v>
      </c>
    </row>
    <row r="139" spans="1:15" x14ac:dyDescent="0.2">
      <c r="A139" s="2" t="s">
        <v>154</v>
      </c>
      <c r="B139" s="3">
        <v>60</v>
      </c>
      <c r="C139" s="3">
        <v>8</v>
      </c>
      <c r="D139" s="3">
        <v>17</v>
      </c>
      <c r="H139">
        <v>65</v>
      </c>
      <c r="I139">
        <v>9</v>
      </c>
      <c r="J139">
        <v>14</v>
      </c>
      <c r="M139">
        <f t="shared" si="7"/>
        <v>230</v>
      </c>
      <c r="N139">
        <f t="shared" si="8"/>
        <v>283.5</v>
      </c>
      <c r="O139">
        <f t="shared" si="9"/>
        <v>174</v>
      </c>
    </row>
    <row r="140" spans="1:15" x14ac:dyDescent="0.2">
      <c r="A140" s="2" t="s">
        <v>155</v>
      </c>
      <c r="B140" s="3">
        <v>155</v>
      </c>
      <c r="C140" s="3">
        <v>10</v>
      </c>
      <c r="D140" s="3">
        <v>61</v>
      </c>
      <c r="H140">
        <v>66</v>
      </c>
      <c r="I140">
        <v>9</v>
      </c>
      <c r="J140">
        <v>14</v>
      </c>
      <c r="M140">
        <f t="shared" si="7"/>
        <v>67</v>
      </c>
      <c r="N140">
        <f t="shared" si="8"/>
        <v>151.5</v>
      </c>
      <c r="O140">
        <f t="shared" si="9"/>
        <v>26.5</v>
      </c>
    </row>
    <row r="141" spans="1:15" x14ac:dyDescent="0.2">
      <c r="A141" s="2" t="s">
        <v>156</v>
      </c>
      <c r="B141" s="3">
        <v>140</v>
      </c>
      <c r="C141" s="3">
        <v>11</v>
      </c>
      <c r="D141" s="3">
        <v>38</v>
      </c>
      <c r="H141">
        <v>66</v>
      </c>
      <c r="I141">
        <v>9</v>
      </c>
      <c r="J141">
        <v>14</v>
      </c>
      <c r="M141">
        <f t="shared" si="7"/>
        <v>76.5</v>
      </c>
      <c r="N141">
        <f t="shared" si="8"/>
        <v>115</v>
      </c>
      <c r="O141">
        <f t="shared" si="9"/>
        <v>68</v>
      </c>
    </row>
    <row r="142" spans="1:15" x14ac:dyDescent="0.2">
      <c r="A142" s="2" t="s">
        <v>157</v>
      </c>
      <c r="B142" s="3">
        <v>180</v>
      </c>
      <c r="C142" s="3">
        <v>9</v>
      </c>
      <c r="D142" s="3">
        <v>42</v>
      </c>
      <c r="H142">
        <v>66</v>
      </c>
      <c r="I142">
        <v>9</v>
      </c>
      <c r="J142">
        <v>14</v>
      </c>
      <c r="M142">
        <f t="shared" si="7"/>
        <v>44.5</v>
      </c>
      <c r="N142">
        <f t="shared" si="8"/>
        <v>196.5</v>
      </c>
      <c r="O142">
        <f t="shared" si="9"/>
        <v>58</v>
      </c>
    </row>
    <row r="143" spans="1:15" x14ac:dyDescent="0.2">
      <c r="A143" s="2" t="s">
        <v>158</v>
      </c>
      <c r="B143" s="3">
        <v>73</v>
      </c>
      <c r="C143" s="3">
        <v>17</v>
      </c>
      <c r="D143" s="3">
        <v>18</v>
      </c>
      <c r="H143">
        <v>67</v>
      </c>
      <c r="I143">
        <v>9</v>
      </c>
      <c r="J143">
        <v>14</v>
      </c>
      <c r="M143">
        <f t="shared" si="7"/>
        <v>197.5</v>
      </c>
      <c r="N143">
        <f t="shared" si="8"/>
        <v>41.5</v>
      </c>
      <c r="O143">
        <f t="shared" si="9"/>
        <v>159.5</v>
      </c>
    </row>
    <row r="144" spans="1:15" x14ac:dyDescent="0.2">
      <c r="A144" s="2" t="s">
        <v>159</v>
      </c>
      <c r="B144" s="3">
        <v>244</v>
      </c>
      <c r="C144" s="3">
        <v>42</v>
      </c>
      <c r="D144" s="3">
        <v>55</v>
      </c>
      <c r="H144">
        <v>67</v>
      </c>
      <c r="I144">
        <v>9</v>
      </c>
      <c r="J144">
        <v>14</v>
      </c>
      <c r="M144">
        <f t="shared" si="7"/>
        <v>31</v>
      </c>
      <c r="N144">
        <f t="shared" si="8"/>
        <v>3</v>
      </c>
      <c r="O144">
        <f t="shared" si="9"/>
        <v>33</v>
      </c>
    </row>
    <row r="145" spans="1:15" x14ac:dyDescent="0.2">
      <c r="A145" s="2" t="s">
        <v>160</v>
      </c>
      <c r="B145" s="3">
        <v>43</v>
      </c>
      <c r="C145" s="3">
        <v>8</v>
      </c>
      <c r="D145" s="3">
        <v>6</v>
      </c>
      <c r="H145">
        <v>67</v>
      </c>
      <c r="I145">
        <v>9</v>
      </c>
      <c r="J145">
        <v>14</v>
      </c>
      <c r="M145">
        <f t="shared" si="7"/>
        <v>280.5</v>
      </c>
      <c r="N145">
        <f t="shared" si="8"/>
        <v>283.5</v>
      </c>
      <c r="O145">
        <f t="shared" si="9"/>
        <v>304</v>
      </c>
    </row>
    <row r="146" spans="1:15" x14ac:dyDescent="0.2">
      <c r="A146" s="2" t="s">
        <v>161</v>
      </c>
      <c r="B146" s="3">
        <v>144</v>
      </c>
      <c r="C146" s="3">
        <v>14</v>
      </c>
      <c r="D146" s="3">
        <v>49</v>
      </c>
      <c r="H146">
        <v>67</v>
      </c>
      <c r="I146">
        <v>9</v>
      </c>
      <c r="J146">
        <v>14</v>
      </c>
      <c r="M146">
        <f t="shared" si="7"/>
        <v>73</v>
      </c>
      <c r="N146">
        <f t="shared" si="8"/>
        <v>63.5</v>
      </c>
      <c r="O146">
        <f t="shared" si="9"/>
        <v>44.5</v>
      </c>
    </row>
    <row r="147" spans="1:15" x14ac:dyDescent="0.2">
      <c r="A147" s="2" t="s">
        <v>162</v>
      </c>
      <c r="B147" s="3">
        <v>110</v>
      </c>
      <c r="C147" s="3">
        <v>10</v>
      </c>
      <c r="D147" s="3">
        <v>32</v>
      </c>
      <c r="H147">
        <v>68</v>
      </c>
      <c r="I147">
        <v>9</v>
      </c>
      <c r="J147">
        <v>15</v>
      </c>
      <c r="M147">
        <f t="shared" si="7"/>
        <v>105</v>
      </c>
      <c r="N147">
        <f t="shared" si="8"/>
        <v>151.5</v>
      </c>
      <c r="O147">
        <f t="shared" si="9"/>
        <v>88.5</v>
      </c>
    </row>
    <row r="148" spans="1:15" x14ac:dyDescent="0.2">
      <c r="A148" s="2" t="s">
        <v>163</v>
      </c>
      <c r="B148" s="3">
        <v>58</v>
      </c>
      <c r="C148" s="3">
        <v>8</v>
      </c>
      <c r="D148" s="3">
        <v>18</v>
      </c>
      <c r="H148">
        <v>68</v>
      </c>
      <c r="I148">
        <v>9</v>
      </c>
      <c r="J148">
        <v>15</v>
      </c>
      <c r="M148">
        <f t="shared" si="7"/>
        <v>235</v>
      </c>
      <c r="N148">
        <f t="shared" si="8"/>
        <v>283.5</v>
      </c>
      <c r="O148">
        <f t="shared" si="9"/>
        <v>159.5</v>
      </c>
    </row>
    <row r="149" spans="1:15" x14ac:dyDescent="0.2">
      <c r="A149" s="2" t="s">
        <v>164</v>
      </c>
      <c r="B149" s="3">
        <v>467</v>
      </c>
      <c r="C149" s="3">
        <v>15</v>
      </c>
      <c r="D149" s="3">
        <v>142</v>
      </c>
      <c r="H149">
        <v>68</v>
      </c>
      <c r="I149">
        <v>9</v>
      </c>
      <c r="J149">
        <v>15</v>
      </c>
      <c r="M149">
        <f t="shared" si="7"/>
        <v>9</v>
      </c>
      <c r="N149">
        <f t="shared" si="8"/>
        <v>56</v>
      </c>
      <c r="O149">
        <f t="shared" si="9"/>
        <v>9</v>
      </c>
    </row>
    <row r="150" spans="1:15" x14ac:dyDescent="0.2">
      <c r="A150" s="2" t="s">
        <v>165</v>
      </c>
      <c r="B150" s="3">
        <v>21</v>
      </c>
      <c r="C150" s="3">
        <v>9</v>
      </c>
      <c r="D150" s="3">
        <v>6</v>
      </c>
      <c r="H150">
        <v>68</v>
      </c>
      <c r="I150">
        <v>9</v>
      </c>
      <c r="J150">
        <v>15</v>
      </c>
      <c r="M150">
        <f t="shared" si="7"/>
        <v>335.5</v>
      </c>
      <c r="N150">
        <f t="shared" si="8"/>
        <v>196.5</v>
      </c>
      <c r="O150">
        <f t="shared" si="9"/>
        <v>304</v>
      </c>
    </row>
    <row r="151" spans="1:15" x14ac:dyDescent="0.2">
      <c r="A151" s="2" t="s">
        <v>166</v>
      </c>
      <c r="B151" s="3">
        <v>56</v>
      </c>
      <c r="C151" s="3">
        <v>8</v>
      </c>
      <c r="D151" s="3">
        <v>18</v>
      </c>
      <c r="H151">
        <v>72</v>
      </c>
      <c r="I151">
        <v>9</v>
      </c>
      <c r="J151">
        <v>15</v>
      </c>
      <c r="M151">
        <f t="shared" si="7"/>
        <v>241.5</v>
      </c>
      <c r="N151">
        <f t="shared" si="8"/>
        <v>283.5</v>
      </c>
      <c r="O151">
        <f t="shared" si="9"/>
        <v>159.5</v>
      </c>
    </row>
    <row r="152" spans="1:15" x14ac:dyDescent="0.2">
      <c r="A152" s="2" t="s">
        <v>167</v>
      </c>
      <c r="B152" s="3">
        <v>90</v>
      </c>
      <c r="C152" s="3">
        <v>10</v>
      </c>
      <c r="D152" s="3">
        <v>30</v>
      </c>
      <c r="H152">
        <v>72</v>
      </c>
      <c r="I152">
        <v>9</v>
      </c>
      <c r="J152">
        <v>15</v>
      </c>
      <c r="M152">
        <f t="shared" si="7"/>
        <v>153.5</v>
      </c>
      <c r="N152">
        <f t="shared" si="8"/>
        <v>151.5</v>
      </c>
      <c r="O152">
        <f t="shared" si="9"/>
        <v>95.5</v>
      </c>
    </row>
    <row r="153" spans="1:15" x14ac:dyDescent="0.2">
      <c r="A153" s="2" t="s">
        <v>168</v>
      </c>
      <c r="B153" s="3">
        <v>260</v>
      </c>
      <c r="C153" s="3">
        <v>14</v>
      </c>
      <c r="D153" s="3">
        <v>89</v>
      </c>
      <c r="H153">
        <v>72</v>
      </c>
      <c r="I153">
        <v>9</v>
      </c>
      <c r="J153">
        <v>15</v>
      </c>
      <c r="M153">
        <f t="shared" si="7"/>
        <v>28</v>
      </c>
      <c r="N153">
        <f t="shared" si="8"/>
        <v>63.5</v>
      </c>
      <c r="O153">
        <f t="shared" si="9"/>
        <v>14</v>
      </c>
    </row>
    <row r="154" spans="1:15" x14ac:dyDescent="0.2">
      <c r="A154" s="2" t="s">
        <v>169</v>
      </c>
      <c r="B154" s="3">
        <v>87</v>
      </c>
      <c r="C154" s="3">
        <v>9</v>
      </c>
      <c r="D154" s="3">
        <v>28</v>
      </c>
      <c r="H154">
        <v>73</v>
      </c>
      <c r="I154">
        <v>9</v>
      </c>
      <c r="J154">
        <v>15</v>
      </c>
      <c r="M154">
        <f t="shared" si="7"/>
        <v>161.5</v>
      </c>
      <c r="N154">
        <f t="shared" si="8"/>
        <v>196.5</v>
      </c>
      <c r="O154">
        <f t="shared" si="9"/>
        <v>101</v>
      </c>
    </row>
    <row r="155" spans="1:15" x14ac:dyDescent="0.2">
      <c r="A155" s="2" t="s">
        <v>170</v>
      </c>
      <c r="B155" s="3">
        <v>213</v>
      </c>
      <c r="C155" s="3">
        <v>11</v>
      </c>
      <c r="D155" s="3">
        <v>69</v>
      </c>
      <c r="H155">
        <v>73</v>
      </c>
      <c r="I155">
        <v>9</v>
      </c>
      <c r="J155">
        <v>15</v>
      </c>
      <c r="M155">
        <f t="shared" si="7"/>
        <v>38.5</v>
      </c>
      <c r="N155">
        <f t="shared" si="8"/>
        <v>115</v>
      </c>
      <c r="O155">
        <f t="shared" si="9"/>
        <v>20.5</v>
      </c>
    </row>
    <row r="156" spans="1:15" x14ac:dyDescent="0.2">
      <c r="A156" s="2" t="s">
        <v>171</v>
      </c>
      <c r="B156" s="3">
        <v>111</v>
      </c>
      <c r="C156" s="3">
        <v>12</v>
      </c>
      <c r="D156" s="3">
        <v>37</v>
      </c>
      <c r="H156">
        <v>73</v>
      </c>
      <c r="I156">
        <v>9</v>
      </c>
      <c r="J156">
        <v>15</v>
      </c>
      <c r="M156">
        <f t="shared" si="7"/>
        <v>101.5</v>
      </c>
      <c r="N156">
        <f t="shared" si="8"/>
        <v>87.5</v>
      </c>
      <c r="O156">
        <f t="shared" si="9"/>
        <v>74</v>
      </c>
    </row>
    <row r="157" spans="1:15" x14ac:dyDescent="0.2">
      <c r="A157" s="2" t="s">
        <v>172</v>
      </c>
      <c r="B157" s="3">
        <v>140</v>
      </c>
      <c r="C157" s="3">
        <v>13</v>
      </c>
      <c r="D157" s="3">
        <v>42</v>
      </c>
      <c r="H157">
        <v>73</v>
      </c>
      <c r="I157">
        <v>9</v>
      </c>
      <c r="J157">
        <v>15</v>
      </c>
      <c r="M157">
        <f t="shared" si="7"/>
        <v>76.5</v>
      </c>
      <c r="N157">
        <f t="shared" si="8"/>
        <v>73</v>
      </c>
      <c r="O157">
        <f t="shared" si="9"/>
        <v>58</v>
      </c>
    </row>
    <row r="158" spans="1:15" x14ac:dyDescent="0.2">
      <c r="A158" s="2" t="s">
        <v>173</v>
      </c>
      <c r="B158" s="3">
        <v>994</v>
      </c>
      <c r="C158" s="3">
        <v>37</v>
      </c>
      <c r="D158" s="3">
        <v>241</v>
      </c>
      <c r="H158">
        <v>74</v>
      </c>
      <c r="I158">
        <v>9</v>
      </c>
      <c r="J158">
        <v>15</v>
      </c>
      <c r="M158">
        <f t="shared" si="7"/>
        <v>2</v>
      </c>
      <c r="N158">
        <f t="shared" si="8"/>
        <v>5.5</v>
      </c>
      <c r="O158">
        <f t="shared" si="9"/>
        <v>2</v>
      </c>
    </row>
    <row r="159" spans="1:15" x14ac:dyDescent="0.2">
      <c r="A159" s="2" t="s">
        <v>174</v>
      </c>
      <c r="B159" s="3">
        <v>552</v>
      </c>
      <c r="C159" s="3">
        <v>64</v>
      </c>
      <c r="D159" s="3">
        <v>185</v>
      </c>
      <c r="H159">
        <v>74</v>
      </c>
      <c r="I159">
        <v>9</v>
      </c>
      <c r="J159">
        <v>16</v>
      </c>
      <c r="M159">
        <f t="shared" si="7"/>
        <v>6</v>
      </c>
      <c r="N159">
        <f t="shared" si="8"/>
        <v>1</v>
      </c>
      <c r="O159">
        <f t="shared" si="9"/>
        <v>7</v>
      </c>
    </row>
    <row r="160" spans="1:15" x14ac:dyDescent="0.2">
      <c r="A160" s="2" t="s">
        <v>175</v>
      </c>
      <c r="B160" s="3">
        <v>21</v>
      </c>
      <c r="C160" s="3">
        <v>9</v>
      </c>
      <c r="D160" s="3">
        <v>5</v>
      </c>
      <c r="H160">
        <v>75</v>
      </c>
      <c r="I160">
        <v>9</v>
      </c>
      <c r="J160">
        <v>16</v>
      </c>
      <c r="M160">
        <f t="shared" si="7"/>
        <v>335.5</v>
      </c>
      <c r="N160">
        <f t="shared" si="8"/>
        <v>196.5</v>
      </c>
      <c r="O160">
        <f t="shared" si="9"/>
        <v>317.5</v>
      </c>
    </row>
    <row r="161" spans="1:15" x14ac:dyDescent="0.2">
      <c r="A161" s="2" t="s">
        <v>176</v>
      </c>
      <c r="B161" s="3">
        <v>209</v>
      </c>
      <c r="C161" s="3">
        <v>8</v>
      </c>
      <c r="D161" s="3">
        <v>65</v>
      </c>
      <c r="H161">
        <v>75</v>
      </c>
      <c r="I161">
        <v>9</v>
      </c>
      <c r="J161">
        <v>16</v>
      </c>
      <c r="M161">
        <f t="shared" si="7"/>
        <v>41</v>
      </c>
      <c r="N161">
        <f t="shared" si="8"/>
        <v>283.5</v>
      </c>
      <c r="O161">
        <f t="shared" si="9"/>
        <v>22</v>
      </c>
    </row>
    <row r="162" spans="1:15" x14ac:dyDescent="0.2">
      <c r="A162" s="2" t="s">
        <v>177</v>
      </c>
      <c r="B162" s="3">
        <v>81</v>
      </c>
      <c r="C162" s="3">
        <v>9</v>
      </c>
      <c r="D162" s="3">
        <v>13</v>
      </c>
      <c r="H162">
        <v>75</v>
      </c>
      <c r="I162">
        <v>9</v>
      </c>
      <c r="J162">
        <v>16</v>
      </c>
      <c r="M162">
        <f t="shared" si="7"/>
        <v>179.5</v>
      </c>
      <c r="N162">
        <f t="shared" si="8"/>
        <v>196.5</v>
      </c>
      <c r="O162">
        <f t="shared" si="9"/>
        <v>226.5</v>
      </c>
    </row>
    <row r="163" spans="1:15" x14ac:dyDescent="0.2">
      <c r="A163" s="2" t="s">
        <v>178</v>
      </c>
      <c r="B163" s="3">
        <v>185</v>
      </c>
      <c r="C163" s="3">
        <v>22</v>
      </c>
      <c r="D163" s="3">
        <v>50</v>
      </c>
      <c r="H163">
        <v>76</v>
      </c>
      <c r="I163">
        <v>9</v>
      </c>
      <c r="J163">
        <v>16</v>
      </c>
      <c r="M163">
        <f t="shared" si="7"/>
        <v>43</v>
      </c>
      <c r="N163">
        <f t="shared" si="8"/>
        <v>19</v>
      </c>
      <c r="O163">
        <f t="shared" si="9"/>
        <v>42.5</v>
      </c>
    </row>
    <row r="164" spans="1:15" x14ac:dyDescent="0.2">
      <c r="A164" s="2" t="s">
        <v>179</v>
      </c>
      <c r="B164" s="3">
        <v>398</v>
      </c>
      <c r="C164" s="3">
        <v>15</v>
      </c>
      <c r="D164" s="3">
        <v>38</v>
      </c>
      <c r="H164">
        <v>77</v>
      </c>
      <c r="I164">
        <v>9</v>
      </c>
      <c r="J164">
        <v>16</v>
      </c>
      <c r="M164">
        <f t="shared" si="7"/>
        <v>12</v>
      </c>
      <c r="N164">
        <f t="shared" si="8"/>
        <v>56</v>
      </c>
      <c r="O164">
        <f t="shared" si="9"/>
        <v>68</v>
      </c>
    </row>
    <row r="165" spans="1:15" x14ac:dyDescent="0.2">
      <c r="A165" s="2" t="s">
        <v>180</v>
      </c>
      <c r="B165" s="3">
        <v>63</v>
      </c>
      <c r="C165" s="3">
        <v>9</v>
      </c>
      <c r="D165" s="3">
        <v>11</v>
      </c>
      <c r="H165">
        <v>78</v>
      </c>
      <c r="I165">
        <v>9</v>
      </c>
      <c r="J165">
        <v>16</v>
      </c>
      <c r="M165">
        <f t="shared" si="7"/>
        <v>224.5</v>
      </c>
      <c r="N165">
        <f t="shared" si="8"/>
        <v>196.5</v>
      </c>
      <c r="O165">
        <f t="shared" si="9"/>
        <v>251.5</v>
      </c>
    </row>
    <row r="166" spans="1:15" x14ac:dyDescent="0.2">
      <c r="A166" s="2" t="s">
        <v>181</v>
      </c>
      <c r="B166" s="3">
        <v>44</v>
      </c>
      <c r="C166" s="3">
        <v>8</v>
      </c>
      <c r="D166" s="3">
        <v>8</v>
      </c>
      <c r="H166">
        <v>78</v>
      </c>
      <c r="I166">
        <v>9</v>
      </c>
      <c r="J166">
        <v>16</v>
      </c>
      <c r="M166">
        <f t="shared" si="7"/>
        <v>275</v>
      </c>
      <c r="N166">
        <f t="shared" si="8"/>
        <v>283.5</v>
      </c>
      <c r="O166">
        <f t="shared" si="9"/>
        <v>287</v>
      </c>
    </row>
    <row r="167" spans="1:15" x14ac:dyDescent="0.2">
      <c r="A167" s="2" t="s">
        <v>182</v>
      </c>
      <c r="B167" s="3">
        <v>67</v>
      </c>
      <c r="C167" s="3">
        <v>8</v>
      </c>
      <c r="D167" s="3">
        <v>16</v>
      </c>
      <c r="H167">
        <v>78</v>
      </c>
      <c r="I167">
        <v>9</v>
      </c>
      <c r="J167">
        <v>16</v>
      </c>
      <c r="M167">
        <f t="shared" si="7"/>
        <v>208.5</v>
      </c>
      <c r="N167">
        <f t="shared" si="8"/>
        <v>283.5</v>
      </c>
      <c r="O167">
        <f t="shared" si="9"/>
        <v>188.5</v>
      </c>
    </row>
    <row r="168" spans="1:15" x14ac:dyDescent="0.2">
      <c r="A168" s="2" t="s">
        <v>183</v>
      </c>
      <c r="B168" s="3">
        <v>46</v>
      </c>
      <c r="C168" s="3">
        <v>8</v>
      </c>
      <c r="D168" s="3">
        <v>12</v>
      </c>
      <c r="H168">
        <v>78</v>
      </c>
      <c r="I168">
        <v>9</v>
      </c>
      <c r="J168">
        <v>16</v>
      </c>
      <c r="M168">
        <f t="shared" si="7"/>
        <v>267</v>
      </c>
      <c r="N168">
        <f t="shared" si="8"/>
        <v>283.5</v>
      </c>
      <c r="O168">
        <f t="shared" si="9"/>
        <v>240.5</v>
      </c>
    </row>
    <row r="169" spans="1:15" x14ac:dyDescent="0.2">
      <c r="A169" s="2" t="s">
        <v>184</v>
      </c>
      <c r="B169" s="3">
        <v>97</v>
      </c>
      <c r="C169" s="3">
        <v>9</v>
      </c>
      <c r="D169" s="3">
        <v>16</v>
      </c>
      <c r="H169">
        <v>79</v>
      </c>
      <c r="I169">
        <v>9</v>
      </c>
      <c r="J169">
        <v>16</v>
      </c>
      <c r="M169">
        <f t="shared" si="7"/>
        <v>127.5</v>
      </c>
      <c r="N169">
        <f t="shared" si="8"/>
        <v>196.5</v>
      </c>
      <c r="O169">
        <f t="shared" si="9"/>
        <v>188.5</v>
      </c>
    </row>
    <row r="170" spans="1:15" x14ac:dyDescent="0.2">
      <c r="A170" s="2" t="s">
        <v>185</v>
      </c>
      <c r="B170" s="3">
        <v>90</v>
      </c>
      <c r="C170" s="3">
        <v>9</v>
      </c>
      <c r="D170" s="3">
        <v>14</v>
      </c>
      <c r="H170">
        <v>79</v>
      </c>
      <c r="I170">
        <v>9</v>
      </c>
      <c r="J170">
        <v>16</v>
      </c>
      <c r="M170">
        <f t="shared" si="7"/>
        <v>153.5</v>
      </c>
      <c r="N170">
        <f t="shared" si="8"/>
        <v>196.5</v>
      </c>
      <c r="O170">
        <f t="shared" si="9"/>
        <v>212.5</v>
      </c>
    </row>
    <row r="171" spans="1:15" x14ac:dyDescent="0.2">
      <c r="A171" s="2" t="s">
        <v>186</v>
      </c>
      <c r="B171" s="3">
        <v>76</v>
      </c>
      <c r="C171" s="3">
        <v>8</v>
      </c>
      <c r="D171" s="3">
        <v>12</v>
      </c>
      <c r="H171">
        <v>80</v>
      </c>
      <c r="I171">
        <v>9</v>
      </c>
      <c r="J171">
        <v>17</v>
      </c>
      <c r="M171">
        <f t="shared" si="7"/>
        <v>190</v>
      </c>
      <c r="N171">
        <f t="shared" si="8"/>
        <v>283.5</v>
      </c>
      <c r="O171">
        <f t="shared" si="9"/>
        <v>240.5</v>
      </c>
    </row>
    <row r="172" spans="1:15" x14ac:dyDescent="0.2">
      <c r="A172" s="2" t="s">
        <v>187</v>
      </c>
      <c r="B172" s="3">
        <v>108</v>
      </c>
      <c r="C172" s="3">
        <v>9</v>
      </c>
      <c r="D172" s="3">
        <v>17</v>
      </c>
      <c r="H172">
        <v>80</v>
      </c>
      <c r="I172">
        <v>9</v>
      </c>
      <c r="J172">
        <v>17</v>
      </c>
      <c r="M172">
        <f t="shared" si="7"/>
        <v>112.5</v>
      </c>
      <c r="N172">
        <f t="shared" si="8"/>
        <v>196.5</v>
      </c>
      <c r="O172">
        <f t="shared" si="9"/>
        <v>174</v>
      </c>
    </row>
    <row r="173" spans="1:15" x14ac:dyDescent="0.2">
      <c r="A173" s="2" t="s">
        <v>188</v>
      </c>
      <c r="B173" s="3">
        <v>177</v>
      </c>
      <c r="C173" s="3">
        <v>22</v>
      </c>
      <c r="D173" s="3">
        <v>37</v>
      </c>
      <c r="H173">
        <v>81</v>
      </c>
      <c r="I173">
        <v>9</v>
      </c>
      <c r="J173">
        <v>17</v>
      </c>
      <c r="M173">
        <f t="shared" si="7"/>
        <v>46</v>
      </c>
      <c r="N173">
        <f t="shared" si="8"/>
        <v>19</v>
      </c>
      <c r="O173">
        <f t="shared" si="9"/>
        <v>74</v>
      </c>
    </row>
    <row r="174" spans="1:15" x14ac:dyDescent="0.2">
      <c r="A174" s="2" t="s">
        <v>189</v>
      </c>
      <c r="B174" s="3">
        <v>83</v>
      </c>
      <c r="C174" s="3">
        <v>8</v>
      </c>
      <c r="D174" s="3">
        <v>14</v>
      </c>
      <c r="H174">
        <v>81</v>
      </c>
      <c r="I174">
        <v>9</v>
      </c>
      <c r="J174">
        <v>17</v>
      </c>
      <c r="M174">
        <f t="shared" si="7"/>
        <v>176</v>
      </c>
      <c r="N174">
        <f t="shared" si="8"/>
        <v>283.5</v>
      </c>
      <c r="O174">
        <f t="shared" si="9"/>
        <v>212.5</v>
      </c>
    </row>
    <row r="175" spans="1:15" x14ac:dyDescent="0.2">
      <c r="A175" s="2" t="s">
        <v>190</v>
      </c>
      <c r="B175" s="3">
        <v>115</v>
      </c>
      <c r="C175" s="3">
        <v>13</v>
      </c>
      <c r="D175" s="3">
        <v>28</v>
      </c>
      <c r="H175">
        <v>83</v>
      </c>
      <c r="I175">
        <v>9</v>
      </c>
      <c r="J175">
        <v>17</v>
      </c>
      <c r="M175">
        <f t="shared" si="7"/>
        <v>94.5</v>
      </c>
      <c r="N175">
        <f t="shared" si="8"/>
        <v>73</v>
      </c>
      <c r="O175">
        <f t="shared" si="9"/>
        <v>101</v>
      </c>
    </row>
    <row r="176" spans="1:15" x14ac:dyDescent="0.2">
      <c r="A176" s="2" t="s">
        <v>191</v>
      </c>
      <c r="B176" s="3">
        <v>67</v>
      </c>
      <c r="C176" s="3">
        <v>9</v>
      </c>
      <c r="D176" s="3">
        <v>17</v>
      </c>
      <c r="H176">
        <v>83</v>
      </c>
      <c r="I176">
        <v>9</v>
      </c>
      <c r="J176">
        <v>17</v>
      </c>
      <c r="M176">
        <f t="shared" si="7"/>
        <v>208.5</v>
      </c>
      <c r="N176">
        <f t="shared" si="8"/>
        <v>196.5</v>
      </c>
      <c r="O176">
        <f t="shared" si="9"/>
        <v>174</v>
      </c>
    </row>
    <row r="177" spans="1:15" x14ac:dyDescent="0.2">
      <c r="A177" s="2" t="s">
        <v>192</v>
      </c>
      <c r="B177" s="3">
        <v>68</v>
      </c>
      <c r="C177" s="3">
        <v>9</v>
      </c>
      <c r="D177" s="3">
        <v>18</v>
      </c>
      <c r="H177">
        <v>83</v>
      </c>
      <c r="I177">
        <v>9</v>
      </c>
      <c r="J177">
        <v>17</v>
      </c>
      <c r="M177">
        <f t="shared" si="7"/>
        <v>204.5</v>
      </c>
      <c r="N177">
        <f t="shared" si="8"/>
        <v>196.5</v>
      </c>
      <c r="O177">
        <f t="shared" si="9"/>
        <v>159.5</v>
      </c>
    </row>
    <row r="178" spans="1:15" x14ac:dyDescent="0.2">
      <c r="A178" s="2" t="s">
        <v>193</v>
      </c>
      <c r="B178" s="3">
        <v>36</v>
      </c>
      <c r="C178" s="3">
        <v>8</v>
      </c>
      <c r="D178" s="3">
        <v>6</v>
      </c>
      <c r="H178">
        <v>83</v>
      </c>
      <c r="I178">
        <v>9</v>
      </c>
      <c r="J178">
        <v>17</v>
      </c>
      <c r="M178">
        <f t="shared" si="7"/>
        <v>300.5</v>
      </c>
      <c r="N178">
        <f t="shared" si="8"/>
        <v>283.5</v>
      </c>
      <c r="O178">
        <f t="shared" si="9"/>
        <v>304</v>
      </c>
    </row>
    <row r="179" spans="1:15" x14ac:dyDescent="0.2">
      <c r="A179" s="2" t="s">
        <v>194</v>
      </c>
      <c r="B179" s="3">
        <v>174</v>
      </c>
      <c r="C179" s="3">
        <v>9</v>
      </c>
      <c r="D179" s="3">
        <v>20</v>
      </c>
      <c r="H179">
        <v>83</v>
      </c>
      <c r="I179">
        <v>9</v>
      </c>
      <c r="J179">
        <v>17</v>
      </c>
      <c r="M179">
        <f t="shared" si="7"/>
        <v>50</v>
      </c>
      <c r="N179">
        <f t="shared" si="8"/>
        <v>196.5</v>
      </c>
      <c r="O179">
        <f t="shared" si="9"/>
        <v>138.5</v>
      </c>
    </row>
    <row r="180" spans="1:15" x14ac:dyDescent="0.2">
      <c r="A180" s="2" t="s">
        <v>195</v>
      </c>
      <c r="B180" s="3">
        <v>109</v>
      </c>
      <c r="C180" s="3">
        <v>10</v>
      </c>
      <c r="D180" s="3">
        <v>22</v>
      </c>
      <c r="H180">
        <v>84</v>
      </c>
      <c r="I180">
        <v>9</v>
      </c>
      <c r="J180">
        <v>17</v>
      </c>
      <c r="M180">
        <f t="shared" si="7"/>
        <v>108</v>
      </c>
      <c r="N180">
        <f t="shared" si="8"/>
        <v>151.5</v>
      </c>
      <c r="O180">
        <f t="shared" si="9"/>
        <v>126.5</v>
      </c>
    </row>
    <row r="181" spans="1:15" x14ac:dyDescent="0.2">
      <c r="A181" s="2" t="s">
        <v>196</v>
      </c>
      <c r="B181" s="3">
        <v>72</v>
      </c>
      <c r="C181" s="3">
        <v>20</v>
      </c>
      <c r="D181" s="3">
        <v>31</v>
      </c>
      <c r="H181">
        <v>84</v>
      </c>
      <c r="I181">
        <v>9</v>
      </c>
      <c r="J181">
        <v>17</v>
      </c>
      <c r="M181">
        <f t="shared" si="7"/>
        <v>201</v>
      </c>
      <c r="N181">
        <f t="shared" si="8"/>
        <v>22.5</v>
      </c>
      <c r="O181">
        <f t="shared" si="9"/>
        <v>92.5</v>
      </c>
    </row>
    <row r="182" spans="1:15" x14ac:dyDescent="0.2">
      <c r="A182" s="2" t="s">
        <v>197</v>
      </c>
      <c r="B182" s="3">
        <v>44</v>
      </c>
      <c r="C182" s="3">
        <v>8</v>
      </c>
      <c r="D182" s="3">
        <v>11</v>
      </c>
      <c r="H182">
        <v>84</v>
      </c>
      <c r="I182">
        <v>9</v>
      </c>
      <c r="J182">
        <v>17</v>
      </c>
      <c r="M182">
        <f t="shared" si="7"/>
        <v>275</v>
      </c>
      <c r="N182">
        <f t="shared" si="8"/>
        <v>283.5</v>
      </c>
      <c r="O182">
        <f t="shared" si="9"/>
        <v>251.5</v>
      </c>
    </row>
    <row r="183" spans="1:15" x14ac:dyDescent="0.2">
      <c r="A183" s="2" t="s">
        <v>198</v>
      </c>
      <c r="B183" s="3">
        <v>64</v>
      </c>
      <c r="C183" s="3">
        <v>11</v>
      </c>
      <c r="D183" s="3">
        <v>20</v>
      </c>
      <c r="H183">
        <v>84</v>
      </c>
      <c r="I183">
        <v>9</v>
      </c>
      <c r="J183">
        <v>17</v>
      </c>
      <c r="M183">
        <f t="shared" si="7"/>
        <v>221.5</v>
      </c>
      <c r="N183">
        <f t="shared" si="8"/>
        <v>115</v>
      </c>
      <c r="O183">
        <f t="shared" si="9"/>
        <v>138.5</v>
      </c>
    </row>
    <row r="184" spans="1:15" x14ac:dyDescent="0.2">
      <c r="A184" s="2" t="s">
        <v>199</v>
      </c>
      <c r="B184" s="3">
        <v>108</v>
      </c>
      <c r="C184" s="3">
        <v>12</v>
      </c>
      <c r="D184" s="3">
        <v>49</v>
      </c>
      <c r="H184">
        <v>84</v>
      </c>
      <c r="I184">
        <v>10</v>
      </c>
      <c r="J184">
        <v>17</v>
      </c>
      <c r="M184">
        <f t="shared" si="7"/>
        <v>112.5</v>
      </c>
      <c r="N184">
        <f t="shared" si="8"/>
        <v>87.5</v>
      </c>
      <c r="O184">
        <f t="shared" si="9"/>
        <v>44.5</v>
      </c>
    </row>
    <row r="185" spans="1:15" x14ac:dyDescent="0.2">
      <c r="A185" s="2" t="s">
        <v>200</v>
      </c>
      <c r="B185" s="3">
        <v>44</v>
      </c>
      <c r="C185" s="3">
        <v>9</v>
      </c>
      <c r="D185" s="3">
        <v>13</v>
      </c>
      <c r="H185">
        <v>84</v>
      </c>
      <c r="I185">
        <v>10</v>
      </c>
      <c r="J185">
        <v>17</v>
      </c>
      <c r="M185">
        <f t="shared" si="7"/>
        <v>275</v>
      </c>
      <c r="N185">
        <f t="shared" si="8"/>
        <v>196.5</v>
      </c>
      <c r="O185">
        <f t="shared" si="9"/>
        <v>226.5</v>
      </c>
    </row>
    <row r="186" spans="1:15" x14ac:dyDescent="0.2">
      <c r="A186" s="2" t="s">
        <v>201</v>
      </c>
      <c r="B186" s="3">
        <v>233</v>
      </c>
      <c r="C186" s="3">
        <v>18</v>
      </c>
      <c r="D186" s="3">
        <v>120</v>
      </c>
      <c r="H186">
        <v>84</v>
      </c>
      <c r="I186">
        <v>10</v>
      </c>
      <c r="J186">
        <v>17</v>
      </c>
      <c r="M186">
        <f t="shared" si="7"/>
        <v>32</v>
      </c>
      <c r="N186">
        <f t="shared" si="8"/>
        <v>35</v>
      </c>
      <c r="O186">
        <f t="shared" si="9"/>
        <v>11</v>
      </c>
    </row>
    <row r="187" spans="1:15" x14ac:dyDescent="0.2">
      <c r="A187" s="2" t="s">
        <v>202</v>
      </c>
      <c r="B187" s="3">
        <v>95</v>
      </c>
      <c r="C187" s="3">
        <v>9</v>
      </c>
      <c r="D187" s="3">
        <v>20</v>
      </c>
      <c r="H187">
        <v>84</v>
      </c>
      <c r="I187">
        <v>10</v>
      </c>
      <c r="J187">
        <v>17</v>
      </c>
      <c r="M187">
        <f t="shared" si="7"/>
        <v>137.5</v>
      </c>
      <c r="N187">
        <f t="shared" si="8"/>
        <v>196.5</v>
      </c>
      <c r="O187">
        <f t="shared" si="9"/>
        <v>138.5</v>
      </c>
    </row>
    <row r="188" spans="1:15" x14ac:dyDescent="0.2">
      <c r="A188" s="2" t="s">
        <v>203</v>
      </c>
      <c r="B188" s="3">
        <v>125</v>
      </c>
      <c r="C188" s="3">
        <v>11</v>
      </c>
      <c r="D188" s="3">
        <v>38</v>
      </c>
      <c r="H188">
        <v>85</v>
      </c>
      <c r="I188">
        <v>10</v>
      </c>
      <c r="J188">
        <v>18</v>
      </c>
      <c r="M188">
        <f t="shared" si="7"/>
        <v>87.5</v>
      </c>
      <c r="N188">
        <f t="shared" si="8"/>
        <v>115</v>
      </c>
      <c r="O188">
        <f t="shared" si="9"/>
        <v>68</v>
      </c>
    </row>
    <row r="189" spans="1:15" x14ac:dyDescent="0.2">
      <c r="A189" s="2" t="s">
        <v>204</v>
      </c>
      <c r="B189" s="3">
        <v>90</v>
      </c>
      <c r="C189" s="3">
        <v>11</v>
      </c>
      <c r="D189" s="3">
        <v>18</v>
      </c>
      <c r="H189">
        <v>85</v>
      </c>
      <c r="I189">
        <v>10</v>
      </c>
      <c r="J189">
        <v>18</v>
      </c>
      <c r="M189">
        <f t="shared" si="7"/>
        <v>153.5</v>
      </c>
      <c r="N189">
        <f t="shared" si="8"/>
        <v>115</v>
      </c>
      <c r="O189">
        <f t="shared" si="9"/>
        <v>159.5</v>
      </c>
    </row>
    <row r="190" spans="1:15" x14ac:dyDescent="0.2">
      <c r="A190" s="2" t="s">
        <v>205</v>
      </c>
      <c r="B190" s="3">
        <v>46</v>
      </c>
      <c r="C190" s="3">
        <v>9</v>
      </c>
      <c r="D190" s="3">
        <v>11</v>
      </c>
      <c r="H190">
        <v>85</v>
      </c>
      <c r="I190">
        <v>10</v>
      </c>
      <c r="J190">
        <v>18</v>
      </c>
      <c r="M190">
        <f t="shared" si="7"/>
        <v>267</v>
      </c>
      <c r="N190">
        <f t="shared" si="8"/>
        <v>196.5</v>
      </c>
      <c r="O190">
        <f t="shared" si="9"/>
        <v>251.5</v>
      </c>
    </row>
    <row r="191" spans="1:15" x14ac:dyDescent="0.2">
      <c r="A191" s="2" t="s">
        <v>206</v>
      </c>
      <c r="B191" s="3">
        <v>46</v>
      </c>
      <c r="C191" s="3">
        <v>9</v>
      </c>
      <c r="D191" s="3">
        <v>11</v>
      </c>
      <c r="H191">
        <v>87</v>
      </c>
      <c r="I191">
        <v>10</v>
      </c>
      <c r="J191">
        <v>18</v>
      </c>
      <c r="M191">
        <f t="shared" si="7"/>
        <v>267</v>
      </c>
      <c r="N191">
        <f t="shared" si="8"/>
        <v>196.5</v>
      </c>
      <c r="O191">
        <f t="shared" si="9"/>
        <v>251.5</v>
      </c>
    </row>
    <row r="192" spans="1:15" x14ac:dyDescent="0.2">
      <c r="A192" s="2" t="s">
        <v>207</v>
      </c>
      <c r="B192" s="3">
        <v>46</v>
      </c>
      <c r="C192" s="3">
        <v>8</v>
      </c>
      <c r="D192" s="3">
        <v>12</v>
      </c>
      <c r="H192">
        <v>87</v>
      </c>
      <c r="I192">
        <v>10</v>
      </c>
      <c r="J192">
        <v>18</v>
      </c>
      <c r="M192">
        <f t="shared" si="7"/>
        <v>267</v>
      </c>
      <c r="N192">
        <f t="shared" si="8"/>
        <v>283.5</v>
      </c>
      <c r="O192">
        <f t="shared" si="9"/>
        <v>240.5</v>
      </c>
    </row>
    <row r="193" spans="1:15" x14ac:dyDescent="0.2">
      <c r="A193" s="2" t="s">
        <v>208</v>
      </c>
      <c r="B193" s="3">
        <v>94</v>
      </c>
      <c r="C193" s="3">
        <v>10</v>
      </c>
      <c r="D193" s="3">
        <v>22</v>
      </c>
      <c r="H193">
        <v>88</v>
      </c>
      <c r="I193">
        <v>10</v>
      </c>
      <c r="J193">
        <v>18</v>
      </c>
      <c r="M193">
        <f t="shared" si="7"/>
        <v>139.5</v>
      </c>
      <c r="N193">
        <f t="shared" si="8"/>
        <v>151.5</v>
      </c>
      <c r="O193">
        <f t="shared" si="9"/>
        <v>126.5</v>
      </c>
    </row>
    <row r="194" spans="1:15" x14ac:dyDescent="0.2">
      <c r="A194" s="2" t="s">
        <v>209</v>
      </c>
      <c r="B194" s="3">
        <v>96</v>
      </c>
      <c r="C194" s="3">
        <v>9</v>
      </c>
      <c r="D194" s="3">
        <v>16</v>
      </c>
      <c r="H194">
        <v>88</v>
      </c>
      <c r="I194">
        <v>10</v>
      </c>
      <c r="J194">
        <v>18</v>
      </c>
      <c r="M194">
        <f t="shared" si="7"/>
        <v>133</v>
      </c>
      <c r="N194">
        <f t="shared" si="8"/>
        <v>196.5</v>
      </c>
      <c r="O194">
        <f t="shared" si="9"/>
        <v>188.5</v>
      </c>
    </row>
    <row r="195" spans="1:15" x14ac:dyDescent="0.2">
      <c r="A195" s="2" t="s">
        <v>210</v>
      </c>
      <c r="B195" s="3">
        <v>138</v>
      </c>
      <c r="C195" s="3">
        <v>10</v>
      </c>
      <c r="D195" s="3">
        <v>15</v>
      </c>
      <c r="H195">
        <v>89</v>
      </c>
      <c r="I195">
        <v>10</v>
      </c>
      <c r="J195">
        <v>18</v>
      </c>
      <c r="M195">
        <f t="shared" ref="M195:M258" si="10">_xlfn.RANK.AVG(B195,B$2:B$352)</f>
        <v>81</v>
      </c>
      <c r="N195">
        <f t="shared" ref="N195:N258" si="11">_xlfn.RANK.AVG(C195,C$2:C$352)</f>
        <v>151.5</v>
      </c>
      <c r="O195">
        <f t="shared" ref="O195:O258" si="12">_xlfn.RANK.AVG(D195,D$2:D$352)</f>
        <v>200.5</v>
      </c>
    </row>
    <row r="196" spans="1:15" x14ac:dyDescent="0.2">
      <c r="A196" s="2" t="s">
        <v>211</v>
      </c>
      <c r="B196" s="3">
        <v>93</v>
      </c>
      <c r="C196" s="3">
        <v>9</v>
      </c>
      <c r="D196" s="3">
        <v>18</v>
      </c>
      <c r="H196">
        <v>89</v>
      </c>
      <c r="I196">
        <v>10</v>
      </c>
      <c r="J196">
        <v>18</v>
      </c>
      <c r="M196">
        <f t="shared" si="10"/>
        <v>143.5</v>
      </c>
      <c r="N196">
        <f t="shared" si="11"/>
        <v>196.5</v>
      </c>
      <c r="O196">
        <f t="shared" si="12"/>
        <v>159.5</v>
      </c>
    </row>
    <row r="197" spans="1:15" x14ac:dyDescent="0.2">
      <c r="A197" s="2" t="s">
        <v>212</v>
      </c>
      <c r="B197" s="3">
        <v>36</v>
      </c>
      <c r="C197" s="3">
        <v>8</v>
      </c>
      <c r="D197" s="3">
        <v>6</v>
      </c>
      <c r="H197">
        <v>90</v>
      </c>
      <c r="I197">
        <v>10</v>
      </c>
      <c r="J197">
        <v>18</v>
      </c>
      <c r="M197">
        <f t="shared" si="10"/>
        <v>300.5</v>
      </c>
      <c r="N197">
        <f t="shared" si="11"/>
        <v>283.5</v>
      </c>
      <c r="O197">
        <f t="shared" si="12"/>
        <v>304</v>
      </c>
    </row>
    <row r="198" spans="1:15" x14ac:dyDescent="0.2">
      <c r="A198" s="2" t="s">
        <v>213</v>
      </c>
      <c r="B198" s="3">
        <v>160</v>
      </c>
      <c r="C198" s="3">
        <v>10</v>
      </c>
      <c r="D198" s="3">
        <v>36</v>
      </c>
      <c r="H198">
        <v>90</v>
      </c>
      <c r="I198">
        <v>10</v>
      </c>
      <c r="J198">
        <v>18</v>
      </c>
      <c r="M198">
        <f t="shared" si="10"/>
        <v>62</v>
      </c>
      <c r="N198">
        <f t="shared" si="11"/>
        <v>151.5</v>
      </c>
      <c r="O198">
        <f t="shared" si="12"/>
        <v>77.5</v>
      </c>
    </row>
    <row r="199" spans="1:15" x14ac:dyDescent="0.2">
      <c r="A199" s="2" t="s">
        <v>214</v>
      </c>
      <c r="B199" s="3">
        <v>47</v>
      </c>
      <c r="C199" s="3">
        <v>9</v>
      </c>
      <c r="D199" s="3">
        <v>11</v>
      </c>
      <c r="H199">
        <v>90</v>
      </c>
      <c r="I199">
        <v>10</v>
      </c>
      <c r="J199">
        <v>18</v>
      </c>
      <c r="M199">
        <f t="shared" si="10"/>
        <v>264</v>
      </c>
      <c r="N199">
        <f t="shared" si="11"/>
        <v>196.5</v>
      </c>
      <c r="O199">
        <f t="shared" si="12"/>
        <v>251.5</v>
      </c>
    </row>
    <row r="200" spans="1:15" x14ac:dyDescent="0.2">
      <c r="A200" s="2" t="s">
        <v>215</v>
      </c>
      <c r="B200" s="3">
        <v>41</v>
      </c>
      <c r="C200" s="3">
        <v>9</v>
      </c>
      <c r="D200" s="3">
        <v>8</v>
      </c>
      <c r="H200">
        <v>90</v>
      </c>
      <c r="I200">
        <v>10</v>
      </c>
      <c r="J200">
        <v>19</v>
      </c>
      <c r="M200">
        <f t="shared" si="10"/>
        <v>287</v>
      </c>
      <c r="N200">
        <f t="shared" si="11"/>
        <v>196.5</v>
      </c>
      <c r="O200">
        <f t="shared" si="12"/>
        <v>287</v>
      </c>
    </row>
    <row r="201" spans="1:15" x14ac:dyDescent="0.2">
      <c r="A201" s="2" t="s">
        <v>216</v>
      </c>
      <c r="B201" s="3">
        <v>117</v>
      </c>
      <c r="C201" s="3">
        <v>10</v>
      </c>
      <c r="D201" s="3">
        <v>16</v>
      </c>
      <c r="H201">
        <v>90</v>
      </c>
      <c r="I201">
        <v>10</v>
      </c>
      <c r="J201">
        <v>19</v>
      </c>
      <c r="M201">
        <f t="shared" si="10"/>
        <v>92</v>
      </c>
      <c r="N201">
        <f t="shared" si="11"/>
        <v>151.5</v>
      </c>
      <c r="O201">
        <f t="shared" si="12"/>
        <v>188.5</v>
      </c>
    </row>
    <row r="202" spans="1:15" x14ac:dyDescent="0.2">
      <c r="A202" s="2" t="s">
        <v>217</v>
      </c>
      <c r="B202" s="3">
        <v>154</v>
      </c>
      <c r="C202" s="3">
        <v>16</v>
      </c>
      <c r="D202" s="3">
        <v>32</v>
      </c>
      <c r="H202">
        <v>90</v>
      </c>
      <c r="I202">
        <v>10</v>
      </c>
      <c r="J202">
        <v>19</v>
      </c>
      <c r="M202">
        <f t="shared" si="10"/>
        <v>68.5</v>
      </c>
      <c r="N202">
        <f t="shared" si="11"/>
        <v>49</v>
      </c>
      <c r="O202">
        <f t="shared" si="12"/>
        <v>88.5</v>
      </c>
    </row>
    <row r="203" spans="1:15" x14ac:dyDescent="0.2">
      <c r="A203" s="2" t="s">
        <v>218</v>
      </c>
      <c r="B203" s="3">
        <v>231</v>
      </c>
      <c r="C203" s="3">
        <v>23</v>
      </c>
      <c r="D203" s="3">
        <v>55</v>
      </c>
      <c r="H203">
        <v>91</v>
      </c>
      <c r="I203">
        <v>10</v>
      </c>
      <c r="J203">
        <v>19</v>
      </c>
      <c r="M203">
        <f t="shared" si="10"/>
        <v>33</v>
      </c>
      <c r="N203">
        <f t="shared" si="11"/>
        <v>16</v>
      </c>
      <c r="O203">
        <f t="shared" si="12"/>
        <v>33</v>
      </c>
    </row>
    <row r="204" spans="1:15" x14ac:dyDescent="0.2">
      <c r="A204" s="2" t="s">
        <v>219</v>
      </c>
      <c r="B204" s="3">
        <v>114</v>
      </c>
      <c r="C204" s="3">
        <v>13</v>
      </c>
      <c r="D204" s="3">
        <v>27</v>
      </c>
      <c r="H204">
        <v>92</v>
      </c>
      <c r="I204">
        <v>10</v>
      </c>
      <c r="J204">
        <v>19</v>
      </c>
      <c r="M204">
        <f t="shared" si="10"/>
        <v>96.5</v>
      </c>
      <c r="N204">
        <f t="shared" si="11"/>
        <v>73</v>
      </c>
      <c r="O204">
        <f t="shared" si="12"/>
        <v>105.5</v>
      </c>
    </row>
    <row r="205" spans="1:15" x14ac:dyDescent="0.2">
      <c r="A205" s="2" t="s">
        <v>220</v>
      </c>
      <c r="B205" s="3">
        <v>92</v>
      </c>
      <c r="C205" s="3">
        <v>12</v>
      </c>
      <c r="D205" s="3">
        <v>18</v>
      </c>
      <c r="H205">
        <v>92</v>
      </c>
      <c r="I205">
        <v>10</v>
      </c>
      <c r="J205">
        <v>19</v>
      </c>
      <c r="M205">
        <f t="shared" si="10"/>
        <v>148</v>
      </c>
      <c r="N205">
        <f t="shared" si="11"/>
        <v>87.5</v>
      </c>
      <c r="O205">
        <f t="shared" si="12"/>
        <v>159.5</v>
      </c>
    </row>
    <row r="206" spans="1:15" x14ac:dyDescent="0.2">
      <c r="A206" s="2" t="s">
        <v>221</v>
      </c>
      <c r="B206" s="3">
        <v>90</v>
      </c>
      <c r="C206" s="3">
        <v>10</v>
      </c>
      <c r="D206" s="3">
        <v>13</v>
      </c>
      <c r="H206">
        <v>92</v>
      </c>
      <c r="I206">
        <v>10</v>
      </c>
      <c r="J206">
        <v>19</v>
      </c>
      <c r="M206">
        <f t="shared" si="10"/>
        <v>153.5</v>
      </c>
      <c r="N206">
        <f t="shared" si="11"/>
        <v>151.5</v>
      </c>
      <c r="O206">
        <f t="shared" si="12"/>
        <v>226.5</v>
      </c>
    </row>
    <row r="207" spans="1:15" x14ac:dyDescent="0.2">
      <c r="A207" s="2" t="s">
        <v>222</v>
      </c>
      <c r="B207" s="3">
        <v>115</v>
      </c>
      <c r="C207" s="3">
        <v>26</v>
      </c>
      <c r="D207" s="3">
        <v>23</v>
      </c>
      <c r="H207">
        <v>93</v>
      </c>
      <c r="I207">
        <v>10</v>
      </c>
      <c r="J207">
        <v>19</v>
      </c>
      <c r="M207">
        <f t="shared" si="10"/>
        <v>94.5</v>
      </c>
      <c r="N207">
        <f t="shared" si="11"/>
        <v>13</v>
      </c>
      <c r="O207">
        <f t="shared" si="12"/>
        <v>121</v>
      </c>
    </row>
    <row r="208" spans="1:15" x14ac:dyDescent="0.2">
      <c r="A208" s="2" t="s">
        <v>223</v>
      </c>
      <c r="B208" s="3">
        <v>96</v>
      </c>
      <c r="C208" s="3">
        <v>10</v>
      </c>
      <c r="D208" s="3">
        <v>19</v>
      </c>
      <c r="H208">
        <v>93</v>
      </c>
      <c r="I208">
        <v>10</v>
      </c>
      <c r="J208">
        <v>19</v>
      </c>
      <c r="M208">
        <f t="shared" si="10"/>
        <v>133</v>
      </c>
      <c r="N208">
        <f t="shared" si="11"/>
        <v>151.5</v>
      </c>
      <c r="O208">
        <f t="shared" si="12"/>
        <v>147.5</v>
      </c>
    </row>
    <row r="209" spans="1:15" x14ac:dyDescent="0.2">
      <c r="A209" s="2" t="s">
        <v>224</v>
      </c>
      <c r="B209" s="3">
        <v>97</v>
      </c>
      <c r="C209" s="3">
        <v>13</v>
      </c>
      <c r="D209" s="3">
        <v>24</v>
      </c>
      <c r="H209">
        <v>93</v>
      </c>
      <c r="I209">
        <v>10</v>
      </c>
      <c r="J209">
        <v>19</v>
      </c>
      <c r="M209">
        <f t="shared" si="10"/>
        <v>127.5</v>
      </c>
      <c r="N209">
        <f t="shared" si="11"/>
        <v>73</v>
      </c>
      <c r="O209">
        <f t="shared" si="12"/>
        <v>116.5</v>
      </c>
    </row>
    <row r="210" spans="1:15" x14ac:dyDescent="0.2">
      <c r="A210" s="2" t="s">
        <v>225</v>
      </c>
      <c r="B210" s="3">
        <v>196</v>
      </c>
      <c r="C210" s="3">
        <v>11</v>
      </c>
      <c r="D210" s="3">
        <v>54</v>
      </c>
      <c r="H210">
        <v>93</v>
      </c>
      <c r="I210">
        <v>10</v>
      </c>
      <c r="J210">
        <v>19</v>
      </c>
      <c r="M210">
        <f t="shared" si="10"/>
        <v>42</v>
      </c>
      <c r="N210">
        <f t="shared" si="11"/>
        <v>115</v>
      </c>
      <c r="O210">
        <f t="shared" si="12"/>
        <v>35</v>
      </c>
    </row>
    <row r="211" spans="1:15" x14ac:dyDescent="0.2">
      <c r="A211" s="2" t="s">
        <v>226</v>
      </c>
      <c r="B211" s="3">
        <v>103</v>
      </c>
      <c r="C211" s="3">
        <v>11</v>
      </c>
      <c r="D211" s="3">
        <v>33</v>
      </c>
      <c r="H211">
        <v>93</v>
      </c>
      <c r="I211">
        <v>10</v>
      </c>
      <c r="J211">
        <v>19</v>
      </c>
      <c r="M211">
        <f t="shared" si="10"/>
        <v>118</v>
      </c>
      <c r="N211">
        <f t="shared" si="11"/>
        <v>115</v>
      </c>
      <c r="O211">
        <f t="shared" si="12"/>
        <v>84</v>
      </c>
    </row>
    <row r="212" spans="1:15" x14ac:dyDescent="0.2">
      <c r="A212" s="2" t="s">
        <v>227</v>
      </c>
      <c r="B212" s="3">
        <v>66</v>
      </c>
      <c r="C212" s="3">
        <v>17</v>
      </c>
      <c r="D212" s="3">
        <v>17</v>
      </c>
      <c r="H212">
        <v>93</v>
      </c>
      <c r="I212">
        <v>10</v>
      </c>
      <c r="J212">
        <v>20</v>
      </c>
      <c r="M212">
        <f t="shared" si="10"/>
        <v>212</v>
      </c>
      <c r="N212">
        <f t="shared" si="11"/>
        <v>41.5</v>
      </c>
      <c r="O212">
        <f t="shared" si="12"/>
        <v>174</v>
      </c>
    </row>
    <row r="213" spans="1:15" x14ac:dyDescent="0.2">
      <c r="A213" s="2" t="s">
        <v>228</v>
      </c>
      <c r="B213" s="3">
        <v>98</v>
      </c>
      <c r="C213" s="3">
        <v>9</v>
      </c>
      <c r="D213" s="3">
        <v>20</v>
      </c>
      <c r="H213">
        <v>94</v>
      </c>
      <c r="I213">
        <v>10</v>
      </c>
      <c r="J213">
        <v>20</v>
      </c>
      <c r="M213">
        <f t="shared" si="10"/>
        <v>125</v>
      </c>
      <c r="N213">
        <f t="shared" si="11"/>
        <v>196.5</v>
      </c>
      <c r="O213">
        <f t="shared" si="12"/>
        <v>138.5</v>
      </c>
    </row>
    <row r="214" spans="1:15" x14ac:dyDescent="0.2">
      <c r="A214" s="2" t="s">
        <v>229</v>
      </c>
      <c r="B214" s="3">
        <v>112</v>
      </c>
      <c r="C214" s="3">
        <v>9</v>
      </c>
      <c r="D214" s="3">
        <v>12</v>
      </c>
      <c r="H214">
        <v>94</v>
      </c>
      <c r="I214">
        <v>10</v>
      </c>
      <c r="J214">
        <v>20</v>
      </c>
      <c r="M214">
        <f t="shared" si="10"/>
        <v>98</v>
      </c>
      <c r="N214">
        <f t="shared" si="11"/>
        <v>196.5</v>
      </c>
      <c r="O214">
        <f t="shared" si="12"/>
        <v>240.5</v>
      </c>
    </row>
    <row r="215" spans="1:15" x14ac:dyDescent="0.2">
      <c r="A215" s="2" t="s">
        <v>230</v>
      </c>
      <c r="B215" s="3">
        <v>153</v>
      </c>
      <c r="C215" s="3">
        <v>10</v>
      </c>
      <c r="D215" s="3">
        <v>43</v>
      </c>
      <c r="H215">
        <v>95</v>
      </c>
      <c r="I215">
        <v>10</v>
      </c>
      <c r="J215">
        <v>20</v>
      </c>
      <c r="M215">
        <f t="shared" si="10"/>
        <v>70.5</v>
      </c>
      <c r="N215">
        <f t="shared" si="11"/>
        <v>151.5</v>
      </c>
      <c r="O215">
        <f t="shared" si="12"/>
        <v>56</v>
      </c>
    </row>
    <row r="216" spans="1:15" x14ac:dyDescent="0.2">
      <c r="A216" s="2" t="s">
        <v>231</v>
      </c>
      <c r="B216" s="3">
        <v>84</v>
      </c>
      <c r="C216" s="3">
        <v>10</v>
      </c>
      <c r="D216" s="3">
        <v>4</v>
      </c>
      <c r="H216">
        <v>95</v>
      </c>
      <c r="I216">
        <v>10</v>
      </c>
      <c r="J216">
        <v>20</v>
      </c>
      <c r="M216">
        <f t="shared" si="10"/>
        <v>169.5</v>
      </c>
      <c r="N216">
        <f t="shared" si="11"/>
        <v>151.5</v>
      </c>
      <c r="O216">
        <f t="shared" si="12"/>
        <v>329</v>
      </c>
    </row>
    <row r="217" spans="1:15" x14ac:dyDescent="0.2">
      <c r="A217" s="2" t="s">
        <v>232</v>
      </c>
      <c r="B217" s="3">
        <v>90</v>
      </c>
      <c r="C217" s="3">
        <v>11</v>
      </c>
      <c r="D217" s="3">
        <v>5</v>
      </c>
      <c r="H217">
        <v>96</v>
      </c>
      <c r="I217">
        <v>10</v>
      </c>
      <c r="J217">
        <v>20</v>
      </c>
      <c r="M217">
        <f t="shared" si="10"/>
        <v>153.5</v>
      </c>
      <c r="N217">
        <f t="shared" si="11"/>
        <v>115</v>
      </c>
      <c r="O217">
        <f t="shared" si="12"/>
        <v>317.5</v>
      </c>
    </row>
    <row r="218" spans="1:15" x14ac:dyDescent="0.2">
      <c r="A218" s="2" t="s">
        <v>233</v>
      </c>
      <c r="B218" s="3">
        <v>92</v>
      </c>
      <c r="C218" s="3">
        <v>11</v>
      </c>
      <c r="D218" s="3">
        <v>5</v>
      </c>
      <c r="H218">
        <v>96</v>
      </c>
      <c r="I218">
        <v>10</v>
      </c>
      <c r="J218">
        <v>21</v>
      </c>
      <c r="M218">
        <f t="shared" si="10"/>
        <v>148</v>
      </c>
      <c r="N218">
        <f t="shared" si="11"/>
        <v>115</v>
      </c>
      <c r="O218">
        <f t="shared" si="12"/>
        <v>317.5</v>
      </c>
    </row>
    <row r="219" spans="1:15" x14ac:dyDescent="0.2">
      <c r="A219" s="2" t="s">
        <v>234</v>
      </c>
      <c r="B219" s="3">
        <v>160</v>
      </c>
      <c r="C219" s="3">
        <v>9</v>
      </c>
      <c r="D219" s="3">
        <v>61</v>
      </c>
      <c r="H219">
        <v>96</v>
      </c>
      <c r="I219">
        <v>10</v>
      </c>
      <c r="J219">
        <v>21</v>
      </c>
      <c r="M219">
        <f t="shared" si="10"/>
        <v>62</v>
      </c>
      <c r="N219">
        <f t="shared" si="11"/>
        <v>196.5</v>
      </c>
      <c r="O219">
        <f t="shared" si="12"/>
        <v>26.5</v>
      </c>
    </row>
    <row r="220" spans="1:15" x14ac:dyDescent="0.2">
      <c r="A220" s="2" t="s">
        <v>235</v>
      </c>
      <c r="B220" s="3">
        <v>216</v>
      </c>
      <c r="C220" s="3">
        <v>16</v>
      </c>
      <c r="D220" s="3">
        <v>23</v>
      </c>
      <c r="H220">
        <v>96</v>
      </c>
      <c r="I220">
        <v>11</v>
      </c>
      <c r="J220">
        <v>21</v>
      </c>
      <c r="M220">
        <f t="shared" si="10"/>
        <v>37</v>
      </c>
      <c r="N220">
        <f t="shared" si="11"/>
        <v>49</v>
      </c>
      <c r="O220">
        <f t="shared" si="12"/>
        <v>121</v>
      </c>
    </row>
    <row r="221" spans="1:15" x14ac:dyDescent="0.2">
      <c r="A221" s="2" t="s">
        <v>236</v>
      </c>
      <c r="B221" s="3">
        <v>40</v>
      </c>
      <c r="C221" s="3">
        <v>9</v>
      </c>
      <c r="D221" s="3">
        <v>6</v>
      </c>
      <c r="H221">
        <v>96</v>
      </c>
      <c r="I221">
        <v>11</v>
      </c>
      <c r="J221">
        <v>21</v>
      </c>
      <c r="M221">
        <f t="shared" si="10"/>
        <v>291</v>
      </c>
      <c r="N221">
        <f t="shared" si="11"/>
        <v>196.5</v>
      </c>
      <c r="O221">
        <f t="shared" si="12"/>
        <v>304</v>
      </c>
    </row>
    <row r="222" spans="1:15" x14ac:dyDescent="0.2">
      <c r="A222" s="2" t="s">
        <v>237</v>
      </c>
      <c r="B222" s="3">
        <v>102</v>
      </c>
      <c r="C222" s="3">
        <v>12</v>
      </c>
      <c r="D222" s="3">
        <v>33</v>
      </c>
      <c r="H222">
        <v>96</v>
      </c>
      <c r="I222">
        <v>11</v>
      </c>
      <c r="J222">
        <v>21</v>
      </c>
      <c r="M222">
        <f t="shared" si="10"/>
        <v>120</v>
      </c>
      <c r="N222">
        <f t="shared" si="11"/>
        <v>87.5</v>
      </c>
      <c r="O222">
        <f t="shared" si="12"/>
        <v>84</v>
      </c>
    </row>
    <row r="223" spans="1:15" x14ac:dyDescent="0.2">
      <c r="A223" s="2" t="s">
        <v>238</v>
      </c>
      <c r="B223" s="3">
        <v>15</v>
      </c>
      <c r="C223" s="3">
        <v>15</v>
      </c>
      <c r="D223" s="3">
        <v>6</v>
      </c>
      <c r="H223">
        <v>96</v>
      </c>
      <c r="I223">
        <v>11</v>
      </c>
      <c r="J223">
        <v>21</v>
      </c>
      <c r="M223">
        <f t="shared" si="10"/>
        <v>347.5</v>
      </c>
      <c r="N223">
        <f t="shared" si="11"/>
        <v>56</v>
      </c>
      <c r="O223">
        <f t="shared" si="12"/>
        <v>304</v>
      </c>
    </row>
    <row r="224" spans="1:15" x14ac:dyDescent="0.2">
      <c r="A224" s="2" t="s">
        <v>239</v>
      </c>
      <c r="B224" s="3">
        <v>53</v>
      </c>
      <c r="C224" s="3">
        <v>9</v>
      </c>
      <c r="D224" s="3">
        <v>15</v>
      </c>
      <c r="H224">
        <v>97</v>
      </c>
      <c r="I224">
        <v>11</v>
      </c>
      <c r="J224">
        <v>22</v>
      </c>
      <c r="M224">
        <f t="shared" si="10"/>
        <v>251.5</v>
      </c>
      <c r="N224">
        <f t="shared" si="11"/>
        <v>196.5</v>
      </c>
      <c r="O224">
        <f t="shared" si="12"/>
        <v>200.5</v>
      </c>
    </row>
    <row r="225" spans="1:15" x14ac:dyDescent="0.2">
      <c r="A225" s="2" t="s">
        <v>240</v>
      </c>
      <c r="B225" s="3">
        <v>127</v>
      </c>
      <c r="C225" s="3">
        <v>16</v>
      </c>
      <c r="D225" s="3">
        <v>30</v>
      </c>
      <c r="H225">
        <v>97</v>
      </c>
      <c r="I225">
        <v>11</v>
      </c>
      <c r="J225">
        <v>22</v>
      </c>
      <c r="M225">
        <f t="shared" si="10"/>
        <v>85.5</v>
      </c>
      <c r="N225">
        <f t="shared" si="11"/>
        <v>49</v>
      </c>
      <c r="O225">
        <f t="shared" si="12"/>
        <v>95.5</v>
      </c>
    </row>
    <row r="226" spans="1:15" x14ac:dyDescent="0.2">
      <c r="A226" s="2" t="s">
        <v>241</v>
      </c>
      <c r="B226" s="3">
        <v>84</v>
      </c>
      <c r="C226" s="3">
        <v>10</v>
      </c>
      <c r="D226" s="3">
        <v>4</v>
      </c>
      <c r="H226">
        <v>97</v>
      </c>
      <c r="I226">
        <v>11</v>
      </c>
      <c r="J226">
        <v>22</v>
      </c>
      <c r="M226">
        <f t="shared" si="10"/>
        <v>169.5</v>
      </c>
      <c r="N226">
        <f t="shared" si="11"/>
        <v>151.5</v>
      </c>
      <c r="O226">
        <f t="shared" si="12"/>
        <v>329</v>
      </c>
    </row>
    <row r="227" spans="1:15" x14ac:dyDescent="0.2">
      <c r="A227" s="2" t="s">
        <v>242</v>
      </c>
      <c r="B227" s="3">
        <v>83</v>
      </c>
      <c r="C227" s="3">
        <v>9</v>
      </c>
      <c r="D227" s="3">
        <v>19</v>
      </c>
      <c r="H227">
        <v>97</v>
      </c>
      <c r="I227">
        <v>11</v>
      </c>
      <c r="J227">
        <v>22</v>
      </c>
      <c r="M227">
        <f t="shared" si="10"/>
        <v>176</v>
      </c>
      <c r="N227">
        <f t="shared" si="11"/>
        <v>196.5</v>
      </c>
      <c r="O227">
        <f t="shared" si="12"/>
        <v>147.5</v>
      </c>
    </row>
    <row r="228" spans="1:15" x14ac:dyDescent="0.2">
      <c r="A228" s="2" t="s">
        <v>243</v>
      </c>
      <c r="B228" s="3">
        <v>55</v>
      </c>
      <c r="C228" s="3">
        <v>9</v>
      </c>
      <c r="D228" s="3">
        <v>15</v>
      </c>
      <c r="H228">
        <v>98</v>
      </c>
      <c r="I228">
        <v>11</v>
      </c>
      <c r="J228">
        <v>22</v>
      </c>
      <c r="M228">
        <f t="shared" si="10"/>
        <v>245</v>
      </c>
      <c r="N228">
        <f t="shared" si="11"/>
        <v>196.5</v>
      </c>
      <c r="O228">
        <f t="shared" si="12"/>
        <v>200.5</v>
      </c>
    </row>
    <row r="229" spans="1:15" x14ac:dyDescent="0.2">
      <c r="A229" s="2" t="s">
        <v>244</v>
      </c>
      <c r="B229" s="3">
        <v>6</v>
      </c>
      <c r="C229" s="3">
        <v>11</v>
      </c>
      <c r="D229" s="3">
        <v>16</v>
      </c>
      <c r="H229">
        <v>100</v>
      </c>
      <c r="I229">
        <v>11</v>
      </c>
      <c r="J229">
        <v>22</v>
      </c>
      <c r="M229">
        <f t="shared" si="10"/>
        <v>350</v>
      </c>
      <c r="N229">
        <f t="shared" si="11"/>
        <v>115</v>
      </c>
      <c r="O229">
        <f t="shared" si="12"/>
        <v>188.5</v>
      </c>
    </row>
    <row r="230" spans="1:15" x14ac:dyDescent="0.2">
      <c r="A230" s="2" t="s">
        <v>245</v>
      </c>
      <c r="B230" s="3">
        <v>40</v>
      </c>
      <c r="C230" s="3">
        <v>8</v>
      </c>
      <c r="D230" s="3">
        <v>9</v>
      </c>
      <c r="H230">
        <v>100</v>
      </c>
      <c r="I230">
        <v>11</v>
      </c>
      <c r="J230">
        <v>23</v>
      </c>
      <c r="M230">
        <f t="shared" si="10"/>
        <v>291</v>
      </c>
      <c r="N230">
        <f t="shared" si="11"/>
        <v>283.5</v>
      </c>
      <c r="O230">
        <f t="shared" si="12"/>
        <v>276</v>
      </c>
    </row>
    <row r="231" spans="1:15" x14ac:dyDescent="0.2">
      <c r="A231" s="2" t="s">
        <v>246</v>
      </c>
      <c r="B231" s="3">
        <v>81</v>
      </c>
      <c r="C231" s="3">
        <v>9</v>
      </c>
      <c r="D231" s="3">
        <v>25</v>
      </c>
      <c r="H231">
        <v>101</v>
      </c>
      <c r="I231">
        <v>11</v>
      </c>
      <c r="J231">
        <v>23</v>
      </c>
      <c r="M231">
        <f t="shared" si="10"/>
        <v>179.5</v>
      </c>
      <c r="N231">
        <f t="shared" si="11"/>
        <v>196.5</v>
      </c>
      <c r="O231">
        <f t="shared" si="12"/>
        <v>112.5</v>
      </c>
    </row>
    <row r="232" spans="1:15" x14ac:dyDescent="0.2">
      <c r="A232" s="2" t="s">
        <v>247</v>
      </c>
      <c r="B232" s="3">
        <v>39</v>
      </c>
      <c r="C232" s="3">
        <v>8</v>
      </c>
      <c r="D232" s="3">
        <v>11</v>
      </c>
      <c r="H232">
        <v>101</v>
      </c>
      <c r="I232">
        <v>11</v>
      </c>
      <c r="J232">
        <v>23</v>
      </c>
      <c r="M232">
        <f t="shared" si="10"/>
        <v>294</v>
      </c>
      <c r="N232">
        <f t="shared" si="11"/>
        <v>283.5</v>
      </c>
      <c r="O232">
        <f t="shared" si="12"/>
        <v>251.5</v>
      </c>
    </row>
    <row r="233" spans="1:15" x14ac:dyDescent="0.2">
      <c r="A233" s="2" t="s">
        <v>248</v>
      </c>
      <c r="B233" s="3">
        <v>84</v>
      </c>
      <c r="C233" s="3">
        <v>12</v>
      </c>
      <c r="D233" s="3">
        <v>17</v>
      </c>
      <c r="H233">
        <v>102</v>
      </c>
      <c r="I233">
        <v>11</v>
      </c>
      <c r="J233">
        <v>23</v>
      </c>
      <c r="M233">
        <f t="shared" si="10"/>
        <v>169.5</v>
      </c>
      <c r="N233">
        <f t="shared" si="11"/>
        <v>87.5</v>
      </c>
      <c r="O233">
        <f t="shared" si="12"/>
        <v>174</v>
      </c>
    </row>
    <row r="234" spans="1:15" x14ac:dyDescent="0.2">
      <c r="A234" s="2" t="s">
        <v>249</v>
      </c>
      <c r="B234" s="3">
        <v>51</v>
      </c>
      <c r="C234" s="3">
        <v>9</v>
      </c>
      <c r="D234" s="3">
        <v>9</v>
      </c>
      <c r="H234">
        <v>103</v>
      </c>
      <c r="I234">
        <v>11</v>
      </c>
      <c r="J234">
        <v>23</v>
      </c>
      <c r="M234">
        <f t="shared" si="10"/>
        <v>258.5</v>
      </c>
      <c r="N234">
        <f t="shared" si="11"/>
        <v>196.5</v>
      </c>
      <c r="O234">
        <f t="shared" si="12"/>
        <v>276</v>
      </c>
    </row>
    <row r="235" spans="1:15" x14ac:dyDescent="0.2">
      <c r="A235" s="2" t="s">
        <v>250</v>
      </c>
      <c r="B235" s="3">
        <v>84</v>
      </c>
      <c r="C235" s="3">
        <v>12</v>
      </c>
      <c r="D235" s="3">
        <v>17</v>
      </c>
      <c r="H235">
        <v>103</v>
      </c>
      <c r="I235">
        <v>11</v>
      </c>
      <c r="J235">
        <v>24</v>
      </c>
      <c r="M235">
        <f t="shared" si="10"/>
        <v>169.5</v>
      </c>
      <c r="N235">
        <f t="shared" si="11"/>
        <v>87.5</v>
      </c>
      <c r="O235">
        <f t="shared" si="12"/>
        <v>174</v>
      </c>
    </row>
    <row r="236" spans="1:15" x14ac:dyDescent="0.2">
      <c r="A236" s="2" t="s">
        <v>251</v>
      </c>
      <c r="B236" s="3">
        <v>55</v>
      </c>
      <c r="C236" s="3">
        <v>10</v>
      </c>
      <c r="D236" s="3">
        <v>13</v>
      </c>
      <c r="H236">
        <v>103</v>
      </c>
      <c r="I236">
        <v>11</v>
      </c>
      <c r="J236">
        <v>24</v>
      </c>
      <c r="M236">
        <f t="shared" si="10"/>
        <v>245</v>
      </c>
      <c r="N236">
        <f t="shared" si="11"/>
        <v>151.5</v>
      </c>
      <c r="O236">
        <f t="shared" si="12"/>
        <v>226.5</v>
      </c>
    </row>
    <row r="237" spans="1:15" x14ac:dyDescent="0.2">
      <c r="A237" s="2" t="s">
        <v>252</v>
      </c>
      <c r="B237" s="3">
        <v>59</v>
      </c>
      <c r="C237" s="3">
        <v>9</v>
      </c>
      <c r="D237" s="3">
        <v>15</v>
      </c>
      <c r="H237">
        <v>107</v>
      </c>
      <c r="I237">
        <v>11</v>
      </c>
      <c r="J237">
        <v>24</v>
      </c>
      <c r="M237">
        <f t="shared" si="10"/>
        <v>232.5</v>
      </c>
      <c r="N237">
        <f t="shared" si="11"/>
        <v>196.5</v>
      </c>
      <c r="O237">
        <f t="shared" si="12"/>
        <v>200.5</v>
      </c>
    </row>
    <row r="238" spans="1:15" x14ac:dyDescent="0.2">
      <c r="A238" s="2" t="s">
        <v>253</v>
      </c>
      <c r="B238" s="3">
        <v>19</v>
      </c>
      <c r="C238" s="3">
        <v>8</v>
      </c>
      <c r="D238" s="3">
        <v>2</v>
      </c>
      <c r="H238">
        <v>107</v>
      </c>
      <c r="I238">
        <v>11</v>
      </c>
      <c r="J238">
        <v>24</v>
      </c>
      <c r="M238">
        <f t="shared" si="10"/>
        <v>338.5</v>
      </c>
      <c r="N238">
        <f t="shared" si="11"/>
        <v>283.5</v>
      </c>
      <c r="O238">
        <f t="shared" si="12"/>
        <v>345.5</v>
      </c>
    </row>
    <row r="239" spans="1:15" x14ac:dyDescent="0.2">
      <c r="A239" s="2" t="s">
        <v>254</v>
      </c>
      <c r="B239" s="3">
        <v>65</v>
      </c>
      <c r="C239" s="3">
        <v>9</v>
      </c>
      <c r="D239" s="3">
        <v>14</v>
      </c>
      <c r="H239">
        <v>108</v>
      </c>
      <c r="I239">
        <v>11</v>
      </c>
      <c r="J239">
        <v>25</v>
      </c>
      <c r="M239">
        <f t="shared" si="10"/>
        <v>216.5</v>
      </c>
      <c r="N239">
        <f t="shared" si="11"/>
        <v>196.5</v>
      </c>
      <c r="O239">
        <f t="shared" si="12"/>
        <v>212.5</v>
      </c>
    </row>
    <row r="240" spans="1:15" x14ac:dyDescent="0.2">
      <c r="A240" s="2" t="s">
        <v>255</v>
      </c>
      <c r="B240" s="3">
        <v>66</v>
      </c>
      <c r="C240" s="3">
        <v>11</v>
      </c>
      <c r="D240" s="3">
        <v>2</v>
      </c>
      <c r="H240">
        <v>108</v>
      </c>
      <c r="I240">
        <v>11</v>
      </c>
      <c r="J240">
        <v>25</v>
      </c>
      <c r="M240">
        <f t="shared" si="10"/>
        <v>212</v>
      </c>
      <c r="N240">
        <f t="shared" si="11"/>
        <v>115</v>
      </c>
      <c r="O240">
        <f t="shared" si="12"/>
        <v>345.5</v>
      </c>
    </row>
    <row r="241" spans="1:15" x14ac:dyDescent="0.2">
      <c r="A241" s="2" t="s">
        <v>256</v>
      </c>
      <c r="B241" s="3">
        <v>83</v>
      </c>
      <c r="C241" s="3">
        <v>11</v>
      </c>
      <c r="D241" s="3">
        <v>4</v>
      </c>
      <c r="H241">
        <v>108</v>
      </c>
      <c r="I241">
        <v>11</v>
      </c>
      <c r="J241">
        <v>25</v>
      </c>
      <c r="M241">
        <f t="shared" si="10"/>
        <v>176</v>
      </c>
      <c r="N241">
        <f t="shared" si="11"/>
        <v>115</v>
      </c>
      <c r="O241">
        <f t="shared" si="12"/>
        <v>329</v>
      </c>
    </row>
    <row r="242" spans="1:15" x14ac:dyDescent="0.2">
      <c r="A242" s="2" t="s">
        <v>257</v>
      </c>
      <c r="B242" s="3">
        <v>87</v>
      </c>
      <c r="C242" s="3">
        <v>10</v>
      </c>
      <c r="D242" s="3">
        <v>4</v>
      </c>
      <c r="H242">
        <v>108</v>
      </c>
      <c r="I242">
        <v>11</v>
      </c>
      <c r="J242">
        <v>25</v>
      </c>
      <c r="M242">
        <f t="shared" si="10"/>
        <v>161.5</v>
      </c>
      <c r="N242">
        <f t="shared" si="11"/>
        <v>151.5</v>
      </c>
      <c r="O242">
        <f t="shared" si="12"/>
        <v>329</v>
      </c>
    </row>
    <row r="243" spans="1:15" x14ac:dyDescent="0.2">
      <c r="A243" s="2" t="s">
        <v>258</v>
      </c>
      <c r="B243" s="3">
        <v>84</v>
      </c>
      <c r="C243" s="3">
        <v>10</v>
      </c>
      <c r="D243" s="3">
        <v>4</v>
      </c>
      <c r="H243">
        <v>109</v>
      </c>
      <c r="I243">
        <v>11</v>
      </c>
      <c r="J243">
        <v>26</v>
      </c>
      <c r="M243">
        <f t="shared" si="10"/>
        <v>169.5</v>
      </c>
      <c r="N243">
        <f t="shared" si="11"/>
        <v>151.5</v>
      </c>
      <c r="O243">
        <f t="shared" si="12"/>
        <v>329</v>
      </c>
    </row>
    <row r="244" spans="1:15" x14ac:dyDescent="0.2">
      <c r="A244" s="2" t="s">
        <v>259</v>
      </c>
      <c r="B244" s="3">
        <v>83</v>
      </c>
      <c r="C244" s="3">
        <v>10</v>
      </c>
      <c r="D244" s="3">
        <v>4</v>
      </c>
      <c r="H244">
        <v>109</v>
      </c>
      <c r="I244">
        <v>11</v>
      </c>
      <c r="J244">
        <v>26</v>
      </c>
      <c r="M244">
        <f t="shared" si="10"/>
        <v>176</v>
      </c>
      <c r="N244">
        <f t="shared" si="11"/>
        <v>151.5</v>
      </c>
      <c r="O244">
        <f t="shared" si="12"/>
        <v>329</v>
      </c>
    </row>
    <row r="245" spans="1:15" x14ac:dyDescent="0.2">
      <c r="A245" s="2" t="s">
        <v>260</v>
      </c>
      <c r="B245" s="3">
        <v>93</v>
      </c>
      <c r="C245" s="3">
        <v>10</v>
      </c>
      <c r="D245" s="3">
        <v>4</v>
      </c>
      <c r="H245">
        <v>109</v>
      </c>
      <c r="I245">
        <v>11</v>
      </c>
      <c r="J245">
        <v>26</v>
      </c>
      <c r="M245">
        <f t="shared" si="10"/>
        <v>143.5</v>
      </c>
      <c r="N245">
        <f t="shared" si="11"/>
        <v>151.5</v>
      </c>
      <c r="O245">
        <f t="shared" si="12"/>
        <v>329</v>
      </c>
    </row>
    <row r="246" spans="1:15" x14ac:dyDescent="0.2">
      <c r="A246" s="2" t="s">
        <v>261</v>
      </c>
      <c r="B246" s="3">
        <v>124</v>
      </c>
      <c r="C246" s="3">
        <v>13</v>
      </c>
      <c r="D246" s="3">
        <v>17</v>
      </c>
      <c r="H246">
        <v>109</v>
      </c>
      <c r="I246">
        <v>11</v>
      </c>
      <c r="J246">
        <v>27</v>
      </c>
      <c r="M246">
        <f t="shared" si="10"/>
        <v>90</v>
      </c>
      <c r="N246">
        <f t="shared" si="11"/>
        <v>73</v>
      </c>
      <c r="O246">
        <f t="shared" si="12"/>
        <v>174</v>
      </c>
    </row>
    <row r="247" spans="1:15" x14ac:dyDescent="0.2">
      <c r="A247" s="2" t="s">
        <v>262</v>
      </c>
      <c r="B247" s="3">
        <v>247</v>
      </c>
      <c r="C247" s="3">
        <v>18</v>
      </c>
      <c r="D247" s="3">
        <v>51</v>
      </c>
      <c r="H247">
        <v>109</v>
      </c>
      <c r="I247">
        <v>11</v>
      </c>
      <c r="J247">
        <v>27</v>
      </c>
      <c r="M247">
        <f t="shared" si="10"/>
        <v>30</v>
      </c>
      <c r="N247">
        <f t="shared" si="11"/>
        <v>35</v>
      </c>
      <c r="O247">
        <f t="shared" si="12"/>
        <v>39</v>
      </c>
    </row>
    <row r="248" spans="1:15" x14ac:dyDescent="0.2">
      <c r="A248" s="2" t="s">
        <v>263</v>
      </c>
      <c r="B248" s="3">
        <v>304</v>
      </c>
      <c r="C248" s="3">
        <v>24</v>
      </c>
      <c r="D248" s="3">
        <v>46</v>
      </c>
      <c r="H248">
        <v>110</v>
      </c>
      <c r="I248">
        <v>11</v>
      </c>
      <c r="J248">
        <v>27</v>
      </c>
      <c r="M248">
        <f t="shared" si="10"/>
        <v>24</v>
      </c>
      <c r="N248">
        <f t="shared" si="11"/>
        <v>14</v>
      </c>
      <c r="O248">
        <f t="shared" si="12"/>
        <v>53.5</v>
      </c>
    </row>
    <row r="249" spans="1:15" x14ac:dyDescent="0.2">
      <c r="A249" s="2" t="s">
        <v>264</v>
      </c>
      <c r="B249" s="3">
        <v>172</v>
      </c>
      <c r="C249" s="3">
        <v>17</v>
      </c>
      <c r="D249" s="3">
        <v>42</v>
      </c>
      <c r="H249">
        <v>111</v>
      </c>
      <c r="I249">
        <v>11</v>
      </c>
      <c r="J249">
        <v>27</v>
      </c>
      <c r="M249">
        <f t="shared" si="10"/>
        <v>53.5</v>
      </c>
      <c r="N249">
        <f t="shared" si="11"/>
        <v>41.5</v>
      </c>
      <c r="O249">
        <f t="shared" si="12"/>
        <v>58</v>
      </c>
    </row>
    <row r="250" spans="1:15" x14ac:dyDescent="0.2">
      <c r="A250" s="2" t="s">
        <v>265</v>
      </c>
      <c r="B250" s="3">
        <v>61</v>
      </c>
      <c r="C250" s="3">
        <v>11</v>
      </c>
      <c r="D250" s="3">
        <v>13</v>
      </c>
      <c r="H250">
        <v>111</v>
      </c>
      <c r="I250">
        <v>11</v>
      </c>
      <c r="J250">
        <v>28</v>
      </c>
      <c r="M250">
        <f t="shared" si="10"/>
        <v>227.5</v>
      </c>
      <c r="N250">
        <f t="shared" si="11"/>
        <v>115</v>
      </c>
      <c r="O250">
        <f t="shared" si="12"/>
        <v>226.5</v>
      </c>
    </row>
    <row r="251" spans="1:15" x14ac:dyDescent="0.2">
      <c r="A251" s="2" t="s">
        <v>266</v>
      </c>
      <c r="B251" s="3">
        <v>111</v>
      </c>
      <c r="C251" s="3">
        <v>11</v>
      </c>
      <c r="D251" s="3">
        <v>34</v>
      </c>
      <c r="H251">
        <v>111</v>
      </c>
      <c r="I251">
        <v>11</v>
      </c>
      <c r="J251">
        <v>28</v>
      </c>
      <c r="M251">
        <f t="shared" si="10"/>
        <v>101.5</v>
      </c>
      <c r="N251">
        <f t="shared" si="11"/>
        <v>115</v>
      </c>
      <c r="O251">
        <f t="shared" si="12"/>
        <v>81</v>
      </c>
    </row>
    <row r="252" spans="1:15" x14ac:dyDescent="0.2">
      <c r="A252" s="2" t="s">
        <v>267</v>
      </c>
      <c r="B252" s="3">
        <v>154</v>
      </c>
      <c r="C252" s="3">
        <v>13</v>
      </c>
      <c r="D252" s="3">
        <v>51</v>
      </c>
      <c r="H252">
        <v>111</v>
      </c>
      <c r="I252">
        <v>11</v>
      </c>
      <c r="J252">
        <v>28</v>
      </c>
      <c r="M252">
        <f t="shared" si="10"/>
        <v>68.5</v>
      </c>
      <c r="N252">
        <f t="shared" si="11"/>
        <v>73</v>
      </c>
      <c r="O252">
        <f t="shared" si="12"/>
        <v>39</v>
      </c>
    </row>
    <row r="253" spans="1:15" x14ac:dyDescent="0.2">
      <c r="A253" s="2" t="s">
        <v>268</v>
      </c>
      <c r="B253" s="3">
        <v>210</v>
      </c>
      <c r="C253" s="3">
        <v>22</v>
      </c>
      <c r="D253" s="3">
        <v>48</v>
      </c>
      <c r="H253">
        <v>111</v>
      </c>
      <c r="I253">
        <v>11</v>
      </c>
      <c r="J253">
        <v>28</v>
      </c>
      <c r="M253">
        <f t="shared" si="10"/>
        <v>40</v>
      </c>
      <c r="N253">
        <f t="shared" si="11"/>
        <v>19</v>
      </c>
      <c r="O253">
        <f t="shared" si="12"/>
        <v>46.5</v>
      </c>
    </row>
    <row r="254" spans="1:15" x14ac:dyDescent="0.2">
      <c r="A254" s="2" t="s">
        <v>269</v>
      </c>
      <c r="B254" s="3">
        <v>313</v>
      </c>
      <c r="C254" s="3">
        <v>19</v>
      </c>
      <c r="D254" s="3">
        <v>107</v>
      </c>
      <c r="H254">
        <v>111</v>
      </c>
      <c r="I254">
        <v>11</v>
      </c>
      <c r="J254">
        <v>28</v>
      </c>
      <c r="M254">
        <f t="shared" si="10"/>
        <v>22</v>
      </c>
      <c r="N254">
        <f t="shared" si="11"/>
        <v>28.5</v>
      </c>
      <c r="O254">
        <f t="shared" si="12"/>
        <v>12</v>
      </c>
    </row>
    <row r="255" spans="1:15" x14ac:dyDescent="0.2">
      <c r="A255" s="2" t="s">
        <v>270</v>
      </c>
      <c r="B255" s="3">
        <v>60</v>
      </c>
      <c r="C255" s="3">
        <v>11</v>
      </c>
      <c r="D255" s="3">
        <v>16</v>
      </c>
      <c r="H255">
        <v>112</v>
      </c>
      <c r="I255">
        <v>11</v>
      </c>
      <c r="J255">
        <v>29</v>
      </c>
      <c r="M255">
        <f t="shared" si="10"/>
        <v>230</v>
      </c>
      <c r="N255">
        <f t="shared" si="11"/>
        <v>115</v>
      </c>
      <c r="O255">
        <f t="shared" si="12"/>
        <v>188.5</v>
      </c>
    </row>
    <row r="256" spans="1:15" x14ac:dyDescent="0.2">
      <c r="A256" s="2" t="s">
        <v>271</v>
      </c>
      <c r="B256" s="3">
        <v>36</v>
      </c>
      <c r="C256" s="3">
        <v>9</v>
      </c>
      <c r="D256" s="3">
        <v>15</v>
      </c>
      <c r="H256">
        <v>114</v>
      </c>
      <c r="I256">
        <v>11</v>
      </c>
      <c r="J256">
        <v>30</v>
      </c>
      <c r="M256">
        <f t="shared" si="10"/>
        <v>300.5</v>
      </c>
      <c r="N256">
        <f t="shared" si="11"/>
        <v>196.5</v>
      </c>
      <c r="O256">
        <f t="shared" si="12"/>
        <v>200.5</v>
      </c>
    </row>
    <row r="257" spans="1:15" x14ac:dyDescent="0.2">
      <c r="A257" s="2" t="s">
        <v>272</v>
      </c>
      <c r="B257" s="3">
        <v>57</v>
      </c>
      <c r="C257" s="3">
        <v>10</v>
      </c>
      <c r="D257" s="3">
        <v>14</v>
      </c>
      <c r="H257">
        <v>114</v>
      </c>
      <c r="I257">
        <v>12</v>
      </c>
      <c r="J257">
        <v>30</v>
      </c>
      <c r="M257">
        <f t="shared" si="10"/>
        <v>238</v>
      </c>
      <c r="N257">
        <f t="shared" si="11"/>
        <v>151.5</v>
      </c>
      <c r="O257">
        <f t="shared" si="12"/>
        <v>212.5</v>
      </c>
    </row>
    <row r="258" spans="1:15" x14ac:dyDescent="0.2">
      <c r="A258" s="2" t="s">
        <v>273</v>
      </c>
      <c r="B258" s="3">
        <v>35</v>
      </c>
      <c r="C258" s="3">
        <v>8</v>
      </c>
      <c r="D258" s="3">
        <v>10</v>
      </c>
      <c r="H258">
        <v>115</v>
      </c>
      <c r="I258">
        <v>12</v>
      </c>
      <c r="J258">
        <v>30</v>
      </c>
      <c r="M258">
        <f t="shared" si="10"/>
        <v>306</v>
      </c>
      <c r="N258">
        <f t="shared" si="11"/>
        <v>283.5</v>
      </c>
      <c r="O258">
        <f t="shared" si="12"/>
        <v>263</v>
      </c>
    </row>
    <row r="259" spans="1:15" x14ac:dyDescent="0.2">
      <c r="A259" s="2" t="s">
        <v>274</v>
      </c>
      <c r="B259" s="3">
        <v>35</v>
      </c>
      <c r="C259" s="3">
        <v>8</v>
      </c>
      <c r="D259" s="3">
        <v>10</v>
      </c>
      <c r="H259">
        <v>115</v>
      </c>
      <c r="I259">
        <v>12</v>
      </c>
      <c r="J259">
        <v>30</v>
      </c>
      <c r="M259">
        <f t="shared" ref="M259:M322" si="13">_xlfn.RANK.AVG(B259,B$2:B$352)</f>
        <v>306</v>
      </c>
      <c r="N259">
        <f t="shared" ref="N259:N322" si="14">_xlfn.RANK.AVG(C259,C$2:C$352)</f>
        <v>283.5</v>
      </c>
      <c r="O259">
        <f t="shared" ref="O259:O322" si="15">_xlfn.RANK.AVG(D259,D$2:D$352)</f>
        <v>263</v>
      </c>
    </row>
    <row r="260" spans="1:15" x14ac:dyDescent="0.2">
      <c r="A260" s="2" t="s">
        <v>275</v>
      </c>
      <c r="B260" s="3">
        <v>36</v>
      </c>
      <c r="C260" s="3">
        <v>9</v>
      </c>
      <c r="D260" s="3">
        <v>7</v>
      </c>
      <c r="H260">
        <v>116</v>
      </c>
      <c r="I260">
        <v>12</v>
      </c>
      <c r="J260">
        <v>31</v>
      </c>
      <c r="M260">
        <f t="shared" si="13"/>
        <v>300.5</v>
      </c>
      <c r="N260">
        <f t="shared" si="14"/>
        <v>196.5</v>
      </c>
      <c r="O260">
        <f t="shared" si="15"/>
        <v>293.5</v>
      </c>
    </row>
    <row r="261" spans="1:15" x14ac:dyDescent="0.2">
      <c r="A261" s="2" t="s">
        <v>276</v>
      </c>
      <c r="B261" s="3">
        <v>42</v>
      </c>
      <c r="C261" s="3">
        <v>9</v>
      </c>
      <c r="D261" s="3">
        <v>7</v>
      </c>
      <c r="H261">
        <v>117</v>
      </c>
      <c r="I261">
        <v>12</v>
      </c>
      <c r="J261">
        <v>31</v>
      </c>
      <c r="M261">
        <f t="shared" si="13"/>
        <v>283.5</v>
      </c>
      <c r="N261">
        <f t="shared" si="14"/>
        <v>196.5</v>
      </c>
      <c r="O261">
        <f t="shared" si="15"/>
        <v>293.5</v>
      </c>
    </row>
    <row r="262" spans="1:15" x14ac:dyDescent="0.2">
      <c r="A262" s="2" t="s">
        <v>277</v>
      </c>
      <c r="B262" s="3">
        <v>63</v>
      </c>
      <c r="C262" s="3">
        <v>12</v>
      </c>
      <c r="D262" s="3">
        <v>10</v>
      </c>
      <c r="H262">
        <v>124</v>
      </c>
      <c r="I262">
        <v>12</v>
      </c>
      <c r="J262">
        <v>32</v>
      </c>
      <c r="M262">
        <f t="shared" si="13"/>
        <v>224.5</v>
      </c>
      <c r="N262">
        <f t="shared" si="14"/>
        <v>87.5</v>
      </c>
      <c r="O262">
        <f t="shared" si="15"/>
        <v>263</v>
      </c>
    </row>
    <row r="263" spans="1:15" x14ac:dyDescent="0.2">
      <c r="A263" s="2" t="s">
        <v>278</v>
      </c>
      <c r="B263" s="3">
        <v>35</v>
      </c>
      <c r="C263" s="3">
        <v>9</v>
      </c>
      <c r="D263" s="3">
        <v>7</v>
      </c>
      <c r="H263">
        <v>124</v>
      </c>
      <c r="I263">
        <v>12</v>
      </c>
      <c r="J263">
        <v>32</v>
      </c>
      <c r="M263">
        <f t="shared" si="13"/>
        <v>306</v>
      </c>
      <c r="N263">
        <f t="shared" si="14"/>
        <v>196.5</v>
      </c>
      <c r="O263">
        <f t="shared" si="15"/>
        <v>293.5</v>
      </c>
    </row>
    <row r="264" spans="1:15" x14ac:dyDescent="0.2">
      <c r="A264" s="2" t="s">
        <v>279</v>
      </c>
      <c r="B264" s="3">
        <v>108</v>
      </c>
      <c r="C264" s="3">
        <v>13</v>
      </c>
      <c r="D264" s="3">
        <v>17</v>
      </c>
      <c r="H264">
        <v>124</v>
      </c>
      <c r="I264">
        <v>12</v>
      </c>
      <c r="J264">
        <v>32</v>
      </c>
      <c r="M264">
        <f t="shared" si="13"/>
        <v>112.5</v>
      </c>
      <c r="N264">
        <f t="shared" si="14"/>
        <v>73</v>
      </c>
      <c r="O264">
        <f t="shared" si="15"/>
        <v>174</v>
      </c>
    </row>
    <row r="265" spans="1:15" x14ac:dyDescent="0.2">
      <c r="A265" s="2" t="s">
        <v>280</v>
      </c>
      <c r="B265" s="3">
        <v>433</v>
      </c>
      <c r="C265" s="3">
        <v>34</v>
      </c>
      <c r="D265" s="3">
        <v>132</v>
      </c>
      <c r="H265">
        <v>125</v>
      </c>
      <c r="I265">
        <v>12</v>
      </c>
      <c r="J265">
        <v>32</v>
      </c>
      <c r="M265">
        <f t="shared" si="13"/>
        <v>11</v>
      </c>
      <c r="N265">
        <f t="shared" si="14"/>
        <v>8.5</v>
      </c>
      <c r="O265">
        <f t="shared" si="15"/>
        <v>10</v>
      </c>
    </row>
    <row r="266" spans="1:15" x14ac:dyDescent="0.2">
      <c r="A266" s="2" t="s">
        <v>281</v>
      </c>
      <c r="B266" s="3">
        <v>57</v>
      </c>
      <c r="C266" s="3">
        <v>10</v>
      </c>
      <c r="D266" s="3">
        <v>13</v>
      </c>
      <c r="H266">
        <v>125</v>
      </c>
      <c r="I266">
        <v>12</v>
      </c>
      <c r="J266">
        <v>32</v>
      </c>
      <c r="M266">
        <f t="shared" si="13"/>
        <v>238</v>
      </c>
      <c r="N266">
        <f t="shared" si="14"/>
        <v>151.5</v>
      </c>
      <c r="O266">
        <f t="shared" si="15"/>
        <v>226.5</v>
      </c>
    </row>
    <row r="267" spans="1:15" x14ac:dyDescent="0.2">
      <c r="A267" s="2" t="s">
        <v>282</v>
      </c>
      <c r="B267" s="3">
        <v>60</v>
      </c>
      <c r="C267" s="3">
        <v>8</v>
      </c>
      <c r="D267" s="3">
        <v>19</v>
      </c>
      <c r="H267">
        <v>127</v>
      </c>
      <c r="I267">
        <v>12</v>
      </c>
      <c r="J267">
        <v>32</v>
      </c>
      <c r="M267">
        <f t="shared" si="13"/>
        <v>230</v>
      </c>
      <c r="N267">
        <f t="shared" si="14"/>
        <v>283.5</v>
      </c>
      <c r="O267">
        <f t="shared" si="15"/>
        <v>147.5</v>
      </c>
    </row>
    <row r="268" spans="1:15" x14ac:dyDescent="0.2">
      <c r="A268" s="2" t="s">
        <v>283</v>
      </c>
      <c r="B268" s="3">
        <v>72</v>
      </c>
      <c r="C268" s="3">
        <v>11</v>
      </c>
      <c r="D268" s="3">
        <v>15</v>
      </c>
      <c r="H268">
        <v>127</v>
      </c>
      <c r="I268">
        <v>12</v>
      </c>
      <c r="J268">
        <v>33</v>
      </c>
      <c r="M268">
        <f t="shared" si="13"/>
        <v>201</v>
      </c>
      <c r="N268">
        <f t="shared" si="14"/>
        <v>115</v>
      </c>
      <c r="O268">
        <f t="shared" si="15"/>
        <v>200.5</v>
      </c>
    </row>
    <row r="269" spans="1:15" x14ac:dyDescent="0.2">
      <c r="A269" s="2" t="s">
        <v>284</v>
      </c>
      <c r="B269" s="3">
        <v>1045</v>
      </c>
      <c r="C269" s="3">
        <v>57</v>
      </c>
      <c r="D269" s="3">
        <v>265</v>
      </c>
      <c r="H269">
        <v>128</v>
      </c>
      <c r="I269">
        <v>12</v>
      </c>
      <c r="J269">
        <v>33</v>
      </c>
      <c r="M269">
        <f t="shared" si="13"/>
        <v>1</v>
      </c>
      <c r="N269">
        <f t="shared" si="14"/>
        <v>2</v>
      </c>
      <c r="O269">
        <f t="shared" si="15"/>
        <v>1</v>
      </c>
    </row>
    <row r="270" spans="1:15" x14ac:dyDescent="0.2">
      <c r="A270" s="2" t="s">
        <v>285</v>
      </c>
      <c r="B270" s="3">
        <v>108</v>
      </c>
      <c r="C270" s="3">
        <v>10</v>
      </c>
      <c r="D270" s="3">
        <v>38</v>
      </c>
      <c r="H270">
        <v>131</v>
      </c>
      <c r="I270">
        <v>12</v>
      </c>
      <c r="J270">
        <v>33</v>
      </c>
      <c r="M270">
        <f t="shared" si="13"/>
        <v>112.5</v>
      </c>
      <c r="N270">
        <f t="shared" si="14"/>
        <v>151.5</v>
      </c>
      <c r="O270">
        <f t="shared" si="15"/>
        <v>68</v>
      </c>
    </row>
    <row r="271" spans="1:15" x14ac:dyDescent="0.2">
      <c r="A271" s="2" t="s">
        <v>286</v>
      </c>
      <c r="B271" s="3">
        <v>45</v>
      </c>
      <c r="C271" s="3">
        <v>8</v>
      </c>
      <c r="D271" s="3">
        <v>11</v>
      </c>
      <c r="H271">
        <v>134</v>
      </c>
      <c r="I271">
        <v>12</v>
      </c>
      <c r="J271">
        <v>34</v>
      </c>
      <c r="M271">
        <f t="shared" si="13"/>
        <v>270.5</v>
      </c>
      <c r="N271">
        <f t="shared" si="14"/>
        <v>283.5</v>
      </c>
      <c r="O271">
        <f t="shared" si="15"/>
        <v>251.5</v>
      </c>
    </row>
    <row r="272" spans="1:15" x14ac:dyDescent="0.2">
      <c r="A272" s="2" t="s">
        <v>287</v>
      </c>
      <c r="B272" s="3">
        <v>28</v>
      </c>
      <c r="C272" s="3">
        <v>8</v>
      </c>
      <c r="D272" s="3">
        <v>4</v>
      </c>
      <c r="H272">
        <v>138</v>
      </c>
      <c r="I272">
        <v>12</v>
      </c>
      <c r="J272">
        <v>34</v>
      </c>
      <c r="M272">
        <f t="shared" si="13"/>
        <v>326</v>
      </c>
      <c r="N272">
        <f t="shared" si="14"/>
        <v>283.5</v>
      </c>
      <c r="O272">
        <f t="shared" si="15"/>
        <v>329</v>
      </c>
    </row>
    <row r="273" spans="1:15" x14ac:dyDescent="0.2">
      <c r="A273" s="2" t="s">
        <v>288</v>
      </c>
      <c r="B273" s="3">
        <v>28</v>
      </c>
      <c r="C273" s="3">
        <v>8</v>
      </c>
      <c r="D273" s="3">
        <v>4</v>
      </c>
      <c r="H273">
        <v>139</v>
      </c>
      <c r="I273">
        <v>12</v>
      </c>
      <c r="J273">
        <v>34</v>
      </c>
      <c r="M273">
        <f t="shared" si="13"/>
        <v>326</v>
      </c>
      <c r="N273">
        <f t="shared" si="14"/>
        <v>283.5</v>
      </c>
      <c r="O273">
        <f t="shared" si="15"/>
        <v>329</v>
      </c>
    </row>
    <row r="274" spans="1:15" x14ac:dyDescent="0.2">
      <c r="A274" s="2" t="s">
        <v>289</v>
      </c>
      <c r="B274" s="3">
        <v>96</v>
      </c>
      <c r="C274" s="3">
        <v>13</v>
      </c>
      <c r="D274" s="3">
        <v>20</v>
      </c>
      <c r="H274">
        <v>139</v>
      </c>
      <c r="I274">
        <v>12</v>
      </c>
      <c r="J274">
        <v>35</v>
      </c>
      <c r="M274">
        <f t="shared" si="13"/>
        <v>133</v>
      </c>
      <c r="N274">
        <f t="shared" si="14"/>
        <v>73</v>
      </c>
      <c r="O274">
        <f t="shared" si="15"/>
        <v>138.5</v>
      </c>
    </row>
    <row r="275" spans="1:15" x14ac:dyDescent="0.2">
      <c r="A275" s="2" t="s">
        <v>290</v>
      </c>
      <c r="B275" s="3">
        <v>263</v>
      </c>
      <c r="C275" s="3">
        <v>17</v>
      </c>
      <c r="D275" s="3">
        <v>51</v>
      </c>
      <c r="H275">
        <v>139</v>
      </c>
      <c r="I275">
        <v>13</v>
      </c>
      <c r="J275">
        <v>36</v>
      </c>
      <c r="M275">
        <f t="shared" si="13"/>
        <v>27</v>
      </c>
      <c r="N275">
        <f t="shared" si="14"/>
        <v>41.5</v>
      </c>
      <c r="O275">
        <f t="shared" si="15"/>
        <v>39</v>
      </c>
    </row>
    <row r="276" spans="1:15" x14ac:dyDescent="0.2">
      <c r="A276" s="2" t="s">
        <v>291</v>
      </c>
      <c r="B276" s="3">
        <v>223</v>
      </c>
      <c r="C276" s="3">
        <v>14</v>
      </c>
      <c r="D276" s="3">
        <v>55</v>
      </c>
      <c r="H276">
        <v>140</v>
      </c>
      <c r="I276">
        <v>13</v>
      </c>
      <c r="J276">
        <v>36</v>
      </c>
      <c r="M276">
        <f t="shared" si="13"/>
        <v>34</v>
      </c>
      <c r="N276">
        <f t="shared" si="14"/>
        <v>63.5</v>
      </c>
      <c r="O276">
        <f t="shared" si="15"/>
        <v>33</v>
      </c>
    </row>
    <row r="277" spans="1:15" x14ac:dyDescent="0.2">
      <c r="A277" s="2" t="s">
        <v>292</v>
      </c>
      <c r="B277" s="3">
        <v>53</v>
      </c>
      <c r="C277" s="3">
        <v>8</v>
      </c>
      <c r="D277" s="3">
        <v>16</v>
      </c>
      <c r="H277">
        <v>140</v>
      </c>
      <c r="I277">
        <v>13</v>
      </c>
      <c r="J277">
        <v>37</v>
      </c>
      <c r="M277">
        <f t="shared" si="13"/>
        <v>251.5</v>
      </c>
      <c r="N277">
        <f t="shared" si="14"/>
        <v>283.5</v>
      </c>
      <c r="O277">
        <f t="shared" si="15"/>
        <v>188.5</v>
      </c>
    </row>
    <row r="278" spans="1:15" x14ac:dyDescent="0.2">
      <c r="A278" s="2" t="s">
        <v>293</v>
      </c>
      <c r="B278" s="3">
        <v>124</v>
      </c>
      <c r="C278" s="3">
        <v>11</v>
      </c>
      <c r="D278" s="3">
        <v>37</v>
      </c>
      <c r="H278">
        <v>141</v>
      </c>
      <c r="I278">
        <v>13</v>
      </c>
      <c r="J278">
        <v>37</v>
      </c>
      <c r="M278">
        <f t="shared" si="13"/>
        <v>90</v>
      </c>
      <c r="N278">
        <f t="shared" si="14"/>
        <v>115</v>
      </c>
      <c r="O278">
        <f t="shared" si="15"/>
        <v>74</v>
      </c>
    </row>
    <row r="279" spans="1:15" x14ac:dyDescent="0.2">
      <c r="A279" s="2" t="s">
        <v>294</v>
      </c>
      <c r="B279" s="3">
        <v>213</v>
      </c>
      <c r="C279" s="3">
        <v>28</v>
      </c>
      <c r="D279" s="3">
        <v>82</v>
      </c>
      <c r="H279">
        <v>141</v>
      </c>
      <c r="I279">
        <v>13</v>
      </c>
      <c r="J279">
        <v>37</v>
      </c>
      <c r="M279">
        <f t="shared" si="13"/>
        <v>38.5</v>
      </c>
      <c r="N279">
        <f t="shared" si="14"/>
        <v>11.5</v>
      </c>
      <c r="O279">
        <f t="shared" si="15"/>
        <v>15</v>
      </c>
    </row>
    <row r="280" spans="1:15" x14ac:dyDescent="0.2">
      <c r="A280" s="2" t="s">
        <v>295</v>
      </c>
      <c r="B280" s="3">
        <v>36</v>
      </c>
      <c r="C280" s="3">
        <v>9</v>
      </c>
      <c r="D280" s="3">
        <v>15</v>
      </c>
      <c r="H280">
        <v>144</v>
      </c>
      <c r="I280">
        <v>13</v>
      </c>
      <c r="J280">
        <v>37</v>
      </c>
      <c r="M280">
        <f t="shared" si="13"/>
        <v>300.5</v>
      </c>
      <c r="N280">
        <f t="shared" si="14"/>
        <v>196.5</v>
      </c>
      <c r="O280">
        <f t="shared" si="15"/>
        <v>200.5</v>
      </c>
    </row>
    <row r="281" spans="1:15" x14ac:dyDescent="0.2">
      <c r="A281" s="2" t="s">
        <v>296</v>
      </c>
      <c r="B281" s="3">
        <v>93</v>
      </c>
      <c r="C281" s="3">
        <v>8</v>
      </c>
      <c r="D281" s="3">
        <v>19</v>
      </c>
      <c r="H281">
        <v>146</v>
      </c>
      <c r="I281">
        <v>13</v>
      </c>
      <c r="J281">
        <v>37</v>
      </c>
      <c r="M281">
        <f t="shared" si="13"/>
        <v>143.5</v>
      </c>
      <c r="N281">
        <f t="shared" si="14"/>
        <v>283.5</v>
      </c>
      <c r="O281">
        <f t="shared" si="15"/>
        <v>147.5</v>
      </c>
    </row>
    <row r="282" spans="1:15" x14ac:dyDescent="0.2">
      <c r="A282" s="2" t="s">
        <v>297</v>
      </c>
      <c r="B282" s="3">
        <v>24</v>
      </c>
      <c r="C282" s="3">
        <v>8</v>
      </c>
      <c r="D282" s="3">
        <v>3</v>
      </c>
      <c r="H282">
        <v>153</v>
      </c>
      <c r="I282">
        <v>13</v>
      </c>
      <c r="J282">
        <v>38</v>
      </c>
      <c r="M282">
        <f t="shared" si="13"/>
        <v>333</v>
      </c>
      <c r="N282">
        <f t="shared" si="14"/>
        <v>283.5</v>
      </c>
      <c r="O282">
        <f t="shared" si="15"/>
        <v>338</v>
      </c>
    </row>
    <row r="283" spans="1:15" x14ac:dyDescent="0.2">
      <c r="A283" s="2" t="s">
        <v>298</v>
      </c>
      <c r="B283" s="3">
        <v>172</v>
      </c>
      <c r="C283" s="3">
        <v>15</v>
      </c>
      <c r="D283" s="3">
        <v>46</v>
      </c>
      <c r="H283">
        <v>153</v>
      </c>
      <c r="I283">
        <v>13</v>
      </c>
      <c r="J283">
        <v>38</v>
      </c>
      <c r="M283">
        <f t="shared" si="13"/>
        <v>53.5</v>
      </c>
      <c r="N283">
        <f t="shared" si="14"/>
        <v>56</v>
      </c>
      <c r="O283">
        <f t="shared" si="15"/>
        <v>53.5</v>
      </c>
    </row>
    <row r="284" spans="1:15" x14ac:dyDescent="0.2">
      <c r="A284" s="2" t="s">
        <v>299</v>
      </c>
      <c r="B284" s="3">
        <v>97</v>
      </c>
      <c r="C284" s="3">
        <v>11</v>
      </c>
      <c r="D284" s="3">
        <v>29</v>
      </c>
      <c r="H284">
        <v>154</v>
      </c>
      <c r="I284">
        <v>13</v>
      </c>
      <c r="J284">
        <v>38</v>
      </c>
      <c r="M284">
        <f t="shared" si="13"/>
        <v>127.5</v>
      </c>
      <c r="N284">
        <f t="shared" si="14"/>
        <v>115</v>
      </c>
      <c r="O284">
        <f t="shared" si="15"/>
        <v>98</v>
      </c>
    </row>
    <row r="285" spans="1:15" x14ac:dyDescent="0.2">
      <c r="A285" s="2" t="s">
        <v>300</v>
      </c>
      <c r="B285" s="3">
        <v>153</v>
      </c>
      <c r="C285" s="3">
        <v>13</v>
      </c>
      <c r="D285" s="3">
        <v>32</v>
      </c>
      <c r="H285">
        <v>154</v>
      </c>
      <c r="I285">
        <v>13</v>
      </c>
      <c r="J285">
        <v>38</v>
      </c>
      <c r="M285">
        <f t="shared" si="13"/>
        <v>70.5</v>
      </c>
      <c r="N285">
        <f t="shared" si="14"/>
        <v>73</v>
      </c>
      <c r="O285">
        <f t="shared" si="15"/>
        <v>88.5</v>
      </c>
    </row>
    <row r="286" spans="1:15" x14ac:dyDescent="0.2">
      <c r="A286" s="2" t="s">
        <v>301</v>
      </c>
      <c r="B286" s="3">
        <v>159</v>
      </c>
      <c r="C286" s="3">
        <v>16</v>
      </c>
      <c r="D286" s="3">
        <v>46</v>
      </c>
      <c r="H286">
        <v>155</v>
      </c>
      <c r="I286">
        <v>14</v>
      </c>
      <c r="J286">
        <v>38</v>
      </c>
      <c r="M286">
        <f t="shared" si="13"/>
        <v>64</v>
      </c>
      <c r="N286">
        <f t="shared" si="14"/>
        <v>49</v>
      </c>
      <c r="O286">
        <f t="shared" si="15"/>
        <v>53.5</v>
      </c>
    </row>
    <row r="287" spans="1:15" x14ac:dyDescent="0.2">
      <c r="A287" s="2" t="s">
        <v>302</v>
      </c>
      <c r="B287" s="3">
        <v>33</v>
      </c>
      <c r="C287" s="3">
        <v>8</v>
      </c>
      <c r="D287" s="3">
        <v>5</v>
      </c>
      <c r="H287">
        <v>157</v>
      </c>
      <c r="I287">
        <v>14</v>
      </c>
      <c r="J287">
        <v>38</v>
      </c>
      <c r="M287">
        <f t="shared" si="13"/>
        <v>310.5</v>
      </c>
      <c r="N287">
        <f t="shared" si="14"/>
        <v>283.5</v>
      </c>
      <c r="O287">
        <f t="shared" si="15"/>
        <v>317.5</v>
      </c>
    </row>
    <row r="288" spans="1:15" x14ac:dyDescent="0.2">
      <c r="A288" s="2" t="s">
        <v>303</v>
      </c>
      <c r="B288" s="3">
        <v>141</v>
      </c>
      <c r="C288" s="3">
        <v>15</v>
      </c>
      <c r="D288" s="3">
        <v>51</v>
      </c>
      <c r="H288">
        <v>158</v>
      </c>
      <c r="I288">
        <v>14</v>
      </c>
      <c r="J288">
        <v>38</v>
      </c>
      <c r="M288">
        <f t="shared" si="13"/>
        <v>74.5</v>
      </c>
      <c r="N288">
        <f t="shared" si="14"/>
        <v>56</v>
      </c>
      <c r="O288">
        <f t="shared" si="15"/>
        <v>39</v>
      </c>
    </row>
    <row r="289" spans="1:15" x14ac:dyDescent="0.2">
      <c r="A289" s="2" t="s">
        <v>304</v>
      </c>
      <c r="B289" s="3">
        <v>32</v>
      </c>
      <c r="C289" s="3">
        <v>8</v>
      </c>
      <c r="D289" s="3">
        <v>8</v>
      </c>
      <c r="H289">
        <v>159</v>
      </c>
      <c r="I289">
        <v>14</v>
      </c>
      <c r="J289">
        <v>39</v>
      </c>
      <c r="M289">
        <f t="shared" si="13"/>
        <v>314</v>
      </c>
      <c r="N289">
        <f t="shared" si="14"/>
        <v>283.5</v>
      </c>
      <c r="O289">
        <f t="shared" si="15"/>
        <v>287</v>
      </c>
    </row>
    <row r="290" spans="1:15" x14ac:dyDescent="0.2">
      <c r="A290" s="2" t="s">
        <v>305</v>
      </c>
      <c r="B290" s="3">
        <v>134</v>
      </c>
      <c r="C290" s="3">
        <v>11</v>
      </c>
      <c r="D290" s="3">
        <v>16</v>
      </c>
      <c r="H290">
        <v>160</v>
      </c>
      <c r="I290">
        <v>14</v>
      </c>
      <c r="J290">
        <v>39</v>
      </c>
      <c r="M290">
        <f t="shared" si="13"/>
        <v>82</v>
      </c>
      <c r="N290">
        <f t="shared" si="14"/>
        <v>115</v>
      </c>
      <c r="O290">
        <f t="shared" si="15"/>
        <v>188.5</v>
      </c>
    </row>
    <row r="291" spans="1:15" x14ac:dyDescent="0.2">
      <c r="A291" s="2" t="s">
        <v>306</v>
      </c>
      <c r="B291" s="3">
        <v>89</v>
      </c>
      <c r="C291" s="3">
        <v>11</v>
      </c>
      <c r="D291" s="3">
        <v>39</v>
      </c>
      <c r="H291">
        <v>160</v>
      </c>
      <c r="I291">
        <v>14</v>
      </c>
      <c r="J291">
        <v>39</v>
      </c>
      <c r="M291">
        <f t="shared" si="13"/>
        <v>157.5</v>
      </c>
      <c r="N291">
        <f t="shared" si="14"/>
        <v>115</v>
      </c>
      <c r="O291">
        <f t="shared" si="15"/>
        <v>62.5</v>
      </c>
    </row>
    <row r="292" spans="1:15" x14ac:dyDescent="0.2">
      <c r="A292" s="2" t="s">
        <v>307</v>
      </c>
      <c r="B292" s="3">
        <v>54</v>
      </c>
      <c r="C292" s="3">
        <v>11</v>
      </c>
      <c r="D292" s="3">
        <v>12</v>
      </c>
      <c r="H292">
        <v>160</v>
      </c>
      <c r="I292">
        <v>14</v>
      </c>
      <c r="J292">
        <v>39</v>
      </c>
      <c r="M292">
        <f t="shared" si="13"/>
        <v>247</v>
      </c>
      <c r="N292">
        <f t="shared" si="14"/>
        <v>115</v>
      </c>
      <c r="O292">
        <f t="shared" si="15"/>
        <v>240.5</v>
      </c>
    </row>
    <row r="293" spans="1:15" x14ac:dyDescent="0.2">
      <c r="A293" s="2" t="s">
        <v>308</v>
      </c>
      <c r="B293" s="3">
        <v>296</v>
      </c>
      <c r="C293" s="3">
        <v>19</v>
      </c>
      <c r="D293" s="3">
        <v>47</v>
      </c>
      <c r="H293">
        <v>161</v>
      </c>
      <c r="I293">
        <v>14</v>
      </c>
      <c r="J293">
        <v>41</v>
      </c>
      <c r="M293">
        <f t="shared" si="13"/>
        <v>25</v>
      </c>
      <c r="N293">
        <f t="shared" si="14"/>
        <v>28.5</v>
      </c>
      <c r="O293">
        <f t="shared" si="15"/>
        <v>49.5</v>
      </c>
    </row>
    <row r="294" spans="1:15" x14ac:dyDescent="0.2">
      <c r="A294" s="2" t="s">
        <v>309</v>
      </c>
      <c r="B294" s="3">
        <v>43</v>
      </c>
      <c r="C294" s="3">
        <v>8</v>
      </c>
      <c r="D294" s="3">
        <v>10</v>
      </c>
      <c r="H294">
        <v>161</v>
      </c>
      <c r="I294">
        <v>15</v>
      </c>
      <c r="J294">
        <v>42</v>
      </c>
      <c r="M294">
        <f t="shared" si="13"/>
        <v>280.5</v>
      </c>
      <c r="N294">
        <f t="shared" si="14"/>
        <v>283.5</v>
      </c>
      <c r="O294">
        <f t="shared" si="15"/>
        <v>263</v>
      </c>
    </row>
    <row r="295" spans="1:15" x14ac:dyDescent="0.2">
      <c r="A295" s="2" t="s">
        <v>310</v>
      </c>
      <c r="B295" s="3">
        <v>360</v>
      </c>
      <c r="C295" s="3">
        <v>23</v>
      </c>
      <c r="D295" s="3">
        <v>61</v>
      </c>
      <c r="H295">
        <v>163</v>
      </c>
      <c r="I295">
        <v>15</v>
      </c>
      <c r="J295">
        <v>42</v>
      </c>
      <c r="M295">
        <f t="shared" si="13"/>
        <v>15</v>
      </c>
      <c r="N295">
        <f t="shared" si="14"/>
        <v>16</v>
      </c>
      <c r="O295">
        <f t="shared" si="15"/>
        <v>26.5</v>
      </c>
    </row>
    <row r="296" spans="1:15" x14ac:dyDescent="0.2">
      <c r="A296" s="2" t="s">
        <v>311</v>
      </c>
      <c r="B296" s="3">
        <v>36</v>
      </c>
      <c r="C296" s="3">
        <v>9</v>
      </c>
      <c r="D296" s="3">
        <v>5</v>
      </c>
      <c r="H296">
        <v>165</v>
      </c>
      <c r="I296">
        <v>15</v>
      </c>
      <c r="J296">
        <v>42</v>
      </c>
      <c r="M296">
        <f t="shared" si="13"/>
        <v>300.5</v>
      </c>
      <c r="N296">
        <f t="shared" si="14"/>
        <v>196.5</v>
      </c>
      <c r="O296">
        <f t="shared" si="15"/>
        <v>317.5</v>
      </c>
    </row>
    <row r="297" spans="1:15" x14ac:dyDescent="0.2">
      <c r="A297" s="2" t="s">
        <v>312</v>
      </c>
      <c r="B297" s="3">
        <v>328</v>
      </c>
      <c r="C297" s="3">
        <v>18</v>
      </c>
      <c r="D297" s="3">
        <v>64</v>
      </c>
      <c r="H297">
        <v>169</v>
      </c>
      <c r="I297">
        <v>15</v>
      </c>
      <c r="J297">
        <v>43</v>
      </c>
      <c r="M297">
        <f t="shared" si="13"/>
        <v>17.5</v>
      </c>
      <c r="N297">
        <f t="shared" si="14"/>
        <v>35</v>
      </c>
      <c r="O297">
        <f t="shared" si="15"/>
        <v>23.5</v>
      </c>
    </row>
    <row r="298" spans="1:15" x14ac:dyDescent="0.2">
      <c r="A298" s="2" t="s">
        <v>313</v>
      </c>
      <c r="B298" s="3">
        <v>335</v>
      </c>
      <c r="C298" s="3">
        <v>19</v>
      </c>
      <c r="D298" s="3">
        <v>79</v>
      </c>
      <c r="H298">
        <v>172</v>
      </c>
      <c r="I298">
        <v>15</v>
      </c>
      <c r="J298">
        <v>46</v>
      </c>
      <c r="M298">
        <f t="shared" si="13"/>
        <v>16</v>
      </c>
      <c r="N298">
        <f t="shared" si="14"/>
        <v>28.5</v>
      </c>
      <c r="O298">
        <f t="shared" si="15"/>
        <v>17</v>
      </c>
    </row>
    <row r="299" spans="1:15" x14ac:dyDescent="0.2">
      <c r="A299" s="2" t="s">
        <v>314</v>
      </c>
      <c r="B299" s="3">
        <v>318</v>
      </c>
      <c r="C299" s="3">
        <v>18</v>
      </c>
      <c r="D299" s="3">
        <v>64</v>
      </c>
      <c r="H299">
        <v>172</v>
      </c>
      <c r="I299">
        <v>15</v>
      </c>
      <c r="J299">
        <v>46</v>
      </c>
      <c r="M299">
        <f t="shared" si="13"/>
        <v>19</v>
      </c>
      <c r="N299">
        <f t="shared" si="14"/>
        <v>35</v>
      </c>
      <c r="O299">
        <f t="shared" si="15"/>
        <v>23.5</v>
      </c>
    </row>
    <row r="300" spans="1:15" x14ac:dyDescent="0.2">
      <c r="A300" s="2" t="s">
        <v>315</v>
      </c>
      <c r="B300" s="3">
        <v>374</v>
      </c>
      <c r="C300" s="3">
        <v>20</v>
      </c>
      <c r="D300" s="3">
        <v>58</v>
      </c>
      <c r="H300">
        <v>172</v>
      </c>
      <c r="I300">
        <v>15</v>
      </c>
      <c r="J300">
        <v>46</v>
      </c>
      <c r="M300">
        <f t="shared" si="13"/>
        <v>14</v>
      </c>
      <c r="N300">
        <f t="shared" si="14"/>
        <v>22.5</v>
      </c>
      <c r="O300">
        <f t="shared" si="15"/>
        <v>30</v>
      </c>
    </row>
    <row r="301" spans="1:15" x14ac:dyDescent="0.2">
      <c r="A301" s="2" t="s">
        <v>316</v>
      </c>
      <c r="B301" s="3">
        <v>41</v>
      </c>
      <c r="C301" s="3">
        <v>8</v>
      </c>
      <c r="D301" s="3">
        <v>8</v>
      </c>
      <c r="H301">
        <v>172</v>
      </c>
      <c r="I301">
        <v>16</v>
      </c>
      <c r="J301">
        <v>46</v>
      </c>
      <c r="M301">
        <f t="shared" si="13"/>
        <v>287</v>
      </c>
      <c r="N301">
        <f t="shared" si="14"/>
        <v>283.5</v>
      </c>
      <c r="O301">
        <f t="shared" si="15"/>
        <v>287</v>
      </c>
    </row>
    <row r="302" spans="1:15" x14ac:dyDescent="0.2">
      <c r="A302" s="2" t="s">
        <v>317</v>
      </c>
      <c r="B302" s="3">
        <v>68</v>
      </c>
      <c r="C302" s="3">
        <v>10</v>
      </c>
      <c r="D302" s="3">
        <v>23</v>
      </c>
      <c r="H302">
        <v>174</v>
      </c>
      <c r="I302">
        <v>16</v>
      </c>
      <c r="J302">
        <v>47</v>
      </c>
      <c r="M302">
        <f t="shared" si="13"/>
        <v>204.5</v>
      </c>
      <c r="N302">
        <f t="shared" si="14"/>
        <v>151.5</v>
      </c>
      <c r="O302">
        <f t="shared" si="15"/>
        <v>121</v>
      </c>
    </row>
    <row r="303" spans="1:15" x14ac:dyDescent="0.2">
      <c r="A303" s="2" t="s">
        <v>318</v>
      </c>
      <c r="B303" s="3">
        <v>139</v>
      </c>
      <c r="C303" s="3">
        <v>12</v>
      </c>
      <c r="D303" s="3">
        <v>23</v>
      </c>
      <c r="H303">
        <v>174</v>
      </c>
      <c r="I303">
        <v>16</v>
      </c>
      <c r="J303">
        <v>47</v>
      </c>
      <c r="M303">
        <f t="shared" si="13"/>
        <v>79</v>
      </c>
      <c r="N303">
        <f t="shared" si="14"/>
        <v>87.5</v>
      </c>
      <c r="O303">
        <f t="shared" si="15"/>
        <v>121</v>
      </c>
    </row>
    <row r="304" spans="1:15" x14ac:dyDescent="0.2">
      <c r="A304" s="2" t="s">
        <v>319</v>
      </c>
      <c r="B304" s="3">
        <v>146</v>
      </c>
      <c r="C304" s="3">
        <v>12</v>
      </c>
      <c r="D304" s="3">
        <v>36</v>
      </c>
      <c r="H304">
        <v>174</v>
      </c>
      <c r="I304">
        <v>16</v>
      </c>
      <c r="J304">
        <v>47</v>
      </c>
      <c r="M304">
        <f t="shared" si="13"/>
        <v>72</v>
      </c>
      <c r="N304">
        <f t="shared" si="14"/>
        <v>87.5</v>
      </c>
      <c r="O304">
        <f t="shared" si="15"/>
        <v>77.5</v>
      </c>
    </row>
    <row r="305" spans="1:15" x14ac:dyDescent="0.2">
      <c r="A305" s="2" t="s">
        <v>320</v>
      </c>
      <c r="B305" s="3">
        <v>48</v>
      </c>
      <c r="C305" s="3">
        <v>8</v>
      </c>
      <c r="D305" s="3">
        <v>13</v>
      </c>
      <c r="H305">
        <v>175</v>
      </c>
      <c r="I305">
        <v>16</v>
      </c>
      <c r="J305">
        <v>47</v>
      </c>
      <c r="M305">
        <f t="shared" si="13"/>
        <v>263</v>
      </c>
      <c r="N305">
        <f t="shared" si="14"/>
        <v>283.5</v>
      </c>
      <c r="O305">
        <f t="shared" si="15"/>
        <v>226.5</v>
      </c>
    </row>
    <row r="306" spans="1:15" x14ac:dyDescent="0.2">
      <c r="A306" s="2" t="s">
        <v>321</v>
      </c>
      <c r="B306" s="3">
        <v>390</v>
      </c>
      <c r="C306" s="3">
        <v>20</v>
      </c>
      <c r="D306" s="3">
        <v>60</v>
      </c>
      <c r="H306">
        <v>176</v>
      </c>
      <c r="I306">
        <v>16</v>
      </c>
      <c r="J306">
        <v>48</v>
      </c>
      <c r="M306">
        <f t="shared" si="13"/>
        <v>13</v>
      </c>
      <c r="N306">
        <f t="shared" si="14"/>
        <v>22.5</v>
      </c>
      <c r="O306">
        <f t="shared" si="15"/>
        <v>29</v>
      </c>
    </row>
    <row r="307" spans="1:15" x14ac:dyDescent="0.2">
      <c r="A307" s="2" t="s">
        <v>322</v>
      </c>
      <c r="B307" s="3">
        <v>314</v>
      </c>
      <c r="C307" s="3">
        <v>17</v>
      </c>
      <c r="D307" s="3">
        <v>69</v>
      </c>
      <c r="H307">
        <v>177</v>
      </c>
      <c r="I307">
        <v>16</v>
      </c>
      <c r="J307">
        <v>48</v>
      </c>
      <c r="M307">
        <f t="shared" si="13"/>
        <v>20.5</v>
      </c>
      <c r="N307">
        <f t="shared" si="14"/>
        <v>41.5</v>
      </c>
      <c r="O307">
        <f t="shared" si="15"/>
        <v>20.5</v>
      </c>
    </row>
    <row r="308" spans="1:15" x14ac:dyDescent="0.2">
      <c r="A308" s="2" t="s">
        <v>323</v>
      </c>
      <c r="B308" s="3">
        <v>95</v>
      </c>
      <c r="C308" s="3">
        <v>10</v>
      </c>
      <c r="D308" s="3">
        <v>21</v>
      </c>
      <c r="H308">
        <v>180</v>
      </c>
      <c r="I308">
        <v>17</v>
      </c>
      <c r="J308">
        <v>49</v>
      </c>
      <c r="M308">
        <f t="shared" si="13"/>
        <v>137.5</v>
      </c>
      <c r="N308">
        <f t="shared" si="14"/>
        <v>151.5</v>
      </c>
      <c r="O308">
        <f t="shared" si="15"/>
        <v>132.5</v>
      </c>
    </row>
    <row r="309" spans="1:15" x14ac:dyDescent="0.2">
      <c r="A309" s="2" t="s">
        <v>324</v>
      </c>
      <c r="B309" s="3">
        <v>18</v>
      </c>
      <c r="C309" s="3">
        <v>8</v>
      </c>
      <c r="D309" s="3">
        <v>4</v>
      </c>
      <c r="H309">
        <v>180</v>
      </c>
      <c r="I309">
        <v>17</v>
      </c>
      <c r="J309">
        <v>49</v>
      </c>
      <c r="M309">
        <f t="shared" si="13"/>
        <v>340.5</v>
      </c>
      <c r="N309">
        <f t="shared" si="14"/>
        <v>283.5</v>
      </c>
      <c r="O309">
        <f t="shared" si="15"/>
        <v>329</v>
      </c>
    </row>
    <row r="310" spans="1:15" x14ac:dyDescent="0.2">
      <c r="A310" s="2" t="s">
        <v>325</v>
      </c>
      <c r="B310" s="3">
        <v>109</v>
      </c>
      <c r="C310" s="3">
        <v>12</v>
      </c>
      <c r="D310" s="3">
        <v>26</v>
      </c>
      <c r="H310">
        <v>185</v>
      </c>
      <c r="I310">
        <v>17</v>
      </c>
      <c r="J310">
        <v>50</v>
      </c>
      <c r="M310">
        <f t="shared" si="13"/>
        <v>108</v>
      </c>
      <c r="N310">
        <f t="shared" si="14"/>
        <v>87.5</v>
      </c>
      <c r="O310">
        <f t="shared" si="15"/>
        <v>109</v>
      </c>
    </row>
    <row r="311" spans="1:15" x14ac:dyDescent="0.2">
      <c r="A311" s="2" t="s">
        <v>326</v>
      </c>
      <c r="B311" s="3">
        <v>172</v>
      </c>
      <c r="C311" s="3">
        <v>19</v>
      </c>
      <c r="D311" s="3">
        <v>39</v>
      </c>
      <c r="H311">
        <v>196</v>
      </c>
      <c r="I311">
        <v>17</v>
      </c>
      <c r="J311">
        <v>50</v>
      </c>
      <c r="M311">
        <f t="shared" si="13"/>
        <v>53.5</v>
      </c>
      <c r="N311">
        <f t="shared" si="14"/>
        <v>28.5</v>
      </c>
      <c r="O311">
        <f t="shared" si="15"/>
        <v>62.5</v>
      </c>
    </row>
    <row r="312" spans="1:15" x14ac:dyDescent="0.2">
      <c r="A312" s="2" t="s">
        <v>327</v>
      </c>
      <c r="B312" s="3">
        <v>34</v>
      </c>
      <c r="C312" s="3">
        <v>8</v>
      </c>
      <c r="D312" s="3">
        <v>7</v>
      </c>
      <c r="H312">
        <v>209</v>
      </c>
      <c r="I312">
        <v>17</v>
      </c>
      <c r="J312">
        <v>51</v>
      </c>
      <c r="M312">
        <f t="shared" si="13"/>
        <v>309</v>
      </c>
      <c r="N312">
        <f t="shared" si="14"/>
        <v>283.5</v>
      </c>
      <c r="O312">
        <f t="shared" si="15"/>
        <v>293.5</v>
      </c>
    </row>
    <row r="313" spans="1:15" x14ac:dyDescent="0.2">
      <c r="A313" s="2" t="s">
        <v>328</v>
      </c>
      <c r="B313" s="3">
        <v>308</v>
      </c>
      <c r="C313" s="3">
        <v>19</v>
      </c>
      <c r="D313" s="3">
        <v>81</v>
      </c>
      <c r="H313">
        <v>210</v>
      </c>
      <c r="I313">
        <v>17</v>
      </c>
      <c r="J313">
        <v>51</v>
      </c>
      <c r="M313">
        <f t="shared" si="13"/>
        <v>23</v>
      </c>
      <c r="N313">
        <f t="shared" si="14"/>
        <v>28.5</v>
      </c>
      <c r="O313">
        <f t="shared" si="15"/>
        <v>16</v>
      </c>
    </row>
    <row r="314" spans="1:15" x14ac:dyDescent="0.2">
      <c r="A314" s="2" t="s">
        <v>329</v>
      </c>
      <c r="B314" s="3">
        <v>32</v>
      </c>
      <c r="C314" s="3">
        <v>8</v>
      </c>
      <c r="D314" s="3">
        <v>6</v>
      </c>
      <c r="H314">
        <v>213</v>
      </c>
      <c r="I314">
        <v>17</v>
      </c>
      <c r="J314">
        <v>51</v>
      </c>
      <c r="M314">
        <f t="shared" si="13"/>
        <v>314</v>
      </c>
      <c r="N314">
        <f t="shared" si="14"/>
        <v>283.5</v>
      </c>
      <c r="O314">
        <f t="shared" si="15"/>
        <v>304</v>
      </c>
    </row>
    <row r="315" spans="1:15" x14ac:dyDescent="0.2">
      <c r="A315" s="2" t="s">
        <v>330</v>
      </c>
      <c r="B315" s="3">
        <v>792</v>
      </c>
      <c r="C315" s="3">
        <v>38</v>
      </c>
      <c r="D315" s="3">
        <v>214</v>
      </c>
      <c r="H315">
        <v>213</v>
      </c>
      <c r="I315">
        <v>17</v>
      </c>
      <c r="J315">
        <v>51</v>
      </c>
      <c r="M315">
        <f t="shared" si="13"/>
        <v>5</v>
      </c>
      <c r="N315">
        <f t="shared" si="14"/>
        <v>4</v>
      </c>
      <c r="O315">
        <f t="shared" si="15"/>
        <v>4</v>
      </c>
    </row>
    <row r="316" spans="1:15" x14ac:dyDescent="0.2">
      <c r="A316" s="2" t="s">
        <v>331</v>
      </c>
      <c r="B316" s="3">
        <v>85</v>
      </c>
      <c r="C316" s="3">
        <v>12</v>
      </c>
      <c r="D316" s="3">
        <v>25</v>
      </c>
      <c r="H316">
        <v>216</v>
      </c>
      <c r="I316">
        <v>18</v>
      </c>
      <c r="J316">
        <v>51</v>
      </c>
      <c r="M316">
        <f t="shared" si="13"/>
        <v>164</v>
      </c>
      <c r="N316">
        <f t="shared" si="14"/>
        <v>87.5</v>
      </c>
      <c r="O316">
        <f t="shared" si="15"/>
        <v>112.5</v>
      </c>
    </row>
    <row r="317" spans="1:15" x14ac:dyDescent="0.2">
      <c r="A317" s="2" t="s">
        <v>332</v>
      </c>
      <c r="B317" s="3">
        <v>460</v>
      </c>
      <c r="C317" s="3">
        <v>35</v>
      </c>
      <c r="D317" s="3">
        <v>71</v>
      </c>
      <c r="H317">
        <v>220</v>
      </c>
      <c r="I317">
        <v>18</v>
      </c>
      <c r="J317">
        <v>53</v>
      </c>
      <c r="M317">
        <f t="shared" si="13"/>
        <v>10</v>
      </c>
      <c r="N317">
        <f t="shared" si="14"/>
        <v>7</v>
      </c>
      <c r="O317">
        <f t="shared" si="15"/>
        <v>18.5</v>
      </c>
    </row>
    <row r="318" spans="1:15" x14ac:dyDescent="0.2">
      <c r="A318" s="2" t="s">
        <v>333</v>
      </c>
      <c r="B318" s="3">
        <v>328</v>
      </c>
      <c r="C318" s="3">
        <v>17</v>
      </c>
      <c r="D318" s="3">
        <v>47</v>
      </c>
      <c r="H318">
        <v>220</v>
      </c>
      <c r="I318">
        <v>18</v>
      </c>
      <c r="J318">
        <v>54</v>
      </c>
      <c r="M318">
        <f t="shared" si="13"/>
        <v>17.5</v>
      </c>
      <c r="N318">
        <f t="shared" si="14"/>
        <v>41.5</v>
      </c>
      <c r="O318">
        <f t="shared" si="15"/>
        <v>49.5</v>
      </c>
    </row>
    <row r="319" spans="1:15" x14ac:dyDescent="0.2">
      <c r="A319" s="2" t="s">
        <v>334</v>
      </c>
      <c r="B319" s="3">
        <v>101</v>
      </c>
      <c r="C319" s="3">
        <v>12</v>
      </c>
      <c r="D319" s="3">
        <v>38</v>
      </c>
      <c r="H319">
        <v>223</v>
      </c>
      <c r="I319">
        <v>18</v>
      </c>
      <c r="J319">
        <v>55</v>
      </c>
      <c r="M319">
        <f t="shared" si="13"/>
        <v>121.5</v>
      </c>
      <c r="N319">
        <f t="shared" si="14"/>
        <v>87.5</v>
      </c>
      <c r="O319">
        <f t="shared" si="15"/>
        <v>68</v>
      </c>
    </row>
    <row r="320" spans="1:15" x14ac:dyDescent="0.2">
      <c r="A320" s="2" t="s">
        <v>335</v>
      </c>
      <c r="B320" s="3">
        <v>111</v>
      </c>
      <c r="C320" s="3">
        <v>9</v>
      </c>
      <c r="D320" s="3">
        <v>21</v>
      </c>
      <c r="H320">
        <v>231</v>
      </c>
      <c r="I320">
        <v>18</v>
      </c>
      <c r="J320">
        <v>55</v>
      </c>
      <c r="M320">
        <f t="shared" si="13"/>
        <v>101.5</v>
      </c>
      <c r="N320">
        <f t="shared" si="14"/>
        <v>196.5</v>
      </c>
      <c r="O320">
        <f t="shared" si="15"/>
        <v>132.5</v>
      </c>
    </row>
    <row r="321" spans="1:15" x14ac:dyDescent="0.2">
      <c r="A321" s="2" t="s">
        <v>336</v>
      </c>
      <c r="B321" s="3">
        <v>220</v>
      </c>
      <c r="C321" s="3">
        <v>23</v>
      </c>
      <c r="D321" s="3">
        <v>71</v>
      </c>
      <c r="H321">
        <v>233</v>
      </c>
      <c r="I321">
        <v>19</v>
      </c>
      <c r="J321">
        <v>55</v>
      </c>
      <c r="M321">
        <f t="shared" si="13"/>
        <v>35.5</v>
      </c>
      <c r="N321">
        <f t="shared" si="14"/>
        <v>16</v>
      </c>
      <c r="O321">
        <f t="shared" si="15"/>
        <v>18.5</v>
      </c>
    </row>
    <row r="322" spans="1:15" x14ac:dyDescent="0.2">
      <c r="A322" s="2" t="s">
        <v>337</v>
      </c>
      <c r="B322" s="3">
        <v>78</v>
      </c>
      <c r="C322" s="3">
        <v>10</v>
      </c>
      <c r="D322" s="3">
        <v>17</v>
      </c>
      <c r="H322">
        <v>244</v>
      </c>
      <c r="I322">
        <v>19</v>
      </c>
      <c r="J322">
        <v>57</v>
      </c>
      <c r="M322">
        <f t="shared" si="13"/>
        <v>186.5</v>
      </c>
      <c r="N322">
        <f t="shared" si="14"/>
        <v>151.5</v>
      </c>
      <c r="O322">
        <f t="shared" si="15"/>
        <v>174</v>
      </c>
    </row>
    <row r="323" spans="1:15" x14ac:dyDescent="0.2">
      <c r="A323" s="2" t="s">
        <v>338</v>
      </c>
      <c r="B323" s="3">
        <v>111</v>
      </c>
      <c r="C323" s="3">
        <v>12</v>
      </c>
      <c r="D323" s="3">
        <v>31</v>
      </c>
      <c r="H323">
        <v>247</v>
      </c>
      <c r="I323">
        <v>19</v>
      </c>
      <c r="J323">
        <v>58</v>
      </c>
      <c r="M323">
        <f t="shared" ref="M323:M352" si="16">_xlfn.RANK.AVG(B323,B$2:B$352)</f>
        <v>101.5</v>
      </c>
      <c r="N323">
        <f t="shared" ref="N323:N352" si="17">_xlfn.RANK.AVG(C323,C$2:C$352)</f>
        <v>87.5</v>
      </c>
      <c r="O323">
        <f t="shared" ref="O323:O352" si="18">_xlfn.RANK.AVG(D323,D$2:D$352)</f>
        <v>92.5</v>
      </c>
    </row>
    <row r="324" spans="1:15" x14ac:dyDescent="0.2">
      <c r="A324" s="2" t="s">
        <v>339</v>
      </c>
      <c r="B324" s="3">
        <v>93</v>
      </c>
      <c r="C324" s="3">
        <v>17</v>
      </c>
      <c r="D324" s="3">
        <v>21</v>
      </c>
      <c r="H324">
        <v>257</v>
      </c>
      <c r="I324">
        <v>19</v>
      </c>
      <c r="J324">
        <v>60</v>
      </c>
      <c r="M324">
        <f t="shared" si="16"/>
        <v>143.5</v>
      </c>
      <c r="N324">
        <f t="shared" si="17"/>
        <v>41.5</v>
      </c>
      <c r="O324">
        <f t="shared" si="18"/>
        <v>132.5</v>
      </c>
    </row>
    <row r="325" spans="1:15" x14ac:dyDescent="0.2">
      <c r="A325" s="2" t="s">
        <v>340</v>
      </c>
      <c r="B325" s="3">
        <v>125</v>
      </c>
      <c r="C325" s="3">
        <v>14</v>
      </c>
      <c r="D325" s="3">
        <v>28</v>
      </c>
      <c r="H325">
        <v>260</v>
      </c>
      <c r="I325">
        <v>19</v>
      </c>
      <c r="J325">
        <v>61</v>
      </c>
      <c r="M325">
        <f t="shared" si="16"/>
        <v>87.5</v>
      </c>
      <c r="N325">
        <f t="shared" si="17"/>
        <v>63.5</v>
      </c>
      <c r="O325">
        <f t="shared" si="18"/>
        <v>101</v>
      </c>
    </row>
    <row r="326" spans="1:15" x14ac:dyDescent="0.2">
      <c r="A326" s="2" t="s">
        <v>341</v>
      </c>
      <c r="B326" s="3">
        <v>131</v>
      </c>
      <c r="C326" s="3">
        <v>14</v>
      </c>
      <c r="D326" s="3">
        <v>28</v>
      </c>
      <c r="H326">
        <v>263</v>
      </c>
      <c r="I326">
        <v>19</v>
      </c>
      <c r="J326">
        <v>61</v>
      </c>
      <c r="M326">
        <f t="shared" si="16"/>
        <v>83</v>
      </c>
      <c r="N326">
        <f t="shared" si="17"/>
        <v>63.5</v>
      </c>
      <c r="O326">
        <f t="shared" si="18"/>
        <v>101</v>
      </c>
    </row>
    <row r="327" spans="1:15" x14ac:dyDescent="0.2">
      <c r="A327" s="2" t="s">
        <v>342</v>
      </c>
      <c r="B327" s="3">
        <v>56</v>
      </c>
      <c r="C327" s="3">
        <v>8</v>
      </c>
      <c r="D327" s="3">
        <v>12</v>
      </c>
      <c r="H327">
        <v>295</v>
      </c>
      <c r="I327">
        <v>19</v>
      </c>
      <c r="J327">
        <v>61</v>
      </c>
      <c r="M327">
        <f t="shared" si="16"/>
        <v>241.5</v>
      </c>
      <c r="N327">
        <f t="shared" si="17"/>
        <v>283.5</v>
      </c>
      <c r="O327">
        <f t="shared" si="18"/>
        <v>240.5</v>
      </c>
    </row>
    <row r="328" spans="1:15" x14ac:dyDescent="0.2">
      <c r="A328" s="2" t="s">
        <v>343</v>
      </c>
      <c r="B328" s="3">
        <v>52</v>
      </c>
      <c r="C328" s="3">
        <v>9</v>
      </c>
      <c r="D328" s="3">
        <v>10</v>
      </c>
      <c r="H328">
        <v>296</v>
      </c>
      <c r="I328">
        <v>19</v>
      </c>
      <c r="J328">
        <v>61</v>
      </c>
      <c r="M328">
        <f t="shared" si="16"/>
        <v>256.5</v>
      </c>
      <c r="N328">
        <f t="shared" si="17"/>
        <v>196.5</v>
      </c>
      <c r="O328">
        <f t="shared" si="18"/>
        <v>263</v>
      </c>
    </row>
    <row r="329" spans="1:15" x14ac:dyDescent="0.2">
      <c r="A329" s="2" t="s">
        <v>344</v>
      </c>
      <c r="B329" s="3">
        <v>88</v>
      </c>
      <c r="C329" s="3">
        <v>8</v>
      </c>
      <c r="D329" s="3">
        <v>32</v>
      </c>
      <c r="H329">
        <v>304</v>
      </c>
      <c r="I329">
        <v>20</v>
      </c>
      <c r="J329">
        <v>64</v>
      </c>
      <c r="M329">
        <f t="shared" si="16"/>
        <v>159.5</v>
      </c>
      <c r="N329">
        <f t="shared" si="17"/>
        <v>283.5</v>
      </c>
      <c r="O329">
        <f t="shared" si="18"/>
        <v>88.5</v>
      </c>
    </row>
    <row r="330" spans="1:15" x14ac:dyDescent="0.2">
      <c r="A330" s="2" t="s">
        <v>345</v>
      </c>
      <c r="B330" s="3">
        <v>27</v>
      </c>
      <c r="C330" s="3">
        <v>8</v>
      </c>
      <c r="D330" s="3">
        <v>4</v>
      </c>
      <c r="H330">
        <v>308</v>
      </c>
      <c r="I330">
        <v>20</v>
      </c>
      <c r="J330">
        <v>64</v>
      </c>
      <c r="M330">
        <f t="shared" si="16"/>
        <v>332</v>
      </c>
      <c r="N330">
        <f t="shared" si="17"/>
        <v>283.5</v>
      </c>
      <c r="O330">
        <f t="shared" si="18"/>
        <v>329</v>
      </c>
    </row>
    <row r="331" spans="1:15" x14ac:dyDescent="0.2">
      <c r="A331" s="2" t="s">
        <v>346</v>
      </c>
      <c r="B331" s="3">
        <v>139</v>
      </c>
      <c r="C331" s="3">
        <v>16</v>
      </c>
      <c r="D331" s="3">
        <v>34</v>
      </c>
      <c r="H331">
        <v>313</v>
      </c>
      <c r="I331">
        <v>20</v>
      </c>
      <c r="J331">
        <v>65</v>
      </c>
      <c r="M331">
        <f t="shared" si="16"/>
        <v>79</v>
      </c>
      <c r="N331">
        <f t="shared" si="17"/>
        <v>49</v>
      </c>
      <c r="O331">
        <f t="shared" si="18"/>
        <v>81</v>
      </c>
    </row>
    <row r="332" spans="1:15" x14ac:dyDescent="0.2">
      <c r="A332" s="2" t="s">
        <v>347</v>
      </c>
      <c r="B332" s="3">
        <v>53</v>
      </c>
      <c r="C332" s="3">
        <v>8</v>
      </c>
      <c r="D332" s="3">
        <v>16</v>
      </c>
      <c r="H332">
        <v>314</v>
      </c>
      <c r="I332">
        <v>20</v>
      </c>
      <c r="J332">
        <v>69</v>
      </c>
      <c r="M332">
        <f t="shared" si="16"/>
        <v>251.5</v>
      </c>
      <c r="N332">
        <f t="shared" si="17"/>
        <v>283.5</v>
      </c>
      <c r="O332">
        <f t="shared" si="18"/>
        <v>188.5</v>
      </c>
    </row>
    <row r="333" spans="1:15" x14ac:dyDescent="0.2">
      <c r="A333" s="2" t="s">
        <v>348</v>
      </c>
      <c r="B333" s="3">
        <v>80</v>
      </c>
      <c r="C333" s="3">
        <v>11</v>
      </c>
      <c r="D333" s="3">
        <v>21</v>
      </c>
      <c r="H333">
        <v>314</v>
      </c>
      <c r="I333">
        <v>22</v>
      </c>
      <c r="J333">
        <v>69</v>
      </c>
      <c r="M333">
        <f t="shared" si="16"/>
        <v>181.5</v>
      </c>
      <c r="N333">
        <f t="shared" si="17"/>
        <v>115</v>
      </c>
      <c r="O333">
        <f t="shared" si="18"/>
        <v>132.5</v>
      </c>
    </row>
    <row r="334" spans="1:15" x14ac:dyDescent="0.2">
      <c r="A334" s="2" t="s">
        <v>349</v>
      </c>
      <c r="B334" s="3">
        <v>160</v>
      </c>
      <c r="C334" s="3">
        <v>14</v>
      </c>
      <c r="D334" s="3">
        <v>48</v>
      </c>
      <c r="H334">
        <v>318</v>
      </c>
      <c r="I334">
        <v>22</v>
      </c>
      <c r="J334">
        <v>71</v>
      </c>
      <c r="M334">
        <f t="shared" si="16"/>
        <v>62</v>
      </c>
      <c r="N334">
        <f t="shared" si="17"/>
        <v>63.5</v>
      </c>
      <c r="O334">
        <f t="shared" si="18"/>
        <v>46.5</v>
      </c>
    </row>
    <row r="335" spans="1:15" x14ac:dyDescent="0.2">
      <c r="A335" s="2" t="s">
        <v>350</v>
      </c>
      <c r="B335" s="3">
        <v>41</v>
      </c>
      <c r="C335" s="3">
        <v>8</v>
      </c>
      <c r="D335" s="3">
        <v>10</v>
      </c>
      <c r="H335">
        <v>328</v>
      </c>
      <c r="I335">
        <v>22</v>
      </c>
      <c r="J335">
        <v>71</v>
      </c>
      <c r="M335">
        <f t="shared" si="16"/>
        <v>287</v>
      </c>
      <c r="N335">
        <f t="shared" si="17"/>
        <v>283.5</v>
      </c>
      <c r="O335">
        <f t="shared" si="18"/>
        <v>263</v>
      </c>
    </row>
    <row r="336" spans="1:15" x14ac:dyDescent="0.2">
      <c r="A336" s="2" t="s">
        <v>351</v>
      </c>
      <c r="B336" s="3">
        <v>53</v>
      </c>
      <c r="C336" s="3">
        <v>10</v>
      </c>
      <c r="D336" s="3">
        <v>18</v>
      </c>
      <c r="H336">
        <v>328</v>
      </c>
      <c r="I336">
        <v>23</v>
      </c>
      <c r="J336">
        <v>79</v>
      </c>
      <c r="M336">
        <f t="shared" si="16"/>
        <v>251.5</v>
      </c>
      <c r="N336">
        <f t="shared" si="17"/>
        <v>151.5</v>
      </c>
      <c r="O336">
        <f t="shared" si="18"/>
        <v>159.5</v>
      </c>
    </row>
    <row r="337" spans="1:15" x14ac:dyDescent="0.2">
      <c r="A337" s="2" t="s">
        <v>352</v>
      </c>
      <c r="B337" s="3">
        <v>101</v>
      </c>
      <c r="C337" s="3">
        <v>12</v>
      </c>
      <c r="D337" s="3">
        <v>17</v>
      </c>
      <c r="H337">
        <v>335</v>
      </c>
      <c r="I337">
        <v>23</v>
      </c>
      <c r="J337">
        <v>81</v>
      </c>
      <c r="M337">
        <f t="shared" si="16"/>
        <v>121.5</v>
      </c>
      <c r="N337">
        <f t="shared" si="17"/>
        <v>87.5</v>
      </c>
      <c r="O337">
        <f t="shared" si="18"/>
        <v>174</v>
      </c>
    </row>
    <row r="338" spans="1:15" x14ac:dyDescent="0.2">
      <c r="A338" s="2" t="s">
        <v>353</v>
      </c>
      <c r="B338" s="3">
        <v>174</v>
      </c>
      <c r="C338" s="3">
        <v>15</v>
      </c>
      <c r="D338" s="3">
        <v>51</v>
      </c>
      <c r="H338">
        <v>360</v>
      </c>
      <c r="I338">
        <v>23</v>
      </c>
      <c r="J338">
        <v>82</v>
      </c>
      <c r="M338">
        <f t="shared" si="16"/>
        <v>50</v>
      </c>
      <c r="N338">
        <f t="shared" si="17"/>
        <v>56</v>
      </c>
      <c r="O338">
        <f t="shared" si="18"/>
        <v>39</v>
      </c>
    </row>
    <row r="339" spans="1:15" x14ac:dyDescent="0.2">
      <c r="A339" s="2" t="s">
        <v>354</v>
      </c>
      <c r="B339" s="3">
        <v>65</v>
      </c>
      <c r="C339" s="3">
        <v>9</v>
      </c>
      <c r="D339" s="3">
        <v>9</v>
      </c>
      <c r="H339">
        <v>374</v>
      </c>
      <c r="I339">
        <v>24</v>
      </c>
      <c r="J339">
        <v>89</v>
      </c>
      <c r="M339">
        <f t="shared" si="16"/>
        <v>216.5</v>
      </c>
      <c r="N339">
        <f t="shared" si="17"/>
        <v>196.5</v>
      </c>
      <c r="O339">
        <f t="shared" si="18"/>
        <v>276</v>
      </c>
    </row>
    <row r="340" spans="1:15" x14ac:dyDescent="0.2">
      <c r="A340" s="2" t="s">
        <v>355</v>
      </c>
      <c r="B340" s="3">
        <v>41</v>
      </c>
      <c r="C340" s="3">
        <v>8</v>
      </c>
      <c r="D340" s="3">
        <v>10</v>
      </c>
      <c r="H340">
        <v>390</v>
      </c>
      <c r="I340">
        <v>26</v>
      </c>
      <c r="J340">
        <v>94</v>
      </c>
      <c r="M340">
        <f t="shared" si="16"/>
        <v>287</v>
      </c>
      <c r="N340">
        <f t="shared" si="17"/>
        <v>283.5</v>
      </c>
      <c r="O340">
        <f t="shared" si="18"/>
        <v>263</v>
      </c>
    </row>
    <row r="341" spans="1:15" x14ac:dyDescent="0.2">
      <c r="A341" s="2" t="s">
        <v>356</v>
      </c>
      <c r="B341" s="3">
        <v>32</v>
      </c>
      <c r="C341" s="3">
        <v>8</v>
      </c>
      <c r="D341" s="3">
        <v>8</v>
      </c>
      <c r="H341">
        <v>398</v>
      </c>
      <c r="I341">
        <v>28</v>
      </c>
      <c r="J341">
        <v>107</v>
      </c>
      <c r="M341">
        <f t="shared" si="16"/>
        <v>314</v>
      </c>
      <c r="N341">
        <f t="shared" si="17"/>
        <v>283.5</v>
      </c>
      <c r="O341">
        <f t="shared" si="18"/>
        <v>287</v>
      </c>
    </row>
    <row r="342" spans="1:15" x14ac:dyDescent="0.2">
      <c r="A342" s="2" t="s">
        <v>357</v>
      </c>
      <c r="B342" s="3">
        <v>68</v>
      </c>
      <c r="C342" s="3">
        <v>10</v>
      </c>
      <c r="D342" s="3">
        <v>24</v>
      </c>
      <c r="H342">
        <v>433</v>
      </c>
      <c r="I342">
        <v>28</v>
      </c>
      <c r="J342">
        <v>120</v>
      </c>
      <c r="M342">
        <f t="shared" si="16"/>
        <v>204.5</v>
      </c>
      <c r="N342">
        <f t="shared" si="17"/>
        <v>151.5</v>
      </c>
      <c r="O342">
        <f t="shared" si="18"/>
        <v>116.5</v>
      </c>
    </row>
    <row r="343" spans="1:15" x14ac:dyDescent="0.2">
      <c r="A343" s="2" t="s">
        <v>358</v>
      </c>
      <c r="B343" s="3">
        <v>96</v>
      </c>
      <c r="C343" s="3">
        <v>11</v>
      </c>
      <c r="D343" s="3">
        <v>17</v>
      </c>
      <c r="H343">
        <v>460</v>
      </c>
      <c r="I343">
        <v>32</v>
      </c>
      <c r="J343">
        <v>132</v>
      </c>
      <c r="M343">
        <f t="shared" si="16"/>
        <v>133</v>
      </c>
      <c r="N343">
        <f t="shared" si="17"/>
        <v>115</v>
      </c>
      <c r="O343">
        <f t="shared" si="18"/>
        <v>174</v>
      </c>
    </row>
    <row r="344" spans="1:15" x14ac:dyDescent="0.2">
      <c r="A344" s="2" t="s">
        <v>359</v>
      </c>
      <c r="B344" s="3">
        <v>169</v>
      </c>
      <c r="C344" s="3">
        <v>14</v>
      </c>
      <c r="D344" s="3">
        <v>53</v>
      </c>
      <c r="H344">
        <v>467</v>
      </c>
      <c r="I344">
        <v>34</v>
      </c>
      <c r="J344">
        <v>142</v>
      </c>
      <c r="M344">
        <f t="shared" si="16"/>
        <v>56</v>
      </c>
      <c r="N344">
        <f t="shared" si="17"/>
        <v>63.5</v>
      </c>
      <c r="O344">
        <f t="shared" si="18"/>
        <v>36</v>
      </c>
    </row>
    <row r="345" spans="1:15" x14ac:dyDescent="0.2">
      <c r="A345" s="2" t="s">
        <v>360</v>
      </c>
      <c r="B345" s="3">
        <v>43</v>
      </c>
      <c r="C345" s="3">
        <v>8</v>
      </c>
      <c r="D345" s="3">
        <v>13</v>
      </c>
      <c r="H345">
        <v>512</v>
      </c>
      <c r="I345">
        <v>34</v>
      </c>
      <c r="J345">
        <v>154</v>
      </c>
      <c r="M345">
        <f t="shared" si="16"/>
        <v>280.5</v>
      </c>
      <c r="N345">
        <f t="shared" si="17"/>
        <v>283.5</v>
      </c>
      <c r="O345">
        <f t="shared" si="18"/>
        <v>226.5</v>
      </c>
    </row>
    <row r="346" spans="1:15" x14ac:dyDescent="0.2">
      <c r="A346" s="2" t="s">
        <v>361</v>
      </c>
      <c r="B346" s="3">
        <v>314</v>
      </c>
      <c r="C346" s="3">
        <v>19</v>
      </c>
      <c r="D346" s="3">
        <v>94</v>
      </c>
      <c r="H346">
        <v>522</v>
      </c>
      <c r="I346">
        <v>35</v>
      </c>
      <c r="J346">
        <v>185</v>
      </c>
      <c r="M346">
        <f t="shared" si="16"/>
        <v>20.5</v>
      </c>
      <c r="N346">
        <f t="shared" si="17"/>
        <v>28.5</v>
      </c>
      <c r="O346">
        <f t="shared" si="18"/>
        <v>13</v>
      </c>
    </row>
    <row r="347" spans="1:15" x14ac:dyDescent="0.2">
      <c r="A347" s="2" t="s">
        <v>362</v>
      </c>
      <c r="B347" s="3">
        <v>512</v>
      </c>
      <c r="C347" s="3">
        <v>37</v>
      </c>
      <c r="D347" s="3">
        <v>187</v>
      </c>
      <c r="H347">
        <v>552</v>
      </c>
      <c r="I347">
        <v>37</v>
      </c>
      <c r="J347">
        <v>187</v>
      </c>
      <c r="M347">
        <f t="shared" si="16"/>
        <v>8</v>
      </c>
      <c r="N347">
        <f t="shared" si="17"/>
        <v>5.5</v>
      </c>
      <c r="O347">
        <f t="shared" si="18"/>
        <v>6</v>
      </c>
    </row>
    <row r="348" spans="1:15" x14ac:dyDescent="0.2">
      <c r="A348" s="2" t="s">
        <v>363</v>
      </c>
      <c r="B348" s="3">
        <v>53</v>
      </c>
      <c r="C348" s="3">
        <v>10</v>
      </c>
      <c r="D348" s="3">
        <v>18</v>
      </c>
      <c r="H348">
        <v>792</v>
      </c>
      <c r="I348">
        <v>37</v>
      </c>
      <c r="J348">
        <v>203</v>
      </c>
      <c r="M348">
        <f t="shared" si="16"/>
        <v>251.5</v>
      </c>
      <c r="N348">
        <f t="shared" si="17"/>
        <v>151.5</v>
      </c>
      <c r="O348">
        <f t="shared" si="18"/>
        <v>159.5</v>
      </c>
    </row>
    <row r="349" spans="1:15" x14ac:dyDescent="0.2">
      <c r="A349" s="2" t="s">
        <v>364</v>
      </c>
      <c r="B349" s="3">
        <v>90</v>
      </c>
      <c r="C349" s="3">
        <v>11</v>
      </c>
      <c r="D349" s="3">
        <v>13</v>
      </c>
      <c r="H349">
        <v>840</v>
      </c>
      <c r="I349">
        <v>38</v>
      </c>
      <c r="J349">
        <v>214</v>
      </c>
      <c r="M349">
        <f t="shared" si="16"/>
        <v>153.5</v>
      </c>
      <c r="N349">
        <f t="shared" si="17"/>
        <v>115</v>
      </c>
      <c r="O349">
        <f t="shared" si="18"/>
        <v>226.5</v>
      </c>
    </row>
    <row r="350" spans="1:15" x14ac:dyDescent="0.2">
      <c r="A350" s="2" t="s">
        <v>365</v>
      </c>
      <c r="B350" s="3">
        <v>158</v>
      </c>
      <c r="C350" s="3">
        <v>13</v>
      </c>
      <c r="D350" s="3">
        <v>47</v>
      </c>
      <c r="H350">
        <v>905</v>
      </c>
      <c r="I350">
        <v>42</v>
      </c>
      <c r="J350">
        <v>220</v>
      </c>
      <c r="M350">
        <f t="shared" si="16"/>
        <v>65</v>
      </c>
      <c r="N350">
        <f t="shared" si="17"/>
        <v>73</v>
      </c>
      <c r="O350">
        <f t="shared" si="18"/>
        <v>49.5</v>
      </c>
    </row>
    <row r="351" spans="1:15" x14ac:dyDescent="0.2">
      <c r="A351" s="2" t="s">
        <v>366</v>
      </c>
      <c r="B351" s="3">
        <v>35</v>
      </c>
      <c r="C351" s="3">
        <v>8</v>
      </c>
      <c r="D351" s="3">
        <v>9</v>
      </c>
      <c r="H351">
        <v>994</v>
      </c>
      <c r="I351">
        <v>57</v>
      </c>
      <c r="J351">
        <v>241</v>
      </c>
      <c r="M351">
        <f t="shared" si="16"/>
        <v>306</v>
      </c>
      <c r="N351">
        <f t="shared" si="17"/>
        <v>283.5</v>
      </c>
      <c r="O351">
        <f t="shared" si="18"/>
        <v>276</v>
      </c>
    </row>
    <row r="352" spans="1:15" x14ac:dyDescent="0.2">
      <c r="A352" s="2" t="s">
        <v>367</v>
      </c>
      <c r="B352" s="3">
        <v>35</v>
      </c>
      <c r="C352" s="3">
        <v>8</v>
      </c>
      <c r="D352" s="3">
        <v>9</v>
      </c>
      <c r="H352">
        <v>1045</v>
      </c>
      <c r="I352">
        <v>64</v>
      </c>
      <c r="J352">
        <v>265</v>
      </c>
      <c r="M352">
        <f t="shared" si="16"/>
        <v>306</v>
      </c>
      <c r="N352">
        <f t="shared" si="17"/>
        <v>283.5</v>
      </c>
      <c r="O352">
        <f t="shared" si="18"/>
        <v>276</v>
      </c>
    </row>
  </sheetData>
  <sortState xmlns:xlrd2="http://schemas.microsoft.com/office/spreadsheetml/2017/richdata2" ref="J2:J354">
    <sortCondition ref="J2:J354"/>
  </sortState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jfreechart-test-stats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Kanty-Louange Gakima</cp:lastModifiedBy>
  <dcterms:created xsi:type="dcterms:W3CDTF">2023-11-09T16:34:41Z</dcterms:created>
  <dcterms:modified xsi:type="dcterms:W3CDTF">2023-11-17T07:09:01Z</dcterms:modified>
</cp:coreProperties>
</file>