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ml.chartshapes+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hidePivotFieldList="1" defaultThemeVersion="166925"/>
  <mc:AlternateContent xmlns:mc="http://schemas.openxmlformats.org/markup-compatibility/2006">
    <mc:Choice Requires="x15">
      <x15ac:absPath xmlns:x15ac="http://schemas.microsoft.com/office/spreadsheetml/2010/11/ac" url="C:\Users\Nabeel\Desktop\"/>
    </mc:Choice>
  </mc:AlternateContent>
  <xr:revisionPtr revIDLastSave="0" documentId="13_ncr:1_{AB98F774-1BD6-43D7-BFFA-EA5F6085FF12}" xr6:coauthVersionLast="47" xr6:coauthVersionMax="47" xr10:uidLastSave="{00000000-0000-0000-0000-000000000000}"/>
  <bookViews>
    <workbookView xWindow="1068" yWindow="-108" windowWidth="22080" windowHeight="13176" firstSheet="3" activeTab="7" xr2:uid="{83F5FBE7-6EEA-4143-86CD-4171EC84FB41}"/>
  </bookViews>
  <sheets>
    <sheet name="Data" sheetId="2" r:id="rId1"/>
    <sheet name="revenue by years" sheetId="3" r:id="rId2"/>
    <sheet name="revenue by countries" sheetId="4" r:id="rId3"/>
    <sheet name="deliveries on time" sheetId="5" r:id="rId4"/>
    <sheet name="returned percentage" sheetId="6" r:id="rId5"/>
    <sheet name="customer acquisition count" sheetId="7" r:id="rId6"/>
    <sheet name="customer satisfaction" sheetId="8" r:id="rId7"/>
    <sheet name="Dahboard" sheetId="9" r:id="rId8"/>
  </sheets>
  <definedNames>
    <definedName name="_xlchart.v1.4" hidden="1">'customer acquisition count'!$A$8:$A$11</definedName>
    <definedName name="_xlchart.v1.5" hidden="1">'customer acquisition count'!$B$7</definedName>
    <definedName name="_xlchart.v1.6" hidden="1">'customer acquisition count'!$B$8:$B$11</definedName>
    <definedName name="_xlchart.v1.7" hidden="1">'customer acquisition count'!$A$8:$A$11</definedName>
    <definedName name="_xlchart.v1.8" hidden="1">'customer acquisition count'!$B$7</definedName>
    <definedName name="_xlchart.v1.9" hidden="1">'customer acquisition count'!$B$8:$B$11</definedName>
    <definedName name="_xlchart.v5.0" hidden="1">'revenue by countries'!$A$5:$A$6</definedName>
    <definedName name="_xlchart.v5.1" hidden="1">'revenue by countries'!$A$7</definedName>
    <definedName name="_xlchart.v5.10" hidden="1">'revenue by countries'!$A$5:$A$6</definedName>
    <definedName name="_xlchart.v5.11" hidden="1">'revenue by countries'!$A$7</definedName>
    <definedName name="_xlchart.v5.12" hidden="1">'revenue by countries'!$B$5:$I$6</definedName>
    <definedName name="_xlchart.v5.13" hidden="1">'revenue by countries'!$B$7:$I$7</definedName>
    <definedName name="_xlchart.v5.2" hidden="1">'revenue by countries'!$B$5:$I$6</definedName>
    <definedName name="_xlchart.v5.3" hidden="1">'revenue by countries'!$B$7:$I$7</definedName>
    <definedName name="Slicer_Customer_Acquisition_Type">#N/A</definedName>
    <definedName name="Slicer_Product">#N/A</definedName>
    <definedName name="Slicer_State">#N/A</definedName>
    <definedName name="Slicer_Years">#N/A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7" l="1"/>
  <c r="B10" i="7"/>
  <c r="B9" i="7"/>
  <c r="B8" i="7"/>
  <c r="H11" i="6"/>
  <c r="C3" i="5"/>
  <c r="I7" i="4"/>
  <c r="H7" i="4"/>
  <c r="G7" i="4"/>
  <c r="F7" i="4"/>
  <c r="E7" i="4"/>
  <c r="D7" i="4"/>
  <c r="C7" i="4"/>
  <c r="B7" i="4"/>
</calcChain>
</file>

<file path=xl/sharedStrings.xml><?xml version="1.0" encoding="utf-8"?>
<sst xmlns="http://schemas.openxmlformats.org/spreadsheetml/2006/main" count="34789" uniqueCount="57">
  <si>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</si>
  <si>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</si>
  <si>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</si>
  <si>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</si>
  <si>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</si>
  <si>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</si>
  <si>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</si>
  <si>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</si>
  <si>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</si>
  <si>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</si>
  <si>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</si>
  <si>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</si>
  <si>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</si>
  <si>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</si>
  <si>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</si>
  <si>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</si>
  <si>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</si>
  <si>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</si>
  <si>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</si>
  <si>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</si>
  <si>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</si>
  <si>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</si>
  <si>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</si>
  <si>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</si>
  <si>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</si>
  <si>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</si>
  <si>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</si>
  <si>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</si>
  <si>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</si>
  <si>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</si>
  <si>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</si>
  <si>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</si>
  <si>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</si>
  <si>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</si>
  <si>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Sum of Revenue</t>
  </si>
  <si>
    <t>Row Labels</t>
  </si>
  <si>
    <t>Grand Total</t>
  </si>
  <si>
    <t>2017</t>
  </si>
  <si>
    <t>Jan</t>
  </si>
  <si>
    <t>Feb</t>
  </si>
  <si>
    <t>Mar</t>
  </si>
  <si>
    <t>Apr</t>
  </si>
  <si>
    <t>May</t>
  </si>
  <si>
    <t>Jun</t>
  </si>
  <si>
    <t>Jul</t>
  </si>
  <si>
    <t>Aug</t>
  </si>
  <si>
    <t>Sep</t>
  </si>
  <si>
    <t>Oct</t>
  </si>
  <si>
    <t>Nov</t>
  </si>
  <si>
    <t>Dec</t>
  </si>
  <si>
    <t>2018</t>
  </si>
  <si>
    <t>2019</t>
  </si>
  <si>
    <t>Column Labels</t>
  </si>
  <si>
    <t>Count of Revenue</t>
  </si>
  <si>
    <t>Count</t>
  </si>
  <si>
    <t>Customer acquisition count</t>
  </si>
  <si>
    <t xml:space="preserve">Count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</si>
</sst>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14" fontId="0" fillId="0" borderId="0" xfId="0" applyNumberFormat="1"/>
    <xf numFmtId="0" fontId="1" fillId="0" borderId="0" xfId="0" applyFont="1"/>
    <xf numFmtId="0" fontId="1" fillId="2" borderId="1" xfId="0" applyFont="1" applyFill="1"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9" fontId="0" fillId="0" borderId="0" xfId="1" applyFont="1"/>
    <xf numFmtId="0" fontId="1" fillId="2" borderId="2" xfId="0" applyFont="1" applyFill="1" applyBorder="1" applyAlignment="1">
      <alignment horizontal="left"/>
    </xf>
    <xf numFmtId="0" fontId="1" fillId="2" borderId="2" xfId="0" applyFont="1" applyFill="1" applyBorder="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8161A7"/>
      <color rgb="FF593F7F"/>
      <color rgb="FFF9AFAD"/>
      <color rgb="FFFF5D5B"/>
      <color rgb="FFA596BA"/>
      <color rgb="FF217346"/>
      <color rgb="FFFFA7D1"/>
      <color rgb="FF5326E2"/>
      <color rgb="FF44308E"/>
      <color rgb="FF7163A5"/>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[sales.xlsx]deliveries on time!PivotTable3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'deliveries on time'!$B$1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320-464F-98D1-C4AF147AE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20-464F-98D1-C4AF147AED5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'deliveries on time'!$A$2:$A$4</c:f>
              <c:strCache>
                <c:ptCount val="2"/>
                <c:pt idx="0">
                  <c:v>on-time</c:v>
                </c:pt>
                <c:pt idx="1">
                  <c:v>delayed</c:v>
                </c:pt>
              </c:strCache>
            </c:strRef>
          </c:cat>
          <c:val>
            <c:numRef>
              <c:f>'deliveries on time'!$B$2:$B$4</c:f>
              <c:numCache>
                <c:formatCode>General</c:formatCode>
                <c:ptCount val="2"/>
                <c:pt idx="0">
                  <c:v>3889</c:v>
                </c:pt>
                <c:pt idx="1">
                  <c:v>1891</c:v>
                </c:pt>
              </c:numCache>
            </c:numRef>
          </c:val>
          <c:extLst>
            <c:ext xmlns:c16="http://schemas.microsoft.com/office/drawing/2014/chart" uri="{C3380CC4-5D6E-409C-BE32-E72D297353CC}">
              <c16:uniqueId val="{00000000-A320-464F-98D1-C4AF147AED52}"/>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[sales.xlsx]returned percentage!PivotTable4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'returned percentage'!$G$9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85-4971-B698-259077340C2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85-4971-B698-259077340C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'returned percentage'!$F$10:$F$12</c:f>
              <c:strCache>
                <c:ptCount val="2"/>
                <c:pt idx="0">
                  <c:v>no</c:v>
                </c:pt>
                <c:pt idx="1">
                  <c:v>yes</c:v>
                </c:pt>
              </c:strCache>
            </c:strRef>
          </c:cat>
          <c:val>
            <c:numRef>
              <c:f>'returned percentage'!$G$10:$G$12</c:f>
              <c:numCache>
                <c:formatCode>General</c:formatCode>
                <c:ptCount val="2"/>
                <c:pt idx="0">
                  <c:v>5184</c:v>
                </c:pt>
                <c:pt idx="1">
                  <c:v>596</c:v>
                </c:pt>
              </c:numCache>
            </c:numRef>
          </c:val>
          <c:extLst>
            <c:ext xmlns:c16="http://schemas.microsoft.com/office/drawing/2014/chart" uri="{C3380CC4-5D6E-409C-BE32-E72D297353CC}">
              <c16:uniqueId val="{00000000-4F05-4031-8405-5A4E322F2FE5}"/>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[sales.xlsx]customer satisfaction!PivotTable6</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'customer satisfaction'!$B$1:$B$2</c:f>
              <c:strCache>
                <c:ptCount val="1"/>
                <c:pt idx="0">
                  <c:v>(1) very low</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8BC1-46AB-AA8C-DD262CF0909D}"/>
            </c:ext>
          </c:extLst>
        </c:ser>
        <c:ser>
          <c:idx val="1"/>
          <c:order val="1"/>
          <c:tx>
            <c:strRef>
              <c:f>'customer satisfaction'!$C$1:$C$2</c:f>
              <c:strCache>
                <c:ptCount val="1"/>
                <c:pt idx="0">
                  <c:v>(2) low</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8BC1-46AB-AA8C-DD262CF0909D}"/>
            </c:ext>
          </c:extLst>
        </c:ser>
        <c:ser>
          <c:idx val="2"/>
          <c:order val="2"/>
          <c:tx>
            <c:strRef>
              <c:f>'customer satisfaction'!$D$1:$D$2</c:f>
              <c:strCache>
                <c:ptCount val="1"/>
                <c:pt idx="0">
                  <c:v>(3) ok</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8BC1-46AB-AA8C-DD262CF0909D}"/>
            </c:ext>
          </c:extLst>
        </c:ser>
        <c:ser>
          <c:idx val="3"/>
          <c:order val="3"/>
          <c:tx>
            <c:strRef>
              <c:f>'customer satisfaction'!$E$1:$E$2</c:f>
              <c:strCache>
                <c:ptCount val="1"/>
                <c:pt idx="0">
                  <c:v>(4) high</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8BC1-46AB-AA8C-DD262CF0909D}"/>
            </c:ext>
          </c:extLst>
        </c:ser>
        <c:ser>
          <c:idx val="4"/>
          <c:order val="4"/>
          <c:tx>
            <c:strRef>
              <c:f>'customer satisfaction'!$F$1:$F$2</c:f>
              <c:strCache>
                <c:ptCount val="1"/>
                <c:pt idx="0">
                  <c:v>(5) very high</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8BC1-46AB-AA8C-DD262CF0909D}"/>
            </c:ext>
          </c:extLst>
        </c:ser>
        <c:dLbls>
          <c:showLegendKey val="0"/>
          <c:showVal val="1"/>
          <c:showCatName val="0"/>
          <c:showSerName val="0"/>
          <c:showPercent val="0"/>
          <c:showBubbleSize val="0"/>
        </c:dLbls>
        <c:gapWidth val="95"/>
        <c:gapDepth val="95"/>
        <c:shape val="box"/>
        <c:axId val="524565440"/>
        <c:axId val="524562160"/>
        <c:axId val="0"/>
      </c:bar3DChart>
      <c:catAx>
        <c:axId val="524565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62160"/>
        <c:crosses val="autoZero"/>
        <c:auto val="1"/>
        <c:lblAlgn val="ctr"/>
        <c:lblOffset val="100"/>
        <c:noMultiLvlLbl val="0"/>
      </c:catAx>
      <c:valAx>
        <c:axId val="524562160"/>
        <c:scaling>
          <c:orientation val="minMax"/>
        </c:scaling>
        <c:delete val="1"/>
        <c:axPos val="b"/>
        <c:numFmt formatCode="0%" sourceLinked="1"/>
        <c:majorTickMark val="none"/>
        <c:minorTickMark val="none"/>
        <c:tickLblPos val="nextTo"/>
        <c:crossAx val="52456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[sales.xlsx]revenue by years!PivotTable1</c:name>
    <c:fmtId val="3"/>
  </c:pivotSource>
  <c:chart>
    <c:autoTitleDeleted val="1"/>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gradFill>
              <a:gsLst>
                <a:gs pos="54000">
                  <a:schemeClr val="accent1">
                    <a:lumMod val="5000"/>
                    <a:lumOff val="95000"/>
                  </a:schemeClr>
                </a:gs>
                <a:gs pos="74000">
                  <a:srgbClr val="C00000"/>
                </a:gs>
              </a:gsLst>
              <a:lin ang="5400000" scaled="0"/>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40050866398633"/>
          <c:y val="0.13136288998357964"/>
          <c:w val="0.77403672828009062"/>
          <c:h val="0.54029905744540552"/>
        </c:manualLayout>
      </c:layout>
      <c:lineChart>
        <c:grouping val="stacked"/>
        <c:varyColors val="0"/>
        <c:ser>
          <c:idx val="0"/>
          <c:order val="0"/>
          <c:tx>
            <c:strRef>
              <c:f>'revenue by years'!$B$1</c:f>
              <c:strCache>
                <c:ptCount val="1"/>
                <c:pt idx="0">
                  <c:v>Total</c:v>
                </c:pt>
              </c:strCache>
            </c:strRef>
          </c:tx>
          <c:spPr>
            <a:ln w="34925" cap="rnd">
              <a:gradFill>
                <a:gsLst>
                  <a:gs pos="54000">
                    <a:schemeClr val="accent1">
                      <a:lumMod val="5000"/>
                      <a:lumOff val="95000"/>
                    </a:schemeClr>
                  </a:gs>
                  <a:gs pos="74000">
                    <a:srgbClr val="C00000"/>
                  </a:gs>
                </a:gsLst>
                <a:lin ang="5400000" scaled="0"/>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'revenue by years'!$A$2:$A$41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'revenue by years'!$B$2:$B$41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3-3869-4A3A-ADEB-5F0DBD86209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23484320"/>
        <c:axId val="423484976"/>
      </c:lineChart>
      <c:catAx>
        <c:axId val="42348432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800" b="0" i="0" u="none" strike="noStrike" kern="1200" spc="100" baseline="0">
                <a:solidFill>
                  <a:schemeClr val="lt1"/>
                </a:solidFill>
                <a:latin typeface="+mn-lt"/>
                <a:ea typeface="+mn-ea"/>
                <a:cs typeface="+mn-cs"/>
              </a:defRPr>
            </a:pPr>
            <a:endParaRPr lang="en-US"/>
          </a:p>
        </c:txPr>
        <c:crossAx val="423484976"/>
        <c:crosses val="autoZero"/>
        <c:auto val="1"/>
        <c:lblAlgn val="ctr"/>
        <c:lblOffset val="100"/>
        <c:tickLblSkip val="2"/>
        <c:noMultiLvlLbl val="0"/>
      </c:catAx>
      <c:valAx>
        <c:axId val="423484976"/>
        <c:scaling>
          <c:orientation val="minMax"/>
        </c:scaling>
        <c:delete val="0"/>
        <c:axPos val="l"/>
        <c:numFmt formatCode="[$SAR]\ #,##0.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lt1"/>
                </a:solidFill>
                <a:latin typeface="+mn-lt"/>
                <a:ea typeface="+mn-ea"/>
                <a:cs typeface="+mn-cs"/>
              </a:defRPr>
            </a:pPr>
            <a:endParaRPr lang="en-US"/>
          </a:p>
        </c:txPr>
        <c:crossAx val="423484320"/>
        <c:crosses val="autoZero"/>
        <c:crossBetween val="midCat"/>
      </c:valAx>
      <c:spPr>
        <a:noFill/>
        <a:ln>
          <a:noFill/>
        </a:ln>
        <a:effectLst/>
      </c:spPr>
    </c:plotArea>
    <c:plotVisOnly val="1"/>
    <c:dispBlanksAs val="zero"/>
    <c:showDLblsOverMax val="0"/>
    <c:extLst/>
  </c:chart>
  <c:spPr>
    <a:noFill/>
    <a:ln w="9525" cap="flat" cmpd="sng" algn="ctr">
      <a:noFill/>
      <a:round/>
    </a:ln>
    <a:effectLst/>
  </c:spPr>
  <c:txPr>
    <a:bodyPr/>
    <a:lstStyle/>
    <a:p>
      <a:pPr>
        <a:defRPr sz="8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[sales.xlsx]deliveries on time!PivotTable3</c:name>
    <c:fmtId val="6"/>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bg1"/>
          </a:solidFill>
          <a:ln w="19050">
            <a:solidFill>
              <a:schemeClr val="lt1"/>
            </a:solidFill>
          </a:ln>
          <a:effectLst/>
        </c:spPr>
      </c:pivotFmt>
      <c:pivotFmt>
        <c:idx val="8"/>
        <c:spPr>
          <a:noFill/>
          <a:ln w="19050">
            <a:solidFill>
              <a:schemeClr val="lt1"/>
            </a:solidFill>
          </a:ln>
          <a:effectLst/>
        </c:spPr>
      </c:pivotFmt>
    </c:pivotFmts>
    <c:plotArea>
      <c:layout>
        <c:manualLayout>
          <c:layoutTarget val="inner"/>
          <c:xMode val="edge"/>
          <c:yMode val="edge"/>
          <c:x val="0.53222137555386217"/>
          <c:y val="0.31601691455234754"/>
          <c:w val="0.46388888888888891"/>
          <c:h val="0.77314814814814814"/>
        </c:manualLayout>
      </c:layout>
      <c:doughnutChart>
        <c:varyColors val="1"/>
        <c:ser>
          <c:idx val="0"/>
          <c:order val="0"/>
          <c:tx>
            <c:strRef>
              <c:f>'deliveries on time'!$B$1</c:f>
              <c:strCache>
                <c:ptCount val="1"/>
                <c:pt idx="0">
                  <c:v>Total</c:v>
                </c:pt>
              </c:strCache>
            </c:strRef>
          </c:tx>
          <c:dPt>
            <c:idx val="0"/>
            <c:bubble3D val="0"/>
            <c:spPr>
              <a:solidFill>
                <a:schemeClr val="bg1"/>
              </a:solidFill>
              <a:ln w="19050">
                <a:solidFill>
                  <a:schemeClr val="lt1"/>
                </a:solidFill>
              </a:ln>
              <a:effectLst/>
            </c:spPr>
            <c:extLst>
              <c:ext xmlns:c16="http://schemas.microsoft.com/office/drawing/2014/chart" uri="{C3380CC4-5D6E-409C-BE32-E72D297353CC}">
                <c16:uniqueId val="{00000001-62BF-4663-AEB7-18AA20C7C3D9}"/>
              </c:ext>
            </c:extLst>
          </c:dPt>
          <c:dPt>
            <c:idx val="1"/>
            <c:bubble3D val="0"/>
            <c:spPr>
              <a:noFill/>
              <a:ln w="19050">
                <a:solidFill>
                  <a:schemeClr val="lt1"/>
                </a:solidFill>
              </a:ln>
              <a:effectLst/>
            </c:spPr>
            <c:extLst>
              <c:ext xmlns:c16="http://schemas.microsoft.com/office/drawing/2014/chart" uri="{C3380CC4-5D6E-409C-BE32-E72D297353CC}">
                <c16:uniqueId val="{00000003-62BF-4663-AEB7-18AA20C7C3D9}"/>
              </c:ext>
            </c:extLst>
          </c:dPt>
          <c:dLbls>
            <c:delete val="1"/>
          </c:dLbls>
          <c:cat>
            <c:strRef>
              <c:f>'deliveries on time'!$A$2:$A$4</c:f>
              <c:strCache>
                <c:ptCount val="2"/>
                <c:pt idx="0">
                  <c:v>on-time</c:v>
                </c:pt>
                <c:pt idx="1">
                  <c:v>delayed</c:v>
                </c:pt>
              </c:strCache>
            </c:strRef>
          </c:cat>
          <c:val>
            <c:numRef>
              <c:f>'deliveries on time'!$B$2:$B$4</c:f>
              <c:numCache>
                <c:formatCode>General</c:formatCode>
                <c:ptCount val="2"/>
                <c:pt idx="0">
                  <c:v>3889</c:v>
                </c:pt>
                <c:pt idx="1">
                  <c:v>1891</c:v>
                </c:pt>
              </c:numCache>
            </c:numRef>
          </c:val>
          <c:extLst>
            <c:ext xmlns:c16="http://schemas.microsoft.com/office/drawing/2014/chart" uri="{C3380CC4-5D6E-409C-BE32-E72D297353CC}">
              <c16:uniqueId val="{00000004-62BF-4663-AEB7-18AA20C7C3D9}"/>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[sales.xlsx]returned percentage!PivotTable4</c:name>
    <c:fmtId val="3"/>
  </c:pivotSource>
  <c:chart>
    <c:autoTitleDeleted val="1"/>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noFill/>
          <a:ln w="19050">
            <a:solidFill>
              <a:schemeClr val="lt1"/>
            </a:solidFill>
          </a:ln>
          <a:effectLst/>
        </c:spPr>
        <c:marker>
          <c:symbol val="none"/>
        </c:marker>
      </c:pivotFmt>
      <c:pivotFmt>
        <c:idx val="5"/>
        <c:spPr>
          <a:solidFill>
            <a:schemeClr val="bg1"/>
          </a:solidFill>
          <a:ln w="19050">
            <a:solidFill>
              <a:schemeClr val="lt1"/>
            </a:solidFill>
          </a:ln>
          <a:effectLst/>
        </c:spPr>
      </c:pivotFmt>
      <c:pivotFmt>
        <c:idx val="6"/>
        <c:spPr>
          <a:noFill/>
          <a:ln w="19050">
            <a:solidFill>
              <a:schemeClr val="lt1"/>
            </a:solidFill>
          </a:ln>
          <a:effectLst/>
        </c:spPr>
      </c:pivotFmt>
    </c:pivotFmts>
    <c:plotArea>
      <c:layout>
        <c:manualLayout>
          <c:layoutTarget val="inner"/>
          <c:xMode val="edge"/>
          <c:yMode val="edge"/>
          <c:x val="0.40426208651399492"/>
          <c:y val="0.21277322404371582"/>
          <c:w val="0.54134860050890588"/>
          <c:h val="0.58128415300546443"/>
        </c:manualLayout>
      </c:layout>
      <c:doughnutChart>
        <c:varyColors val="1"/>
        <c:ser>
          <c:idx val="0"/>
          <c:order val="0"/>
          <c:tx>
            <c:strRef>
              <c:f>'returned percentage'!$G$9</c:f>
              <c:strCache>
                <c:ptCount val="1"/>
                <c:pt idx="0">
                  <c:v>Total</c:v>
                </c:pt>
              </c:strCache>
            </c:strRef>
          </c:tx>
          <c:spPr>
            <a:noFill/>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A3B7-4A42-B7AF-7D839634340C}"/>
              </c:ext>
            </c:extLst>
          </c:dPt>
          <c:dPt>
            <c:idx val="1"/>
            <c:bubble3D val="0"/>
            <c:spPr>
              <a:noFill/>
              <a:ln w="19050">
                <a:solidFill>
                  <a:schemeClr val="lt1"/>
                </a:solidFill>
              </a:ln>
              <a:effectLst/>
            </c:spPr>
            <c:extLst>
              <c:ext xmlns:c16="http://schemas.microsoft.com/office/drawing/2014/chart" uri="{C3380CC4-5D6E-409C-BE32-E72D297353CC}">
                <c16:uniqueId val="{00000003-A3B7-4A42-B7AF-7D839634340C}"/>
              </c:ext>
            </c:extLst>
          </c:dPt>
          <c:dLbls>
            <c:delete val="1"/>
          </c:dLbls>
          <c:cat>
            <c:strRef>
              <c:f>'returned percentage'!$F$10:$F$12</c:f>
              <c:strCache>
                <c:ptCount val="2"/>
                <c:pt idx="0">
                  <c:v>no</c:v>
                </c:pt>
                <c:pt idx="1">
                  <c:v>yes</c:v>
                </c:pt>
              </c:strCache>
            </c:strRef>
          </c:cat>
          <c:val>
            <c:numRef>
              <c:f>'returned percentage'!$G$10:$G$12</c:f>
              <c:numCache>
                <c:formatCode>General</c:formatCode>
                <c:ptCount val="2"/>
                <c:pt idx="0">
                  <c:v>5184</c:v>
                </c:pt>
                <c:pt idx="1">
                  <c:v>596</c:v>
                </c:pt>
              </c:numCache>
            </c:numRef>
          </c:val>
          <c:extLst>
            <c:ext xmlns:c16="http://schemas.microsoft.com/office/drawing/2014/chart" uri="{C3380CC4-5D6E-409C-BE32-E72D297353CC}">
              <c16:uniqueId val="{00000004-A3B7-4A42-B7AF-7D839634340C}"/>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[sales.xlsx]customer satisfaction!PivotTable6</c:name>
    <c:fmtId val="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5D5B"/>
          </a:solidFill>
          <a:ln>
            <a:solidFill>
              <a:schemeClr val="accent1">
                <a:lumMod val="20000"/>
                <a:lumOff val="80000"/>
              </a:schemeClr>
            </a:solidFill>
          </a:ln>
          <a:effectLst>
            <a:outerShdw blurRad="57150" dist="19050" dir="5400000" algn="ctr" rotWithShape="0">
              <a:srgbClr val="000000">
                <a:alpha val="63000"/>
              </a:srgbClr>
            </a:outerShdw>
          </a:effectLst>
          <a:sp3d>
            <a:contourClr>
              <a:schemeClr val="accent1">
                <a:lumMod val="20000"/>
                <a:lumOff val="8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9AFAD"/>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a:noFill/>
          </a:ln>
          <a:effectLst>
            <a:outerShdw blurRad="57150" dist="19050" dir="5400000" algn="ctr" rotWithShape="0">
              <a:srgbClr val="593F7F">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5D5B"/>
          </a:solidFill>
          <a:ln>
            <a:solidFill>
              <a:schemeClr val="accent1">
                <a:lumMod val="20000"/>
                <a:lumOff val="80000"/>
              </a:schemeClr>
            </a:solidFill>
          </a:ln>
          <a:effectLst>
            <a:outerShdw blurRad="57150" dist="19050" dir="5400000" algn="ctr" rotWithShape="0">
              <a:srgbClr val="000000">
                <a:alpha val="63000"/>
              </a:srgbClr>
            </a:outerShdw>
          </a:effectLst>
          <a:sp3d>
            <a:contourClr>
              <a:schemeClr val="accent1">
                <a:lumMod val="20000"/>
                <a:lumOff val="80000"/>
              </a:schemeClr>
            </a:contourClr>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395448899040292"/>
          <c:y val="0"/>
          <c:w val="0.80515492576786685"/>
          <c:h val="0.93120700437773607"/>
        </c:manualLayout>
      </c:layout>
      <c:bar3DChart>
        <c:barDir val="bar"/>
        <c:grouping val="percentStacked"/>
        <c:varyColors val="0"/>
        <c:ser>
          <c:idx val="0"/>
          <c:order val="0"/>
          <c:tx>
            <c:strRef>
              <c:f>'customer satisfaction'!$B$1:$B$2</c:f>
              <c:strCache>
                <c:ptCount val="1"/>
                <c:pt idx="0">
                  <c:v>(1) very low</c:v>
                </c:pt>
              </c:strCache>
            </c:strRef>
          </c:tx>
          <c:spPr>
            <a:solidFill>
              <a:srgbClr val="FF5D5B"/>
            </a:solidFill>
            <a:ln>
              <a:solidFill>
                <a:schemeClr val="accent1">
                  <a:lumMod val="20000"/>
                  <a:lumOff val="80000"/>
                </a:schemeClr>
              </a:solidFill>
            </a:ln>
            <a:effectLst>
              <a:outerShdw blurRad="57150" dist="19050" dir="5400000" algn="ctr" rotWithShape="0">
                <a:srgbClr val="000000">
                  <a:alpha val="63000"/>
                </a:srgbClr>
              </a:outerShdw>
            </a:effectLst>
            <a:sp3d>
              <a:contourClr>
                <a:schemeClr val="accent1">
                  <a:lumMod val="20000"/>
                  <a:lumOff val="80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8ABA-40E1-8C2A-CB3E36558ACC}"/>
            </c:ext>
          </c:extLst>
        </c:ser>
        <c:ser>
          <c:idx val="1"/>
          <c:order val="1"/>
          <c:tx>
            <c:strRef>
              <c:f>'customer satisfaction'!$C$1:$C$2</c:f>
              <c:strCache>
                <c:ptCount val="1"/>
                <c:pt idx="0">
                  <c:v>(2) low</c:v>
                </c:pt>
              </c:strCache>
            </c:strRef>
          </c:tx>
          <c:spPr>
            <a:solidFill>
              <a:srgbClr val="F9AFAD"/>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8ABA-40E1-8C2A-CB3E36558ACC}"/>
            </c:ext>
          </c:extLst>
        </c:ser>
        <c:ser>
          <c:idx val="2"/>
          <c:order val="2"/>
          <c:tx>
            <c:strRef>
              <c:f>'customer satisfaction'!$D$1:$D$2</c:f>
              <c:strCache>
                <c:ptCount val="1"/>
                <c:pt idx="0">
                  <c:v>(3) ok</c:v>
                </c:pt>
              </c:strCache>
            </c:strRef>
          </c:tx>
          <c:spPr>
            <a:solidFill>
              <a:schemeClr val="bg1"/>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8ABA-40E1-8C2A-CB3E36558ACC}"/>
            </c:ext>
          </c:extLst>
        </c:ser>
        <c:ser>
          <c:idx val="3"/>
          <c:order val="3"/>
          <c:tx>
            <c:strRef>
              <c:f>'customer satisfaction'!$E$1:$E$2</c:f>
              <c:strCache>
                <c:ptCount val="1"/>
                <c:pt idx="0">
                  <c:v>(4) high</c:v>
                </c:pt>
              </c:strCache>
            </c:strRef>
          </c:tx>
          <c:spPr>
            <a:solidFill>
              <a:schemeClr val="accent6">
                <a:lumMod val="75000"/>
              </a:schemeClr>
            </a:solidFill>
            <a:ln>
              <a:noFill/>
            </a:ln>
            <a:effectLst>
              <a:outerShdw blurRad="57150" dist="19050" dir="5400000" algn="ctr" rotWithShape="0">
                <a:srgbClr val="593F7F">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8ABA-40E1-8C2A-CB3E36558ACC}"/>
            </c:ext>
          </c:extLst>
        </c:ser>
        <c:ser>
          <c:idx val="4"/>
          <c:order val="4"/>
          <c:tx>
            <c:strRef>
              <c:f>'customer satisfaction'!$F$1:$F$2</c:f>
              <c:strCache>
                <c:ptCount val="1"/>
                <c:pt idx="0">
                  <c:v>(5) very high</c:v>
                </c:pt>
              </c:strCache>
            </c:strRef>
          </c:tx>
          <c:spPr>
            <a:solidFill>
              <a:schemeClr val="accent6">
                <a:lumMod val="60000"/>
                <a:lumOff val="40000"/>
              </a:scheme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8ABA-40E1-8C2A-CB3E36558ACC}"/>
            </c:ext>
          </c:extLst>
        </c:ser>
        <c:dLbls>
          <c:showLegendKey val="0"/>
          <c:showVal val="1"/>
          <c:showCatName val="0"/>
          <c:showSerName val="0"/>
          <c:showPercent val="0"/>
          <c:showBubbleSize val="0"/>
        </c:dLbls>
        <c:gapWidth val="150"/>
        <c:shape val="box"/>
        <c:axId val="524565440"/>
        <c:axId val="524562160"/>
        <c:axId val="0"/>
      </c:bar3DChart>
      <c:catAx>
        <c:axId val="52456544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4562160"/>
        <c:crosses val="autoZero"/>
        <c:auto val="1"/>
        <c:lblAlgn val="ctr"/>
        <c:lblOffset val="100"/>
        <c:noMultiLvlLbl val="0"/>
      </c:catAx>
      <c:valAx>
        <c:axId val="52456216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524565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title pos="t" align="ctr" overlay="0"/>
    <cx:plotArea>
      <cx:plotAreaRegion>
        <cx:series layoutId="regionMap" uniqueId="{83C99545-FA83-48C7-86FD-3E34E660195F}">
          <cx:tx>
            <cx:txData>
              <cx:f>_xlchart.v5.1</cx:f>
              <cx:v>Sum of Revenue</cx:v>
            </cx:txData>
          </cx:tx>
          <cx:dataId val="0"/>
          <cx:layoutPr>
            <cx:geography projectionType="albers" viewedRegionType="dataOnly" cultureLanguage="en-US" cultureRegion="SA" attribution="Powered by Bing">
              <cx:geoCache provider="{E9337A44-BEBE-4D9F-B70C-5C5E7DAFC167}">
                <cx:binary>1Htpb904suhfCfL5KS0u4jK4fYGhpLOfY8dO4nS+CI7tUDu1L/z1r47sjh13uqcv7rwHjGHQJKtK
KrHIWun/upv+cZc/3DZvpiIv23/cTb++jbuu+scvv7R38UNx274rkrvGtOZb9+7OFL+Yb9+Su4df
7pvbMSn1L9hF9Je7+LbpHqa3//1f8DT9YA7m7rZLTPm+f2jmq4e2z7v2L2A/Bb25vS+SMkjarknu
OvTr22PStuffqkrevnkou6SbP8zVw69vf0B8++aX14/7w6vf5MBd198DLcHvOHYFF558+nn7Jjel
fgI7Qr5jHsMuxdhdftjv7z7dFkD/N5laWLq9v28e2hY+bPn7iviHrwDY9ds3d6Yvu/MCaljLX99+
LJPu4f7NdXfbPbRv3ySt8R8RfHP+lI9AAd/+y48i+MMErMYrlBdSer10/wr0ByGtctMk97e/L9L/
XkBYvPOk5yFM5CvJ4HdUcEKxII+SIb+/9FEyf4OTn0vlO+EriawO/5ES+Wd++/W2+DdK5HxkGKOY
ufL7wv9wZNg7QV1CsIu/H6nH4/oomL/B0M8F853wlWD++Z8pmPWDaXTy7xUMowILwZ8Wnr86MeQd
pZRw6orvgnspmL/B0M8F853wlWDW//yPPDHXpu/iN/5tY/Kk/HfKh7yTLpEUI/R9/X84OO47IUE4
CKHHg/PK1vx9vn4uptf0r6R17f9HSutkmv830vLeeUQS7hH3URqvThOX75DwKOLo6TThH+3P3+fr
59J6Tf9KWqf/TGl9eChL8IEeHn5frP+9h0A8sDeg8SgTj4ISr9Qee0cowR793V69EtTfYunnMnpB
+ko8H07/kYdp3dyW928+mO42/1cC+jc6kXd/6ee+dPV/wPyfuvrynecSj7se6NWXelfKdy4SsEPE
00l/5Um+8rv/nJ+fb5JX5D98wv8np/7PZfU9Ngpuu9twCape+Px/DV0+F6K9V6R/FZs9rt32/te3
YAJhmb/HaudnPBH+1Et8Jnm4bbtf3zqCgrEEP5NJgcGiCu69fTM+PILEO8ohYADNjNlZP4NCKM9W
AsI9753rco9L4RLKGJeg1NuzuQeQ+w5jSqT0GGOwUST6Hs5emnzWpvy+Gk/jN2VfXJqk7Fr4HPT2
TfWIdmbVo/AYQc5suBg8YXLmobq7vYKQ+Yz9f1JUYdoS6my6opMrLKbUJ1bunWQ0m0qvUFGVm7bW
rtJtUagp54lvhygLXqzZ32WDgxWTwI0rMH7FhkVtMw92cDZ1ZSo151jsu6j/ylv3XpZdoOsUq6St
nLDPBPc710mDGE9k8y/YAGG8Xg2JEIFojUjOqAeif7kagqK0lQOJNm5DqyDKaR7OyMFbJ/LJwLfj
aD5nLLpkifycz42jYtP5FSqwsmXprFsyDCfIRtThv2CLUjj6rxjjRDLkQRZDIMLdsxhfiGnKWq9G
vIk2fJhLVbi9WdO0vkAmFoeCe1JNE50CE8fOrrHYVXyeUDClmFaqbvtMDQMzoccoW0e93g2VkQc0
5c2B83U2ReLQ4tJuPFlcjgbTw/y9ySveBLE3ZkE1izksR+P5vYynC1sn8y5x5puoLqr9FDWTIolj
jnp2MsWM++DUgu3oe09f1Z7ufTmN65l1pXLs6Gw1Kr/JSEw+Ja3r11Eatl274XV+jFDehswlsT80
WXd0i/Z+mKTy7Fj58Nnl0U3ttTBNtHLmu0h3PmlTs5q6kOtdNIzdWvDcBNk87HW2RSI0yTD4HSvI
qnbqE0/v5Zxd0nSM93mWy7WsO6tInc/7Eo8fIj2kK9H3LGzl3nUKP8W4POQuZSsk0155fCOYGA8m
ydJtE5cBG9pcZbOgK8wDE+VbEaNNngJbWfFtrt1i61SsViSWD91ZIGU8HcfkpvDYvJ66vgisHlrF
Uh1kts79saU7KUgXJJ1YjwOK1vWcPJSFo9XEWVjI+hsv7aWR+rImxE9phNU01O/T6zKvv468aPx2
KBs/NTJoQJ1cZO2sbJWMgCWDVnuz75Gq83kzHHRB160TO4r1dlYOpSvS4EsbNRteZloh6V0jwtga
o3Q79HG61kMzqiqeA68YPwqMrHLmug+dSee7aqq/MuSuIn6JLP+iuXVWlUewcuLoRk5JHlRoMr5D
3Pfd1J14lj8gOlPVFSRVTWG535JpVO44xEHJf0PVdYKKSclyTi5S96seKuJnXsCFVW5cZHAAJndN
svFhMpnvVV2u2laidVnwTKVVnq+46P0iKqdjP6N2JXRPLmlR2iBvYtgVc7yemqZSacHuZo08f05R
55t5/JYzTP0MzZHKe0coxFgUtH1drFGuuxVJNA9SWnnHMmoOXjZGQVK3HqgA3GxkTnamJ14QM9rv
HA8a6nAvV0vXTcd+99wUXewFdZpUaplzvPrrnOQ2LPDUwWrGF0y33qrRVbdbpgbd4Fwt46Xp+vIj
kjh/gbLMZ2f6heKZdpl7Hi69xpvsOnW8Td8m5a7EQ2L9caI3OopZuMz1sy13S49iy0M65zc4LpEN
O6cud2NCTbt/RkRjmivTcBYs4KUxEsXWX7qwZWR2XtLGLx1U+gvh4+Rju2AlMhPKjoQ+EjXnFz0/
zrJekFEtpC84mV033kQzCrvW1YrWKH3k8Jk3oR2Rqcf3LLPzwvzyeL4wtnTrhV1QIaWfRomiLHeV
l8qHnlDYXg5sT0ejr2M2E4UpHB7tdbPf6HrfxVqshjS6bCN3PY5uFM66CZqpGXfxNHxIaHtf9BdD
NKefGMOHsmC7ciyH97y2nyjpv3XTuKtyU/jSc3IVVXEX5nNfbIhtrYJz4W4dUOwKaS1OedNsIldf
UYfh0EviVA08vUpJpFJGLqLMlZu57t5jLeR6KPsveS5D3sdEsbahQSzzUnm6Ymsk6Cku5+hQll+Q
K45TJbKgS2ejQH+PKpLVQzfwXJWs2ZQkGf0IN5OfeGnuxy66lqWbrM1QnZwpinc2zrd0mO0HTMw6
ctq7ls+hTSgOm3Kc/MIzGajn+n1pO6GmqJ2CKqa9SkglVSFTL3D57KhkrnQw2zzgGG2jLklBHbht
2MbSDU1e9CqbWr9JZhHypMCgfu2F46GHGs7vb3V/weLeBIlD7Kq7z7hmB5awKmhYmQY4nvqw785G
Sxq/Z9SGjdAr0fb9qlZmcrtVIWeuZJXMQWamjzNDYM5K3KwGcPAUGLh2ir1LbvVmxHMUYOp5q6S/
b8bigVr7dXCbj57TlFfOwOsNduRGZmDq9JhUF2XuForolvtun5o9/Qb+nlRRNyvT1aUa4jn362y4
bSeWKt70yCc8MSFjYEfdBu/jrAdl7O6mFk5Y42X+0GmjBovAkhZIFSytVT3gQUV90OaXwjWlwogb
VVXxt8QMu6JGe6+p75GoxtWsRVjVF/UUf04kJgHmabzldb8reB/yMSE3rL8thwTvIalQqCSvp41j
nGvUk2Y90GJNUMJUidhXXNQPbJqwXyV1Hc6Wlr4j8y4w1R6x6ZgLan1q7Mk6JFbWa5WHnVKNU1P5
bhop6cIOwDVZtZxsUeptZg8fsnxeg4uxca1LA9jYFwzH88rV4G9SpqsNNiuE8b7uhynUc8yDtsuc
SwPezHaYHiyH7ZVF2q7SyK50N35JjGsDqvNZ6fh9nhR3cMS3g8feJxkvQl55B9sUQcbLj1FXpuDN
NR+YdzLDlaBeKKbuqoj6VDkNvm2GakPisgidSsQqEfFnklQ+c0Xmu6WdQlldpDafQBJmTzAYqCny
M1kLf3BwfkgafenGHM6evRoYuZqL4fMYEeFzMU37OEpXzqC5j9kleH7bzNOtbyezcZI4V0xPVw2i
xYrVPZhcS75JkcHewvvJkAGsZSHDoarWonC/THVbqFhWd7TMOjXyulNFL7SqE7BiWXI9SqyVHAYS
9OuSHxmpLqa0pWCh6lj1kwyR7h01bd2i2+FCXApeX7YMJWpyqALH6bcpGo8u5Z+aDFSTLGAfOrta
DBVo7flySjQs9CzeR00bemj4YMSgYXvEFNRkPvnCkVc8EqBd4pj4se7DiXtghJu5DTyDNxUfblJ3
8HyhU5WSpoHDkccqq1ddSY2qSXJgrNhxHWg2JJt4mg+sm7TyHPdQ5iSY7NDvG3uFbYxDgUetdFR9
qUhWq56iT2mnCzVS8oHbvUgQSDGKj66bf5hT9iAm93ae/MyJPjox22W0OXng0sapudayaFSUzgcq
xX05FjemIrlyk43cz70ZAlbwOCBa5iee59RV5TwVp7xmJEzKGaKpM2SZewSjnIEvxeYwM9WHGozM
Jh/w5wUrqoomrPqp82cw/ycHnJg1dmHbdFh08DHIWaVZUZ5sKecDnqiycTGfcOWFHXaKMK/zWmVM
FjawLFdJU8FpxFYHvJZEuXXUKpo1fiTcb3wzmHo+EF3zME7Kq4ZG26Jq+ZF0mB9HBJ6esWha8b5R
SZVjn1kwaZFbTUfkfEg4hy88c0LdzoasjQrQqhyWb3CzUJJMjY0dgqr3PFinb7qz5cVEDDRTkyo6
DLdj3Aw+zmQOgp+rIBNTdOz5TI4DyNvCX2M4fHVXHGWFH7AcY99xpi9ORYIcRwpCpOiQdpPYFq65
bJOErcuSHksvC2ps+5MosiR0SfXNcdhFxsm0s52+GDEhYPQ6ckJ6UDzK8+NXN00UkJita9gWm6Hf
jV5zpCNqT3py33s5dre8aItDNRdBLJwWaHmr4rMQq6JIVzqPI+ViY/y5RXMo6iHyK2/Yzg0PdZEY
5Uxs39Nabru66k9ZO5anKVZjGWWnNo3rDZrrr4nRO0Kjbi/TMdvJyV5F/Tif6CToDvF6p4vsW8yA
R5mtSTvAawrYWZn1zGn0siMa5rML7t3UJeh9r3U3CNeB6fhvwgOp5M1UQew3DyfcuNshczdgl+Zd
LMqLPEPRtgRf2KdeGQXW1h7Yfies0TwHRWvqvZzjbdmJ8ZSfG4nHh1G0dFW4sNGZ/ZTLuVDeJh01
BEMdeC6UZ7PvRlF3EiT5KvU0bpJIZAfemKDI3WobYXsvzHTpya8sCWBbjLulGc49x/AZ+Uu37ZFF
/gIiuhdgpCCii+tdRStYkHMvjZnJ1fN4maRVU+Vq6cYLHAL5J/yfTrZUBhmxRpW9Gf0uhtVm7Vzv
ll6C0+bPhwtKc6ZYes+0C9nzcOk9P0rQGXRVXhvwyeBFywNAf3tOJ7aR4zY7x5XNbuk9N386J0ra
g9P4E7oaFH/CTBZE1FaPGAsax2nt+s+PLuqifXzd47OeX5Vg+TsmjfdFNNBtTVTn8vQR/wVc016i
cHloJtjwxNEzW33ff2nEjENwlTrXN+d3ZrUHinrp5kO7zTX+mFsXvIIovYidMgfHk+Q3zCvWndHo
YnRaqbpsbn0MId421W3nl9kwqJKLKKjhbkeY6eIyTvX7ZOJaNRZ2dZ/3KmaFCRpqiuPc80bRrmhX
tYjyoyjaZuXEbauW4aBRfkycuICo1ZtWYzXSA2rJp9T16NoSCKVzL8IhzUevChjrN0nZoK0Qghx4
3ijrNtd8VmNM000/NPkhjZP8UMVN7LsEbBiKmW/HdtiKxr1Iuew6cIvm5jADe0q7OF7NcsM7aw7z
sPsIgbg9DKVjD0tPNBicBCPB0p4B6NyUROxacB62bZ08oWmL7IGwuVllCGlVknVdASfW+y0pWHlM
E5MpO0NM0GZurSoSBaKzKHQ77TeE4d2QR/rQnRsEuYs21d42rWuk4pGyID9RxzliiFR2uqzJHuvL
HAwbrBE8EMJ5MC/WTAfQptPB08WHGnsc9DJgNNoZD5kzjmrONA7bnEEeiFcFhOk5ZBim5BPHTXW0
QuTgu0WZkrS8i6WHV1FfqVa29UbEdF9Y19s7Q7eJaogMbc4yZWRarNmU3Eb1ZFZdmnxuJEvWWhj3
4ObCPSy9pSHj7B6k51of5yXES16ygtyPQ0AEg82wCRasapblCjIzuUJCevu6KNneI2hTNoIHM+J3
EsL5A/eaZlfqLnTOo/68UyC+gDwlZQNYqt/nYg6plalV7TBeVSV4vakt6GHZWEtPDKNepR42qkd4
BsexO/RjzzZeYclBjh1ZZ2l6Y6FUWwXanzIPHfgZtMDZWJGD6DZNnIPTh+FTknEMtWvs1qsgopxN
t3fcqVHcczi4WiI6YLdwDksv10JAAJaUoSyqY1IceJe0m6T3nDognlOGeV7f2B7vGjbaENfjrLxs
yA4M59mB8O63hqwlndBqmdXO3ASMFJDhMSI98O+YC/rScLFPWf8B8tHZqp+zbkeGQgZ0BkucnIUV
F7TzxXkNu/OmXxrUJ8a3CFVgWysIBL10b+PxqXESPRjwgGD82HWcdD5H7aXqHftpAfRnEpP2/Q+I
C2h52gJfhtxNYkUygh5f8wx4fusy9zyUXU0C2oPL+zz3/NKKtMVu7m9IKjqjmjjJXrBeaQYhAJWr
F/w9v/GZvXrhPB8gcxZBLcBfICNsLklTd/2M9/zaZ1ZecbugvGJjQV7whi65y/v62KRRsdY0d8Hu
aogKquw66/lBjHEfFE3XBRSuwl0aSDhvSEU+m5w6p7TBpa8h8xOCl574mYi9o4yz1chbe4qM3BN3
unMbp/JtJuE0NF4flF6OdibH+ADJx0vtWbYBrz6eO3uh05uWu+scchYhbrI7DH5uKJiUoKQg0qVG
RIrA6aQa8rGVS9xzbBl/EeU6MTlXwrYiHMfJ7miC3XXRVbCDMVrTXvwWlbN7ZH3+OYa4Zg3ZDQhH
yZT4MMRbYKJTvAV30JOpWDnoUttZH21UfincWdwM8W3VxauqmdAFT1TRDM3GaYb35QB6tuuS3p8h
ePKtGJowK7PfYgfMsh3teKA1JJLGntz1tL3L+pxuz5mOcEi7RHVTeuro8FsbicvCc9nKob6Os3af
ohuI07x9PuehBRmFoM+jMDIIUqpiNPtajL7Tx/I68lzsm3QGTVQIKABMdRDNeg9+f6Q0q1Y2aiF0
kvSrV8nOr91xW8IRvMIm8yCDHhd+p5tsLV3jBdXYXkwNTJWmGyEbPPmItsna9izzcet+Hev2S+d6
aEVnCCwsJauk+mxTT18XbbYWErMVbJLjOIL5NzS9HGqcrHgzXThDdBpmSOjAUaa7fGMnmkEI5qi+
Y817V3ZhkyVV2A9OuYnyaNx71qoxuXA61q5TN9oZKKofJjHbwBgcQwK6r07dlzRi4jAOc/Whk8mu
g/Tl1gwpVX0ZtT4kv7xV7KDUR5VhF7SHcMkUtFS0tathqLwrlOpV2XRMDYYdR2dEx8iN1mlVkF1e
llOQR7HY18n4gEs9r6EhIfjZ82bqxj6E3FmmuLR2HRXYUW3Ut2rwtLMFh8SEUeyEGYTEoVu4nZ9y
B61iOtQKcmTO+2qOT70Y+y0rC8hy9Kz0vb7CGzOn32gssguXGqkE7CjItBFI8o1rKPv1K+kM4yrO
HS/s8/ErRH0qnZgNM+HhbV2IbYZY91iWeyqzPtXlHsuFd6aam0THTxdgvw//+4Mp4He5i/k8eb4/
+zw6/n7x9i+x4PbVuWTavkY6c/P9WcDME3fnSusPgz9Uff+krvt4j/dPgD8UfX8ocf9+j+BcFsWU
vqjQ/aHm+6pS/lwsXuieCr+MvZMcyrNcUvlD3RdxuBEqKZQ6uYcllgwujD6VfTl6RzzKCSNYIAzF
yaeaLxLvJNT94boVwhxJjvn/pOZLEHzNi2oiXECBp7tQTiSYM0nE62prjtKmRGPmPdTEHL3SJR+n
OseQlbVyjQaGP460xkFhG7leoK5w0CMUNyV5hOZ59gT9Ge3yqAX5Z7RI3ibaxAHUdSCqOzcC/I1K
PY/lNNd7fm5ezaXaVr8jOu2Bld200dQ2h+cmr+TLYUILZ2+yjYQsyI2u8gIcZKl95zys59IFcxHz
NWY1vcEccsdlN17oySoUx6HhTbo6n+QvXlX7ZYfkzaCnFZiIroOwn1sKasJG+3muo/3SY5WM9mWk
WaOex1mEyG4YUigVuhpC5GhWXUOg6idGi/ZTDjH+6lz43S/jmPUXjoncr1WWpJs5peUhtbE55Ocm
jibuQxxNoWb1A2AZLg1LGnPIqsyByuK5W22kHrPDAsunyQl1PKWh1vOwmogVp7RthpWuInGKzz07
TZNqpGegZrc2LWk/Sbd2LrvcZOvMiY2aqsGchnMTORk0vAbnsCpHMIOjBn+dFqwIqlrLNek6yJd0
9qQrh14jk7QhHiK9gtqIdx3rajzqqv1YF0UUuLHrDVdZlra7KfY589qr3s27K/iOYVMmSfI4twDO
Z0XJJNXbZcgs1ld/RbQ8KPeGDWmM2Y6QU6iVl/TzfhTZy2aZqzCfXgCWuYFWH59kLshpTocNRWN+
0ZAkvo4ix1u3lCG/oSy+ntoZqWGEGkeKoRpdZx3ZI4T7XcXHYSNQnZy8KWVhKay5wpMgvudk8U2W
Q5pvnOSwr8rahbTdlPvp2Kafll7+vdeOTvI499zjBONNmkPhDuVN4iNeemsZR33sL2MoNXlrXUi9
GdDcB4ONa+W0Y3zNp6zc2GaoN5DqEldVO0DG1SnS+3gaw66Oiy8d1NWCmDrJ0etwdNAkowFULqKV
6akHZZFIIwW33j0Fm96sIE9oTvEcm5ML2Z7TfG5qPnpqkk21WgCQAogRnBuAOHHnKVFXd7yfjnWU
f8FpAWm+StaQUoZhWQ5D7BuoJO9Ib77A8YQP+j5sStq8b+0WEVvsrdcRcA0zivZpmWc66DLThWS0
EOyfJx/haYu+sqqIN7zwktDEDvPB40gFZF7unK6YjhmPyKmYpC9SnttPQz5CmrdOtCiV0FBiRl4F
+W0vmy+l9abHpqQBUCQvZ/QklKkb8AwooE6Q+J4ontc518l7Exms8NwUd8moN1PaTzde25x4Wa+z
sx5ZGtB60R7ctadhsSiT5zEI8CKyZQLFIpQeugEVx7ihPABzYz/ryD2wFrP7OLHX1Hpw10DIMXS9
KD0YKHYcEymfUIfSHlJamJsXpvDJZfjxRtH5kszzlSLKpCvx+V4RlVDJAkNztj4v7qpwVCR9zGLx
kLEk30JRFwpXWCbVDu5CmF2XYRgv3dfj16gvxn/ovqZtZ5v5TgfBAiXW/djX53sn83RRJEn6ETJ7
ESRx/cjMUZifxbw0iFkKOqzIoHwANddF/NhAsXTpQnao8CenicIF75nsO8XzvAdpdqIWin/9jrps
jjVUgK9n0WSQGzDj+wQ3zSFicRp4rKtudTbsNIRgnwrpJFsqomKlG1HdDvsu0dltW5h2Bf/XJDYs
z9pP4PlvixSS7ra7nrQtLx3WeVdF3MNlHN5/nj0v3lj4T4kQ8a7/XA51AeFLG18UXqs3jebIRw0q
lGzm+MsQtbMPyd0Jck9ivi6y+pKf51sxxeDN2mhbJ14JmQEXLpHAfC9Tvpq7FIMfnMVfUHcxzhP/
HM2lsxn6hobLtIbMYZdWyUctRbfvqIWk5KiTLwSnjx7r4/8K/Wz3Cbgl++Pu45yAxqNEnC9MwVb8
cffZlIiWuSy5T1FGssQH05W6mf1CXcv8ccbgM1QRueotxHTazF/cXDLf0V17sO1MrmLt3MxwYFdo
NGkw51F2aIibHYqqeeotc44oLrMS6sGv5hfcqWeQ9FnwnsEpqy8b0sCK/+Rxy5zbQk0h7t9zj5pw
6vvx4HaFd8gakYaFsfpzx9ILfj7cXuRd1oy6NwsqjukT6mDxC1TDc35vHHIJMQ26YdFsQlShOGji
TtMYrvw4tiovRT9u4UiuxpSmWp17bk7hApDu46fej9DXeM6UrKbMAMWPeEa0aIebnvqilO7Bme3L
RlZomxLWbF/NP+NmUeUeliHzzKGbimiTZPPcq2eUZ9plzoMKEx7zabOQLsBl/jVZId0rJ8NjAJeH
VpHN5w9gPCFOFKj5zGaIyuH21fgVrt4cbaZjrVKopSaJ00PUD/d1Ok82VyiBq1aOB3dw0im9wLGL
P34fWfl/Kfu27jhxJtpfxFogEILXvl/cbrsdJ3ZetMZJBkncBOL+689GnXEnnjlfznnRUpUKbKcb
pKraeyfxn6WsnkmXq7M3W/OatQh2qlvk/9N10/wT3u9y+3kJfoK13tduP29eu1nvvxktMrZPtWwX
ypPiFOkkWA4Ulc+cBcnJ+uzsNqR2IcmCJRARP+P+K1gMnP8Bi8kAcf31QUbuBBwmKjt+6AXxnPT8
/iAPQjpE1L7zXSr3qZnq6DFiSp1MyrulfaJxJPjWogj+iKOPPFXv/gh+8+7vJqBXyoqM8xHi28Bk
/Eu89fsJ+5bxv2QdX+Imm1pUWHLvjr9/a6+z2edOplorGaIZLgw6FfY7ZpftYL9tdmYDsTsGi9AP
cEfrvN488nixrCbhroCrCJ6qLNWLoouLYzUfivPSd7fC9eXKmm4RZY+Np65WOUf4PNELOeTlUdKv
U5MtIz6iTlQ1Bg1OgCQbmebf0FkBiCkcvuY4Jq9vESH9zunBdFG4Zz76tI0X4pB1s7X/h9PAjFn/
+CnOyS4hqEMBuvjxU9TtWDK8g6LvTpJ51FlQryIo7CGLLD1U+YjzyRppukNXxfmk0bF6kuNfXc6O
HP2HUxjWOBW+m5q7+IVVz6+rsWT1Y5yMKxf7DZ0qcgewVrIz2iV3dJ75s8/OrO+2WmoOwO57nJ31
sr94xSTvehYjBwnIsGmq2pzTKfk52IWyjQckhf/4bMiETXZpFzTNBrqo5+u82WlvY6NtYJyO8eJ/
n7jCfz8pDMkhKHVxQIGdZvNn8MuBK6GdRKFf+N9pgUYO2uHeXfs+hEbim2rtpglwOkTt0Uex/3Bz
VQU+mEx2PkBbNLh3ZBqgUZ0BgyHMKRjb4J7Mg/VLBUx0PHrB8sOCXR3iDJktkeumjZ1mX06SZfcu
qnIrSfKXapDenpbUnM3QmrM/z2Z/GYTj7hqbqiBFsS49dkFHnidSxg+MyWONXsezD6Dtw7xWAUF+
WzOzFQT9p7LMxnVJnGpveo26/zxT/fhzlr3Pbqu3WdIzdUyJqbf/+7MBJPZfD0DEIgCrZ9bGzKpz
f/9wBBM8U6NbfwcibDIBUEfxphajA4RU9aCdoQOSDdbVxTw+LeqiHVeJH8XL7Gq/r6sUoOue1fux
iJyTnwvabce4/OU2dsHeSwLJumrKvgGisFaABE/OKyXFpdQ1KtYokIzN3CRN/IeBFNXXnutkmTWF
++QK4JmK0uGnSrtqT4Bn30eh8E8pNs01gJ71k58XCj0ZkXyd7yhSBuRlfRfwJL1Evqi3AYAai6av
8m+B626roR9fZJfz9eSw/gAADH+wERmaS/eZUmrR2K/r/PUcgta9Y/Y721ejXlA/yTbt+8otsCRt
BthNVyyL3jeP8VAuAFYTT4BaiCfSt2Ql48hsrO89ohmqdOUN/FLN+SOdRLEhnMuVmU3rkxnLN4AJ
KqBm5owzebcLZGqPNtD6nFip1QS+wKNduN0rt4lrQYKFZ5zmEFRiXTVRcd8mA/LhecZIXt5rWtCj
VyXrD34bYRfnK23o7SI6X1nPV77f1kZYvw0jcrje1ro+XP77bU1c/mHPjv71ZacE1F5Ko1mMgADg
/fuXvQmlq8a04N/SsVh5HgvR2ZwqZOgu0vTQi/KjNSvKvQWtFer5E3JCtM6x/CFQRYKx5TXcBg1z
kI28hdtbWtPeMtL0nBE/30jVjPcy8DVZNDxr7/XReoAtHu9T62Za8U3Su8Miw6YOcsl8hV1H1bZd
MJal28mT4/11+eddPFSRFnWd03WZrHUdtQ0qJm195ynAGFZ2agfjZPyYo8kzL7p9UN/9EnwLG+cV
4Ubg22RrCErgdtZ1nfJWYgNiPt9wk5Ung1b6RuPMvmCovZ2szw4UlYVhYadRz+60O9b7UDTip+8W
KOLm5x2sL9Y0PvzhdRd8SP7BWgNyE+kX8n+8ofzow+suidEQinXjvKUmXTeoXfjAT0bVyivbYWX3
iNteEnXxcB99tQ5ZaITaPWXM/Qp8iOlnvPXZKyc5DffdN7xJ5rvOu9T1Xr/f//pDpWJ/M3yk6ZCb
x3weOnYRblA9XM8M88EBKfjNkwA09qDVXdCS5YDP5TFtMvqEpkuyMkEJuDcHI6KYQnUMKwKc3bw6
eAN9mi8ION4D1oWKKy7op0VmTLG1ZxsnTtsVnplyZ80kr9oVyTzAXOdjkOD/rNrK+23VVt7tqjsH
f7jWS93iucz7fD/p4W8+EiBfXFFcByfpvk869fbWZRfbKOv2itR/554pHjKXTKsBAGD8JXlZtBvl
J6tuPjmqzqTLkYz0XI1ue2SGAjtmePLVMGdZc+G/TBNfJUkFpPfQihU2F/HUVb548lLAYJPGOVvX
IIcSB1ktVj1V2OPanqxjsBbQk5PdknplfK4AqDyzeaZpAsZJOGX728KQxsGpcqalDbv57U3apuh+
WUCtECwe18FhQwLtdOzqCtWNFKc5pcsH1wm/NSMbXsauLDbMo+M21Hp84W15Bqegv6RC/OFFyNDD
+e3YCxKZGwRuQD2Gto0ffqiBtT0HyqeahrehRqUfWLkB4OcwGOgJ57THkuZcL1kT/O13Ij5OQL0+
oWxrdoAl90tr2qHTn8Jiqi7WIBLfm4AxvrGm8Ap6ShR9tFbLi+6pk/zvNKvaI+kcfY/aanCtc42j
sy773jnaGta1VpVFsdiILkuXtzjfVrHilq+rmK6c7GAPYXmMk3KqM3dlz13l72Y8xvmqYXqDthc9
+Vn5ZIv7dtBp/gDWkL63FsdHsM58AAWu3QBVh7f40ht9INub4BCowV/ZWR4O0acK8Jx+rtNYfzCm
YEg1PPrURPqj3+9dHIeUrJe9B8z4n05yNPrXZxqyIPRnKmfgB6hv/r65RRUxzWjC8s2MfbQqOK/3
Td7eq2FMgWuYqV1JWQ8nOyvTwuzD2twjnzP0YINnM++BJF7E/iVzM3aKS5nvdBwL0Fz6/MTUFK5Z
kQ9P2FniRS1l/hfLh2PaaoMDVhYtWJeS72wc1aJwKeCckT6hiF+gwgVyXoD0eFVNLpA9YTYWDwXI
UDGbtm0OmpjoSCrRypbNqpjb/tO89dyGUEhzF83DzdcVYCd5AFhDx8NbxzjeNZeyC/fgPu1AMfIB
bhHlatQB3dPM8b80aMdzEutLm439RTX8iFdg+lmzM2NTeodfBTDQ9yGagPteqK45libzdnahjjt0
iEjibq9pMxpPnzJt+PaWaNvc/Gbe8u73WOuyEaGj15x2zd7oZDzehqnT4zHP8l2eN2Tn+4muFrfV
q80EGlYhB5ZK9cF5CvtVW+TVyZ8t62qw6xzdZjhZC++Yn/6udOVmVG6/vPlsCHo4X712NNseNd76
Tfluse6bIdz7RYj0S4/Ja+4X/hK1y/FYjnnxxQNa2vpLzsv9KJRaozInXv3SoBYVevEZnLbw0Qua
53D2UxRINmk88G3hsAJNpFFMQNtXgzceu6EPnwq/lM9NubGFp8B41rD1IwAPxLxijWwOS7pfwhK5
qVQs/sBr9d3f+bagHc/vRkZCFpGZ7x7Oj9wvmevg94WOi8l/ywWel1kR5s4OTjSpTTVmgOS8+wLR
jN2CoBB+jSmyzL3Dk0ffI2zsB9PGUxek2SzHnwRKxJNwpvGguhiF0XkYqbsMApxEbq5QGncxVqTY
VaQMrmHCD9NN6JpoaX1+n3orWsXVxo3BY9WDyffeUMWA9DvuGswKdHRnU09BvUubSCDtgKnGAv3A
UjcLa7YR9c6dG5yslYqp/JTQ64XWk4fdjivFHpJYflNuXhxzIPF3bTDwhW2BjXMC8sHnzr7097ib
z6HoXF97bR+ua/1oPNIe7JXJSV7bNE8/m65z1h4R2FLGhJ/Cye1WGU3dV3dK9q7Xht9/D01BJToC
1MdPtOq6lRzA+o2AcEbnpRP30TxULsq54OwtgY4V9yGtcndhV63dRwMAUW6wB+kGsCnrizsq7msn
BddXjAX4Cu/XVQ5h2wyo/LtKiOzsT83XicXuZxXimBbkKI5Zs9Z9sGWpKNbWNCSTaz/q+fYaDKAP
IKFdfbRm4lQvjAoQypLa+wws1jLy6Y+WgwkBvjh9GmklTzr0XuwuZl3ozR2R38ozK2N2l6TBJRhL
9DltQuYBtboAQRRkijl5+5CW2VVSoaD0YcHhbrkfPBkd4onj7dO0ozpUMtiLAXwyRSK03Edz9Och
AXUDDUPMpjIt8baLVzeXndkwG2FNO7gNM0fOPbNF110uFED2W8KZvy5LKV/CshwXchqnU9on/HM8
ngXr5IvLKT8CFFcsrUliQJhYCKywNcumOHaFxy+qVq/chH+BScvA1uHDIRZl/tyI7Fhn3fjV+uXs
J4H7n36Gmjr45f60sO3QIYzTtTVti9R2Q+3CrW1687VTs9MTaJPG9QHqEuUGm5+LpjfM2xC/m9wF
1Y1Wgdza1QS1DzCi5+W6Iuo0yT3XlX9SsarWyRAUa3/yQZlEGg6KX1+9onAwLaUI+bFDZfJZtxwP
u6xeg9QJtopkzcZMrn6tSHCS2NmfokDE18unOezD5XnrrKwfR6UA8C91J6vI+QX+4Jca/Kic+QcL
f8BJwDubycPnANDEWLBmSSecEqM2Sc+sfZYDZxGA1zgmCDQbV4N0aqAP0cCyPhp66GCw57gtfwsr
6EvaI/NZCO3Ej8F4mVDcK5deXDirlPhyQ/1WPLlxxefFasY+8C48/yGfpHPFAHU6yFjMQCwUjpHC
AyIVAupGQyjsfahtstwpqq7owOPiQbfMcf46uh2A91Ab8DBe5yGn9Ngx7S4JyNdLapeuAXbpOtRU
b1UvwaI0AvjPvMiuhWg9mxG+m2ubcvEy1NvSMdnaJmQhmFLXVdXl5WOMR9XiFyyewc5a0z7XrJX7
m/8Ghej/WbTxFhNxC4vd/llN5lKSAgoSqXxO1bBmXT69EC/DMyVzByWuenyJ+wlseNR479O4v4Y5
E+tO+eCQpT3w4HQB+j0FV+/WhbidhD50NG7BH45TH8zbnbFPyWsX43ZTMnR3DQDO53im9M99yVz2
jx74w1+CmlbrQGXNXeyk8Z0DsiYAqip/MX59Lw0K/K0tEANCn1w49tKFp5vqHFCcfXviHrBrjy++
ofnOjDX6BbNpwwigTHfa64pFyUfw+tAIebh9l5Mxf+704B6uX2Y/1MPOz5Hj2hA7NPMXH8Sg57Yv
3cPNf4u197w+NA4tr/dT5SiXZhI1iHBZekElGmIOhsZrHVN1sQPJ5Veg+8ejtXjvRQ88fbGGvUYw
TvZ+ExuAZXDNf91nKFL3D0csOqMGPzxAPolRlQHIyJ/Lch+ylhTSITkXpf7aCJIfUJcTpyyIk9Ng
xnyZIvlYUUMLs7LO/1q2C42mr8YE+mgTzSY+t2HSXayR1rVZER6JrTWdofVOLh8u1yQ3Td0fVcmS
u66OQPL1qFzyYaD9SsVtsvIh97Lq6zHcAev+RSL1gWCHAIBnmuIzBQ2PoX7ofwExSR2sL5zLBWp0
0Ivj1dZa0wgmMbB2wDb1ncYbsCxBaS14HDxGYlrbXyonqDy4aSjWNlvmZSse0chehmXSP9mIOsjQ
wCmycm/NioXRoZ8LPdb0/CxYVOkMxQ2m4k5Da6XBaek+1COqhlWDOqMnXLAvWqcBnrwtwpVdMo77
NdZRsBvjZFomSSIA8y26VTIM3kUw060mFHcuCfRKVsM8U7Ov5BE5OfbYzlIvxh4p0UrPxAP4Umib
zIOp0F+yfiR9D9aapLtGHzs+RmHKHiane7WvDlOCEN1pBxIWdZ8c20aFe1HwxyYbzMlC1hpSpHsR
1xzNSrzS7eDk/DFNmQFHGK5bhIW82ave72EjZDKMCx9P/OL2XrQvO+IZcWr49w9ua7KOiBNKVda4
vTLt+9Gu8fb77WVpZ1Vw6kxUh/fzZqUjNZNRkD4jbwQYRlGwk70SYJkoG1DvE+AXulR9bgG+XuRN
Vf5V5c1DnAX877B564oxBArC0+sSCMLvpvG+FmFcvCZpmCwLNDwOmiChJo7PTiNR7KRYw06SmnJf
eOkjSNj+tBKzzy4U0VMocAbsXGdOwIdELYuOJNtbaW4osk0Zdyd8Cx6jRATf3idZoq4e9c9kXmo8
dnZElx5DMJlO4KmB/93XKC2CpVMjFYEz9oDgXFUN15uiZ/JRKkoP2h3kQrSNmy1NQJOV46bxxh4O
8PapH9V4zpxoWwHEdnd7/zH8a2xw3suX11dfZy4N+K5rBpj8vpdp9gnxLx4P2rdWhvkCtIf0QoPY
HJir/XVVo4cEouzCRpStJ1dNXaenvG3ZfcgDvUwrsCycqMSmOxOr9EysqufBmrehriCi4Wdif3OB
gNBvwdOS02evNu0WBe81im/inqAb+TCgk/0QOSpESjUx8DoChy9AQ+o2ogrBZJmXgzlQDkIh80jQ
yKzUNpJZvPA7P96qrJ4OXl5A6SdtvE3r1fjyQKF0aShnXypGvw0TLX7o1AfiHzC+xZSMO6eqh7fU
AZaCtIavRhTFF1FX1k+lIxYxIeFjZqLqCeQjuXbbNN3YRV827MydeGMXrQtSSM6iQUFyb03HzcB/
SCgS/D5tQJrps+dM+dlpqnSx0hR43E1l3Hwtc7RDRIbmCuSJ0EOxU+u0QzovX2cuoVCDKNB8ucVY
E6/bcBsFg3NIuSBsMQS1PAipXoZyiM8QdorP3TwDj8NZuqke13ahh0TGjoPTt0D2wpYpl3itRMP4
Qgg6ZwP7ojvCj8mgzbJAiafKAwU+VgHGcEuJutghcZ5bXvEHB0XnS0OL4eiN9dfbul8H4PHogays
j7jmL5CGwY5eMADMQIiQ6JQk+q+G5uEqDkl5J3uX3Xve2C/xTcm//UeETlwPrM7gxUd6dklQ//SR
ZDxbCyyWX6x5DScNtJznyNJz1jdrXhvDMP2Ro4h7zMpWPbTAzF2ftypD0X9AJfR6XLfA48J0Rx4A
sAd6//3YeM5nGkHIBAz5T9BK6S6uV+yzrHQ+BwUd7io/8xb9HKV0z7aqEhpcPKxmSpiVMBroYnAU
F/bWpMyyB69pf0kOur4rtzVXP38DlfigzyapWpgUPNVhIpc2Z1OGT0Zm6y5Eq9cDoftiB/RL7wdd
Qk6AmzO1wJXaoEMmZIPi/YyHuTqzkZbbjqCVyhOFLQxSJWtJ0uJB+10BKKzTn6EqYj039y1UeDR/
sAtZ7g1zqMscyNVocCN2kOwga9TIzQLo0uyHAbjMK/kPlkcSHYKmeaYZ9GB6r53uBu15Rwa9CnCv
auKsrmCeTB7icOqe3YTVhy6JfvEHg69O5VS+5UnuX7D5LN3Mjz/ZSgt4ZctY9vpiLcXZi9dxfq3L
EBRBl11blQe72CVNvEIjLttaU/phs1WSkZW9G8i344ERhy1oxM2m80qFkmaMXjGv6Z0boLNSMy9c
9LwRb3j2HjsvTZ6hgxbtNIFMmSvL6jTOHS5k01tTO/I7y3xIsaRZ+8SnxNm2Yhx3QCF1l2yK2oUN
USmqLUCBfM16B59IJwBeI3n3hxp48B+HSeYy5kWQDAxBe/2QjfnAdSZerLOvUkLlravaB893zCVt
SHrQBkIbQC01F+vTzHh46Wft1pp2YfLZx6sGx9uNZdw4TzQElXtaRkMMga+gvU2ArcgffRfEYVSj
AAlgfmOOduA5rTYldf+aHMcci4QNekEYMUd3HmyINYOiwXV2erv4l2vsfYaxfv1D9mrBHeWv2SvD
PgT2D3DQwEX/69/L1K4Rfe73r6Qr8k2eeGrhz+cJbx7sTIsM27p0m0stmdpbn5wPFX1FsYA+gNky
Bypp1tmmMjrlkJS8SzuGFKhMkIyG3vnDrCMZufqG99n/f1wP/aOGJtPW9ikpAMELEaCwZtNiayaB
So+2MWnNNBjUL6ZdvQXfrm3KDkI9vwffzMTU+EEZJBfdwQP5tCzLczSmu3xGd9gB9Xp/mce+v0UB
VjxlU1ycQ+YvA+JWb3U6a0kBCfUIngZEZVIkkSIKUuQFvg/KXBd+T/nC4NP+HqZQu8mzQR20h1dy
qI1eRENWvCQQfVw7YvC21iwG9gnKFMVjQdCMAzrvHoLM+YvMSrMDzxNUA2sqsBbDno+nXnXjZ7/4
ofKpeOlBJjz6QTR/s3FrMA3kqoxcc7CrY+AsY1HUAIy6A9IJ/Ab2Zm4uE0gT4De4mkH8CWo6+I8s
4qK6mI7e5wlIoZQquW8BrIPaGKNoaWj+INWMkU0r+YaH4xXcav/Jd5W/DyF5szFU1V8j9uY0TLx9
uJC33pf//f2H1P6H5BMlqpAwYEEo9EWDyIKjfqnvTz7emk4c5p9B0c+hdgbZsY0RKhyhm7Jqu5Yf
ndDnR9FVjyJJgq21rB+dNWg13GywaVB5Bwxs1/dBvh9DED0LEUA1jZHWg5rLZPZ+R4dLVYX6oQzb
ZVJn48W6inLooOQFHVFr2oWAxE9h3QIwOF/EQM65M2J6tpYdBu5pkLtQVekA+V0rAt4Smwzbli2f
1oMCVBKHTLGs3Sa7owAjfBkkUAlQZnkGki7ZV4qppQCHt5nhUBAdCFi0sg/x9ZG3j7JsoOMZ1Mek
dQkU6pJ8q+LJnAM0va6DTgOyCDKa/bIg5hB7BZuvsMGFDt8gihOCP6PBj+uSFs2pOIU43fustivW
RqM3ipYQ6P826BiA7znQGdz7xg0fPtQBrHnzSehJAsV2Zz0ltqPTrWTQEIjhGdTpFpCWEQcwQJzP
ieJfA7z7Ic8GC4qUWVBGzznh+aPLxBltJ+czacVwdF2Qx8ENdz6DpCS3UDVbmx7o1AsIOMUF72r1
aPCBiNSlTw4UOZ4q0ZdQbFMVFNJg5jrelk0+brnS3dHhTnt0SqiAxpCS1YubbWe3mGiOtibSvnuB
IjPpvGF3TeIEihcHwfWzhVFY4ISdBaKtFkMZA2k+aiR7CUrJtzgoGnkL46gJxwMvOHuS0mVY4wTl
z6YdoLdBz0WgH2dE72GsqYTaUZfyU92B3f57mKogFXdlx7kTD46pqQV0PTFAtye9j8YHa6AaiLIz
Ksufy5ZM+2Lq82BhVxjUylZe4KFsO18V48t0jBp1whtHXQbDFlnZZw/W0mGao38h57eRutghz9Di
msCvwvHiH1+gBc7yOlrmaSdORT1+N7zzn9NQR9bSUvnPypl+sdBzu1omJ+Q5Tfkvax1IUSuUXvNV
osPpQIVyD3YGSvd0nVkfeJiQseozAPTbrDowGumDX3oc7TbWFtniOvcC8BRzBXI/Q897H1XjuB/y
NrsjEQcfzxn5fdvn09pBq/NS5lqugkI0zwWt2IL36FsMnfyhkE9+o4WHr/PQgAEA7nrQSSQdBqpk
DDIzCegd7V1eOdFbKMzfPGyilyIGbzvQXv5cgiW2grxt8Idq3r+Yu5EPRBWSR7xU8TLF8gd4FcSH
RQEePnsWDXcXduvtdVstM+hvHmz5enDAVNXQNTvYrdeu5tL8XHW97Ofq7Vq7Suiwb0mpH//rens7
e4EgQBjTuoZaSVENwLU0AnLEv9MHoOkAxdmo66BVYItYkYohg0CkWSJf7p91zetlEof9c4CkvQXY
1XHIOQik/jJFcjoMrJw7sjBRKXTXUeKPeEnCDBMGKH3VVKep8covlJbLaqyybUubeJ00ItyB+1Nt
aUfC53aiF5sIQlRCLCIAnp9UT+nOJG61TRrFnp3Ov0hQpXYJFcHOH6qDa8rilTqA5kMe2zsFUIA8
ipjQdVyG3efchJ9tlfs9NDfFz1DWce8aGsXDl7LXzgqMSXYKItCSV14G7pQq22MTC5zpWogwngha
sFBb6yMIKU6XEA/lG1SCfjAxhK++htplnPPpC1hroESGYfc8MJAw8pi0T5kqRsgdoUjhOk0HxTER
nKE+3UFxoxb3vNbudmiD5i7sAwYtyiGGpDDLD75TDnsGedJjVFXlbgxBBoxlKbftoNm9VtRZh1BY
eCCABaMF2LeXQpXZSsmo+WRqglyeFP1nvLj8RZsP3otkECs1une+sml6wV9Sf8MB4MSmiv2gfb4J
2lIcEjRtdlWPP6cLiuw8liNUQHX1Nijfe/WSwIUosVcdUgMipJdBpnj250PDtjWwbZshYe6rSOhO
ZJH41LfnAQ/3fopHtdOgSoMpZSDfYbr0W1BB56lK2x9jBdmrNmz1s+RZsiHU8Y/Q2UxOUUIhkedW
yZe0Dz/38dT+cFK1aVsabMJSkd2InGZZ+ml7yUvub/zW7Y4MaFa8EBO9aWuhn0yu8LoUfv5Gq2nj
6bo5pqXMlizV0RGNf3YdrAnBFoMzCBUruwD9975e2KmbK0xt0HUaz5f7UMk7pvKX29jgSDb9krll
toesqFkNvVvfc1eSA3QjyAaSsPknAB4LbDhB8cMXr/0kpm8FNublUBfuI6mmYueoINoFTkIeHBHh
0atY9WYSaEXP1xRR9HdL3PJZ5wGkefDVg94RmNmQ6WWA8AqoivPaxbao8gPehk/Snj7mwZ9PKdZf
t9MTkJ8/XTc/upJP1uo5ASkikxDFme/xf/XZm9ifMHTZS+4DJhDKCMLPrp98arvK3DeQpSSOEp+s
K6TNwaCZfIYgvPgUxVDzpMAgb+2iolEOOBmaAdaMyYh6XLgNmKvM0gwdFGXyez+bmnPYOM1TI+Qx
yVKUsbwu21Uehd7HXNUCdRoquyQ258r32yfSJr+EtSOQlnn8xU/ZuNMo0+VxDxQvqaL6bpjVvexg
zRzSZauB0mKF8pH/wL0yeVDyAGou6pXW5fT0K/6Xl+anbwrxoAMGAHXV+QKcMvTxDwd08gGnCB3T
KALKE61VPJz4/34+AHAqv8inUhXkGf1PNGM2eNfqQz9F2xB1t8dq3sinGDLpUfPTmtdu1rxmI5t5
Wx9+i/z3dTbSzPd8/wnv18nUqbd9XUwL3nG0U6wAYhjfuaYDZjIKx3vrscMIUNTWURmkCH5fMGGG
LMAWiqMod1dxXRxESsFkmFtueMCBv4CGvrXsAH0busWLol56VPSzti50w7s4Grei8JYTcEvgALbx
mY2SH6SvHmWh4rN12Zkj0a5pk8nBjvHPAqpb9abIk/FexWYd5BN5SOYT6phXkI1LnQqwk4I+CU+5
R5wf0sWYk7cadd5P0ot+TA0Rz7UHqZex4N7B4ym9x3+WJYAYTsxelz2k1gYIH/gNvTCd66dUF9s0
D8svYdGrO9qiNmjNAXhFvLVos6mHQn8ZJyKXjncIS6hQOlmRr1CTIsDflyEe8x5Kkkm9njwDyKhx
nD2OEs26y0GC3Y7T9Bcl5azd1jVrVKaj51aTi49m67e8QwtlKEEJATQo3GU+Oun/EYH6ZblquEe2
IPJ4m0k3aGqQPD8hB9brXLv5Z+xl30EU4T8IeW2b1jxkYBYHO87qBKkTxG4Iy+hDn5XeQaFSsgbp
gr642tmIgebfPCf7GYHf3j3MpLM1C9G+MjowSyjG4wg+Q35RUm+hh4lcmWiAXIA5lZBTOl4hcly0
yZ2EXN3gJlWCEgH0mRwDPqhRFModPfk78YJ7lJnTtxq8YOgGxfxLpKtiiUNp+mnspLfi+GMeMhk3
mwLQ8ROFQCsEgwBlGWUnjnyg5a6MyuiEciOk7vD/rj3iE4Mog4+G8pjkodngDD6d/GrWOiKlv09c
Z3xJB+wBeohRM+f1aQD/AIKB8AfcTP+HtPNakhTJ0vATYYYWt6FlalFZN1hJtBYOPP1+eGRX5ORs
z/bY3mC4JDIyAPdzfrEywoFu84NrqIYP3VT0FRft/ARTRpTvi9Z675ag0Jkl3m9e7cmryVeIiEL9
FiB3sE5tNzyhs1XfpFriQ37p9O8ayiOBav+IVBU1tjbxQEZ5+mH2w+TD6tVrUmQ3mZ3YP7I0/ZUr
on5yqqr8v5a+0nvjQyyNR5WnGaauEU5T8bMyPz2q2iHRnLQrxmfQOh6KtS+u0fHgRS7jYPUejIE0
qd6yKC4XttKity4q437QNaQ1qE+mBPUmsQrhYSyNckj2ciMii1FjfSzKVhvxvCoq773JTU++FqG8
hIrqQ1ojoDsQ7Xgzsuk+krhcz92XllP9buzymzGm7qsCxXOZCS3bk/z53aJLjw5fQ/KmK8evqEA/
oDmqP9ZzfQgYH9FAY/zan6rYL25Rj3/f+RfJpG7EVARLud+XcQESXMM50ktrb6eO2W6tQs0XlWXE
WyftWVlCHCdX6eZIdctguiO0FWjp/uTEecACSR3ESZb9oBCnYLA6shIDwtf/2iC72KXNENmx9eph
nbnDc2vadxJJKLGHsNzT01ylQBq4D0snRWLCFStIlerZddpqjZo1myFVLZEAiYafbQRzVQ+s345b
PcS+q3xBUMBaJnGt3U2Q1Xn+a8Ti/gyPfDBjcjjf3GW4bQXm7zrqHyZjDG470xc7Jxry2wZawaII
7PxLXUftxnXsbKvUTf4ldOy3zjfFXVRN0SOS1UdZPXq5u0M8AYmfeVA+svsz9do/maHavkbFzjT8
7ItXlPaRLDFConNxUMZH+DcofSMIlNc+diJW9RSINj0KDS1uWR/kwS2guurJaMdV7qHTrqblxmxb
luCs5E+Axz8ernWq04q1WdTGQna5NsgiSFGxhrPkrHLRjKtBz9J7r8q9NcsN9cb2on4bxVl1Cqqx
2CcsCw8ZyIUjop7Vzoi7Do2QTENKvXeBL0/Zeszi4QF3ANSK3bx5TtrCXwya1n1Rwwb58ng0vun+
nAMui1912WzGxPdnHfeta4FFXRg4ZHRJEAULtSAJ4zvtjy6IHo1+yuPfPWCKvcyYDQ15Ab9L7tU5
m1a40cHn+XYv28joXNqMmRT/p03m5P59nJfU4aoXuX5hD3hmZAMq9cKdRGDCjcV8owwhZ80c6TZw
lI0p0hKoK7/I7tFTgz3L+OA3TMV96BfRG7EQjQfFkNyks3GHirTNJot159GtyWJHSLP8itFrdZFQ
qLUKlUE9Vx5cbSq2LYuBwxAglxRUrDcrPR3fiio4Rqjfnxs1MbYOkbwFgc/gN5DTLDeN30rZvhUk
l1+dLilXldtNt4ZTjrvJ0Mu94XfmJlHS8IhSSrRJw0Y7GrUWndW2SteAvpJXQ6Qv6AB0v0C5bLrE
DL+NCbodpT2GmNkMPGmqPNwFdW/cO2ESsi3Wre+O+MqSGbpBmhviHEmagj2U4jjnJ8XMV5ANIILe
z0xtHNA3KDBZGS37DiuMt7r0hi+9O44bJ0f935yBWK1mrtRO8Z7GVFQneE3RUm3N6EtXxMDV+Hns
ZNGb6nPXBOKh9tv2XhTJoz738goj3WXtiCjNXCR4R+RTCX/kluhuyCfwVZSQka4gqSnCmgFNGWL5
f8BWY9evFCSnbmWVkzvRrk7DLbkCA1+fAcJF4Hhbs2x4Mqipsmq0rntK7MHGUqEXX9ugvI/5dQQL
HKWSJCnCRR6Xx9Hog+/o4ULsDyLzWUW/UsYvlOQHD+oXvzWN17LVpl2X5eFaFj2v7xB85U67tPJn
iTywcd37Yyl2d3nJfdTUsT+x6lxoJwYBYqzfHLwe/o3hrYkJirRdKU/CyzWwTZj/jNXU36oiSw6N
wA0JumTx5BcsS0w9c36W4AKDlpv42neE17gfkxuWBXSPyvyprPAXKAvDvnbPVBSp5NQpBNdZovl9
amtmkzR+i9ikJHXnUwekPk2PLRHfX3WrHYauSL62TW8uozbO75CaR9OQfccuKLT4LoA1urSVIviK
dDlK3tZlUC+chCgoOI0J3IQ+PwlKK4ueHCwA9Dk7HyJ49ZQIkr/zE0S2/SmNyfS5bR4HysX5P2Rl
gMz9ayZj/g+YBhoGqo1NGtIqn2B0hG98Ezih82SQ2l0lSNiWr8hBL4CYJVuAYs3RVQXcTHlad6Qj
2/lwacnN0VvKSpE2ZCKn0V0GGRrTqj2dJc5FwmHk2SdMzKeiEHg4VVNrmzvIUmgDdQhgD+TTHrF4
Y9HpYoGgKZVzahO7XzdIazwjVRIs5l3Qr6w8IcZg/ZSDMiVikBN3G9Vgzy8HNUnAbRm6xrOTliz1
01tdL8OfHbrCrt5wl1RBsbRHwDCw+745rT198bS2WcJlsR7UMYEWm0T2uY3xk4N/qO4TNQnPFnCB
jYnt18ELzZfQJ6CWArI5EaLzjuBDEbbOJvGUw4njXSnGXz7w5tbkBwIeD7xHHz+LxLPWkVe/DyIQ
Hl0GsW2t/gwaJVKgRqqrTvXoMiierzRvmy5X8nVFPKm+TYoEANC2N71snQPsjF5wCPimWa52EkYS
H6Yy9ljsEmVsfNayzTAEO3OOQVaGisR+NXqXGCTyUot5v/lcptZKqOA3FUWzv5T972bGubeoQm9q
4ik714qduboy4uIuMJMvmZP5yKPB1W0a/RUZQ/9GVsmDLHpZuiHwHp8+1ZuNri+7TNTrfHxIOmM8
hrMAIhkQyMTz2fUg65IA85IkP/GEcnv2bepjnsyA49S3TtpMQXVs8LS6m9snvbf1Z9k6dqp1qr3H
oB6avZ4lxmsyeRuSdPajOjjhfR2Kx3QmgRVm4+20LLFXyqQba6VDD6go63wniL+v5F2L4Va+80a3
uxRla2ZjBaCNW8y7flvz1mwAqL8hjGNTRVGJtXMF/vPBL34ao6OcGhx6znKBG2qbyFGr82XNq7s2
Mt4mDjg4ArYsZxLU3QQWM2RKQtDVLNXYZeIs1IThqYzD7NGa4o/1E7u+Ibeyx7m/1WXem6mf0hGE
f9bCsU26cG3KTxRl5Z6lv7sSRq/u7MniH5CF0yJrW/fcJmHxrLTBWu4zx7wr9xnx4aVI9O5xHMJy
W7pGvJGJQj/JjEWWmN4p4St7zeO7UtXGF9BnT5d1O1gvYzUZirphbewccKFRzm7fsr2M2+qL1SZ3
wRzr7OPyYGe59SaSIZ4tSKLbyo/8vac0zTYKPPMhzVN94YJV+dnqGzNpfudwHd7y4oFgcAGJ8K8T
Rflc87EJezDccT72yavWeVMh98mUA9iXOUfkEG6df055Q8pIj7RgI1t7aJJVMX53HaxR2Kv7/DuX
UAnamzRyklNnFRHaa43z1uF+0qSt9iMrOnXhacl0n7JIAghou5s0Et5z1vZPskedRWxYo/S5LdNq
27l5tNcQsH7o5uCb7OEgPIEPx3gueaat2llvpJ4PQoVMg4ectnK1cGRfb8dUOraxTDsnfs6G6MbQ
0+pOvnwKSgwo7+TPeG67lloj+FD6M873+SH+57e/pzr//v6f4TZkfjQSdf+uhYQie6ME6jA+Td6h
VjTEg6MMTBJmw/2qL2L7KIkR8izofDZAJhynVdz4Cliy3t8giWwBdhfw8IlNHCucRcieq0+Jk3hr
m0fVdjTbeGP7mAdKMLEEGcezxk2LH2deQViLEDU62jxZXxzTe8ndRL+VJTWYvbLipyQiaqPZuX/g
uV2vgtyx3mBc/3QAyt2XXqPcJFM/LDIYZjejp1TEIIb7sO0byH/dTwul2reayBrYhX58jY0uWkZ1
epeMgbgpYljokesWN7Xn+LtYE82+ZneasYdcj13VPw66Op3SqPuqTXr/OFa5vozbPtjYHlmFknfd
T89uFgbf3S7RYmxG/fb7WKMDl5m4e1VmYKyE5tXfNO72XC+dV9wJ/S104HxrV2V3H9rlOQXK+5Zm
xkrmldQWXaJRFOGdE1f3Qgnj/TBE9tHP4aLIA69PEIpFhdzazBOaeVX9b6HzviVDE1Xel7DwEdo0
1ProOmN7S0qMV2kXjWvDGqpNnfjmbc3TaSn8yt24AkTBAtY2qk1d4jy4vnprAIP7pgGYWeCBlS98
pyzZ8IybQnVfQyvvv7suDjSVwI8pnrp4a9eqtuQJIF49244WtRn2PwLo8LjYCQygjKc+N73fVq/c
synetWTnV6MDY2FM9GXbalhKZaG7TczWOxZDM+xsVzn4U5GvtREWe9r0CxV09euUd8OmBxe3KfyO
HXje3uol+L0G0OH3LhF3LsnWX6SciNk43hLPQRd167Y9pMBiJNuPDn/RAvNx6qEtpKchCON7eagq
VTsqCRC+uSpRcBWMMtdal1ahnYUzwj8Q5ZfBLe8qOy+fQOU+abWX3iKipD4XivaCnYhzo8dlcx6t
+g4iAJD+LI7Zwv2K8Rg9qVHw4MHr3gdOFpkQsQvzpBCA9tZTaGdvwiZqXHZqvZFFZbRv3ZLtoa33
4qbDk2oRKHn+ZipxtKrVLjzqXncGpumCf0ZFTDJoQo+zCs2mpAyDbTaK93rZmBDEJFwzd5Fl1Ma+
Kk6RrzARfCYzkt9WafzM6qS5GYeYO2kS2kGIpn9RXZ7UQMOzLUGSn7x3xX3m9sZ5GJydlZphtERQ
i4CeCQR9blRHX9z3g+Mcyin5To6RHgKFhL0XoUt2KUco4i5GWJMLf8j7dUlk+YVlTLcGes9rbS7a
hu0tVU/r9jn6zJvIK8elaBsF+RfbyI+XU8fs2Cax4nKXYq5NAl5Qrq4sQ3FTitA75M14V42xdetm
7Zbd59r0jJ+F0Fjhxe13YVr93dRm5VIv3HpTR29TDdA3ZqczdnHzW5iPwnXEc5OE3qnyZzn/KoVW
gYPBoot5pCPh5+9UEWWLktv5LlO68i6fzxxTu8t46B9llWzsiybbCmHgXzb3ANyU3Sha/T0hJVw0
jvVUJ2q/F41dL2XRiYKJyFvyLVZy+wltYfGQdcUynUtlAWMTtwr8ztRBOU3zATTZ+1maGP22D+1v
16prt2tfD0YxqQ2u/mekYzdHULy/K790D0PVxHu38z0ooUO2i0wtwGk2arZhbSQ3pBLHDZYN1e3k
Ykzl4aR7FCK483gz74qsyI7oEbeHkNt/h+mGezJQSt3oozrdDlWLoD3gj4duSpCeNoX6VKb3dW2B
OnCn7B5d63jXm3WNJY/X3o5RFxH3Sus33cett+JOT1KwBVrefI3rzliC1MvuDNKuO4BU6q4vu2RZ
FTp0O6Koe81mNmEp8ytDVEvXMbRvNhsLXa1xaSuzR401xLIhKngnDGWNuEj524RUFvIsfAt6PqEI
k+LOyqNuV4+4UHErbRPdFdvBAiujOi6xBTvUX1Wr+a7bWfw7t8+gNBFY4Ga+s8k9vzmhUS6rXmse
kHvBIjJti5M71LhzkRP0A6W5g2HULfOGTEBVDEt8A9Nfasg2y8tZk9iumW+gFxbHaTKssw6OZBV6
QvtiivFMDMQlUelpPLI3jWpX36LQmtbCVasDYUrnIW/EL7gVPCjJ2rMjbuz7rOniI96zKPll/XiT
efP2xbK+x1oZQMtox50Wtt3WDlgiIVl034HS/eEBk1toeTbOViMChHmtbuq8714JT5AgoUc0L5zd
qsjuddEU4ACaneoE6d6ZPHuvTTFGRFGXbEe1tW89s/JWkZjlqobY2416NJ7yEjj+EHn+k2WazR1O
D4cEZqowBI7KpHuDocVPCQG+LRlkPB4swF0B3+XKFlG1l9CvDmFzkCJui6gVrU3nLjo0TZ9Utc8f
VL8gZNpaR6vu06Vh9mLfdVqwnlwtf4OI8Yusy3BXeVA7CiP8Gc3PXCvxFmWP2UiEYcPt6Kn2vo96
zJb7JH8IdOERr+yaH7ZXI+bZab8UUhaVGjnPlYorqKYlb+5Yl6siN7y7bD5AsBcLPeaH6tsKTg8E
grTVVDvlOvRr70529Dzb3Lqx6S2udSi7wW+xeLDMs8huqTXYd3h0zBWXyVJb2wagGnoxvY5KEK7d
oszPSkAAEH4g6+feSE9e7H11EsM7Rwb767B5nAwjWuqTjmCtB8u99g+O52rnEoLKckJfG+gJovhe
2uj7vE/H23I+RLt8zPINm+NoV7JTWJl2p78id/rNqIfhN/k5LGIIW+KA/VwrOAo1rVesBbFvHpdp
MB2UlAe1qVj3A8+RnTriwI7JofaMebWz8xMlR6Qx537V8FfBmHg1ufhqGWo5YmAFeiQzLGcT28aA
HlBSbFx1dE5F1XU9Skrdo1U42U7WXQ9a4/7VpXF14moO8C9WIygSNs2r24gG5y8zeukRdV/1mWXc
JV7IFhUsBHjubWxMUAQgJIDvQQhS4GG0mKL2LGqDLSARqseMPNMCUvawl3VaZuAFMrWQihX3LjYi
5xe5KFwQlq0fuA+BwSoZT5lvqqJgnoe1KfbOME0WPtrJ0TiHJipFsBBMvihNlL4JFXOzHjjQDFx2
CYCHB1DpPTJnhr1MBrde22DorRCfjxSjwJNaDvk+mnLuh1JVVpUz6aT2PP9hdMRDYAdnuNFBiDiQ
QoAl6ba+Vhf3xNOgJOOTDI+thTZus2qCUls/28UYnwfiGoRC2vo5KQv3xkvMJ34/9tM0wuaBDv4X
Q9yZ1WKuVLCKXdyq6kkAS4K4bIirxr9pyx+yYIchlrwOpvCOU093CdJYC0NrB5gJxnR3qUPtY6tj
AruQRdnAbgGNFAUNGAaVIsY61cpZAM8aaYPnVKeuw5FenqVGmayRjbRmU6umJQ9Ln8spTyJ+V6na
b5DMRzfRQnJSUaF2Z5rnn+WBn4G372BaGWiLnK3a5gWQxfdtNVvqFjwWWcE699qEpbPPN7O3asu5
l3WtWxx0vE13RezqCEzB7OpSmyz8gBqcmqOpUo03ZJ2MO3UcraXhh8F9yKfejs6Y7hS2lpUeTLDR
xjmEcAuCddVbqslrGuSmV+pwcWLzrYfUdw77n6NRkGjtxnLjuQRuS1xpD43fsBabz7QE+ZxLpSzL
Q+vckOUdN30XtWvCpqQoSpiQQknf/CRMvmImMCuiKO0Lz3tt2cZ+8AgWJVqbce3f2io/iij5xuaK
BHxXA97vLF4tc1EeMIgFVWt5RAfgtdGkD87sVr1SRKrfGc0DZtYQG1Ub6RWfLxhJBJSTVa9O976t
C/gbmhIty4l4gJlY6SrC/fdeHqoQSiCrrW6jBep7Xd12HQkbvdoPaW1e+glNuyGhZ5+SwvI2ZTzj
xB3NPLQRkRYPDesnfPSaB9HgFo8I7pPp9GsvUZX7eaHud432aoBYPREg8C9FC5vOZTyKeJPpZVyj
tYsDRon8/xYJppRcbPHD9TFmjnMhDtxrETtmc7jHsxpLTy+dtpbnu8ekVl4wg00eBAxJs6ubp2Ac
a4xzXEhPrXZTBkr95BnCWvZoVPOEpYgLi7/VekIzfuvfWAWgKqhb/k0e2z+1aYpfgyyu95EakhHy
guTVhi2zNkUT7WQrjAi0O0OzBL1CKzYTqNwmyqPqmuoD7w9gLFQPTg9vMSzshc1G8+goE4DB3jJ2
ltGkK1REbBhTSYNgE+gxeOD2c0YoAf8KV12RMqB1VLVtWfB6VxLHIsQSot8JTHQtx+peH2xLrezw
NJrHdoDOeNsT55s7s8JrNsUEMl62Jj2xP3OcqksRmBYvrHFQN7JzLlLym4OJnOE8lRok+bruCIxd
xg6Dv3JIaG9lZ6Nv9VUduv6lNbWbDn2LrNpdxkaCxBsu1dgCMlUyhcqSDGuyxYxnZzlef9sjfb/J
oqk8uckR9En0pOAJpaniSdGc/imrhxdYVN65MPNhV/WQNxVjELddiwRd1HtwhxR8rmVdq32rJvTU
LlU9YgX4ICKGoJbo3MbsmAGahwdXuOJW9s/rKEXzJI+2bo75uZMLlniRswI+nR6DAOI3rLcfOcGp
b1h06wtQHtZt5lvxLhrcQ9tO2V1nJc+dmgSv8JH1AxYWKF57Q/BaJ227IdY+bmQr4IFmSY7QO8jW
wqxx4ir6uyByjZfuW1NlwU4PC3VVCqtGMcSuVw281W0Tk+TE0wIZJK/EHWQdW85fp+l8ampZpS8/
dPhwamZauUlGwgeB9eBDwnyx+fMePRMY7+AFLwa/tns/LQ6ypFjCvI2D8UGW4ilHAjUXP2Sp5o+G
vh1VpFur8GWq0Q5yB3J0cta4nYyNDzJlFduKcTv66vvBVPaOIoLbazUL/vKAaeWz7HStT81OW4cj
meJPDUUQq4vKhy1w7Sy7EI9gr4OOmfhzOb9nw2jVmvYMH34TiXZ8cycbr9wWUPOo5epZ1Ql3gZ1e
uWi9wH/H8DOaXVDkAV+l97PUsFxu75x3uIP/iWzV/pzhqumthx5CyacG2Vm2ik4JPrRC9sF+xRYN
UQlir5dZm8ZdpM0EcK+DVEyAZZzyA3Jh74eYpcIhnQ/y7Npw7Xdt+NTvH3S5Tj8BiMedc77wdZws
Xvtcr/QPunya6jr2bz/l317t+gmuXT5N3wQzMO9T86crXae5fphP01y7/Hffx99O85+vJIfJT6n1
Y4W7ZPRw/RNk/bX4t5f42y7Xhk9fxH8/1fXP+DTV9Qv7r6726RP8V2P/8/fyt1P950+KvEPN6tAo
lgiEsLSL5ttQHv5D+UMTqShG5an7PupS7sykuMxyKV8GfBj2v15BVsqpPo76+090veq1j0reeVpf
Wz7O9P+9PpsZtt7CjFmdX694mfVynet1P9b+f697ueLHv0RevYUDYVWi31yvev1Un+quxc8f9G+H
yIYPH/06hWxJ53/5pzrZ8A/q/kGX/34qMPXdasThZ2HGY3PTDaGzrkHEL2Ux7GfJADNvQO7QCkbL
WqqYaa8Utyn0bdpg6tfUHivKuVl2HEZMqheAV06Q1OuDXuDZtJLNQb82zdQ7g/mFQSer+slLj5XH
KrDUS32rj4aDZ3DPbUXUmzQD0MvZru1i5iZ93aSlG5w9JD3lqTVMibK8Gr3pzvvAa9XVCs73jRiV
4yb95keNsjeRfF7mWYa5aTLHo9SseACVuTOrvL1BbCl/UIi+nCyvvZNtslfFnbvx7HpYQQvPH2Q3
PcFKLCTYcpBddF9liZSzNGVW2SEtCzBcZgxYcL6IbPiHV9fd/s6xdJ8g6v9yZW9EeUn3vwe5QQQu
d8V5Aok1LvAeHc6yjNlkuBzS2YR1br42mH+62KZCl2KgSyHeh8nO8iD7eX9msaok3BQm5F2thNFi
1DFZAHkqD0QJESm9lj90Slz3DPpy3H4YA/L0r+4fahFXTF08ilWBTB8a/ri82Te9Fjk38izFu6LH
APb8qZ4FUbRifcpv6NOAoQ1PfRKg1vDXHLKHPJRsb1GBsvvttU6ehanT76BB/vpULycpG/dYl5N9
kI2yyknFBi9hsa/A24OZJE+IkZPFV+Qsc7v2LvWyUdbLs+sBeJ19lMVJCuDJU5dkil/H72PlsMaM
/FVk1C2eZ9mwAQLQL6N40r0F+nrN3aLSCJJgaqTwqwVCTdjOHjaxV7R3IlDbu1ornYPTu0+y6lqP
/NaTlbUuew26ykMGHHljm0G/HOeRsu5yDTnTtVJex3WC8XId2aCW05esqJutpOnKM3Sg7t/5up+o
u4jweeXi0nY5l5xdyd5FFha0Q7vy0OUMyeEe1NYwUnTNq6w5KJVic+4rav0v561m1OpSdvfbuh+O
rabbi6Dps1UTG+/c6UTpPJfoBuzo68EoG8Q6iebLqg9dPjOvZXsQu9CxP3Q1FF/I4ZKIjXzBIkLn
H+M0YtamAVG6SV37GM6gCBwi1a9ZgTrQ7KRx7RHamoZosMiW+v4T6CfJAJ9vZKUzu4XCf7UIgKyK
P9ggNI2OuR2QOZojgNwpDxFZVIQrkcWTBwTZM3zl2v4imldKPem5X0s27NIPqIVYo3rSIB1XNvez
QsEmaut4hd067jwgBXPgIFm8Er5X35dirO9lnTbXdZC6sRwiRruRZdn8aZ5BjW+bzg/2vd2IU69a
/ckTZIgXshyjQn909ZuiK4Z8dWkg+AQeYHC67yHmNiTu9R795aBcXWfo8vh9rk914Tyfr998qrbV
SNkq+nDf/XEJ/fBeeXcRrf1pSQxB+/CGubx2SAEeL31k+cPIy0tG+JG6DAA9LWH4oY+rkDHN0uhV
wAvb5rPZnDykf85GaSp3LcvmXiSXEZ/qZZEddL8F+f+lEZ07LQh8wpryIDFnZqScrwfsst+LZtAu
OmAiJ9ko6y9je9g4y2Cqp/V1GFF1f9WXlba8qN2aEA6hQQnEAE0jigABa9VacZo3Y+yy4NDmjjjl
cc7GNGow5pnSap8Yqas+CIvYgTq4+VL2qeeOiWQkjB7I6I6sG3HIG1nlhnqxZDEqkAdpNDVb4jqO
XvHgTDtec9otZFb9Vp5l+IDqU9Sdr/U61m2nTLfQLqKrpwKqXWhDaW0dPjYUPyqvB8J6/CWgvleR
goj1pTkyPaQq/1xN9m7mSw6FQkqGq10/QFjnzalvzMvVPtTnaQU6Bl88Men7KY0qND7w3fG6DKFK
xbd/6th5hF0mvrttLpY1pP47/0/fyHCmT32F86XmMmmFnnKgkQLoGsTRUq8hnJQHOwO9JnFpruyI
iCRIh/e6AmJVMVQ47MwjLoPlPCKcg3pV6C6auaVGx0xbyRntIdzJLp+HzHNDrY1QfWeEbC2sapXq
jjPYt2DW87XbIDTMv87+aYfwRLSk+hbaMboeVpPeVnWC9y9mhhsLnsuT7CvlWv61r9pPFmkaoA+K
XisLR+OVJDkDDa4HkGESijOMWDXQVZOtkm0gWx0XoINslWOLjjyk6hmmVy995lma5MkX9ewnRbye
CHwFfupalK3V7EQlW7MCV5naBNDUaKj8et3C9NPmFqESGDzz2bXhWhfOrSA4tK0dw1aQ/eRBoMZ8
aYC78XMiwzcJQRL1OkBe4tNM8hIjaicoQjOx7Hy9djp/KNBXzbkC1mQ4Zrm2R+B4kT3Eb/CgsINR
3wK+AJKFEVLDotPeKksDZFWOj2Mh4OcpSUomPNDenFx1SH6q/jlIJxUDRH6w83A5a97m9X4g3vvP
ZvUHHW0MRcHfh8Xj3hKutdX8HmY2+KwF+mH9KdKj4DUsp31QEe1v3Xh6KqpiOczCaPDnihu9wzYq
mHtBWmTtbOMxI1u9RK/4U5hStsopYeWJk2yNTPXDlPmYkyhmDrctfpJSSMkweAUIeqd7UBEc33du
aG8wu7JflCm6ke/ha48U4Oe+jBxrEzYWossm6lRiUU9WtZXr5CmOjKPp5MtPa2VIlazAJ1U1jlb8
3vpeJ1uipv7QMg68fhZyCu4jdWcUzWMy2zcaaYqKjtkcWlUo4uZPkaRocJaHKXf2kKPLs63gZ8dE
xa7R3OhBHjwAHmUCFk+W0LbQz5XZHo3exAAmG7Nhm3Wi5yHLgIn7/8HJ0nY5+29tC6ToMIlp1UPZ
ds5Zdhl1X9zY7rS9DtDtKdnxBIVVLwdAZbaWLfLplz6X607JbVkU4WUSA3nH23Ak8Sk/hQMMH9t2
31rIvvIAajpdgW0SG3OeflLccjngivCopCs1xkel6BrxOAa1vowExreybgBxewIV9dOb9V5lVVWY
SAVl6tmZqwTo9E1S26wi52LJpu/BsL7INtndjOGRehmUnVb1zcOY+W9oh4ijFwTiOPoDKHR5Kg88
3hUFX4s/HT73qv60yD6y6BdtUC1kGamzaK1bU3+Z89onK+LRX15Hy3mtenz/HJcpZLnMnCdV1MH2
Uxe7UXmjBt5zaNU4qXSeeXB7JQI7OKmcysO1LNtlT9nsIJX13lOW7WvPS5PsSkJiXGoBOiOyk5xD
nl0viTeBYiz/16vJnuxRQ1QHQSaqejPcOggMruJBS9ay2Hshdb0x3Pbu5CwEGhSbTw2+SH+G5Fv2
n+uL4RCWmXas8zq1sVNhksF91MdS3AR60AJOypyNx87yHlH7euHXk9jLojwknfugmn18kqUqjrX7
zhpWOQZCt8Vc8swguIeYeR1SocJx7jpr54/NFC29rkVlwMu+adC/oyUaLxO3iI7Ynxw+X3gwQ7Fp
ogycUlUvgfeI+9pRw0eIAOAq/Ud5MGK7BUFk+Yd0rnMbgKrTpGDuMhfJ1ne3eaAfKtN7H6D3QBgs
jAZlFVS0bO1MPbKxc3+wt/mpL5zf1/5QA4F32bjbzR2qvhqXQR+OO1mc2rIDjGZHS1lU3NR4yMuX
LEnfr4YqUkX40nb2RtomoG4Kg6CNO/uWoSUa85fFwQqJ9eIs66LCAkR8LZt7A6IcWv108OdBspcs
yoMR2TE4miJYfWq4FvFuMTehZYMRfDE0F5+c0QiwSnFJNg3o2FsAH1etaKYNWXik690ovFcjdxGP
ZfZvrXKsiSWP7JsabvAox0Pu/zxe9ggRp730uF7hz/Vl43UOQMFo+QJC95D631ghGl5JjYXewoa8
c3aV9n9o+7Lltnlm2ydiFQlwvJVIyZosy3bsxDesTB/nGRzAp98LTcdynHz/f07V3jcsorsBKo5E
Et2r1wrQmRGBSMAav7cijfapwlivKLq3E2ctYz7d0UGANfVUhx1o7YW8K200eRRpWGzpM4FiGpIM
VntcRi7KaJ1mTauM/hxvXvp0xV+8OVJi7+b2au6o/nSlnlk3qFVH6HDK0XqT1e0ecEFwSwEAez/F
6zxRBX9lqfTU29tT+Q+5lqA27IO8cZPgOicaq3wlh+h1HXKAzPj/cJ3rtaf//nn6YdbX3AJDWZNb
/Fh1bDukzNqJkON9Kx8GfpQNlsGrV86Puc3T/YQWYMhC8iOZRvIuMRTeoCknMISHXhI1hSJpbRpq
E9Qj/CYC4ZPIGhmQkdzLFSl8QhNSgOardpW4SfZ6l64lcD6r2uTyBpoYAdTvEnONpIa5T5rCAnQb
93wR4ZEHiQmMPbq/kx+5HOkGdSPEzet7TTglO2T5tFv8QKKz2+fuZqoEB9fxL5uuHNC/Q2dOyxZ7
CeYdiCWrECiYfx6YVe9oPplogoGvj49vCmhR1HxyjEPhHm0mtU1aTOjnGOsjsBLNcTas+vi3ITko
RILV2m5ntNb+91haKU+ir44NRrTWfqg1rq3pzARoZTkrla3ONYj/vXn/cxz0YDWggpHMdPPgAzcW
DRlgvFqZADCr3uPIRIc2HqJ3Mtw5oAV5yEHbVkQnw4nQfIb6smkWwDhPJgeAOX3gyhwWfbaX2Euv
aWg1aL0HR5IGAPNcPTMDSXhkgUA4qoLxRr+sMeOd5i514ocIzUrPOGT42Zp4j4HChV1A721b1c59
F9pQk7wOwTu/GyIQmmy1zlu8EcjKLqltWkdQhE93M2hSLMn7A0jQ5F1o4tAlGliwm4T5zlDj5jWl
dnac3dcJNIsOLs+XqTSi+ZOVpYEDKI1fu02OXGcvt5WR8EuNRqugr5EnMy0LknrKFmqmWNeV3S0h
5JBYYAVmtnJfM/mzjyxjj9Qwv4DUdK+nsX4yeuEm6+pZolfsIpRL9kI7GfZ0I7jjJRDSLuQ+09g/
S6SJZi2g081qTde8fpg8Atd3ClhMDQz7gey58MS6gcTHdlnq+mHITR8wdfLlg1yXq54NL3N2Zcoi
ECZgY8fVftJNtOEGUH/0bWnY0q+uRkPOwN3SfpHCgflGJEjrl5jrElfH1XZdBmo/6WrG7xRa99MT
UmjPaKjUHkUlrW3Vm/WNKNr8UZvBWQbg4/ffA6YEghdthLQMUQFJHX0yHEReRAaoxzb37aZ4PzTV
kILJS8HXIXk/zK1swNMFMNbrsbf4qciAB5pC9zPwrUa4jwzQpaOJByxfba1JpGlS84TcLj9RdDcJ
P2v5eKjEP3llmfsYFE8HdJLiv6rRoFOJztCqBYkYrNAxnw5ICZFXqhA6o0PboUlq8Xwc24nge3v4
DkkzG33RKo6WozGSSD1aoZt9KiPQtUfZUKANGgc+G7F2MzVI2M94jqwHqyndf/LcLA5AA9dIfSZF
ceiAiFpnTmisaVLn5l6Q9H2Cd6vS0cxTU0PgKBolOgCVQroagjVKnr04hIoxRLEWr6UP7WWGNMAJ
DXjP2HVWn/sinVdGlYTPfQ84kjFU8jlsEmvlia58Dh3IDlZV5EFFodNWmoWe3Z6jowllA29vQJ12
6dM20zRchgZRPYCt5t3w6qW+uv/XuXkeJWtnxJZcqO5P3gMew9vEwLuC55xsxXaC8hlQ7BI1w8MY
NQHZJkAuZ39xqynFUBlBq1Yw0dAVeAZrA7fV6hvQp7hBhrbdLyxLnzq0GFz0oWHnsWjyFdnLYjD9
QgeM3FOgXrQ/49XM+BzOjdjjD9BBqaTIvqC7rVt1kRfeAgs439eauJA9YkWzyUPTQmIMF0k6selN
wIkEeDafkxcep9OPcY4gV4Db2mWoxXwD9ZPmRjeL6B7bQWDo7dL+kbwwAf4TigS9mbzYKWhhXt+s
wTeJzidoOvqgsMjRA/UmP09GtBrkgZROfgIazzmXjaattcjC0+ztLCqRKiVb8nZ29S5n6VSd+hLk
WElkX2K8ve7wXeS3dEATu3lrpSFUG6EcuPrgoKFMw0tdF+6OYq8R4HlHJswC5nTIo3uQ+5UPRpun
QagD9l91aBxLtbpeW4OTfxdTup5NOb1EUBcL5jZ7H9GpEsl/jCCeqDxN1kUSQ0000tDwUYJqcwt2
mwK/Ik2PzyHpLMee41s6OMEWEeWYNifOVXM5Qn+DllgHD5yhve8pB3m93MWPJm9PUqtbNIWoPc27
aWpt1ICnQ9eehJLaZQMSvrzx6nsJYOJudDW2meZae0IGa4ngaPpZFRLEQ3aKlqgS9WFD8a1DSO4r
Ss/GAcy64h48ivIW3Oc3vMTHXuuVrDaWZKNPsXTgev4VFHbGgUZNn8zoqRxuwOfe3WFzuR7mFmXJ
EGJuJJQrOuThKo7syNwJ+clhpU8t0KBHxXYYcio+dTm7zDFWrm3rJzQorvPYGLSHJJQyAOt+ZaNT
BrS4dIhtXd9rljoAa17gLoJTYGtNhpaC/luBeyMqBcpD4aqn/d9OywgikC3aYdH32sjpkqj7Nci+
LNRwcgvbejQulD/nUJSbq6TnDNwt1P0aaAVK54bsH1U/KaRM+XTIZWyuZrBw+BRIjutSdBZl3TZ9
W+pDWOaeNc8oumQLyhWW+qKwfCHs8s6qc2w0zSzdtkzkfscS7DT1HI3zvQ6dUbP9NtaFt2GDPkOK
APrUpF1NNuEN83rSpu5Cjn+16WouOvzQmnqNoSl5243rXk6GT4XHK0H0UrZ8V8eMoV60CcfxE1Ut
F/fCHf3n+VLeNDkk6RbO6b7q7c1Q9Z/cxAf55cpiU34a5TDEQaah1dMp/xhmqsu4HJGhywexpdFb
qMDr5rlVhzc7rUgjslPEWzzZTSWQ9BZPl6RQ78VuQMBUK9ZqOlR1aAfd0M6rq43OFH/miVUeaGwp
xnLBS4h+/dd5wh3RFESRY9ZASmvMnKBqsvcx1xUFiNe2qEb9gF6CvW8a63b5e9AQrFdoi8Yf4Pov
QpVtCSOTWzqoArxNXYbk+WBDxvdrGLXNymCjHnQCdzZiF6g7/gOA+uEcAVoMDKuxIg6CLmqKo2mC
J5SiaJITDWBfUFTmf04SXXZ6LZUYiQGlb7NEu1udSWhIQZ55ldX2dKJxBHmczSBRSiSbpmLeB6Lr
OsDdyllmkxs5YQOVReTfgL3mIB5Kf5qovO20UvI7OsxicHxn7KLgamvRXocSoh6tilI3sS2GVPuo
hMPogGw1+FZb5LzLKQSDoxIOi+2MQ4z6hQLemfvB2IDOtliT7boGcnLAPXWOs6xBDrs0vBOL8Kqp
LtW/XQ8ooHwzz+b40YF3ju8ovQ676+KNh59Bbfb48nnsBgxKoIRRoq0gNWwvnFXos3bMc1dChR7i
kO1FBZCJAuiQOu9NFKomAqxsLRN/X+u6/O9ryUp89pLU2LssXjm21d3TITUqKN4bYf+qayMqkCKx
2TN3vZ6L+2EovLuhiFWOCloyYwR91VBH9DJG4gq1+NJ4jXbQjnNXYSvzMfp6PZqhq/XJJs3Ju5uw
Po362nhOivh5yhLnMo143WsyHu9oSK073uwc0IXWnaiHp0i96JIaBxpQUAxmevQymo+J6vshO6LD
bTYANdVaaAZb95DO840OvxyaQTHoQH691HUpdSkHSVzIbuPDGKKKL2GLPj+1ho7Oq+OIyxSeqmzp
YbmJ9BggC+D07+JiuG3nXB7IRIcarE5b6GEzkDkiDJlHcMmniNMtgAcyzWn2zWSmDpSEIbt9Q1uJ
jB5xdEoHcDiGvjAMY0XbFLLRtoTOrrbrjA82WsBE1W+lu1UfxGgABWQIfGHvSMPQLOrsWj0/LHRi
aHd9JQyrZBtYFgNF5gBxwY2G/slNqwqkc1YXG7QZZJtGVVOvXhmx75MBBA1KeskafUpO8AEmT0Py
1ig5Lt4rTJ7g9KjSxsvcD45lKeXNZnyToW2I7Ba6iKBp9DTXYOoKDTD6u4NhPYU9e4EgU3kmZy/Y
CiR57LEpWu9esnhL5riAEB8f0Yc7scR+miq925V6nfnktaJOCyIvRR1NXSCE9vFygWXJyflwARQT
310gcTt3AypToF7R5iKOVpytMUTahYaFBUCfNNg6z4Y9CDzdYx/KxO+sJPnWoJFjZuA/hRCcuRlZ
ZYPUoso+TVp7oQAAKB2QXUT8fJ0JecD4W2NgE+yF5ud8LqwNxF3wtbLAWp9PBfhhFGZlUGCX64Fs
JYRXQG9bbq92L2nHTQOgJPJcEAf7MJWGGoEp1Vz06UIv6m1heZ8m+DJZfdTWq17pU9DBrnokqui0
TQHBEupwdZNNzlHszyMSQeT4uMSyTt2iUIwstM9Zax+vh7Efuv1QA7r0Zo+ARjryCUR7/q9TtBwO
c/cuphLJtM2E922IpuoWXMns1GobGoAaGjLPttJ1JntTbMlOFjoTas6YdeyEd5urOYKgJDjtUGT9
bdF3613tvy0aQRBrKLvEddYMnVNqT0EbECt07e00ZS9kuh4+7D/QKPwZol/A06qZwJexTZJOyBar
4TXWUas1cfKy7IDIu+xnhmb0AWhyDykvGqR0yvahy9HAp2szmlGKxgGPcOM8Shud6SCs+QcSdu4n
A/dP5PCM8DinbXtgHEBI6BfxB/zNx1WsCf2HJs6k86XmWA17nRMaWnjsogTS3FklA2OUa1lU2BUj
o/0icH9eDSBxObfdADoPPcLuKy7ml84B9wP4IuU678Dl6Iyy8lFRSc+AHk8725XaljlddXENr8HO
B31Y3APdsiIPk8l4Nw0d+/xhkiFaDWyrZnURLXgPXMmcnTl6soDqBF4g0R/UOpvMKvlT1k63uXTz
7xnP0EmJt7d78Gu26DFFRKzp/Kkdh1vKn/0t4m2Nf41AE5u7LtEF7Lt99gm8FMUdAR36QEd168mS
XYsGsPiRABVVrNv7CRxbC8yhqDmgnlDD2PAJ7FU9+Ha3NS+HdVWZUNtWSIi0TJZFab7waVEJtCQt
ShgKNHY6y6K9IfsghWgJsMN4TdGd8S7Sm/IIbQPsQCBOtgxJpJ54Yw2YkDsBw4p63SG7MrWpXh5p
ibd1yARBz7WTagb+zKDvtwF6ROMVSD6i42yz7NwpIb0+jsvvfQzElPC8FznroZ9jo7VEWEIfVjFA
Oh6Qdhu7S9FA9ZZPBR1Ad67q3IADMnKS8qdXowUebMhcati60GwUbZoVA+eDeiBHtl9NM9JrsijO
RQ0uUdI175t0AqDqT0dra9hLKEeEjNoyIxs8fIuVI0pr88g4eIhPE1JVRdXp3cNrfmfkTrGZUKAm
vTs/HKT+VWTPUAotviPTp68TT863BvBNRzSwgyLsNaAckqDNNeD5tNTdStFvLF04B1uGluMjXZJt
ShApAmUEjXlyJxpzDgn+PaAfgl5ljta7Xc7QxE7/MsCsAw70/3M/genjagc3TmDmWfz8l3hb2Vni
VUA2duAiq0DvkWctfqUqJ0lj3Y3aFcrGFgTtkLvwamNamXYhIBnb8OcOlZdWIAmJ5MBt3Pb1ilg2
wbMCSisNfIc0NG3zP09qDBPgvFKekKSqQH+rDhp4KgEvhH6GmH/ZlCONTRuKMCNgT7odSLAb14bb
HNNOykusDuVkBV1dgd1djegAwL+ZdHjpVBav6PUz1K1XNAKlI/g4gOyDJHJ0uJrSqS0O46B/IRMd
7N6rdq7OxDKzS9p4V7bWT0j09Adwf0LGqJ+yAeKgVb8GEbqFGtNYI9+ujOShSDpbwmlsRsXPMtd1
4GWy6YgtkxE08zCuCGtpjOi+wXs5PDSmGDqjA1jSwFuQHa9m0PcCwFn3/euEtoPEdjPr54w5kDLS
hOfgnqwx/OX6NgxkE7l+mnH52A0x8qiWd2E6sFzxVIM91Da0AznnUdfRUAmhdfK6oH+6gWh1uCav
i0fNyZbOV3QWy0cLXNAPkAOo2rbt11WrnZsR3GIUWVnozm5kqe9oHdbip9NZowzIy7p+3BvodwUb
Jj4RcBzpXcrqPS1LEUBCgrBPa+5plJQgosSWsznSashZ9SCxbyRotGzojZrQw7OMAduwOWafQjSz
ouCRgCYKSqQ3I77IOw4a3RO6snFrbqP6sQE5xkofocxW4Y8WIuETQS6o8/UonW76qATgQuVUsZ02
1kkSN2DFw7BgVcxXQDNkJzyUwNdSm2i20UzHT0VqrPOw+C0wdiACEDbFRi8bqACrEpymSnChKs3l
yAF5wyRuyUROuwOBje6Z44YiyGH3IHKi+WS7LmJYPTC6RX9Ldr3TRkjSQDML/frGse2b8qaOw0s4
ayaov4jSKioYiKwMcKTOYfq9wLMc5CrKE3ceTqEFk21saAevyAjuZoTT6RIK6soy6HuUpSBP7Xve
c1wJeb6mAKRmoi0gTLQbShyQI+nMCULYXevjBsvvyJGzDjXvyngGQUa+d6qqxI3PY1uz6L3bWkDX
oLASCCqE87zWWyd9FqNbrZy5CL82bnM7jkjIr6b5pcaGD3/VSqCDZGh+ZmbxZI1Z+dJr+K9F/7L8
hP1A4cdl3l36oUJCwLSMkxtP842MnH7f6N4IVV72x5WryXx/ZUtdWYvr21pWyLNU+QuK9u+vPPTZ
U1oX+jotzeE8J+UGJGZg455NbWtWUvvKR3zPvT5jIMNu3QAU/94RPf/DHnV0iAqOqX6XgdBs7XRN
/dnq+mcF2sb8f0BthErnnH3VDE1/jgYn8xl+9HdRHmpb9G+n+yRLu9Mk0jmwvLl6dOIQhNGxaXyD
kMbrxzDwMbQwir71HEnADx9Dzt4fHyMx3eq3j9HixebE8Z687if8npsR8hUoQhSPoIKtLlzgtqJG
pqfjACxf6cjylkx42+p8r+P9loY0PZ6BVaKh4NMyHX3dTrdWU9EYgB5zEB07s5n4A4+th7Ayigu2
WgAmCOsBegLWwxCpJAxEkA5ka6NIoX4V1xVIjh+AMCoudvg6HZJgqCcmFrIJZq8fe2G+Hjp1lgH+
bmsD0KVqZCfDjNxKzpE4VR6Q80C1x9B3OlgqfdJ1MA1kF1ACmY9ggwWHkv6dzFAXhVSMiiKdGooq
ZymPdaNf8N4SrpO6Bh+mHM32OCgGFTowMQx4PwYZdAL6x93VAWkEROtv0XJqg0qEN5Dr7Ncc+bMd
Fe/yDNxXYJhwQYYKnDV5wXnt7ajwV7AZcrwu6GXtMAwW4MA8xvEqDEd3WyVGy33SezeUEZoK7paE
3Uksns7Iy8DithLK2whgZ/pRQHUdJGHnOeaPjFhq1Uja+iNR2JJPja4+Fam/Rf4+DwLDS2TNW45G
MsDCwtGSQSbAoUSvgMvbIBmnpIZOiHpZpFI5HZZoU3B0+aI0fz14UpOBrPH2O8b2TWpqHCCFRL4A
2OXXuZc9y6St0eoHO3HTZokHJosmX+yuVAxjbihflP0abzDzJ17fRtzDkHuZFGM7HUTG0C0y9gnS
bbBdvZGKKxwxA+xAu8UyL+LbyMCDS4gRnRbSmT57Xhj5Ey/Ynqo7TnU3z7J7/hA1OqmqLe5z7OAv
Gv7Tem6jcOEmjum7ZYwCpxJmHXk3XRqJ/1IqawwMezYqr01ccy65qfMHsOwEGp430Eyx+qOWY79G
SjUsN/A6x2I0ESkdG8i+lICmx92BvCK39hK0FfdRFJu0BpkHSIse4wJr0JIceTDgkbJiVcRVBgWr
Pn6oZdOAfgdApYYn8UMF4n6QtbjreQL77LrhAzQNw9DZNKb96s2wraapZPrbfBVBTgcNdoEFTRr0
DrSOqNU/pVsIzJ3KbI74p3QLZ7luxe2RvLOqjJMX1XEEx+A3v3rp10TD2GHv5/4tmH5ruKtlx/FQ
Js60Lm1Pe9Qi+ceZnNirbXw7+xCnpdByn7p22nZlxg/x5IJ0R31pgYO4l/UkH6xB8EPdyxyqhvhy
tqD75ti9vLPTlzn8FT+m4AKdh2q09aC2HSSIQGJymLuYHSQTtg9JeL4i29XxtyFyCaxZ0byrm5ez
7YsYCtkfHIZaP8cT1xcuh8SXZsRnOhRV/oj+VQeIx18mOgOvm7cGp3weVKSXScY67UCbYrugQPs9
OokBds/tb1czl1FyvULhVK9XcCxgtxRrnLdmUZwHNOMabGvFQzQWO00Dyya6l9JVU0zpRkDlE1py
LtuJWW9udVXp1eLCO+g9IAaq0osnbXffIecEmYUGuq0qghxFZ+4M9JAtk9Be3PsdxM2kMYe3kCMV
Ky336i+iRjnSYkV8KMKhfoYe2WJvJVSKIEhkBk3WNl9qvKsaRlXd8zIEW1EhgTRW9kFNRwdUdJ3e
QHL1IbL7J4hcVD6097KHUUe6hc7INiqbVDY6+9+J0yqkF0odXNPTFBtrj8+g21d3NGs7D1J8Nlks
D1IHZpmsWV4Y62nEHaWOOfQrgn4GCbYHER4NBHmbtkuNLQldzA6/tYxKv8+KKbtLOvaDzBTlJq6+
LU1TflZRuudseQE8TKWZD3jXLA+GhZsA6vHWA9mqOPYnNDleuMWthxRCzb4D1PWWImiCKZHuVAKw
D2RTEwYb7K1LHsBlUQIQXxaAtTt+Bly63YVDy4JYpb4c2C1hvbdX2Ba9qPi/2cc5h/psE67iKe5v
s3J0NxkbqqAq4+ITaAz5DXQpvXUciuLTGLdoWnYiZ6V5GKZziKREDXpMCjY4+HyGYrwlZ1an830G
ErIIr04jdLb8IqrYI+vH5DI6YrwZMtvVkYazxb7GwzJfjUYU7ky+NayuG36QQ6tAd3Uo2CT2Szhk
+6A3AxEqoKcasLDM9XRrJlX/LHx7MsdnXesEBKemfEXDqO4Vw6QGGVjlhSppDXEFtLLQsJigYBZZ
4wMq097F7e0TmfHXBUNRBJB7nbVY0oUKWgEhmBvyOoZ8CU0pNlmO/d31cYvsSC5XCTIk0AJ49xim
p+314RtOgWrqfRdAvpgUWOCcIfOyPKtpIkMOOgEZ0tEEuzv2kMa4GVSVregncZ/M4Ub0cXQmU6+7
0DuO2x/kI9N10tX2+yQxzc3B6McfFP//OynpgRYD2wM+Wt+5yJM609lLI0A96m7kzTfZRgctxdvm
QxmK6rHMwn8M9dbVOG2ycvEyeQKdIF+G9u9D8l6DkbHqTtfhmKHjzMijxve0XWiqzuKJu/MdRhH1
GQ9/HXGnLFdjbjf3gISwtVXE7OIyQ24gK90eQQQ37McOYjme43Zn5Je5rwEw8WluIKQhq6b95jbx
rjOAt11VgHODnwBCoQX/BuWd+LPNHLbOUG5blhw0RfvolK9LjjMAS/1ovS6JlvJjhO9uIrrxs1ax
AdSMOJPowVtB52D8XHa4Jp2NyvbXuIrPoIn1QFi6nkQRb0jtO0Ra5WQ7oLhoQJwc0LDtWwiFQ5GT
lMJIM6wumHN6s5O0mI0EBh7GWYp3wZNbQjZ4hRMzxPNnBamO5eS96z/E6AD87Ic54Zuo570fz064
SzxPfnYgZ92PVf3UGVV6ysEQvZqg6/GZwpIk03bgCIbOpumsajZ4N2nGwm2MZkUfjclmkIw1/q/r
fO59XuXQ/aCxFGYPWhHTDCaICkEX1J4DrjtbYJl+hJaMdsRbD9CVONPZm/1qIvtsGUs8UdyTyVKA
kQl2PFWjHdnJRM7/av+wPr7j7z7P7+vT5/QI0fG29sisjYeuto2h2Sa+kL8OA4hsJevPfZmB970Z
XZQuyvRby50wC4BtR/6n7UEyoiYsMXxOIfSSOlCFSXGX/nOpq+VtuWV6CkpfeyqgEK7UEMzKUt+i
rl57hptvyEbaCT2YT2/HXF/xgYEXG49SbkbGDqVRfcGNjW5urqzO7U8OWOY/JQ1/fQCn9WvYAiNT
YZ6o+hNYQ0Df9ytsFtMfq/0eRtOrMMJ/sY1vP5+xMYYC01nUFjTpeeNcki4xL0B7jugfxhe90o+5
ALMFRXYmFze2zV1wJTJsSlR8OyegOoxbcN1SjNQse9V2QNMx1FiWGHUFsC9b766g+0t4PobzEbQR
dxRNy04e7lt8KQ7p3bSfHKBWzFArbnLoYD7pNUoSoRNGJxqC6m/bFiJ50KBI91BI7kvV45rlnKHr
qatWNJxng9+AjFlfvPkUAwgzleUNeWnJGIIbJxqqJWUOTj5asgS9Tt5H4mRFIWhRNA/JinjNKG+i
Dl1bACYOObgj5VL6qJ6hiZdEGxoaWTwemA7NoqGJy8cIdaMHM19SKRTQNqB8vk7vukZfe04fGIJD
pTBKvcvUoFWNKbXQehxAO+EIAI37AewPf0aMrji0Ex71HyKAnEJaXJU8/rKGg/27PyUc+vB4ZylY
ACQOUio2N3GcFe3+kGobItJfbIsfpPog2W9asMBapWZsrcZEVYKB1RR1sObo0BAlk2VICBvC1MSj
tZiumJq3SYTWoag3E40o9G0iQzvCMY7QSp2y6tzn2QHyg84DoMHOg8PYE9q42hNIYh1IljdugPz2
FJBTOJp3kkhZCeUkU1nmt5WTM7DSYnaWWGmAlvp2Q9NdvTOwE22/LbPVJEhpbAHvT+7IpLsDXqpA
/LylTzANbn+IoQe8Ii+twVCDK3U2XMg01ho6iEYnu6GPAHXtZm8xWwcA5NcnAukPVL+0e7IIvYDq
0/wtTJNhRwm4DgS527np6yWBNyZc3OJBeyEnfclQjYXoexpf6AsWZwJtH79P74q69mObgb65zNxd
gucAsLvuTnhN8WixtHws8J7Ep2w6Rw3Hd9xi5tpicXdDTiCk5xsOooQ1TXibjvtVARJX6QSuXaW3
nD8QaILhIeQD0juDfQd891mDonI7Tsk30OB+tXvo+4BoxNsVMdQYnTw3XjCR/DRR1prrWylAM6Wv
6SnbWQqCb2iNvEFZ3FDQi+6CurC1Cus237hgLRghg/S5zxIOttMcFYxcKUkpKRdlB7KWvbP/Ho+a
4Yl5bdzv0Lo8AcKaAamgMn8fcoC1k9RrnqCgcXW8Sxa2lAl0RrBqlgnu4cNQgUtjDC9Q8QovtoEq
C16Pve0AGdsLOAKQ87fR+jW63pEiWJgad1P/dZaWla5zL7YVffjP0BntdG0pduBWLUmxtAYtaTUt
NPvUFZqBIXnbQ707HND0pnZ2uC/ZkPGLxI6GLdP9GKywnxLsPPDa8mcYPSoGCwraXiH+Gtao1QjI
/Bam9jHLamSni2q92V0vSqv1AxiVh2wEcALCZFsxZ9kBumD5oTA0cyuBQjjHYwUYe2W4D32I1HXD
rOoLS+IvSTzWP5sUeneZM8UrPgEC3cbVz95rvkgtLr8UTZlCGidzHiTDj7nW4vwMgYrXqzTG9P4q
tpmkAepgLeiPXxquv7LGQGl6PACzRRwx78zQhlxoZf5mo0mKgsONDEhseG6QI/f2AJGYam+hZANh
Hst8IFvUfRajOdyPBh4HngXZ4XYGF9Y1HtJXgDR2Ot5SW6O9LIfnQcwQLa3MO0tO9p6rl1Ub2I2N
kckUZey5O6PYPgHt+rtxEY8nI1eRaWDup851f1SZftTBcnI9cWxjsXi/Tn6LqVJPPiWieaF3ZHpb
phdlOUBsvgv1HdlHzz3H3AX2IZ+/9BFkB67pXUoDK7vJIHZu2tGGOg/k+FRHUKqAVIThJ6gzQnIu
nW952OlrCrC8p0w05jou0azedlG+7mY92syJZd5qQNwuB8Nj8dHrzGAoQqS3yEEhI+SW1iV+ZBuy
Dej/83UriSBM13fnYQRdiLCyaVOVHf5+TaUhAdnJPV4a5Wew5zqQqLS0fa+GjG0ab3Kea5DXHCwX
6n2x0o42itlZ9x0o/GdHK8GEVf+sJdde1Imb1a8nBvhxsw6CIJaB6mJp5MZT4wrhx31nnkcD2gJZ
mxR7FAzA6BDOXlAzqCKkRliu8xrkO5GSpyvVWe8C7Q0gD8a6gaJfOulG8O8xFEiHNAXbSayir4vR
WVx8LUvhYbvFj7TlHKp4vmPafCQZsixl8k75aIdJvpbh26I2p2++/zQPfChguZ/MlxayDCsQH8UP
MQ/djXSBsRlBY3hiqZcEfdMZT5XWfy2qCWrmCXjw8Fb3HXTPfDWpSRr7NQng2+mEhp4UzJqa/jRP
0zIJsqrLpLZCQgtwEy0cskPSWNo6n8d0jZxTdojCCSTt5BFhKl9PyTVnOhIoVjHv+YQCWqnaKisN
jeCJAeF1aIElRy8Eg4ZWdO29Zqb1uqq7+EUW49mx0Ou1GsavQ+eKn2iZ+id2LffJyTl4mN3JPGeO
nkH3qYv3+MvWp0xyFnSm6zywtHtOwmg7q/oRHcZKesDWxOgbp3HOUS7OrGlvUAXqXcybO3ZjuaeR
0KE4L6Q3bwkSVE3QKR9aZPQWhJCCD4GS5e+2zgYDBYlSUzDFTW9zCXVE61Hcv65ntXhHdzNxBP8G
2lN0R/OvGZbB1B/Bkg7MjUrSlCZAgZVlg6pMoaPVgSaF0HYKrrY59W4N7aXBtnufuF6NXbKuTfgb
Rv4ynMbCPsuxSNG5m3hIF4A4KVEHcoDJLlxxq4y376Lxtuy3Mh9O12DLUcTeWf3wLgxC7kkwWUUL
LvBnEMR4p66qLb4SyAfsPB4+14yFt7LDvsUH/H5jczCQLSHouZpXaRJquLvIwgeeCKIG1/vTxPIa
ZNYB3ZgE2U3Zm7dlLgp/VMHkCXNU4FZ6B4Bg2i3BH25+tHrBuAGyRbSlK7ZDW9EjRqxEXyad6kR8
eHWRcTRSE6g+YDPUFNLAexcXD0YV+xRoJQbag3jt8B0zx8W2rMBlfdNCps2MV0VdQG7CMMy7JJub
GysR+a7kljzPEIKERlzafJkg9+hokfbTHZsbu2LOi3CKaU2TCjttbsbcAPOI18szx5LLpEK3T3RH
MEtxgxyRvUwKgWu781IZMCj0rQrVqWCrTgU61FOz/h/Wvmw5Up7Z9omIYB5ua55d5bHdN0S73Y2Y
xCgEPP1ZSvwZf/33f3bsiH1DoFRKVNkFSJkr10LQKjhbtjSAq1Fbe3BtMNBfofQAhIwfftg1gbmk
KSvgzRHyWXwO1otYbqGPBnljpHPugBnu7/JUVmfThUJ9Y+YuxHdAgaLH9XAoAv1GLVeZ6Ay8JdlO
uKo8QQ2lSaiDa1G60UvA77yw5h+zBFnWrkyBSGps+GG85jY2mn1qgpBwvhRyS/g0QNDsaLZ+SHZh
kjSXBqQKa9+X8ZruqELdVnrMH6DkZp6oVYdBe+aVAO8f+ugQVLpcu0BcrJMi+LChcvUWFpo/3Yuo
quXncrTuyJ9uRZDHN+uIyWo9TyTD5mpBtvhM8yA4DPqNwUsQZAKlSqn4r4w0/t3IxLs6HcS7mxCs
9WRvXMdbGrVhHuuI909mwrbt4BuvmTSgZM3rYUtuKVLomYGNfT125uG/TTuaWrlwJWi4aNo8lPxg
ESyw1oS1Q9VguM6dsd0QCxk1E8TWvzSZahJlmV5X4XruDSWCEjr/HeG18NRBU+jQpPiW1LQZouWF
66MQQfUmjuKIZCVwiaqpJ8AeNoqmn5pIGcTntGzTqRkNUj9HpfZrmgkZj0sS8R/UihrHuXSt/uyN
4/jU8qa906AjRn3MsNi1zoIL9fVALl7rwQJnAK4IRo3qhgXWLgTBylOsjRowRcOG+vLONO5dEAbS
OOGI+mFo4yX1lWMUP7r57xK/vK1MgHUXIe8eZM5T0HJl3dFV5E6ADVu7xLRLaOmAL2pyQTVNZTnO
jVoJz0xgAGNjQ83OAIabp8GFWjSIY4G+QICgO1KTpvR8cfPS5HFQtCdZV6f3mora8pLZWywwOsjd
sHLfo3b/Qi5IyrALNCj284A2b/QtCgGAoFCT0EHkcTNNEuVVt7cAXV6AYSJAKrt0F0kVAM1c2ra2
MDWHQWSrCVa2GMNrmRXhFdWS2S6GvNFCJ5/KRJkdL8WFeulAzsOBB5F7nZzSGg+XGr+Bad40AFOS
7qTRbh40X4uryxgJKGyDlDsrFFwBQxJEunl08Mf5XAvkMgZam9pf3v59PGRr4SEIXrb6NhFZt3NR
LfQQMeedJWP+k+sBMgde8ZSDLu1vDmntPQVDUU4OePF2u3LApkvNkGGzdO+BR2YRu9C050ZUnr1M
s17MZjOGefxSVn116eMIOG1lFlyybQrg+AbJKOtlHvTRxGo9QSRrHIvj9GbszQD3SMwKlPdBHunL
QYQAvLFugMovOmr1bqUzyLx7F2x4YqsPVmQJTBPrnLQotmHGoYbn2AFkXbNm7TRm8tTkWArGbdS+
F4hVaaZt/26Qxiq9IXl1WgQ1MuCzsdMW2B5i+X0wyhrFdmp4CLGbafjo6/UTUh7dOsmw2q8VFsJV
+IimtvG69MSFWp4ONoWxTZulMRjAd6he4cuP3ihCuXzlFEBMqaGf4wO/5xs9AINpDAprxAJQCN+p
GpXMAq0KbpAH5O19cEVhL9B5pv5dyEfqD8HttjKtYDzSwEwNbKm4ZewfqyweDp4qq6han18cdUbN
yA1xn4bdyRihtQ0WDvAzVoU8kRt5jFpUbFsBstg9wEdi6Tt5hYznoE21AWGWFIvY0OXV6PzyAuyL
BjQrUqeuLAv8PkslTvrPCCtKgxsIAcFhntk/vcZvjvRyEnUcXCCDtm0Z3vTL2oy6DZj06tW81FMD
XJm1RzJJ0PRtdN8CSBrh0SZx++9hVu5BvKP9MhzjBOHS8bUBs8DSQ73/HXiztJ0j9G6H8lKgNtUg
z0HdYqJX+7Fnxd0Y2nyRDpydM1WVmsaAR0tIAk2tT7vTOLxZ5TI/cAtcijPJDGCh0PXRhAd2VZ0f
qCPDz2tdZDZy/GYIJVehD+cKDGkv4ncpDfESmX0EjlywogVVYL004P/aJIbsN+QE1taPMaZb2S/G
TzvKdrLi8U1UFnswcwvA+EwHfVWdxA9ZU9QnPHFeqXNkrDyDovrMezc7WUOaraCMC4FF1QwE3oAL
OqVDqCV4hKmeoU/R40G4Uwn1uGsyds4bIHHZzR686pIBP7pou0D/xupeWxWVyffUTJGxgDqmfEoN
tQUDznbBwAzzLUyqHtgK3d97zE+OqDp1l1gOLUTaNM9jHrGzrg0BCHQBA4CQbLvSCj86FKqp3Brl
pkcVOyNeCU20qEYyDCisFahs2IGan26Gmg1gMXCjEahgrN9Q2QGGrbL4EbiIqauIeaLXEkgr4V/6
gBcnVMS5q08PpCRQApBIuXSVR9iCUp48oElU/IiqjznIQ4PiHLiIwJGMB5J+3yKZth4r1ID0RWXc
o5TeuM+aYFMjSnlHHnmcWEAcBP0C0Snw7HqJOy7wtBn25GxbqMluhhqYKwylEbWaE+HIem0XcsyX
patt+s55NaGptU9Bx7RoFTOMM4blkZoQqbGeHNF8NKN+iDcxSpVXfdW4u5JDMIz26i6+9a4pZLyi
jTz1UpN267Oz3crwiKBOsqCsVmu3oApOeLeJa18DSDkXh8a2/KMO1NaUHUtDUHL1yLDSALJT6qwe
+ng7AAM0zTQP+HNORIqgSrhKGZY9ZgagG8u79BqkeKP1o3erQg4TMATH3vS/z6YucSGJYOdyGbWZ
SJYey5tVorXpZmqX0ag4y2NrP7WNEC/fquAXmqLI3fQ69AL7QzUYeLtp/gwltiCp6w9ZfMwjmZ6w
2vk4jH4CsM+fbVaU3TGvj2SnEW0YWKBR1Ylqxrp4Cmw+diEEgz3UUlqhZi7I5qgO/PuLJQcoaj3T
gNAZwuhIowJpx+L8YXQG57FvAJMZ4jvRaM4jWSxt3IM+QlwbZeosvVokpfCO5MGRkVjVDZTQaq12
saJCqWRTgUOKhjJIyR5QjBUsqImSWOPyP1zJsypxjQFxqZGFD0TmoFJ6rPJjqw5xb6EtBpYDMzTm
Rzqj7sIWPciJrR68jZ9jInKnfvIsxxJ8Pn+eUr9Wd9UaUlrx1s6idEW64ftcVYeV+J2szFqXZwEA
/tnJsnSV6aZ17N3iVxOm4mRI8XGIElucyOb64Ndz7OxInaPyEGBrQBzt04V6elTQgdIZvGq5dpvT
VGPnsaM+VK/NZ2W5jTQDmShNRQetBUWl8qIWudLAkbXTwCmj9c9c8/T/novsn1ec5zL/uSLNbHJu
HVGLjccnHkZVispbQvD6n01sd8ynpMVjZe7FcuJrk3qREGeZWZ9tR5Pn3mzCPV5th9ZMgNgh23Tq
A6CyTwzjQDY6cLdEPbM6oMwAJKUvrMUOArxdjTc8aYDf+4n2UrZV8cYt/8XHD+ENVNDTCfCk08m/
uvSw954hlXFQ3VyN/B+m+D/3gQQYqrzA3712hOOcqt61F0T0kLOMbWro1E7sEJYHZZey1J1Li6/8
bPqP8WhaL38bFPpmPbFD/OegPimtl8iy45PkKL4UudZf6dDGXgatzOVsGRGIu7qxWpCnTIm+6orN
kpfG1oixR3WlMXwZmomlFlZFOE3ZGeDq0HsVlFBXUDG9axUyY5uGIIIlm40M5aJuPQ5qUF6uO9TU
70OvyZ4HbdzyygSoVdl1Kw1mu4yKD7sHxrZ9BXzds1NgD/lpn/3/bS8q1K9R9mpKfKnsFSgvock8
TMmyCrS1JxHUj3P+LOvMats5fr+c82cSKUxEYWN/MyfFhB29ZpHdH8k02dmyCFFRRjm3UQvTE7PK
x/nSAg+cbVWxYTlPU4fd16mpYzCyaWqaSAeV81W45nI0UCHYuCMCgxkgKZesdN2lVjc56gD68DL1
4Ak17FHX8pQrG/nVZggFRSBItjTDNJYm+JxFgt0HBU1q0s8DlqfTTLNpnrOK0y3eN96ROoEDu0+c
TJw6lPGv+tzDilstZKaVB1585WAjNatMPnimd0U2gKpLNWm54vAIuTYZpkeyuT4IDgAKv6POyU3N
6yIVvplt3Pw9T6sN/tdpaVCgIZiVyCbFPgrLIJq2A6M1ddKh/Zw2bLBVGEqsqvpWc/Zli5UdrWf8
CDgIatJ6hpqu30kUIiE1MTepF7VsuF/Skx9h19Ohgngb9uOPoMWWKPL07gRCcazxqO0pI53RIQ45
JGLTektDQ7Cs47WhhlB7niEsQPBvdfX9H/Zp5i8XGbIgXng+lxuEOLp970UPpt3p3z0IsQahE//M
RdIt6z7xLxD8bU+g8UA54VAEP4zqTA4OVImXhQdO+aovyzOHjsiKOtytBY2pNyg7Vyu3kvE5YFF+
YSOwB0htxT9d87ErjfGHhaL0FXRsuVo2h1ukiBF7aCDciXfu8D3X7WYRp1Z05dy1L9SBLQBqK1SH
hhK7qaPUwL8cmqij6KuDZzBQKzoKAtU38p5ssnWAshu64b5CZHBjRZq8CzNm3hm1fmvUojZBKola
stXYRgNjPhSBIfIYeZ55QFRlT0Utc6ELNaHu7BxAfj51kj/Z6TAgtXRwYnf3p11NC3Zo7VAY7e6L
v7LTBdJRY0cU5EydfwxH9S7yx7qcPt5cb0NugETy41hm23laE5j6c+LLZaU1/dl1kdDpgcm/60K8
rlFoFt83aQDYbwHFhr4O+NKwjfLFa2qU8ck6++77QAFIyX8GKciTuCt+C5uv0jT3oB96j2RQgl1K
1izLwAp/I3UGGHeWvvXxO2r0qidbiGHN8Gg8VTovjgayq5vRt7GoBPnAIsr99qdlRkttzPLf4OB+
Fs5gvwRaj+A+Iu8XV9P1fWGjdN/DnuyWcL9bylY3vg92t5eukf3WvfEghqD6DtAmBLrAfuiJZsFk
Nz7oJk+2oV2lh8pr0jvbZ9HKCDr5HUj67VCm2S99YN9ElgzPnewH7D4NfgoMYZ9wZxdrr/OKF08g
HKhcrXbcx57PjlUdO8sySgQosJ3mGPvG+NA2xgN4Opzv0GiGmlNotyfoh5X3oGl7Izu+DKIyXSXP
HLR1t7phAFLH/koLUFwHAszoouU8PlcGw2bfsrq32lm7Scx/AlwDmSzlYDbusEUNJVsnZsqvKH7h
1yJEgRcCDiXi9U5+NaC95i/KHJ94zO7IhBouDZlpGVhs0WvFLtLaZCMV6AP/au1m+lm8QNhYHiz1
3ps6QlQLjGFxpRZzw+Kcm+w8D8oKvPUHFoPE83MijoTxCjdTstEIIoIF9cfE5OMxo1nkfv2TyN5G
xcdZpmI4tvmCO4rybSJ+m47kQ4cv7bKPxmMDrKsw/AMkbBaOCxaPIrMuE2ZhhDQGggPJhjAOETeb
Mwo0nqmTTC4zzqbVffg3QLgjTRY5R632nSXRUdhF/a2IbePeRNDs9Bd7V/Gv9sRsvzlZ8+FfAQC0
JPYK/G6+BWFi3vcRqqmmSBYPu+aD3xVJkJPnghuUMAlUqpaDf6GtW3BPhPYVf5jiqYMk065FCfem
HSzj24gHbyQ89oZXGOhTmlQ7DcIZ76BS7YMoAwXJaiRyusVTr0Y2BQJDkVtOI8nBCVEERiMtICru
RALRce+fkXRN3QNEkUY6zNe/NQAfkQNWeqi9iNZ5VNv3QIgnG/wzgpNMY/ANQ7x6ZzVWibwAs6AW
LnToUVugV7XM9CekizZD6Y0RahLZGhxdxs/ERmUhELPJszPqchWY0rwrZKRtu7FrD27VDifk2SE+
7hXVfYXHPMrzOv6KZcRjmALcu2D3o6jBGFZ6pVIVsV8bTefLv322UVj/8dmiUv/y2WJNg8iuqv2i
0i3WN/mysVh7mIqzVBOo+fZAZV+Nqd2jjqTZlzJN5QKRVVDIUbjOr71qbcVgDJiMLtK2a79n2gJp
bI5da+tteoiZLVkf4q9OxqaI8Y6OnNOoVLx6deBC9zZNBLFzr+y3Vu/xgwZIyFm6oj/TGR1EUoCh
LHTd1dxRVeFb3OjhIq+9fmMlkbX3vZLd+4MqaRtA9QvkyQklnuULeQy2ZSK/aT2h+kcuocceHXo8
Sqw5rf8lxj+dktMIJ0oBeEnsbGTPsO0HG92A4K7j+ahBCbN1pWDFjdW0C6MFMrADLOjRdQCRttPx
G7mFOmhOnbJEBK7DXiOO2/bSKrcuQi2fGv43tx53/pYDiggZK0881Xm+RSk38nq48zamw8Ztrpoy
K5cJdENeUl7ph9R0ITuujfqr7vS/hiTwr0g093dg00bFuvK3jMBdNsJD5kpNC330LfkPifcxbYG4
8W7MUdkOam0w7G58YMaWyC7Ge9raUrPUk2Q/bXxVLyo24i9NxDLjfVLpyERXqC71CbgaxU63MIzO
WQc80E8OoV3xkujcDcozrh9XhDrNMWoRp8lGsz2hyAT0EjmIqk8Q6AzNTVSiqLzwermhfjpoXvwj
cUtz23NToIYFh5hH3bloqgKl/JkDBhnf7RdkjIvmw8dyhViWTYPsr/KmDuFFPfgvobSQlkjeQmtd
nIUMASaEvtSyLSDRKFOg+ZG6xylWXu0GjG/twkdosl+QsVY9dOYDKbMvKu9utpeGCeqPqVdYK6ME
0LDHysDBa/zY0I2GW4id29TGPUenzH8orSyBwhni5nRAjiqTCOn+027BL8TB60+WLyOpPaaxAc3y
Jc01j4GQEELx6mDmnrW2+8zNLqAHazc6uMAvpRFaZ108GQruRQcy09nIpLV0k4GvY6xUPOxBQv80
RvmSXFKyDQGvod/D7PU8Qx3rT9idMND0+YIvNKiSHQJ1oLModVoOJgUXRuzngjVZ27G2Ad9VXo5n
Q+m8GXbkQybbKf4ZTVPObfKhZlHkjr2ce1zDK1aGC0HJWiJhJHn8cUgQjaxRL4921vsVCIeiX5Mt
ox5yd2qv2HS59psikF+ClGkcQ+WHgTy9BZr9hL3j12jmH8FNGuw70ZMWa89AQVtnUwM/oLTYAKX4
ITlXQ8bBvSS0G4rQzGXVMhMxnixagDGSv/dRugZIkQP7EUO4xgnZL5FUb0Xktt/qAXl7zWX6PRY8
PrgnGx3/xyLd46XVgQWnRjW/l65dvFxxPzgcf4tEDqfpVLOEdjBqrKl4WqGSSPXQwZVAZg2gxeux
G2xjE0V7oMN4BfDyBrHO+sEfy+CEYsF6SXZNgHyxqFl1l4bWeA2cHusXNYCBKwAZo8I52qgvfvQL
yOlKnT9FxVgvejDynegwSC0/6eow26gppGiWTmZuihGAcMmbc+NGxVMAFOx944dL3awZcC2r2uXZ
k9O3xRMir4A3luKeHKMiuwAl5d9Rq07q955XwzQJ9OpAq5ox3IdqzkJtaPEgkntqZqMzroAFsrfU
bP0S6UEEuDfUHOKwwW6s9leWuii4QuM9shvWknqRidcOVQF6C+r13S4+ty1WqNSr92Z9h5DBjTqx
dI0XpTPou1zTrBFsy2mNgoz60GJxgFBSnoZn/LbCM51psvwGvmy5M43CGRdmFXYIwA9ggjdybAxz
KDOrMzpEUAU4hDEOc/NvfvMwGkEuNGxu/u+nmi/5x1R/fIL5Gn/4UYfXSLHvjIeQQWRZg0pIsaDT
+QDiD2dVWGW/gFBCdpw7vBiU9FWR/zOE2nO3r2acm3T25wWyFhlJwwPL4f9/GlZ9fjC6Cn2SyThf
lYxuXdnFwrWN2yhi7N3Uh5iHUHNyoVMaUpbJC5Q3q71mxcW1hTSkg1TQiSvGTjqUgwMUiBaWy8G0
PmySzpJ0o0HU6DyoOwDYaNFsapGiVuJzLI0oEqDles88z/ZRR+32mOFJRFedOwbQ60hXphfuM6zM
BevcdVrGwXK64ufEiFKhcBsc3pKunQmOXXJlJKtpKhrMxGvmSXY3TZUJo1yzWKsml0ALLhZIiLZg
mBAHV+jiMJ15Wfdx9hcbufS+7WW4sTGODvzzbLa5app5VuqYbRVYQpeJjTse9G7Bfdl54KZiYFKn
Zuikwb0wIaEtU/OOKY8K8mo71jrdkjor2w/uC8Rb8krq52mQFFAKRBEPIl+AiHLR8Dvfsi6gSane
y9G5aK5evtvCuzAPJxwWP0yakxdn4GYK9HDv1f0TAdIJhh4pLDoiAZN9NpEH2fNqvEOV+UIfsCHI
nOQKAj37lsSJd8EDaU0tOmgj2Jwzq33vhihFpq8FIq8MqmbpuyFYDLw8OtaZrfbzlfvafp6lifFh
o7Mus91XxoZsoRe59zr1RlvdCB5SIdKb4zjpDbzX7qlpxyOZIA6R3loA8e9CPMugmtdHS3LruhsD
GdOVvOjQ1s0utQp5plYfJ+mt5sVL4XEwaaiZydQ34KxwNTPaz7ausOqln+jpllyoIxM5ii4KFPGQ
jeZkFeREo9ZOV/NVI09Y27QHA/U8X2Rl5t4zeuC1DB8fOClG/2i77Y2G0VcCLqKCUmn5ZXajAg1v
Mn2E+Suk2FFKsH9dZhMP62sfeOw0fzLhhfHCAE0ialLxByPfxq3Dhaa53pdvVZkhYKQm6KrIhQ7B
CA6QxmiM6VvRpF4XQHQvz8Vyvqzecn+nVcCtz9+0qzvtoPvy2/yHQ4AUvP8i28+frudOcFdErzTX
9D8M+lJFXYe7qTmW9gEMG1IV08i9Z0IkQSvy/kfStI9mlqePCSQbD56uA6Gr7NCzs7SivYxYhwP8
6TebFlRGez8v7ScBojty0l3TWLauXp9jy9FWmlPkCwEBvoeuN55lO/CzVC23DMYNsCJgTq4C46F2
+/rqg/Sq9VPjgUydAWqvKI/iI9n6Lip3eVzoy2mAY0YPvbEJhTDAxAmIHtbVXbKnycGJmx4QFTEW
1KQBAX4smmv0NzJ1I0KJWd/VW5oc1Sb5KbH4L+qkj6vFxhEp3OhuunprSaDNYndNk/leKi+6XV7I
nw5BkvwoUs84UavH8nAbemYHOhF8oVHroxuQKivqJFMBicyFXYf9gZrpWFo7L0awjlzoI0hUxunj
Axk0DxovQTXqO/oAoPXQD5HosZXEnkrGL3psdbfR9sS1HOV7KIPgG6TdhzUUAYdd1KPJhLYC6RYw
mkkQnMo6hwIfKqi/gafQBiVu3h7LLgZ0zbxN5g4KfKKqwBeCGM3yY8cNCrXdhNObsfkpUh/HjpeL
L0A9K2kgJm5Y9xo+dhmFL5S/jnT+JhpRPJZIsu1EA4kfRGmDR+VAqW2sAd/s5ruGIOdb4gAAmUr7
d2pld202mK8iaQfogZr85lpxt/Ursz+ElZsiTpHqYA20+8d0gDIuh0DnTzUcGqX27xjDvRzBYPxE
w01oZfhpZDpKElQdeexrYLYwUhSfZax/hkYFuJxhn92kqj7PAg9pRATUJjcXtffkhuqIj9kG5TbP
Fic/QyI6gOTxAJpvlHdoi3x4zz0GdGlgvkB2uAIo0ch3Td+mz1Vnn7zSYG+o58mWJeDRF+GZ+rkw
BqTWrCF++xwpM4hR0MjCjQDbtix9pSUJEkQRz57pjEduOp3Jv9j+5hfpho7nZpl9ybNprjUcwQy2
+5LVm3JszvCgOaO7p/Ta1OshS7Z2tAplJp85OnKmWbKq2ZG9T7IFH5HYvZRdWW5d0A+8mHk58Vm5
mW+sU8uv90AhQZw3KyY+K6ylYU9aEGibgfas/H3EyVClBpiCMxTgUTZLaa4Vdn7J3AA82BVL/0tb
LhOxCGMRHoMUsiOAyqTFJR8dJFwMuaIO5AmLSwwNQWuVjP0KGKrwOLuFg8M2Q5R5y95GNacEUOMo
8q57ZNLka7CU9ZupOYKIzXZrfCTT6x6FNEYQuGYn6qSD9EAYhqKuG7Votj41PmazDfkxW2Rp0aYT
vEXEyzfTBXFmQX7oJH2jvlCr0bNmlwR5vaQmHRDkBTFn1FzsKgBgU3k0IBBb2kpKhGx/mWPyUAP+
PcffrmJV0H4tO3BPssEuH7TUOBI3Qwh10l2KWqt1r24KaPTFKhYt7yqIdj/YcjzqEH9d4+HoHVkT
sWXrj/apSQvrWQdd+kRbJ3hxAAtluYqAmvtGbmFW2SdDj7a+WXQoqnff6I5pGghXVIhZ3Fpdb49t
1PkrPUrjN5Gfi8oKvncpaFfHdowPep7xBzWQ+uu0gIaOCbiQFafuPs0wj9uY7nuEgA9jrXxDtlQu
Oztg19Q3DIi5jmAZtYoRIsrph68DRRYBOUa+MpA87cDQC+4PW1/1dGZhqyq58BEuwNnUq84s9sNp
e6i4+ygTUgeQYopo2wDQu3VaG0lZgSdRi2UE+P29cRvgOXOrPKTWFV/a9M9g7bBqXARd6X+ZsS65
QVlOaXBdnUB3vmfg2oWYovxujr2+FGkioaUXyV3rdtpOR6bzTqIkfIm83Pha9f2JOLQDDvbOuJDf
9SqDHCTqLzSZ5I8cpfco3cZZVJeQDcUj+VFLxIdt7qUzruvNWvIazEA2HpQo0cgP9JFDN8tOblX/
mD6x+ipuCbIv8siZ2EGxIHkK8vJUFFrwmIDw6YAniroL5fBd2TMdbwuTMfvgeqBK+bd9RCJjURhN
tcPjrz9jwd+fR8eV0Ie2i21qlvGi0vtkWFCPx+Jx0VYO2xZygK6ZBh0EP1BBLdWcbV6aDTtg2+pb
pw4NiPWRvYCNmtQx24rGazZVaHZLQrkR3g174Jtnu+Ge8G2zXfOScasDO7zIiKZ1VrYKrPqG3Fqz
5gJPj0gzzDueOto6VmeRO3ycke1vvQCWgj4HWMltgl/PwUfqYNOMXvlU1/zdQpTxPa6aDQJx8ruR
h+kK+KnhInwfkT2jaDY889ylyUdtEfq5cfKJEYECxdR2EJHDOic6kIkOnooi0xnSFNByLUcI0QK8
ukk8gWplVXBHIC6ygQAA+jeWe0Ygp7gE6vHLhflqjq2+S2wHj+RS69O9rWt4S1QpNNC7JrIhpmMk
7yHuCt90nR9lwJKV4Tj5JUh1/8jGoln3ggvUeqNeHGqe73aT/x6Krn30Wdxuw7DI91HuQClNTUYe
owXF9bhxfiC0n6xCb+QrT/eHHSgECaNOh4Dzah16jrmmpkTx3r374WBbztbNc8DFh/Zh5CFK+9M4
3yOngQJDKDzcoAzyYau8sxYme87c9d80K0ILr1rVOapUvMeZvgJkUWoPiK7hryDjqFxR7X+K1NUO
uV4TrzCoPIFIsb4xBGMmGzWpA+j2dmctNQ8ECJ3dmU8oA+8Otlkqbmof4cMa0hBz0wWBIv6u1jmx
IiCkfTdYpophHFKtz25TRw+e02anbkjDJTF6u//YRWFlp8JS8kyIwK/B5ZtBlLBc4LY13sC3IYD5
N7OrJ9wBXC/4R2RO3D3ofg3CIfWoHdiHb8fAaGyZgt0zA+TVIkQiC3vD8butQ5mnF8ML5GI+7ATE
AEfmZCf/kSfhOtJG1Bi0bbqzZcw2SHIgr+ePeC4iVw52GxSFpFm2M9K8/UYerI3tbQJxvgUWW/ly
op5vNb3f/rVNxPPIl6FKxvGDnemCGo65DdTP6E8q6q9N6kXEX+7p71/F8j96/xg7O3dqqsrXxHaM
xoMckHSFFHp17BEB2PDasB44IGGQOebjexHelb0Mf1lj9dtyfP9JZAZ2llEfnoACr6cxIi+1NR9Q
qUT3mz7Y9TbRWIHYk1oDCbXgkeqQBaO11PUfc830XFddgkxin1cQ97FReS3dvIFA8SA+KrFnP2gy
YG3e5U+23uj4ncoa3DS5tckcgIvjtCrPKILna8CequfaM35SaaPm/sRjK32fx+jxyFZa6LwKF/9M
qloDwrjazM2g6asN5JHZJvOi6OQMKL1y+hdCvxdFB2k6Fg4X3/blyRTYyMRVaPxo0snB6h/03lgg
W1ABIYJbosAKE2FhuzyRDE2umo5qUq/VobaTerFXNJ+o929jU5chc5FzEKhq/IJlAtaVEKA1q94/
VkLHUlPZZe2CMGBoXyvhF9ZvkXr+PfRoV2C4jfIbi1QBg4hPYOp27J8cNcQr0GrYd1oJ1b9B89Kn
KCvqNZSkxjNKvrKDW6budiwL62olpbPsHJe9dia/z7PC/o3CfuAbA/HOqn+Ge0wAvtGlJoj88a4A
P0KAUEyQn5y2C4Ee6J/p9ie7aXN365X1pD4UDGZ+RW33kXMII82CRHnJ2q0jGMhwRwgSzR1GaUPw
Q7uCwQZMVCVQ+wiuLConlkdqtkPx0aTSQ7wdvvYO/25Sb6KjPOy/ji1GYHQqnq9AbXtyGo/vA7XA
AhoRimx+lbMztemgXMJi5Psk9eKTgcUn8RkkQv4KnYJdXdnb9/qYXogMweLS2gI2mmzIa8jHX6jS
i65Y205eZDYHC159Bi+1cv2cC/wVkxdvSncj/MZaI0IJgHBf6y+xBW443NfhjbMGfNx4+J9RI4Mc
VNgxBF2kdR4BFYc4YmPdt0XTLguD99+SwPrRBV76y6xaDFd5KCersFXS03c3gNBqHzk6BNki3NNR
A24UOSBN0hnxOTS0H5kW2tOCskuN/FQk7Act02iD4KPKdeFbXXqgxVpg4zeIYvhyTWxexOsl+jA7
azVeFYr5i+xtL1Daoey29JezK9kh05nhxRBUCxD2jlsUzeQvHuTFueGztzxEGbQHLrZLkjF58VFA
DahBy94SSAP8P8a+bEluXFnyV66d56ENAG7A2Nx5yGTuS+0qlV5okrrFfd/59eMIVp8sqXt0pq2N
RgABkGIxCSAi3N1m4N4QbuTvfu6Z8Gi+zzPzNcfK5gIKpvyCVW9+wQ4k3tuj8UmaUXQy42gbiKx6
StO4v3cSFwktA5RBR/hc1rXP2J5ajd5uz0EgvyytbHL+aAD+OGFxhF2LYxmQvISHjGzpAOK6rT3k
xh2Voko53r/+63/+n//9ffxfwZ/FPdJIgyL/r7zL7osob5v//pfD/vVf5VJ9+OO//2UpaUrbtsBh
YSuwjziORPv3r48IgsOa/4+wBd8Y1IjEk9UUzVMrPAgQZH/EuR8AmxZUcN0qa28qzaoAJP1jm0yA
4Xad+wdC5wif5997w1v2scEQJicgVnYJrbAG2+73SDWz06szh9lOEq8c5FKtVThV0W5RGUyi9qcy
cMTXEIkwt2VGnNixh2hMBoEQMBPRIUj8j3VkXGWpx/COHyFPjOxZfbDzbLyY+jDGbb0t8NEDI9Nf
rWndfQaZfra3e4YVu505NfKRZL+YUF8ypgGgpsBWv3/0lvj7o3ccy8GbZduIQTvWz48e9HiFMTSu
89QO0bRHEDhA1hSfN5llVG91gqCJXk4MM3DQlbTqe7JwgHkCVJshTeyfrercN45ZKD+MMzBNs2GO
HcSKjaNtN+FbGtXCi81kuLiQxDxVJXgyJsSmPs0gfcbjdf7QpuCfRo63NmU+lEaCdDrTz4zX010X
xubRsgS+uYA0uP/hvVTmrw/HYvD64ulYSA1xbMf++eEMMqkkUufzp2WR7pQ2cPmF9QkRiuIBirL9
A6D6L/Q5jJrc2NInj4raCula+cNUQqtYhOorfMDdxrGzHKxp+DCFeQOxBttuP4uuvrh6jYhJ8TGP
WfFqGyUkg8oBplNhnRr3PjSK+h6J9lsE7O2nQrPpV+C2Bd1B4p+oDpRhya4twf9IrdShjsatrXn5
4TWDam0dWcDtmdkazqn4MLs5WPv9HJDH0Qdnhjkk9brxgSIM2ydo19tPv9ha/L5xxEFCueOXpT0p
zInOVkfdSPJzcx8AnTTA6YHlLztzK/qzHlT23OoDPIVlbccgAEMhi5x+1QN6eMxUmT+Ljtdbg8/F
hlqp9zCkS+8C5L13i7/RKgXbCKtNPpDL962rv8q83VJDJVj4H94IS/30RtiMSY7/bShmu4Ahu6b+
OX34UuHLIiZQyQRPNqYoyMex8Tpw0CsTzjCqPnHViK+0CLOMfjwHtj9ejVBhiWbUkIKMkwupyi4q
sSQeu8jD0mmtyrJctVrtLUISILR3qhjiMkl1ok7UQMX/Z90yWMASf9c0Elk2kynTvTvM/MQsyU90
Zo2JWa3yaEK2FQJFbG/J+HBr/pvNUmHV3e4/fHt+/uzrhwkCKMdijlQCRHTK+flhJmHNeJox/9Ed
mwmh2EytOPAL9yIyFJK+M77pU5W/Fcze0FqXLOo6BEpvsAYw3IJ4FmHEUgJ73Jf7BnEG/Z2t9df1
wwEgo0vfQbwNBlQNjQ84nXgId1ow5+s64aB3FSx74CqJVuRsoQaWGe8NiM5E8BKA1t2wunwdlyW4
bHyVPjjIc/n9U1Hu314x03KZ7XIByl1mmb88FayorCBvU+eRQS73YmrBDFCbJEhh0yq3xIkaOHHs
jeVD5Myp94F6uYCgAdElUx348wCMlaCSJ2pl352QBzc6rdfUsQEu7qxZUypgYYOeA1LIwcnWGYNx
sHO70n29WTUOstNcBunGQbuGSj8GKUZkBHsqdrpukEAohZP5tzqyK7WraTHWdlQ3NRJLbct4qzW9
98oNZusJn2HoioggBlOXUx2oJaqgseXXkOGi1g/WymoaCORa6hx2Qr8C0xe8TuU2Fs28z20kquh6
VowOvhFwKoI1BTt+EPZLJOPbctU3anwSGkBSAoiM0C12Srqk24YJCkppC7ccJMLCIAe988D9A8S9
y2vXRqCZn1v/JDP3c5p37SNVFZi6vBQxjC0VqYGngFAx/vX374iw//bTUdDbUBziAsq2sAvX7R++
Q5NimO4ms3oMQ669zvlr3NTRt3xA0qE/OuwekZ8I6XlIAAa/XvitBCMG4vv+W4mw0ha6qWDJcJ3o
+eeequ4ZNjDTWWVGBIwruFicIa7hkwJdLRVlNG/Cspuf+tAFq0iQbyOtiFcWRnEBTSxSTXURO4x2
L13NcqOLWQ3y0Ura456KABq9D0lFSCFvIqSabaSJt5wQQZEvmk00O+0H6DXQ4lgZ1fUCHIKjaj6k
FqBuC/TazkAkASUwvkCvoTZX3Pmm/QF6XQZjs+mGrFsuQdeZAMxB3rdI3Dch3O7BESq4S3rgX0eA
eN7MTkApnLHsjAwF95kH1cEPS/4GVpF2i2+qvyOzOAb/eYlY19BK5Dv12EFQvWO1X2/DmsEMD7Du
TsOWXRHAFV+em86akTcK6cap6sNncK5byM+Bt652m8PUICIAWIG7BvtF9AeWT/kqmyv/Jeln4fnG
mN7lyA3dd0UvDjSS3SICeBtpYFnwqMoR4GToZPX+uBYQjYNzGthkqQ9Ub9fttGlss1tzZ36voway
G9HLZMxcxpDRDiJWzZ0M4EHJrS77AgL4IylDtnF7ssdZvSGJ0VnH7hQCPwH5VLet+X6M4LDnwjRx
BzL7IqPm2Pj5C8AMyR3D5/BhwsYImhcQuLaL/hlxrgBydkHxXGRzA5mAst9R0anS7tD0SBynIkSY
zfumYdu4M4sHeNi5V7DUfRRVkd6xyt3xaXQfqWqM/NbzhT9vTV0nrKqBcsdi7g9pfhVlfiBnLUSD
wG6YOgdyGIUUIdN17egiN7pnAIRjsSRB3fZm5Pwhqm049YrmYPp19aMXyVczniUwr42/xjbduq+4
2eystDGQDzSDrgEozm0ZdcXjP42TJocxK6sdHBb9puohiZdH5WOp0ShIg4RKsgai5EYB0cYmzfGT
Qh0dbAgHkK0z4yslowox+XH6LIvCm6dieokTADRk5XDEWrBjx+rWAkCjwESqyQ3ttPQALBqPQ93W
iMAN/ZBcmrio1g1n6gH8pOHOlGUExZliOicC3nmkJLpPjkCgwClC+Q2Yqk2aBdaPoFOnvkVEhroj
HUA9WEEY7ZDQNG9//yU0f50tsWqwmMkwMTicc3xTfv4Qwg1VtWI0egjGc7hYBx/hJYIMgG7qXoUd
34MqDB4RquuhHRW2/fPcOhUEb8CS77glf4j7HOuBocq+F3grkVxmvd4skMMfIFDtR3tXU6wQz0oH
klXsf3q1IVKVTgvY0hkkHCGMuw6aJlvWESayj9edNSXXLmzFPTUwREDuf/8Y+K/rUv0YbIZ1g/7P
cWiH/WE+cMcRed6Sddf3nHZXaSQpfvIMyscg8YIbwBQz+DJvP/o0MD1rNKtfPwbUo0yR5E+//rAE
nx0iZfH697ds8V/WOS6XXEr85SQ+Htbfdp5AmnIIDUbxdVnQz75bgwk9iL7AJ5xqpzzYdpJdpXy2
+6ua5viaI5Xq79UBeBuXamZ20RdIbdysm7h1PTuqcnA0bcjNmbkqehE2uFyKdDOFDYiDEfLw8oSH
j0ZQvZ9BCMHyhg4wjzzgljfps5tdDom8/7Adp/3DzRNiY07HNtjCxsJ0lMVQ/vl1HqZ5jOrZTvaT
D6iXvTYhytLPkNp2sdCEA8l9HOYBgroacDJ0yT2S3upPNwvfsGbEh8S4GgIfqo0CUIZoHCHlFIJg
OsWcAxRoET7ZLKuOg26lIh0CBIInZwzOocWgVfXv/vlgJ8AJc/6NDaffvwNCexd+/ufixytdsIRY
wnWByfr5nwuoRTYhkhXsFwyXWa4Xjwx8++oighyBS3Co1PqQzEEDHnDU91MOTBsIqleJAxbHoOtB
zMdcuK0DYe4mcDmH2C8AuvuhfGsnTJis/8PbjD+Sqb0BH/4xNhP4lyhlCnh4LCl/9WIxqPoWbhQ2
u7RLrGMHufA1MoWQwTbYwecoU6DAQ+K5dGsgJa0xWlE9MoDcLbgYEYCO8vCzYkUKsSPbuXLEHF4y
xEXJLC/s/BSEcLtQsbBBS93EAwOpY4TV8tiWR0TMviHZKv6RlVcsGjEj5YGJiJQv3zTV8Bqewe7R
8tN2m7GqOrdp7x4RRB52bW3N98BmBx4+5eJVj9O3fvRjnt/HEQaYHh0EE8vyyoMQEwgYJPsrEu0v
MkiKo8Cvm2v3UAcGqqC7zMZLDd6NK1lRNRWnrpr3QD9/pXqqokY6TH3lexzL/vVyBaps9JANH/tV
l+fBjuo+XEy67a6b4ub0oS7r8+zcssqzhwp6k9SFLmUD/LUTaZ19rCMbw64LrYHWw2Hx97uGFDX2
hJKpHVZa1SFgYEFMgRyDiiMHPlOmuQe0n7DPcSngrk+4D5q8zuhPVC5kEazbgEdY3U6b1G8cqKrN
ybQGgTJmFKfNntwudC+z5d85VoiSrupSn6+altnQCrEzxG8C62RY2Y+bxWCzHyDBdvFptxKsF9ET
gTj30LqQWaYxlB4IxOkgLejsC1lYaZXs4RuHA1o3Up2ZWBu4rsL75UqZmrbZNM3eMkaEFW88x3du
vYuaBExxup9oZL7hirubZYTCrx5M6FveBnX5HHkAepY7GtWaS/8apcFR2swu1oADQpGi9Kd9ypbr
tIFvnSHd8krmNM6IsP6qBZHmkYp+KC2N2kFep74FOlQB+DRSR5ypVyADY1+X+JvQXVGdKQBHQKz7
SvaRFYGcw+ehR89mGv0vZtFEZwluOHxj+q0ILesRRI/WozmDCgt6EmrTOnaYr0cjWUGxJXsgE+QY
mICwQY00EqLYiNhqd6oHm3CTfk2HNN2OsxUdLEOUn9LZxwLETb8iA7LxnLYQJ6iOjo9G33/jlZ98
RV4UlhJ5y68yUMkdVqfOihpyZ/zRV67xEPlFcp6bNvXoAvCMn6ROZyz66QqqPtDYj/hT0EVS/7ko
lQn21THdpeWgdo1llJ8hvb2eWO1vRdoAWqoQxjHa0xBXiD10cAau8XWJDzxxGTDWeGTwPLJVOUas
Wvv4iPk8yB+olTtR7znY+e+oGBoK+UwQXl2GqvEOV/DRXKXq2BMEMaKtL+DIo2KV1+wOkMb9YtuO
wGdDKqDY+o35nUZzS9fYQWTXXmMXzp+EMVqPmXmitqUmBxIiQ8bbcqvSaPMj9iyQWtF3bqbYX4FE
BLChBpMm/LHv96x9ojGCdTu6j65g1tm08vd7Hhx5h3TifLln/TpswW1QbOiqqY0M9tl1EUnXF9AH
um/4m4flvn53z9RpbIy/3XOQ1CDsR9ztrs3H7WAk9q6r1aFEbA4YtK5EYofRY2lBp1Pa1UhbRUyk
jFx7r6hFGgXQinkKWbfFsgWoI7ZlANU2nReixxiQUb31I/mamCGEpKmOgV40PNPpUlv2gq2Qaufn
RuKFESYAM3mKmwp4jhosb1iCpE/AXaZPVQZFykE9kAGSBswNA5RqQ8WSJeIRncmQukABTHpDOORb
qmskgsVdtIYU6nQo+nT93g3jNmGLvJyuAu+26NMnFtjt3cSd3c0iq6YO/8yu2NNY3dyqC55I3q+r
sjyRHXWtgxFybGxsDlSXj2w4T1b8Nldzd5BmlXrw7MY7qx3tI0vy7BKMNVbqo+fn5UEmBeStWJ6t
0rCc/gznbZq7zY8pnb9jBy0+yQLBhbj2c+SEg/hubixsLEUbPIw+eGTyXmRfBJeIFaMTEmax02nF
19g2QcTfztkjXXmcCvsYx6NzADXgrpQO6IXE7J7aOPzTHESFMKkBcktH2pcIs8bWKgMONB0ks6ek
UmvmI+fBaDaVBWKOFFkWX2XArqDQ1uFPeG3kiIccI1EgjETxh9EF3ysou352RpasrWHynxrwU3qQ
YWCAfczv1waKvzz+ct2oC+QD8BCAzYXh8AlZwgA4c2QU/HQ9SHQDz1c05VZNJRjMwX6+rcEB4vkp
JHTynmPBPfX8K4B5K78XzZtqALUPwRq3Z/BlfFKWc6wyPWqt+FrOEDoyx57f5VGCWA71hC/SD6vp
yVe8PLoQk95QhyzfzSKWXwAtSSGQMzQHpOnL51k599Q+OzF8urwarmEJ9zzQjdA711fKVACiL8t9
xs+uPYwsTLaVqP0vfr1dOpqy34huLo6cwcMFkb/Py40ga3Zl5HhwCTYEF4H4zbrQAyJx6VhEXf5p
luG0F4CCb7O2696SclqRgWECnwftvuwE8qXqUUmIT9GlGhvg7QarhvsAORBnBwyYHjUYdrNV+Gq+
dtK0dhJUpbswGY3XwsJfXl8TFHeVN4cyRQgXGT/QSK6Wx1VAWH2FfJfg0TGgUONrEWHqUcfI+IEj
6a2dnWA3zmW9hwrJ9GkuoLOiH3SSgVcBBJjZxZkNhRS8WKxmTEkvCFa9VBMUPCLkE+yLIIFs2BL4
RvTbBncC/FkOQpeaCIYaeOA+GSPEOfVsWhux/Vjqg0yxtqvM2NjQ9BmpHg3ye+iMzTKhllk07wrw
/qypE1n1yN6dsJy8UMkZOwXVjQHTcFGIHZa5/AgE1cpFVsxLahnGQxKUJ+73wevoFng4AHsuvsi6
5khzYtm4oVYnC1LPQOjuQM5HZJL+SEvJrlTSIwpkUbzkekTQ04FYHf5Lu8J1/wKLpyH0JgEKOSP3
VJ47u8fqtK9GsR/c7k7oBmDdACL70GyM5R4ffecwlzE07JCXJc++Lf46nUIHKjvz+EfAvwxWALLv
rs/gBFNmsg7dsF1LzJG7ymRWsoYc40700rw2wJs8zjULL2bG7t6NcwMBv7HLvKUs4C8EQrNqoXSj
B2ty6JCy+CGNVPqI0Dgc/qH6s3NStIlOZhvRNnjN6EKNVXzvypZvkInONsh3NsHE5cSvaWA4m8xQ
BYRtUKwGULL7YVKeqTiaYo8cNKyiCt9+yudyU0x58hqENSIZWtQLC+nkFWoJclcz/701TsfEA2PT
dKDWnrlfrSKs76irEWxmkwGxkFblPZwvL3SdLLeqI91UpscHZPyfb4paM3gf6aYMMHxisZBUO3+a
2ZmyPJd8T13MEQBf+djJLGQBZLLQCHzIDA0MHw52beQSmcBtoMWIxoy0kZ1ls1e1wQZb+jXSkuIn
5IHMLyay3ZMW6GAqsaHAEg1s7FSS3DyYM0uWUlpOZzMohntq81t1B74ueUclEbCnCtSSSwlZla/d
6PIrteVB9o2HdrSwhjMozCM2Yg2X5RKsTlf4bfhn4gYHwWq9ytWEhBB9c35XgLOAp/JErTnm+RXP
LMRpqBX67/hNpci07QL24rgqXWfs0jp1ckBorHieHTfeJQbjHhWDlLUXWfufXeZEeIuhUxpMYBuj
RtbiUoXZqGPeGMXzmPTFNo/hoqfWwTezczPhi7b0bcGTItNnMs1yUJXDUY+Fu75o2A39BooPKaLv
GEiBgeGI7P+0HpprakJaIE0y7iG+3lztCjq/SMrBaRwix2KCYsN2qaxChaaq4fdx1lsHuB4mSMLp
MRgSQTIz+1wP4WGckaMOcsT8iashu1ZReGUGNwoki87YsHETckK61Y6a9uRPyDjzs6p4ojoIXX2x
M4FELF0VqQGi8XojNNEAEwdqQRQNvr7oP3KkTvkhxB2pSD1EuQ2Tnj1SDQ+x1pvsNNlSWzglwz3c
IIs5WQwjBK+7Ep4kKkq4PUHc3z/O7vgFVDntmapbA2mNeEH7IxWDprKANAJcgIp0GGrxbLZpeqEr
qRnwigizFyBLuFE6MNuD9oaHFyW9H6yRbUzW9Rt8aapt3hauRx37ghuPw5/Lv7ap1OxNAJsjLQ+j
zLEp7pI03olwyp/I3M4RmBVsFu+3LwMLeyD7VSXQm1oDLwo8frCGshOYvV3TvE9cnZltyOOtis6S
0d0ik2+8UGmpguAGwobjuAOg9r07eP5NpI5P/RpMB4ewHN1NagHnMCEL9r6PZbYc/EZqwQX/qLoC
NDNZA7q7cczf7UzVDdvOhbCfCsvIG5KAXxDPbi/IBMy8ZEzD7/6B3My3dmb1v22n/piaM2z+0mKL
KJfrVQgRnboW2HxSR78ViUTnVgR0CPQz2hgwRRhj+f1ya6W+DdIyvVqx8SARwbprTP6DQsKODEHR
VtfOjkLCWLVdJggRPLZYhZKVH7sv0wC+4iAb1HbRUBL8pe+i9kFZqnpIzfQTZcKUcSC3blmqbYep
EyHZ1eQAVgmQcbG78WylRp2dQ2xbkiQKS2QB/WVCHFvJGFYeqHDGzTQUybRyVX4P3sP4QAlSSx2l
STlj23iLuBs0v5EgUo5gQHeYxEMDkXI4W0jZzQGcAe+f+UKtkBiDwDF0HdJkCLZjAD9daQxg0+Si
YJcwURuO6Ni9qQ8T2C/ug6z8Nok6OVKJ6mUn3rtSHR2YY4zehE3bnW2C6zgCOfVpcpv+2U66ZtNW
YbMddNEyuHtw4iBaU2thxequqq0jNVJV2feeMhl/oBL0ckDPO2XFCRrsH0djfBsFtfMApez20Ugu
nciHB67lz4cMIXTlt2xFbVTnBAZkrKIBDiFtT3UqubR1J859nF1vHZ1pZCsq/tLRzG2ExdEJeLAB
bor5/UrUIc5yf18IKdNrjnUCSBc4XFiBuzeMXJxyf3D+doYV/pa7PrK/WniP4EmDl0KjEJAeMFS9
faZSNxr2CcIYX6lEB6T8T+sYSuc7MxtA1N3L4LGHP1V3pmH8qDX0rzvy+iYB67YesQ1t+zwMRvjo
hEiSSnNoQM6fBP2TYtBae1boSFCg4vHRIa7rU2qaxoVK0wAc7TjwT1Sq3aE/14WcdykiZ+coCKEo
qQ/Jv8/sSHW7NqneyCLl1bsFFac0XdtWGUOW0GpBQQsQ0AzJ2pUCW/Z1qFJ1x3RDphsKC8msIIQF
TL8Y1B3Axu89gHb9MZcCcB07PfQ6RcHks/Vggf1yFs1jptMUXHza900JNwoZUN2gyYAM5MIunZrC
sB5ctc3di2OPaycREZKlc+tKh0GNkGGDhu62h6ASNvRoCKVOdJ50iwX84mjCpUZ21Irkwuceqmx7
YtbKlQNJFEeeiFhLcXDsr6iByrrV8IPvyPkE/j6EllCuBvF0OwuMKfRKXWcEaLUS9bH1ZjcW9hli
N9/CYaje4JxFOAR//iviruKxQjSS6mto0MNt1pR7NkbVW4htUjaWzqe+w4IHFJzYcuv6W/ccKjWn
GqnZ960AY80MHadXbCRAgK7Pal1HZ1RHrWQ39HX4a6tUw3vfovbrtRpCsTNmEyC5NgRJEpj4j0hA
2VDVrZ7OCqcNLp20mp2yk/nZSv2LAZGOP/QJUiYHOoEo/FLj1lDyXaTIffwlurgLj0bN71Mfe4iI
/nJ02qgZYj1yGuAgwd/U0QdqMGcRHtVfPST+pdcFCuRCuAU5HubsiWJsd4Os+DP+lMZuSIPco2La
INPYhttmRcVmTLBNw0ohqCPRrU1DbIchjpE7hK4KGY6rCr+8k9Ga/JkGruMKjlVdDB0MrHL42n14
eMETPMl7EIxtylCMV6XBQckIiVBmB14P1BNC2X5rma9gDAOlYZKVa65S69VwcnhrjbwCzq0yX+uy
eZtsM70P4P98/odOBp+YlxfCueSQ1TaMOMFayQsCZF3iF+NFdDLMHmYsZ++Yjr3NDJHvJuR4wz+O
yZeKZmNhZ6UnXyq20FNdz1lYPUxTah1Fqow1aKCmzwykSeu+s7MzXC79K3LScguaCWQVlpYBuJka
PysJ0l4QPmVnszfIijr/k5VpAAuScyeENyTpXy3jQiOUbfd+WSr+cllYNelQbCtj4B7ih9n1dohN
8MGV7HKryTjm8RVystZ1bZdnaoC6SH4F+L07MxD7fs4z/JYxz7xAJczZZ1NlbxNEPj/3deOlOmcp
diFiEJStPMdggr0be0ieL8lM6OnXcfKSVu17T+5nS08ySP/dsxKZufSkbCdITD5MRbuPoFXxtcl3
IwirftRQolxVZe+82GDp2BT9EF3qykhOtTGKrbKd4gmeFsS23N763s3dinolxfTWhXP02sIZ7yGr
LLyGFkKr3Ib/DiDY5DFu/HAdZGn1LRokWB4QOUt8zKhG2XyeI1WBs6UJ70AX2R9kXbxh0Z951WjB
FwXhJfA9TfILFpzIqe2iH1roJAHq7S3PuLv2Czu6560v9lImzr4wOYJEyL+HTO8wvllOARkbzK3c
8N86TAgdt9XVr3jx3ANCsC6hEbLnqiieGUJVgHuqeV1aYfk8TAO7a6GWiN9d8UwW9ij3wTyl91Tl
1KpZx1KGB7Kfg97eVRlPPWqFE7+9gh7tgS5FVTIcPUjtdA9UakNTAW8EHRMaO4pqY+tAUxnUsLgZ
JzALJMGWX8h2LLL6mkU2EN+RYUJMJ8qe4bq69mlefDEj5EhboPQ51lIit3YGqKPhxZfJn8Dm2Vl4
KaDl8blk38jc4MhNGiUW9lQEL4NbtMNbYXbVHsp6zZaqoWPqtVacAUuRiUMhwmpDg/aGfSzwY3x2
8haQPNM6IIcseUwKC7o9FpK7G7eHPlXR+5gKK8zV8CY/li2yjMKpB8grH5K1E9TdHixeBgKkuvz/
2XkZSl/tHwfgAVRA47YA+4pmbGiB7AefxUvMQUbW8dJeUX3Ox9krg8FczOp8/GDWyvSjmYPF0oFh
nXyZIpIERxDxjyhp1apxOfQS2tl6ZVDezcEH/YkxFd45ThWuZv0Rxfqg3ylgMzZUdCobcXg4Cs5U
9M2XPnDaT6FZW9cxCxKEMTFY79gAE3egOIz7lYOY/3eg2T0mcjgnkNh0irlSXywTanKQTmSPIGvp
t2PSGidfVd0J4G65NaPSeIgnEL6FwHh/sfvuKqj/nIAGaojqP8ocEhWj2w5gaIX2cOmr/OqWU3cA
jfW0j/2mvcsmA6zCkCL5hADRn1nchz8CtreFifuouHiRqRyhRoPfnqFBZnFc8R2QAd2xDWeotfa5
vYnA/fnM9IcCu/fxm+E04LKGTwx6kf0+MZm/n4w68NpGmC951Mp9WcEJQcUJKWX7xEjipQiRU3Mv
VJMsxSHArzSD9JnHith6SdmIaLmZ55hfUWzteETRKRZjF+HqfQUhxaXVqYN278IjtPQNCxfrvDSE
1KDuWzqInjQTh/yjvivAezLIxhn90prZAJJ2koGFUrcqVUb7gBvT0poq39gFPWdL65zG/g4hdoAx
9Mi1i0AIJMHNpdXmUHq2BQjHaagwYuaOteBRpSLmNr6buwa0BbpvPg7zTtg+RFP0dXkvxh3k2wDV
mppDI8t270/5C7SHxnEFlGVzoQP+vO9nsXnnNvN4/tWCzEJAXlcI5KU7KjYlRIbz0IZokpaPzCwh
L2pukWdU+neYfE0X5ChOtK0CkJ9SJdnRISjib26EzFIqUaNjgH+yy4ZtrPvfTOMUvqg0RizsVkdn
rWDPIoek6W3sBsqsJxnaxybyMeORmR8Dc1uBK8ejgXmGj88qAno8A8r6dLuYX0B+pDKK+wQb8g/X
B4SjAclRHm/I9nYxVyQHWzbl+VbfBUZ2BHf1J7rybewoF3INxxhfxnCffJcDKqrlVuhgRFBaCRVU
sieNKvurOk1Du11RWUAq49+nNkJp4G8B5YBpZB5DgsV5OSXTtkyNVdhCj49afjNcm0Y74QcILehL
TnocJ+iwK6KyNRkSFCNKbHgssTYDD64auDpUAd5yKjp24mLfFBYXZqvgUw0NN6rnozQPVc2wjEXy
1WfeAArmNEh3Rpaz9ZLBG0D1SabGwxyOAAfS4JDlQYwEeYXwgWBByxEKoEPZxupc6wMV29autswH
UJzqhqpCkBox/nLFBLPgmYrdS+y27iVJG69T5nzCJGzBN6YbHN/tN3B8YV5JcqyzyZBaeATZRm0d
6r63ejpTPn/vRsWlbx3YR6sA5+q3Km120ySMM1IaUmllFzpMVgTCKn2gM6qLEDDykAddr39pANU4
AIi6LxnHRr+bWFkcf6knC+qKMLm/rbFcXq74TxejvrxW3+BA1J45uH7TwZ+2TMsjTvqAvK73Q0kC
iilgJQcnYJuaijebwQzYmilj2InGjVc2tyMIStfBwS2zdDeEQfop8pMHgpTMjR/jtWg/Wigko//e
wjeq1pvmFvSwCgyiqmvhvGqD/CyYu7FMaO3eqtw0BjnCrXzrUYuk25tFdQE8JjtT/WLsTsz1+gyK
dnbXtffgmgeyxYJixwjfiUK4r3b3kKUqVtVkt/dLZZk3OyT0aSJX1BX60NRptMEem3k0zNLAXejH
JGDTnpmWcdLaTqMxsXWa+t36VhfL0HWXckHaTbcmzkGnuqKeVPmhncpNAy6MX4b7R8NR3wG10IFG
dLh8r7sV8avDxE42Mq+gCLNNAEDzFCIu46oMpvIyQo0RkZ2iYqcK2BRmhihSS+c3ovOCtga2En/l
LVU6taNFQSYz9pIa3Kfm0DxWEcO3RETuQaoE7pKhTh6E/ExtVIOM03jvwvO4vtU5NnQ8ohxoOp7Y
9WOIXIHH4pHM6ZCaCst2Jt3lGlRnhSwGaUjY7EUhhz3P2P+l7DyWW8e1tn1FrGIOUypLtiTH7d0T
1k5NMIA54ur/h3Sf41Nd3+SfsAiAomVJBBbWegMYGCnzR5Jx+WNL7uMoUIGoo9IY+e36HNeR9Rqw
nB147AEd5+XqdQDupLEvBwvJMJmb59LJhvY1khj+OjVWeIEfv0gnmb4bEsx648iOOnSNKV0eA5Ao
2vk815DqCRzjO0KaGDRqMDAzts7hKO35N0T7DSSUMQ7zfgRrZAVglmwEBfKkf9UiiniD1SDd4SG9
redZetKWuAvuUrmzpnl6rVrA5ImLsr7hZ6fPO2F0SnIlQvCx5/HLZXGNlEREtasulmNSx/XmvKI6
9J/2erYe2qQtj3ZrIfYUx4/ufw+k1uC+T0xrMvHNg+6339fBr/5/XaumWizYtv/zHl8vFZk/nPHk
2633/upfz776VOUnDwmy2cs7+Ndf+upb30ymkF72cSH876V+YSeH2i0Q2oqd9hFhWIzqvdjaT75s
d02qwO/Lp8CDyKmVnf9aFea9wn7pplNIfW17Q4XK6/LLMMrgVUV9uyXv4vEZMGq3o7u3CP935tIM
Fi9dpQHBWe+UDo2Bb4z4sQ46SAU9RzwuxNwPTeZU2LDFPOp4r3OMFjlbKlBgGdb2eopM+ngG0brw
PqbgTUb4fOfTeF1bUDlfZKGPt8+WsEls+dP9s+V6R6lK/WltBRkZEhfdgMLyvoE/hzY8duq2HkyA
sLsisnQgCvQVtf3PQAOiEssV3991utO7MPyXEURVwpgZ6vh1hxqdgFsai0ORJ5jR//fOkOODXWGB
vgww4YTuJO0d2mPuvQN0c7dLLz3OtgezbKiAliwHi6zIo8R63ozYjRCV0tdb8cFq1ER4Smu9Nk1s
M2zcBLo69j73HtOkVJse9GQet5LM1k9UeGrD/dmgtLfVM2k+WFrlXeeBsto6UMM2x7dT/z6MDhxO
1f2BkOUf5rYrzxKzBkQAv05T4Nlnyrqt2qSxWZ47w8W7a9KiE5YO5JwhVLpOU72KARg4K3xzIrlX
vUoCnEODFfZ2HZWQCx+bUb6TjM67TT+q0O+T9rlaiqqozKjQ8XBxHOIAUwAYUtiK9IV+bo1IfR6y
Yvzf5k9NuRKhXy2+kBWCl7KcRaoU/9NcB/7Vly/XVX6BBe36EkN1O+YW59gAB5qEoOIxS7HzhN7A
ik3SJ8NpYMLUbf2zHdzXYNKt16yf7GPm2dE+r4bomwaNYAJK87NWSI4Ww9xdU11ajxPVzk3dTMVt
SoTeHuIYJloBygs9jDE6GW2GV2RrRndzObBrqq/jQmRLSffvwMASpLcjrjEMrpexRP8hfZ2e13us
B+EmgMDjPbRUcGnCVnibI2VoW/NfVlWhtEkhHVeoPj0kA4jwaHDENUXH4VrWAs3XNnLJRND8GhBL
U9od0CcLE6avAc116kcN4KZXFyjnFq33YcURWsui8S4uxOJvY//TXbojPKBO/ZIcpEpQhyCY46MB
1xUFrFHDHdXVHiAP27sxlhR+loG1bx11DLa5iLVzDXDYeoMGYahJ5d2CDoS479nJT33On9u61l4r
oF3HVtnmPq8L7aNwtM16wYzD9ravM/thfWVUANVZrVewGXmWhk599x8riM7JWe0y65a6jnkjIznu
Y6nhIPLfvvWsSUW9WdIZ+zmYBziE7IyGefL5YfLa9eA0uXkNyte1YZVMEKEE9HeaSu+318x9tiPu
znc2DL7t16vq5fWxVQ1hO0feYR1Y30oE9gELnxiR+cUV24OKr/WteJ/xfL8NlRGHFPRJODdqPnh1
6+3Wy/yIEoFrB6y7y+j/96ucIanfesyXNMsc7ogTDXfYCEh9WPgkU0l6+Orvk4JCsVI+20EuWwey
XNcfSLGe1het/fy/iD5045Li8qwb1W4y7KPvftMd/WMV1UmDA7oD3h8tbpHvN/zq3Ws1dzsE4Ous
WHSnFseoI8gs6+ZU7T+v5hP9AD38txX3f7hd/Pip87cqAHqLNI1wcHFKIgw9v6QB14FumG5Fnulb
MzcAA7f+42ygqrYqUqWDeYj1xH9cW2v/0rVeFSgRHT4Lv2ZRAvizXfFSzWb0pMlnQMJQXpaDwpJp
m9ZTsl+bwEUXG+V6PtSpQtjS7x9ao5tvjpIIWVJ130CpUqd1MPGmeY8Lc7FbR/G7nS6ywIdnHW0k
il4zOK51cO2CaQHU1p5va8uJyDFE7UPE9qYwt4vfdL7YaQwASrc5gPTN2vzyq/40ulnb03JNW2vd
ZvW01j1/ghttzC++j2ynqWFkSsirXjRYPWwmprd5aa1dumm+IxObP67Xt/xkD9jEs+osV/jAiJ4G
YZPA52YBZApENkCKmdjomMkVeyxCwInZp8qfZt0lerSTR+pS+pY3ND4ha2cS2IbMm09TM1SAK81s
M8sZvz1twCWg/4g7J7hnZ5fJ5smD253PM9XWXHoHm+z63vcCd2+X+UeVVhogfVfbCMqTR8qxJ4SA
k6cgYnI34Cj+5ZPotjsUmg3TttC4sKfreqY5wI3qCgFH0+VrTbVRYt9eLaLHwYb8E6s0qVgyZyzJ
ox7hdtxG9tYvTbK42YIkP3rT0xwsEVGAtG/M30cCYy7PltmozZuZwPJGPuPM8z+FwNh+lUjsPVe6
FZ9iX34PhviHSOPgECVGcMwijdwW22FWyYRfkXpzkjk/uAuawW+nU9pU/K/o5/gJNsW2E87ISd0r
mIh7gexBFoE+r43X3jL+CgzTD3UQYVu7j8h2al7YWBSI9Bngzxj3m2Hk6SFLUOA51WHbhWaIfg8C
Hflz6oShqQQEIAoRO0DPHsTTamq3VDp249izLut5epmALYai7B570vExGfvfmVMgMVtb3S4ujXpf
dZoMRxuAqZkPG3QlATol3w23Vz+6uj/gX3hqlXOzqka/BC3YVhanYRckTREayfx31P9oCtSX2fv+
QQqbz6L9jsrgIQ2Kb4METGJWPVTc8tkErRaODebypvYtLrKN09QsK3WH/Ziwf+TFB7pfe4tPpggw
zZu89o9OmLB17HfYAPUZyDG7E8xeQjsdSBlo2rgxVZEDsHL+MhNTAfgmpgySUmy44Dtk0l1VsMDO
ErOpusquiQuyWsXU7ZwMj4Kp7A+gRX9oY1G89tHfNRK6B0hobxrZUeIEda0mEkgyWQSnppzFQ3lb
3TCv4DH5T1SNKhPpBSCS4588jZurMVuYoeWv/TAYb5Z3HkBQbrRIvBrwQrYlygbbiTmAjKd9wl78
aqvpXAodJ65MXscOzycDisxOZXwZFHqHQwKe9JzEp6Dudp6JeWJUNljk2ONTbyQNwWdXHxIX0cFh
6O9AP7Z2M4+gkO2zUfpaqCeJBGnXv3iqpGA5l2rbR0VzFul4anqwuUgtUZoFvq71+nEc4ZiVdgHw
FVwXsvVU+xMPC5WKMlHX4xY34MqQRO7V94A545oj+to9dH2Cdmaib1wQkALphaNS8BhsLIBCIyqM
M9tyfzP2GqF71JzIYYd23c2gOPRzGgj44XWdmLt6rttznyGcfltPa3hvefg/Y8rU6ShKdzi0en8q
KxJdoCN51XoXYx3+vEGMR1AamaGc1HiA7FHAdrabEKv3CR0N1Z5FkJh7p9dvulnVZ4Dkiics8bFL
YX+8bWdAJr05/2GtcqHJqOCpFYuaPJFByOoXn10TcYUi3kSVhwdV7v9+xs/pe+qzgZu9OgkL86fp
ei8i6kOTmt4phqu689LhV9Xy9YhA3SvbRcC3QruZCnxZLCLZQ3Br8ixBPxjjVVe8Fomqd3kPELnp
/0gPzRKAuh6yqVW1U1ri34YmOknlay8RAr/RnFwMq38rnK7co1zyvStybedFLV8ewo6o/wyPuisG
SvgUqo22fGmT4a+4sTuUDBP3kLkUVKqx30dDU2x4v9lFyukQJHwgskKzxZTO8FiXfFhGLl7lSF3f
rNm6ROKQpXKvSCgfXdE+SFki7ZOVb2Olb8TiDYNPJTZReKZR0cz2XRk9NBWqEhkPo24M9yoyPhLT
I1XTNhed/camV8Owg7nonDVTE+TsM/uUC0Qumq7+WxhlGeJJbenN36j0pOFkp1iTtzmGqfFTV1jG
EYXeJu6dLQrIpde+6Ll4r209CQNrYuvry2viufG+sUb0hWOwqU0gT6ZBkJD52UfXBCrsM3/eeO1D
1eWh785uKIICw3dZ+fuScs+1B7LYxG13LZyebC5yJIipwcPqhI4mZdu/kdNPQzE4H1YZw8gi5XQT
enAcczRP/PZcavOfwEP/ygm+O6PE/tMaTwWVpzARlItZnKfN7ADnK83A35CGno7svHKqa6jZ5LK+
pGPHHOxP9h7zDDPsF6dPKzfeIXRPYFebB3v2g21aDXhnZJBTxZhe1sMgnPRCdfSSy8aFOuxKYLzD
i59BsCCzFEpXC/uu+Tu1nHdnnH81ZkcNLLEfAGNfKliI3kwe0Xb9eosOwrcWs9GdV+SvyIo714nl
PuyavDlWcSvvcgaHpyX9k+hVaPcy30mCuq0JMQtRrBSHL2MESyvdTW/grFybwkIQyM+OjfTjB2xp
ItR+rOSiAumcIiK1s0gy45yOFgzNpFCXMs3GY4EI8gPQcOtgCDE/DomMCWahtQKPqffDiDEitSZj
V6WZd5ddnOzi5rHuofXYwqWYigEk2hmExEWNz2GC+O9mQUFuukynbm4DiXeEcF5dK8AuUIn6rW2P
g+biN1Ck/ltH0X7TeE6P2n6CxnAPDMiasWRCIl//pmp2TkY9lB9aTU00yLrpVDm2s4Xy2oYd0+XH
5MD0SeC1fEAr7gAng30Ap4rrXy+sDxYwnBWhan1Mbt/j4St0vDUd/DPIi3zECKKETOvjB/l0NmxZ
PXwYQTSEEpTUR+AgheQov/mIS6YIdAzrDyhkE6LaSLzFmnXGcNC8oj8ZkJDwou3aTIUyr4UGi2hK
PlSXVRt4STaY7rjb1/bEImvb58RlTxzF9nDtEHG9tvyvl8lv9gDO2CuzAG2rQEK1zD3nkVibjFJw
11SjvXYZH9lobwaXd4nEUIaU9zSikYwoTB9bSxYUNR+gUcB+Yxz03Mk2Ni6Q8b2uay3GKe0Pf8gp
MaMNAse/fKGmM+8H9ES2IIXcDW5YVjgYVn6rndELZ5FZu4wUcGg5w8EsswBP8nTcq+o6ZPV87Ns0
uir+Fy11H8AsvuVJJO4kUvsQTSqWrEbTb0iho+hXqLtrzyzYZTNvSCSArkO5m8IUO1l9SPsNZIZu
by0mqH2RbmDEZzd37MtToHBaRdoRD5ZK/VX2JT4jpTrUuPLt5ip4Bxy87ZsxhfjC8x8pEL9z7Qv+
FRdsCIbDnQKt7bm7KEviMMpJtLYNOjiC032aQhkSERpfxpjfXS27msvUHeckrlzZN9se7VANHTYW
bgHxgYQAWqyRs+kD6YW6LClEsjx0aeQ+j1VAUt2R+7a3qnAsSWqUQexvMwzgwpbK8q5NKnc7+81w
RqjDfUyFkfKjU+AWWtJlhs2EWhBC37wyfSisGpCu9TAjTbcbnDm9wO2oDwT+Du/shm5afTRQzBBa
G106HlXEoapftqd6jNiEcxyQokmSlBTy7Bm7rovKQxmLfGOnb61r1Pd4nsyQjNpfzN5UmEcxnwsn
HOahCpM21m5u1fbXyZ20sKBc/9iKUWzQbOYf14NzgvVGUZLmybrmTrYbcEMP8KdsUKAsHAy0PcNA
mR7NyxBRWl83siv0xj0/ienatVQbsVEMznHk45gq/UeE3A9DrOXh4Os3m4TOznLnOTQ67dwF5ZsQ
rvdQdNqfZuKLmhzDerSruti1c/a7tcDvNIiK45xzL/smfciHcQq1dPbCCZeBjnUfVQiWFd2VZ4y8
o90c4R4kBpjSfRRhuoZ0h/C0P/Zkjxc7Ar41Vckm6Sdn0wp+J31lyrMmBiigFonReSpP/jzgDOKX
9QOaY1e9YUtlARWxsEQ0sdwALEtEJqR7aaYAR5eJ4MlohvYAyXaXTBqUtVqoo3TyFmhl9dq15ZOm
A3hDYLs9eG373RC5ubEaw+YJy3n4Avum+gmWnIpPfoxr0ZIT7Yck2yEHTQQfG/NWZ/dRBYk4w1HS
qV6pv9rWAitHWLDloYBDgc/6Rk0T7kN98D2PCjvsvIFcBzJNU442dOveKJVO1wmQIZpF7T7343cP
sZrdFJi4mYp8p6bYZTM88AENg9i7caTvhJe/Ywg0bWtSZjskV/VdnoAmLLUYoRWzeigm9LDaiCVK
urYVekjC7bV08DadTLuNiJIDObj8nCG96+qmeyHGf8DsskPGPL1bhqEdKh6kMJrvOQCOUabiqWU/
GzsUmi2fuomAV9LVLTtWvTGJ9NnZVVY8HWTlGtsUgE0ofORk01ssJofwph02EoTk1vGypyQQF9fx
m12HRC51a6nvB+h4R+XpAYxfRE6Yw6HSDJnc9wi/q94tkfNK8WJAT30fzfqu9fwmhK6c76PAYSaJ
RLxD5em7ge7Oru7b8cWQpIUk7JvaNLH6CgI8Sy2Ev+oonbaYP77wVfnkWPwfpD/zvdBwupitrZeD
kYlJyoHW9xocTRoE7cxIAvOZxHtCfgae60YDGwiovWs2AyHFvnZQMK9RggAdXnbPdQ6Fy6IQGFDz
byYQ9Plkz6FOJG33WIMx//xEZmG8iDR/0qJabQbdiB5Fa313berwaqjOaZ+JUzEzXdsacK6Sakbl
XTx2mVBPL3jvbg1c6DZ1baCIVEZQ5yJwSll77swCkNeUo+kY12GEwOpB19izDLXTfB4cBQrCLiXW
SK7zFAWZ2sPRxAwjg5DaK42d+iRTgABBfcLysj9PoxjO69nXIXbt/ixToFNwalipPdLt4NsPc5H7
B77c6mzlenV2yXftO1VeZ8R+z0giqXMq2bQF8JI26938jmJAn0+HmgIjMjQXshd+SKr/KoygOWd1
8d74kgRKYY/NUSWSLXIAq9nPZ2SJ+/k8Wj1a5l6LF65rSBk6DuosZmGfBm0xxKsO06yKM6tIwSZo
inZOX767CaiAbohL7k+qpcVnV9rlRkvKhL2UH53XA+ErcWiSXR3S7vtI05uz6hv0skbn0DAdnhs9
A7uYEJaGdVO+pln3q+2K/vOzWs/WjylRDtrnc6R8lF96cYgWN8p1n7Ge+Utzsebj+942VTHxpjm4
UzSe3fgNUlPFRLczkPpnd0FVNvDSd6uIC2PT6nV26jpFwV1tjTF7MrQgxc2ef4zim4MMJUoQRPBt
G0UbJqnlDdS3oWyvmcZ0gYTuJsnmSIaJHkUHldfHsa0RVihwRUyT09jBS9QI1oDBTtZ5fQeIeVAX
9tQbZbsKvwrLV5v1tDWSiu1vZIVJB4gSqRDo369lEbC1Gm3yNRhSnQE6mGcBx3xTefDY6p++yn+S
d/H5ZCM05AbT8dkd08YDCxvURJzW76oyp/LcLIe1uR5sxDz4mS9f5f81HGFE/z9Xj17Q7udRkFws
DkY1bjBb/s7mpN+0NqpwO1ezERgpsuNQy4CiDhfEFf7fpZ8ilj6HTdCAzxReDeSOwwDibz//FnhK
UAGcDK17iPI+OeWaRM791mMTuO+T4amIqoeMeeCMSjYOaZX8gZxcTKK8habV4zGrzFuLNjzpcM3f
eVmjhQCjKSfEqXqOalkwdyu5N8b4yaMqFskXfNffGt23DsOSJtAdR56nGJnIpjEvs4G1zQEigvfS
NzzDweCDl5Tla7DSILEfKGKIlMN40ko349Hx56uYEWRzPK0laiLPGCDeUA/5OdIFutydRlgFGevC
R3NCC0ZzQkXVOdQmQFq+ZYZZENsvKB4VVZWdg1L95svGnwbQ6skeC7w1zbTbJpTIzLELrqNQ1oGk
cgVrbJOyhdg6TVvedAmpcWAbtRF5lYZ9Hpc3J6XijJAVov3FAaK92lKFCbgKwWdrQtkWjxvTV9kH
qP/mEhWpvcESudi2mqofMoQzLKPU3ium2b03Nf4px5foCe9MatKO6n5NmTh4qsN7vrNfPE+UBx6B
4hiRR38viwjFhFT70Ud2tUGedgAxKvKrprPvaYNhV+WJ+BFXyRuZpA0O3Pb3IRZPCKJ6f6Qgn8a6
YBaae8sjwpciTuuw0bFts1v3J5l5n1wAc5Snd/2RZMkzpUE4Ln0N0YpsybaM2+xkoji/9aStjqiY
qoOidLAFpWltlda1O8LHbVmN6UGvl3xHQEaqINPaid69AvTHrlAMzwV8Eistk++RVrkwwSkmmC9Z
pZcLeSXZ6ZarnttR/961xkcxdjXq5BAmqfZTh8GrJfXTAB2gsdiiuZw9iTSTkFuzmUlq180yv9Sy
Gi/Okr2bgfqOVlMfg6HR3rC+3onAIqUKY28b9fluitP4DaTgT4HR1KPdmNqrpTsa9hn6uPN7CbLR
KZN93kz+94b8dRP4YOvbaL6Q+Iy3uY2c0kAF+Ygi/9ZHyf1HG4zWxss848YOwDo1VdIeWrhnL4nd
wXqnEv6nQT7YCdLfDYbExNOG9RSUebV4j9jHwBrEk1VHpDY0UfzKqz/ICiTUSJMqVI0bvIA2jvZx
4kEYrhUeWypTN1IMv2ezO6lZdC9j2/lPPcIWSQGeGaPp5oASONPRWv/OebPnteadUUvLw6/25/B6
5dq5ttfDevnXq7/6/s9brMOuitZ5HrEy7RST+YT9sZgaf56WI3bHa3s9W9ebIdG5aG3/z+nX+Nfl
a996+Fffep+1bza6Ymvp1RSyt8vRfiuKikV1OdU9QhjSqf/ptQabgGAZzzUguzv82P5pf7708yhm
yoCao+3jTNTn9VAty+xol4iPrW27nf/TRr2aKHJIH8rZjJ8dQ+dx8KW1AUQUP699lXSZ3VN7PKx9
60GHm64nY/Tw2SXd7B4zjX29qMO58WSj5v/Ztw4UrWqo7yxax8vNP/tSrQ0NY9BPX33sODeI2Vu3
0s6NXeJX8cGpkBovtdq56pWtXyMZJCx9U/ej8Y13CRD5xdS16awiIXcuBkRP5azYPsVziMRb+T0B
cXFIMYA8UhiBtQw7EZO9rWEGw3ZocnIpUfHolkP7YKf5wWeNveDkSYiksvwEc+yQseW/FEi2HhB3
eSua3LtCP9R3GtsuppXYfRy7KSXC1x+zqTsjhiIvuPcKLHUAcoOiUjsrMFxMTyT6caX6ITxkJ/mg
gxcS+o9F1+jf0VsrtmJ0i52ujDvl5p4tZo9MY5lNmxZ1w4PdlFR6dASZDBOiHKH3NhsG/a32RgCj
XbawKcgk5fhDYUEVWx9p9dtq+5adMoDGPnbe1WhXWwl37jlPECmopvInufz5snY1sdlfg1ye1tZ6
gCgc71uo39v1+rWv6823wBmah7U1JKWiwjQ9dt0cgFPrxLaU2fhciKiABpuMOy0ex+e1LykJdgFH
XddWgCvnJanlH2Ro/rlATUhVk5UEg7LcYz1I8+9kdMTTepugUslJx7ow/Lpg6LF7sLUmP619Nc/t
Q6dF16Clhj+XW/QS47uhpI6JZzbvPT9e0hNM22tf7CRPsqCCunY55QDqNi9/rfP62pWMat7olWEe
1mY6t+XzTFb88w4FFtgmQKUV87qCXIGD3tMq9Y5py/yKZMt/QLefl7SK+NyIvn31//s6UvwFcEjL
3K/3+7pwMJKXiWocOxs5blBwKh+RDLRP1rTo59TJFK5962Eo9fKxWw5xqgHnNGe1aD5BzfnvwNfF
Rqa8Y2Xq96+u9WzOo/Lxq89P5R89aIh+miQI/aZNH0uTkrHArPfz7KvP1TpABE1wXq/QqDB9XlbE
dX7UTMAwnYnqeFrZmKHosnuLSQTtImKG/do0RClxQ+jhXXtO+yaiaAH5LLnC5eJkFPKYCgGoemmO
oq9wDAZnglQTey/hvllBDr6ttMkwL02bovrRbEHud2Pvvk1FMx6FRsS2juZTmx27ppq3sQ1Xfuhc
7xw1BCVuRnZO1wyBSFruvnpDwRYsEO9ry5FG9rLUCdZW4kfuq2U7qCR18mntKvuYaEJW6mFtgpiy
N3g4fq/RediaUx28OsmgIQmWaDsnCPxXg9DoqBcEdWuzROoF/TWCnPVii+niDoPhsg5GIDpev5n8
rIfNOFs8V1V115ebZh3hbhcExcN6IbbExHRzjzMSxoXh2jey8uxEiwpVwP4+SKoBEg1L3rQubOva
5JteRLpzKeN0A3SRjeWa6ujl7V54Qw72M04OBWohr/H4VFWN3AcaxtD5uOheju4LSQKH4q/R70pQ
WW9aNpCdyvVvfZyxus+FfHOMaSbOZ5bDNCYnFre8i0qgO6Mjmr8N2kSxJYjekYPGgmNC/Dno7cPa
qquxefWsE7NjsnPxsvRABZ090wygb2VIUReReGsnMll5TUkKGo15NIrY2whqAkuWz9sMIF12SW73
e9JYS27MJ5yXL3NvFRvblPExMLeIj/p3d/GDWQ9mfrRs7WYVzbfe1LDi8ev5xptGhqOcyFfn7F00
C1pkSvF4E7sVVEMTDUFUs8ofXTHco6jWX3EyXBE3YWMH0Yskr5XVxOq6VvP5zAboouWwnoklxnBL
+zEu4vyzy5ii5KxZw3Pa5r8q17eOLTYWV+GgDzcT4l5kLT+Ivdtfvi2uwySNP9hs7LOgddgs3dpZ
hQTkBTXsrgMu4WRhgLjyt3jBX4uiCWO8Md7stD0lAHl/GRJhOO2eY2PybLrlBWXeYl8a5GkLLS12
/phWFL2TbwR99WHwITKILhDo02fd3R7KhkSAm/xqxA89Vu4haI0FnV/421knR1ikosQ42ydpq4OM
dZX5pNKxeB37dGEX5uK8NvMavVFAEw8w79171M/UofqxhqthTfeksRd+WdruQQWnx7ZGI8TRiiN2
T5g45G5zJOnX7OyFVs7O3Hom9OfPK2qQFCi2gKB2qUahn6JWHqZml5C8cUPbfMJ18DlWzEAWU+0+
jswSt+8C1JdmVG+m16FZK4snh93a26B846lrzf06hvRpcOnx0A4n93fP5PxmCy94kRXy/FhkvA2O
NeOijQnzMjYhBEeuGVfTpaWjt/hcD2Tul9ZAsfi5wIl3baEHXD23QbYXUeW8dWWN2W4hD+tYHzj6
kxc1x89WZddP3ahOtp7pyFqYx6zO1VUuh04fLyrtTNI1tKq+HfaDr7loGZnudTINjz3vLEMyOmgG
rJ3WMpI6rDHzLC/SbNyrPhqMRnOndnaSDAjWLu11aD1QwMTmabiujc9bybp1KKqWpFHlKI7jIElL
tgLDNN9pBIQhlMPWZrn8AYoALq9eYM9ULYAT0Zw6k6uVr6tTL+bXz+Y6YjTVcE6c7Crz4cMu0/Ik
yXhdh6H+54ACprfDV67e/Gtg1IPp0eStfF3bWZ5hhe1k1CEAcqRFlrskHcmgyUwRDLCj+GZl/rQX
A2RKI9fjG08SJAF3UPPD4mG09q3X+VgD3damX9t3GHdkGZbXf/WrukW+qHE1dBnjhlAuMrZijgSM
Uw5F2hUAjKFYjnlFEXnpS2xmT4SAYuAcbvcqneKtimpxXVtBMEcLtBJH8mVw7FLtoI1uyka66F91
tzAfXXw/QIx0gF64ogaWyub4ZW2IhhoTevXqYW0aHVAOyHj5YW1Wc5GeojEAOby8EhlPeVNj8vmH
1y7XmTdJk8fPa8uRIynWEU2UtZng/b5z7SURvbxcuE51hovhhmszNz3n3kDBXVvr++ti85i7srmv
710uOK/JSTX8NJf3vQCLZtOodmuzwlyen2aB28363lyJDFKKENTSWu+WRMM9r0jxUlimtOYYhb7R
6rY5uxQLSCTPNXO1XbZH3aUyFGP++eZN5Rymcez9AEB8aTjDk47nqXXU3+Qt3mcyod+rHroIRXnx
gs83Sz2hYYhHZ3UFwZEfq9KNzp2lxCWKtORIHbI4loh43kyZvufIs/3uZu/ZnvFr9/zqdyFLF8vl
bDobFabGfgr6htxP8vtEIb4lg8/GwIj99JpPRQoSJ44vlEgP6aReXVVYIXKcwDeq3H3sVF+qUNYG
P2+e1CGXt/WguW5+IxuKRHb0w0PhcTNkMND9saaeFtcDgCug53DodDQ2e1gsQTddAMurU9PWP7HN
1E6OIedXp6/52U13Az/4d3zXfhXK31CgR7m7ivbCFX/qXma3JE3Qrc09bQ9NX3+vnNQgaO3+H2Pn
tRw5rqzrJ2IEvbktX6WSl9rdMHra0HvPp98fs2Yt9taZObFvEAQIsiQaEMj8zUFzdfs9tI+kxNLP
xjwPB0OJ4r2rpHeB4v1guq5ezDr6ZUbFX90YmqR3KuekgRgly+ZinIXQ2FjHKQpMkB+80Ei+DSSJ
0slygSJVJCsdXuykGr2dHpJeqgACvBTFkYh8TMoP0/M2jzF/QZ2YLIH2uZoD72R5ZD4Bvqf7KkQe
03QAKw1g4Zum96/WNxfW98OQay+G2lwgolcbslDBQS2IiFnIXRJ4GYn3qszNa8d4HMdvOo4nxnPR
2u5pyjrkD0cAyvWWOKNy0hTyanCaqgPceR15EN+4/ADqoT6kRMB26CvZu9zOFx/Z+cznEYlNO/ha
ZW79Out8tGnSHx0S94C7nZCIKYVijuF19OIfU47p4jignYvV4u8ZGkzZ6h5ugEGztfqwfSZ5qx2t
ygovgZUTlY9KdxfkqvEJ5OdfgxWXv01UMMkF/Yq6roL8HRKsL0rEIYa226iI1J1x7hte1EKLnipQ
KlKTorJa7QBxnuDY0kMKv9RBuozenQ9Z5QUZFQ3YX3wCG7GP8WJ47DVTfZ1Ire49nVy3VC2EFB+y
GC34ZWcPuvB1MCBjj3Z/lSYD9sHRiexq17iJ9ur1RgvKEwDRUpMmzbAQfGvT5CIHLF+fs8GXmblL
dCo0f1H7LLvXyQfSakbls9TwpAr2qetjobPsHFnZkK9uL1LzdK17jZQUhICDJL206XiEnHsvt2HR
cIAUTEoOvBrYiy4HBK4y7ZMqUUEj0INZdfzU6WQflp3KUowDgT8F0sBZehDqHi5+gQrUesrATS+I
rya3vzmLhmIbedPrFBPumCxNf218rNHyOrykWciXrmjj33ZroyvN3OnFCe2XdPhZ4on7RkxzOxnW
iDVJbryVY/kjTBCakH2EaNUt4pTeCcSo+WZr+BkqvTfspW9u6MGlwqZmK3sHlUwP9uvW0Tef+N6X
gGHqKbt4ITMIqGjRixSIoxT7KvGLffLfNn2Ksk1QeYh323r0MgUjKC/fQ/vbPKZhZLy6RWe8JrPC
oA+m5SzVWPG6szYDD5Eu2mAbr3zAJieLbv3zhjTyiErryV4Or4L6ANzdRxAdbluldM6LFEncMNo1
w3h2gth5adFGfxhjBZq5DgCtMAPY0TjSHKUzEcHwGS051jR+m29B/TZ7LtC4B9j89/nq7neRKf4e
Zj/AKGxTXuDS6VjcNd2tKm2tWe9qje+Z1DAxLY5zBcDuVtV9jpqzow9w41GaRmMmndfFKrYeVfAq
bdPsX7ScF0Nqdav0p9aqC3rwo1L09vRYAg65vzXBgsTRavA2hpNHT47La96inWVPurkht0um2BiC
Fyk8NTyqhTE/SG303eYhqt1joadRsp2bJQpcV85G9hYRX/nU0gmdNUl8WNsML/nlqSofvb5snrUI
VtkvB2/RsVFfpOA5QsGjJ1u9tvnm8F5H6nhF0Ud96QM/vtaa/WXtkLBOQXmjaY5rm4tdWTveTtr0
A4IVyAhtrdGernoUP7Wjlz3wDcweSKFfekgQF6lhlGmrG9n00vBFa832/EebHGY1xV916wc7rawy
QD658yyFWxMldCAEwFCnrVQVQLrkYuphl8BRfa1jv3z1k5LwmhdHR2nLopxYZQzEPMyLcjtVvrrh
2ffP0tk08GgtUCk2TOA/pYodVsowuw+6qH6t5/KlJVB4j95r/VokiNyaoeJvVeigeD0Md05n9lwA
dobAp3YkUkFKaXb9qk51/NjE7ll2ShM+YxrB+8Y7a9NQPkzmeGfXYc/9HIz3xhzKizfWHaigKcju
66Dc5+VeUYdy1zROvdOsYAZ45DcHUzGc+z6BohH3frLYj+3xcfvcGH4BH76/+mV/b/UBiu0hOSl4
CX/5XXywQgQPEouVTsEMwCu16jRG9s/ZzUGw1We1D2BOKCGYbrXXdy1zkG3D7CP38BfSs80MSng7
RgpEUp+vuWT7wMfArjfBoKvKcAEx8a7VTnQM+CAQ4FaBpANS7nv9Tp3Rmms1xSC5ADvJVY7pqH9i
3cVgA3phVxrqQ9alZ8yolWvVldBj+8E9Zz0EOMN4j5shZvnnsk4G7Zn1ofs6Z5Z2mchoE+9oCSYa
xSbLpxbO1EYdcdJFnZj07YQbgFf2yaad+UayGL5X+2ctbLynRYRvgsRgT5UJ7zEwrmYTqwcFY5RN
EX2a5/mNjNAuarXyUNite9dnuMEQCGBzLaYBBXjbqO4QLfsMwmLEha7tD6UT4uOq6/5Dn//kNOEF
uRVjg+7zsHVMg8xtoWjXjLlqZo3qs5Fy5qHK5jsLwdkgBCSSKVguJjqcvCk5NdpQX+rOr/fYRw67
xnGCa+rW805t9c/BiH8AiKluH8xQNNS5fLaAfzxXuvmuxFF1ylBrvCKTCK6Eb8o+bZz2WhYFURJ9
gL81+9ugmvorQIJTVyPI2NbJNq/Lo5eN3jk3pmqXMm9gaWWGGwM3rW3ddyerWhCBQaftzcFODgCE
/0Kq6ftiJnoyyZJvuVr9Fjhct0WdjQgez43dKMD1kra90yjRSQCuhZYEK/bO4Gtv2LBt1L+qRJ/g
1Zn13QDQ4KwsAQ+jeZYZtbZMq5mi8Bh15EHSEGGWPEEyIhpa9V3Pvve28pCm8HwRR9mm8TPo5d+z
a1QX8m8qX8KkRnNNvUxFpb2YMDxMHnvSvXY9JOBvnGpr5GF07fIquAQjM4xM4/2dQnx50q5Ebm9Y
nt4yI2Tl9GhSONE7Rr1MMBNiqHZV18fQnv5yTdW9jm7SbgkFtiGh0BvYAW81cku2cw76EEeIADKN
lmNaVtRLpOQzRIB8O8TRzyYrccmOzBPf8j4BsYK8VX3ggv6uUyxiRsLwZB8w5Wgr64nAiL6JQZft
/Lh59dwGjpnb4P6mGsU5rBkHY8XczkPfbMuOmECdP6Fpql77KNKu7VI4JoaVDiTMNN+EeuDvzQ6k
XqjprFAUp2PstZp9kCTuFlDWISqCnwqZB5QYIhSFCGX86K2h/NQia85H+9Tl2Ng5LpwmPSAHoo7Q
Uz2mx/dBA5BnfmZF0m7Je1al+YCtebbBDeA9jdWQn3esBUK9myAXP44eAfZa7yaywsELwip8PtsK
hJKvduDwzfg6grzcYJvFrIJFYZeocHjMluD1nAYH21vUZ6v+Z+D6GQJlBvBGV08BMZg5wEP/GM5Y
NeoQ5jedBpWp/TVAGoyA/e4bDzhfbTtEnZ2NmbfqFqHpYq8WHQjlTsGARVMV5CPRiwkCn8RC6b5O
1fQyhnZzJdSYbeduQhQtax9hL78QaW42FnryZ2/SQYHqvnV2bPei+L13URLfvVgLTqeKu++N613L
iGHWbBSGsbSqTjMKS1iofhsAoh6rrvuG94EBJ9gO9kqZTPcDXkVXh+BxsRCIg1R/TR33DvzDxCx7
9LmCw7eRVTvRjQD4UhzvdaPzN00BiSKLKwIVbWCSdSutU+VWxcZK7PYIdL0AFOdZgG74GBwgM1+c
nKSUXqC5hXTsa2l1LlGeQtslcXwsp9Y89nXlfUm9N7hMndr6P2a73sF551vqLRAZ5Udk9NvcyoKL
Pgb4I1Zqs2Ol7p16gGdHCxwouBNSUorP4q2DcO9YBUEP1dwxZ7z3Rmt4Sgc0ihxqiMkk+9YM3vJM
se/WohoK51a1mfmf7RqKGDZfD5bP3NEbLHCMbgbQs/K8gx/43jb0UF/TGPq2LJk3uhrwKvqmcTfX
MWlTZh8/01zf50EyXdQZ+SaEop61OPhlLQ5RUHWu6BbLw8jqjA/xUiziOWY+alfVrNvnoW+nhzZe
Rm5qXhm0z3XEVLeq02MZOGq4TR1uI5iws9Ky/uj6lJmHFX1KUh2dQ7N4sozRPox5xPp7KXz3fvY6
eGitFu+b7jl1muQSsjy4pL4T7YwCAgBs7OjOss1nPTBgb3gjTxR2jwOIK+J78X5Q6ucZg0oCeyzO
ukXgTMtOggGzl4w0VGFgiaa1eF2BwPxvoXTki3q0TQsPuwwjRFLLL0FqjJnXEmbBr8FB9nxJBCiz
vtd9bF0x3IIjgRmoB8c66EFjTcEwseL0OZbQyBVB6TMPanHXmNOTGs4j1A7f3o2o0mynpYpMwbTt
TW6WmboAzZwwhVfSIT05a6CLPLO4A5FxGiYYKcCVHjqze1Za/J9yM052Oiaa81Ywc+FC4LfAn+2d
YcrhFMzuw5hqGlPBLnv0SM1d4qb6NAM3esdrA7Rh8T0covRdzXGJ8dqfbuHzcEuUwFlCBfWss9JJ
eaAcz9XupZj4hAGw8pSdL73RAMderZRSAezpgxSY6ty8yGlwrXyL6iA/Z3HJkD12zg7DbuAhpBQA
wRXztkAxLXIKm/fC3poMefeDBqW3BiiA/9pwSBp+D8kR/z4mwHpK5vBTiBQc4qOHCWu5neOMENwX
vBEA7V2icXfR/02VbdrXv1nXtHftkB3rseYzCSowcbC0VhNIQi08zro+O+HXIi+Nz0jIo8g5vuhJ
YJ3SQXmZCQIs9Fb1WJmL8UD8Te2MU+yNIdn6nRfP3jmMrIeYVNo21ZFVatUc4T8DxLh955r6dNXS
+G1UWaWGVYCMYghleDFpqnx0bZKG3wMK9OmmABFkdXewSXiD5Srtm3BEOv3uBkd7BbbrIo2tTCwE
TMZpbcHV52nf7IrU9p5gATiP6vQ2g+B7MgAj2HnQHKo4+VwyMUC+MgJaWZJMleqc6hlzvjIDoKko
x6RzQ+ZPRgr8xdrlQWdsq7LoT7AjirfOrJvTCFtkK1U9cRrwxrWFX6jS3DNd5v9pO3unl8HPyVam
YxGn8x3CH0/9DNjbdO3kMUDK5TFotJrMMFKYTu+ke6u2q2MJDdwIYGcoCRJzGX/ewtRwB6SCnZAk
YxFsnHnM9qyiHw3iHIziuyx77ELAYt9z+w3TsvacLZiZcsHVhSAszqbzGC240dqY1DPAiHBBkkox
6dEnRTH8ffzfJmmX7tny2tWXMuC6ei10uk1WpJQC9Gx0kNNaXQU7/zDhCHmywre4ASngv45NkB4C
6Lx2a8AtGsZXhMpRN8Tz7qarIRghwQ1lJgsGN3ZQ8l4EN2RH56eQJMe/JrcJLuCyrHnPZJW/RDbl
jbYquGQn2UxmIkiwsPj3hroA7eu2OgpCpXKcFkghc9nsUvTArYMGrwd/kyjaEkegNQCLtSer8tVR
8l2iBjjk/jT7ARTzcuGa5YyyteITbS1R571AFaVxnLMpO0nPyGm5MsgiBn8f3y4nkV5aqE4b28nS
nfyVCVrTJGARPltc/Y5Box5FYcTxtpDchzMYzh/dcv9GM3JOOWrUkgOWIpHrL5sxS2RSWhjfSTXL
qmNYKjr+M8vflIP7DPDOOMlPyp+B83IYVQPiJH2198rypxyXjgEc8+U23u6wNApeKvfJulgLaXRt
G0u9OyK1gicToI8b9leeBmi3ZKjHKR33ql5/FzywFAMw6q6GX0c8FcmRrBpszIgqJ2WMd5u9JL1v
OK9QDb71MBf3XhNyR20kRA9t0rzKvbcT93Eg7nOYa4Nh3Roi9PaYupPeKi6pw/KvDdFsW28a2GEd
CHUT7OR2yd2QrRKPz2Qjm/IUWKHuk1fuNl7R5xd8HT3QZ7K5FBAReDaUY4XXO2PLkMwAEYA5YzWM
Eegfm3K0gyMFSGTXyC+3zTntQUPZ0Ul+b2waYtTNLm6Tz/OoX+TK3a4S1NJNYaXTTq61XJWkLVj/
txriKwsGQO6JHCFb0nZ7HKQuhZHiGNJ0IRBNRB+H7kVu/O3RlEuzPg2ypybyuanAsO/kUsgfqfc1
16cNCn1LBJ1ZrlX91S62Ichd3q6vmTv9DPDKOGTMBnjqXrUqb2Hahod8hujc6tOLvgwd8tnOYts5
zsEMEhg7vo0KnRMl3AY9ISvJi//nh//4G2QT2yvI7nqo33re7h5qMjiU9oa+kyFAvu8dcuMnG0DW
+JLC5b1d3Buc4o+35g9QxccraJDGKyJYk3NzMMJcm/exG35Tukzdr1eYQfCiOy6U7nVwUfunDBPL
g/wtvV89pvasHtBo7Odtk4XXdtAVYB7LOLS81nKkbP1rm9eVM8IBYbKTJ6GP0wNTGJYuy4Ogj0g7
mXCs18dn6WBXMx1MfTsgwXaSJ3jsrOE05RbLkmqfOwPGR+4CrvzX37WL9OyHYIW93ACusABS1mdv
ju9dfQEwGoVdL/I2DG/LsCxPklTXtoLozzIiWfrs7H2nGsCspE9OoDBGSn8p1rf1j0f0tin758ob
Tl5jbuVJuB2CrcBR+dQ2JAhkLGTB3hxR6D6vb/j6LEubVIPlKVT7/tAA0juGTnSQfaY87NJjPf7j
Iyh1uWuydTtG6rfND/ul+qHt9tiWlW3/PfRgK0eCPzXPAVy5TQo8pkgBufU2COflw6F7EE0DnYXq
pB/woSBPz7xA7vhg6xiDOo/53D47zA1YH151IhazWuCxnTzngFKGuruzFqzqPJbP+eB2B9OcmUo0
urpTg4LYTY/AzIYE70F4B1O+2EWa81Dvgqh8dDAvXm+8/KpUb6/TWpfG9TH5cEgxpO2px35QHkYp
6mW4li09gb5kxnCe5OrLSQrwjBOYFR673odWv5W3BFY7rbL5R+vgGl9yCxElWbdMuAbvIdV9tYVL
EXLBulhJz8TBoYbEC75hTPT3qAfujozJXq6xFHLb42V6glAua+Qp/Suf9IsXG9lBnce7xCwRKPO6
kwwyGqN2C2e3RD13FxbB7QtgtD8h5WdnOaHcedlipG8XNowdDT/nwXvCLM69YZb9xH718Tw75PJE
rIOBqqnOmePWv09vR23XTxDv16tYZg4jabJ8ZjI3s3a+BV1ISCXwAr6ASzaYiXvIj0oXcmtQTgx0
UUbN2t90zGSyBV63Ok6uc54A5pDPPUKPRKM4srcZjmG32dVtFRVpQUHOTddugzBc6ofaSIyDnF/+
Lt+OxnOrP85G3h5U03iWu7reWtnKu+5HbEzRZiwKlP6hkP+9QFsHDkW+/VK/TexYnpY40rB8AOO/
1zI7h53f5sM9guzmCWhadRHWzhB11YVn4XcZZtnt/sqdWMeY9cbwgf6VQs80J6/eWRCkkcVwDBxO
Cl4ClxF8h0LgvuSSyZ2RxzpQiT1awIP9At+Q/w7m0mEd0dc7eXugl/F+vQjrXtmSLv//UzFXG2Ev
3a9DvfwxUr3Nxde6bN0a5wjbDya0CDPIRFfp7JOKx6J0kZ+9TblkE4dNXrXbJnntv2H1tw+l/J1/
zDJux5a5uwUWcCUhiD0GH3qZv5IcIXQtr8lcIAezDSbzG1orxJPDPjkVTRiqe+l+2/SXL2gEGKQL
0ts8Tp5UmdGtxdo2zRkpBw2lSA2Y2DIJk39nLW4oSan/MZe9/fXlPMLEuR8LdN16thvg6QebLNW8
Ra+3IAn1lyt/iFlfdFdXzzItk0mdbElxO/UyLZQqiSA0rwMIIGtn6bJWZWst1tu4tq2/8eHYKH/v
EOpgDGPMlIGzAwiQn6Qubx5XPGEZv+y//fFzqRWbSBnUP6aRcgtvT978PYBof5bHNUJJF9D0cg/C
rkNyQ56Uf96Uo29DFaCc5uSW6e4jFSSAKbIu4T5wQoTgIXvXHesaUHZIsfaT6uD/GLQ6P9/++uVJ
vpE91nfmNp+5PczS6ul5R/7kv++dbN16yebHuhx0O+sfvT7+wMejFI3ERmu/aTNSszKurLMHOfaf
2tYusvc2z5bNtZD7sVZlS47717P+sZyR3tLxw0/9U9uHs374pWAZ8DGaq7sQRt/yiuPhTK6imm9r
VXnhpSCUAjkTGhGL9yXMthZr25zhCQr9jj5Va7B56yTDrZx87frHHtn0zQCEECn42xMtL4u8J+vL
sr5U/9q2HibvnfT7p7b/66n8OV/I/UUM2m/cuTi0Ma1d5sLy4VqL20p2rf8Rq/in7h/abuuJ5bS3
X5DzfOhz+4Uh8a6aMvxWOy/cytAga1DZWr/RMoasVdlaJ2Rr5w9tH6rSz+8RDOh/aDWSCElhQ+Tj
5ST3zvRWHuHbprRKfSaUzbI6q7KD7hWv6/AOmAra+FpX5oVGLnUZ+ZkLBUSUrMxyb6EjP7DaeSvD
A9F/JFkblIH/pqvdBg1bJYYgo0tRzpAwEX/b/dNwuz4Kjiz61z7rY7C2fXhcpCp7x6BJCVm4ML0G
dTZ3naOn81bWvwkAA8JFyfgWtEN0uL3xclHW4jasrnW5XP9alR3rqyvVgEDK38O31D+cQdrmLAE7
oSW8Rutgf5tY3/bL/VmPbPAqYfGWnS0CI8YSIflj5bh2k2OlkInBWpWtD/1kEF3b/vjHZc+HQwav
UvazcQ8q8KmGSoFrgPQgUm5oIDmWD1eJI177KkOXnyVZdpIrUyZ9np1m1dk0mWOd5GVf7+jt3f8j
mPnHVGHtKltye6OiJ6J363QLcuUOoidGHCGToqOVPcxeSToGNRdtepBX9BanlCdgnPW4+SIv8t9R
rVoN9lhnkzppSA7meXZOkAiGJQ5pTYq6IVu5Weu+FSjon4XWplx0h53ZwoCMAXmNfFi6FhxN3b8T
zrZFAiBS0a6Rqyr3pc6gMulV8VbG8EyET64vN3huEd1pb/HMD5dfLuoft+i2dL1ddVmzyObtNY9I
Ts6eOe3lKsvProX8AWtVLuyHttuqTvZ8JHOuPWX3+i/pYahvbaz1NtgYYhUX5P6nrojHo4EQ4F6H
MUsV6hkCpMUZn0n2Wjq5M8NBpmfZ63nAPPUkwbupDl4jLTtqyznUpM7uy6BuN9Jr7rLxpMyluVP7
DJDeMBSbJuJVl8LLXHNrewA8NTBF1zRxD2oUWvkeySAMl1nZ74lKghqenHOjB80jnCxyzYjGQjzP
HNyLYvWa+uPbgmh/CZCBfYF/U+9QjRtR5aAqbRmCR1lCeqIeUYGI7Sp9iT0HZUGzu59itBAcYAsH
ndz+0bP8+Smtmh/wHU+9qZWfxtzEVSv1v+UlU/IaH/iLH6ggxbPmrfdm67tHtJ7Mrh+QcNBa1HGG
YRM0df25nsH0siQv33U1tbco6gCvipDtUovFFsAklDznVoV+k6ruKiSCUYYqwXFjxFg9jMseQkmY
CQw4CoSJdmwKu3yYp6R6kC0psqJw0D3Lc4SFCcJbRRzsygr5IX8avpokz46tukj5ZWplYEeCEsdu
CQBvXJ+VW1zEqF6rED4NHyNRFQXDXZsVYIK8dmA93BTuBaQG6TWPYHuL6tfUT9HTsBQQXaInX02+
IaupnKWpzDDpRncRVa4C4TPDIlvjBE8NathPKpnQp1TRtO00jgErCHbEtge0KrW5ljmWonjIbqZh
6B60pPMe56WoM2B7Ns8W7Gp6rDtCPUu3WungijaQnTEnzObGUUcXxv81JdH8cKuB5kD51+GZW4+v
Ist7RGUm2lZhu0H31Ng7mmXupqnJ0XgDTF8YmnmxHaDOwFq1nW7rSbvBCh4ZDBzASy8srxVUu2uz
FGuV5/OYFMRQB6SNbLhppX7JZzM1tpppaBcpiin4T2PRV8p28mC5e2FKsBlRg7feBzDq2mP/NRny
LwapdHDh0P15t0z4zCATQSsUFSox/fyLdOfnME/0r1OTgFZAEOctGDNg1+hgPc4auWRrSqy7ys37
i97H7SlN4+KBW6BB+W/Vl2ZUeLiy1LxXjf6tRjXo3o2Sx8GuGqivSv0S9ySOHMQe91KVHaRC35Ff
z/f1uOkx7thMS/dYSzHli8FyLceRwabJUaDdMmbs/jjYyr856WzeyanqxtQeHC88QQ7DqTNDFu3A
B6farX9BGyS/w3BObuetjbl9bLp2n6vI2mx9LJb7IHvFqHAmaF80rJVt8w6iRfMC97x/IHR8lhpG
u+0LpnWQobIRsaalh7Q5RvnxoMR9U130uHANBKgN7YeIxbKpwKC7op/WX+uBsHKZonYiOxyULM7I
YCag2bgUuqm0R8Q2ta1U5fJkqbp8qhwwYcv1sccRoEu1TPTioz3+vv07aZL7R7uo4Zwt1w/VaRB5
2eThT88zMw4myimyKUUVzDDc17o8bWOLhOQfjbJb9nSQO3bDI8AZEHjBsAHXhaVCWTEo6fWXug7C
U28PARrvYfWtLA+yPx7C+pDqqDZVs+IQsFZc3MKJB56bIAqu3VIMCbonruEf/9jR9yl2Mp8C3473
UBjiu3LM8DBcCtmSNpNVNpYNNopqsRY1+A3+S0c55NZ7PbobMQf8vxySugP4ClU7fjxN2xWI3D6P
D6VKNHD74a+T3vIjU1HqzTVtFx4FaUfTamHAokh5Hy1FjsDEvVQn30exMPIHyOtqTHB92V2qKJdv
1k6yhYPeHR++jjwyB8cuUZWwrDw8MSZFuTifLKD4KEvJ3g+HSlV+uEV19OQgBH47VH7tjyMy3dx3
JQCNjzuWv2oqY8iOz3Nhf0mxJwW5NLvpXTtV6Z07RgBONJQ3u4w8o0q2Yp8UofaqluFwdfX6rzzU
1NfBLtRXPawfOgbYB3LTMF0QHeTr1xvofzl1q9/ZQEs+uRmnIplT3qeoGXyKKuUzfOTgUXaaZXDv
F7H9JPtACu9TCHUv+dJzrD8lg2a+aX5UvGvJWbrwzcle1aaBfvkQ1ul07QMtvR+XAnE/fdiYSc2m
3cwbxmzQeEtV+kA0JZHju7/UZMC91CV2CXMp/ZR5NTramtFupWr0zXAycE3dlaaFIv7Gtrr+BRsr
pIusUd9HECo/NT22CCp8vePCr/wEFKzc2ZlvnkYsM59Ke3wDQtN9tcrvs9u4ny3FbS9ZGSGdZOvd
12YGSKE6Vv6EiA5aumH/O3Ds9iuQLX03x7iI243/pgE+Q8O2HcB7shWH7X7GGha+8H+aoEX+vfND
m245oGKz+VoOXr3Hr61EYc4p3jLFsi9N2k1obvfFmw5j+gXr943sVICxvYHA+AyTV72XJttvyC+4
Q3mU6oiaxFnzpmQr1Tp2zaeZLJ3U5IzdoN6raL3pMKLvgmkGl1BYoXFXoxUDLbr2UWGz83uC7nG3
A4uHrCfSsvvKH5yL7Olb39ub2mDx3OF2MvuMPAjGRJ96teq3cHyii1SdSLWBKUT9nVRtjIjwgdT9
q1RnZfru8s1/kNrUZ0+M1/mTEYPv8cfgFEaD8pxmrXof+dCIQx+7qiGvngD67JGd6J9Lr31P4la9
A6wwPOt6y6sSoypfJe5VOkg7uoiHUqmzB2mSwkTlKLIhMNSdjuFqgXtsZgfP0j2GjvaUm89NUxzc
zq0wLKz3yJiXd/bkFHdRB1luEQsu7xSVoukqF5lZddrFXo/ouB01j6HmYAU+WW8ohKVfVavy9uhm
liepwtEBUq8Xn0pzRJLS6MESLN20fvI3aPqBqslH3JXVFqB4lX4FRZ0doeM7B53cx1fbMu5yV7Fe
zTBz7svEAmCxdGsn9dcEWvLMp027Z1qn4UbElrsUs5b6WyJ4Dfjd/7StXWTLUtpfVa9rx386Xm8B
wHR2/FiPc/MwKhVw6cJF+g5Ul8mX6Feu+u/mONifGmdEHyjXi2sWGjbKxlUKIm6YP/eV+yxdRyO9
1pHhfambXN25dWzdp6WHAUtdo5aCLuw7dKQfCuJX+7jYusCGrmrJS+WO8fdOAyBmGW7z6JldcFFs
JzlGaai+oqpSb+T0zvxFLb3mR0feCBiRGaPDOBknYrYlqrul9ezZaI7zujsIW2r5JsnqAmVcNKqu
JWPq1S7DXe/r8aVGnPzvHbc+srtcW+GRAH5Gxn+nzoEa72R/CO7xKmeLHZdGu4JOWDnm+VaV3bqn
JeOBVzu69Qw0/dkyE+uo2gPc7fUUlmPe2cDLL05oKftUK3RsqQbnZIH3PeN101w1w3QOdpJNTxM+
Lru+VZt33kYV6I/rfGPu/Iw2j/K78d7cIWFKOhbW4fnVbgvzB5xExCJNxnmePl7aLHEgqQTzvq6q
+iHW2/pkGtVwidzWwt3XL7El6Bz0sQCrMvDBzNRLZLH83v8aB+N7EpnKLwWk5e2HslxDKq6wfk7p
8D1UFOeLZjcZasfa/BraaIMzRQkeoVC7x2wRFVcVP73r09g6Eg5IH12oQGCcG4v4GQOZ7c/hVwbg
b5APlZ96gA8y6CRm2EzCk8A1f2UoI+td/xZgzdG0L30HZhmd4ubNa1kTdn2lPYLb6IDn4LAE78rZ
EVzz/ZOuG3hQjc4iaaCmuMVpXXYnW45TkwJEAuG+S5B1wb/mRXMG7y1PvS/aFCv3Zu95XAPke+sw
rS9S7QyU53In7s563CNMpTEvO3clULeicb33AEL6phpC9b6vSv89quevuhXoD1KbFwS4o1uP0tXT
nLtIs/wnqYV9cGzTMn0xC91/92dyiYXVvJaG47z7x9HPnK8xn8pjO6rt0WmH4FuhH+uhtr+VILKw
zKnq0xAMxRds7ra9FbkvrCOvmDwUD7WvIJ4fQN7o+lDb3NqWHVFBxhln3YXJMh4RO5p4iRBeMyLj
l9gdWoiphU7Qva8dGqM2dpXdWYcBS8GHbil4MKZdgzfyTqqyg4Rt8dDMuG1hWX0H2IlfDroKdAOG
oxtid8WDsRQ2Urx3rmLc5041vxAF+NKV0fRtihagRwufAx0oJPdS/Us8D9O3sY6s7bi0R0v7/+7v
Irm09vddn/MAT9s2gYvg23/Ov7b/2/n/d3/5Xb0aYG575t7MrXg7sGB/LoepftYdUz/aSxtyGfWz
7MhZ/N7apAtCkc1zubR9OJYvJ3JWineMdb6JUlgL29KrGvXAk5H93aZiH+3l5mHtJjvH2PM2dQ3f
ICgflay1IEzC+Rq1egj2Du/6rkfHZpeNWvEoxWhyv4r+k77Rmmqvh4l6DSqIeAxSUkGhXb22SyFV
21Ag3d/qWbXrWa6h9fifvdK+VuUIaUPb7i6PALStTbczrfWUQW8e3ceSy/W9x/4DRTLvawKfiYeq
zM+eD5dUH52Xye697wYCdEQLveHR+h/GzmM5Vmjbsl9EBGbjukB6I+nIq0PIHOG95+trgG5dnXrx
GtUhMoE0QgnsvdacY1oWgaMJvJUilSO6r7iJMR4fmlLaaqo9P0NkGHYd77oCT5+wZR3Wzwgz5Hx9
1eoXkrDtq98pNLqW9ya84kblqD2iG9FJHdC0rdq041GtQ5jdS+DOmqjzE66jhwXmXCZf64Z10cPq
3liIrHCi9+ZBpKIErtP6d5mZSHcAojtP3dvEiCXzDNNFgx0DhNwUDkMQfDHxWO+kKut3TP7A4mvf
lWjfQIwMz1FMEnzStf1N1PTKXo7b7OCPqbiGgUomhlTOT2mYfiM6zL55cUgc/FESAjoW0b935Mns
tLELrlXRNHfFstBkhodhAS5x2UFTFytSg2RDb8urkuKLB5ksbwa76K7r/utuBDxtCI2cCEADTpMs
mexI5smS7ZO7AFgHuWpNegt0iIAInWA0rZPHLTlo9VUPumRXYa25JBmmCm0U89m0UBbjjjdOZjZE
hwKU8ckWkX6g7FEc7Wkejlk1jgdJjspTphUE+/h9dE4aH8TTYFrnpJzIeq0pkkRd4m/jtpVJYJDr
rWUXI0ZXoMsAoPpb+hPlJo3N7s6H9gQ3GO0gVxzUQFXf388dUT+EO48PkQ4euRNO34UUpYJCfmzo
QbvhKGtPo2XB8oZ7+kz2TO9U0TRefHKoQFDnqVdNYQQJC34c9yYMH346fySNtfHJI3uhe93AtYkW
r/0c3aMl/Y4Mef6QEu2Dwi/2cj2gUB5Y6jZruTn7g9j1yztYMfkd6MBKIh5GJlTGBKQTiclHgS5R
7cS7jdaAKWA2nGCjjrc1QeoLjX8GulZfbH3qQCFzBjAzKvdZowCSAd43XmNoLQzKx30upOjBl2zz
aiq4adcg+FD0WO50f9j36TC9CIO5k6IED1bBmaJMeQE2QB5fIgSAm6Ac+v36KjVODrU2KMfcVAaP
WmJxxBEUM1VdlMG6TSCH3zo/q8QEEHHdZX30z0pj2bKu/J9bfncfs5VPyAf8vs+6rqosfGg08NyM
xMCrXrZEObZS99QRYHkcfTkDX8EhyeBtU7cccHosTyHa2ZupLci5XJ6qYsK0JPTisD7101pxcCfG
DiEPmOQMk0nBslDzkLynUkzlabSTigQLHq2L333WR+s6ksbZu1GRKA05aqz/j9fNAKNKDOr/z3uv
T//5aJMcgQMjIeefdb8vWT9/jMr5mKUvzRSGD1xzfaeITf2g+ngr+ly7l23T32lDKLlzzr/ZtIv4
1qiK/fpsfZHQ7Pu2y+yLrkt70EXz1e4aLIVt3j73o1k52mAG720gPWAosr+Eomxzi8sBHHA3UHI1
YgegvF0Wf1PMuIEOEn9UUR1z22nalyXu3k30rrxQ5z7JQNwvGAWqS65U4Rac6ewkQq4uvxvWrQyw
/rOfIJKnaE1X7p6QyJDcvLzD+pJ1x9+nvTGajjnU9Cz/+yH/462lMcEvpPpPKRpVgJnLh/y+wfo0
HeQ9za/46FmDZJ67MSCAiOhQEl+kPsRCopq3ApLjbWosV1+lQGEgQutnHU5fIpVSa29SKriYMsEl
sQzq/+fpso6k7uESLYt1HRJMZUMuGl2QZevvhnW/dV1Vy9lWDKQCrE9bQ8s3EVgYr4snyvtV/RFh
XLALuX5Vggn7W19OT2bJpL2eGv8+n/PeQyrW36ldDA3THLMbSwOqEgNxu0x6P+wLVLUQHCM0+8RW
HfTUhgmyXMUHU46ueSpX24y57q0Ma5eKAdXrVK8lCutF9si3C11q3tZzYkBA0Wch3sgUffGb1Pgs
df8oU8gMIOHga0rqhKH0Y1G2Bvg+igw0NLrvcbLPfp4Xn1oTv0uCKjVXSwT0qIZ0vScNS4Ba0EF6
ZnM2PPr10MA0ZwKxbh3NsDyFGVbAdWtOhOfZ7+fGWbfGaZiReQlTbt06tUZ6rSXxlizvRMcjv0nr
6n7dFguLmhOgJcbk0U3ZytI1JkmIx4E+Rzfro3UhZ8HrrMrV4XfV+og01NCLyfH5edXvVtnMzF1M
I8pZ15lNCG7SavCdAgd1f/f7/Rx5yC6NKIyjP6vsO8ekUuFEuh8Tu6RF5NM8UVLlZFudcpLxUeFZ
j5RdOoOKWTesi9GCGuRKyz61JE3V9vc1ii99lnMJ2e6/b/PPLroZ4yFb3/z33XpiOtzenErv533X
zX4a8xH/7DkbkuQShyU8zbAxgi1vLw01FkEcrP+8cN3w85HrFwwz2d/aQjz9rNPWb/D74ZOd8BP0
zU4+NGHr/a9/0+/e/3lf5SsL4Db8fIflKKyP/vmyy5f7+U7rlp8P7crsJgbsilV8p7eWfCqW3dYd
fFFT5lkfrlvWxbQe/vWhsDrQDcOHTUfoInXDltEGcWpjc2mSqHJrAiyCCKtZ0OTvetFMMPTQNPby
wQj9eWfa3V9kuZOXAlaUo89eTYiOFAZ5FDZ8MHvoDmHaftWZb28ZM50sEKZRpUaeYkwLytb+NCQi
suPOkWou5IBmBTh8y6bG2JBuZdXJE/PMPSa8R9H0ttNz2sH1mB5qv0Jc3D0qwcibYfODiJ1ce7k5
mzH+ywrVEwWdTUp1qxDqe1gMZ4mu51QQiTiBYCiXhl8h0XRI8Pvu8REzTbWTUyQpd3WbSLdyzJS3
JM/otvJPgrEI8XLLqmHssUmlyeVnnUKIizMXQ3b4fVVAJc/LapBL5KZKt+sGPGjv7Yzjqmp7rJzz
fVPdN6kYbgcGQq1Zw0LPmZIPM5IR4GUxXyR4lEpCVkjIIfag6kzIDu3ojFhNhY3eUE+vvTKSALYs
ptS/qwd8/FlxMoNBR/XPoqBa7OIxG7dqAWtsXZdDYNjNpKxRMP2/67qZgQRIU3VXkaJXWLp/ky0L
cBR2aVa3rQGuKW3h4oyMYW7nZRGlWrm3JnNy1qdcQbTbGBoFhqHmZ9Xv+sYQz5Heasd1lSVVKlyy
cSYutCk267p1oam+SpsIZuO6yz8bIOZpU/PzwetqXS3o705Fflg/eF3nh4Nj2K3mtVNNx3r5kuvG
KJHzk24AIFxW6ZTVr6YpeUMQxndFuSkwBN+2ihLd0TP/HqPKPwyKdgFEnp5Hwqpu14U1w/oHa6Vv
f9elU58T4gaZP5GlWMLS6GtkXnfHRE/0W4r9+s9ru8jYzIVP+lHYNqRoWUza/JSMoVkvrd3PcxKS
qm1dpMJF58v2sNTV0zJ4jhvrZrYZHfRzRa+o6sStbSfSjR6dguWJFsX/WYx6/dpRtTxOIl2mhfh9
SP9DmPG735hAOUpnLr3rG5lyYZBdEd0SeNddy2Lyfn5RcxkFaI1bBypyc1PUWXAnKJLdqXFxX/rB
eFp3WxcMyVSHWKByvz5d91WgrHt6hXJ8fdW6DkdFiiUhuTCHG11bDuzbNNfsW7jc81HTurfAr6GE
LOtVM+tJkoodP7Zw/q+7QcA80LkPL+sejPxu5UjRTtHM76+YonYvBbZxi1nUvCVBrNoooUWWwTib
t+sGpQXuKZc0Z9an6waAKeJapQwYSd6QIMeGLa1kTXP7iOtv0uvn331DaqeEmTXmLlWreGtNKCbA
WYZ3JW4Ij3iWZKOZkNFcs638rWZrkMPht9yBeo7uRNvgDdUS6gcj9VBLSwkVWrJM1gVjl5m0LNI8
1XlktFEGxOFJhIX4C6nPBzz8n0fLU/h6z3lLlh/ZGjb6uyVaxScc+rg+Iq45o399bBeXULdIGNdH
62JYhZLLgkktwsl1JejabmerdLzHGOBLMT2EP8KrRectM+yuX2R1pszSMotdjA+/C8bIWB3W59nq
euhF9iwW41G3OGnq5SuQTYTzyFj9R3oF2A0aJEUBuLvHdaFW7TgTcFQv/I3/PlRT+zNKVBgYTQ72
cd3c9zMO0fVhDHYG5H8S0+YAnE/TDsrezxGzJiJIEjgjsWXQQlyP4s9mYC+npSqzg31C3AEOM+wL
YiNNmoTFrvs7deLLhxaRFtVuJP7L05X7gFzHY9H1LyaH9RQRB7ZtFfEWTsLejIuqNuFtCvvEFSfb
rH/v79FeH63/AXpY4UYEHCuJlLST3KlenQRi3xLUdjS0ojwYTBKSKq4dSe52gzAeU/5qXR9x6GPq
kPkP8xNQasbkFkD6WdK9uMbEvJjS8kVxbS7/rPVRBrRhU4EF4b7bK8cGskVQGTS6tBISX5KO538O
DBZljpthNyAUTcWVpMyn3k/BrQr1T5GF0kbTz8VQj8cmNIafhSai8eiry5HLprdMUasjlt/qaOcV
0PH1YW7ZvbJZH67Rq+ujdZGYfoXayYaGsWjniyWOpdQqDDoMOv7XH1Zpm/khygABLB7R5c9cF+sf
/Pu0yzTIMgq5mf7iYZoXjeJ6OIrVc7o+bGcKXnlmTt7vf2b9nf4+XR/ZykC8FQZeLt4FnEAW2iL7
+13onQh3ndBPyaK9X38H6yJang60OLZz1JzXVaWvE+4QWIxG1liDfk00MKSe/29fFH9SpalJH9Vy
PGCLa+znodmpwyEB8oVJnmO68CEqQYzBulifxhEUYiWSvmuGlMOJYMjWmRuzJxVFiseTaRWeRkxX
W4yTE2RE64bkU3uyVTGLUWV/R+3ny07HB6VcwLqMR8iNLQicw0o/0TrfqFmPbzS5ZEUVOjDKaJTO
ZXg20MJcAr9z6bc3zjBl10zhFpHble7ZUFZPctW6XDJKWuhUFsuqO4AbWKa2s3yH+17dzwMJQoZF
Jq353NZtvhU0YVCxdz1ZLE2wjVqCKEXuSH1GfwSZoMcNl4tGfCNUxXAnZZI2vtQSC9OrW9j/4Onm
R02kh7wsqd8RSRQ14rUaKjILp3QLfina6Bj9irY7h0EtO9wccSaHReE1GDLC7gz4FT1JTEtXkmm9
BjFFFbxULlC2aDtUS0Z0q6HCpURBc9qdS3Ug39hqvBJERWNRa+zH78bkwFi9TVQKr597+xxMSexG
BGz5eSzDNSWiNFIoV/cy4Fstho5PaGbVf8c+jmwZJZU7zrq182HdSGW7b9WQgwCHLhIGR1qEeMWb
QaCLGZ5sayldEgTJeKz5Mrl1L9cWRYEdYxqHPNlp0oQRWELv3w3SjhHF7NJ/fGPwHG6sCf9+KRkJ
bCJkOtbM2FPgzbHAoyHf5A8PcnvaJ9bdCAJpT8dTPiOmJT3DIoFBzvlHl7h08cx3AcBgK7BksrY6
AXMK11Mofbc+2TL1eFl+QWpstJc0nP/qbHTzhhtlxSRbMv1roXafVQYdSeUUdZWhJ6xpGug3hiaJ
OXIsPAqi5yJpSMA18Inh4PZSygmawBQ+J3LqGu2CFIG17Ixq++xzv/CgvDrkMpMPmtHCsfgso7Ij
mBBz76LKmSB66ZeukrZZ0Ph3E8T1ubI+ypRUvUAO3qde2rYWE8FB6b1lANgbWnhCK7fV7fBLgsPq
FCPZxMo4v9gVBQsKkIr01yQiEa6RFh00hUqeHct3EBcsV5tSzw/7h0mxtgThIh8JkWJJQqbbygxJ
Sj6TSum2czV23hSm5VaynkIpzx09zvxNnebUZ/p8qxtScZ5D3nBoqQxGinITjHELmnI6dPI7M//Q
tSez33T1fZMQ1VqT10U9f2PY5avS9uBZACRZGqHHbf+EIlcDdhSHLimemcNoUHFn+KuOTWCq005j
5sRmuNeFJDs9yC4jFk+AxCqBSBLMV8r4qJK9PCZ9xYIYKivdXtECnW3Tc2D3735Q1UCdiq94fpnV
BPhaGn4izs28Rn0kQvGxRy9J1wVa6nCyQaYuvY127CyPWts4dSYlM0TAhq9+U74BYWK8xoN+LUaa
9ql9Fiq7Zcpw0WRG/1zT401P6nBbNmd/7giQzacd8bwG6bJ5uJ8+SM6mXv2Q5N2b0hEoL7fTrYgZ
+XfzgustKAQSjU6jT3CFzoFMdmiGARsG/CbcuugAgsXvPQfJqUtCgSVNOpQjg6xQKJXb7jj2spea
FPyJFDhp5bbOdP+ObMN2Q2sndsfKfDTGzNPyjguBBIY2TV/IuE89xabh3dRt5DRN9oxeFJNjyxx6
TCLyklBvGjVBwktOLMrocdNI6RMw/zvQaZbTPPcGBLoqSvDdDwcrUr8KKfnKIvWzqTTCAmvI/DJz
KCrcu3zopq2V0SyIFLTsVoqOKJyCF4Uq6JgB+xum4l6Oq2u1FKryaWnE/tUak+iFgS8cIpVteuHA
vas3o2Qsdufypg9jJyoMqiWLULcKxkOhcFPI0AgZwPtgvXDVNAI3Vg51Ft2YCDGcMi2uWVJ8Z5p5
qCrjvYmYeI3iNrTSzBNyukeoQj3Ib8lrGXx89dZwbEkzC0BVexUK9E2nxRB5hj7xDIk0elVqJ0fS
89HzNenTgmwU+j1C9EjbCEKl1NY0dtNYPxDzRhs6EzuqADt9ppIZ5o/5KG8Fqd5bKzTQD6NZiXR+
ZlLxYstFfOzdILQWhtifXguhjadP09ymHvyZh7CeP4vReFaL6a43XDUzqq0RjJcZNGdiQJ5ryJ9U
DONSgLG2igbOYKHSURPNIfF9ZNrGbogkz4rIun+dovLNDtIHo+zOo4GmUR6ewjbdN2hwkpHfRNw2
W5BsoGn6cwg4EEEbYLQ61b2kZAYu1Z5Wc35CldfTfdUUA0XcCWYcfGigAWRXBPrb1I5vZFNnjplK
j40FyKaN1NcmSz4HcHpaNb7iL/uLbBddrLab++jQiexhwkbupnLxp+yAl0dwmPoERTXH414QIrYr
aAOg+dOoHTXzjgYkMLXmEHTdHZlGZAha1MeH1vzbiAY0BXdYMraJes8FyF8Ayo4kBiIv5RxsU3pW
2/wuAc3jKPOgb4Rt70bDPrxmDYA+aEOHYtRbePsJYvkJeURIjiZp7CdCMYorvmEkfCbYdJUzsvSp
7FAVbvVPOWvPiTy8dHwppn7PESIMSJ/pk11LJ65894jLSqfrTA59cFVIpi90ddfGw34s/G2zb4Z8
23BYuEgw86d3ODr09iLG/wMoYLO8RlSp9i15anJDsNhon5MC1menJfRT8u0QcfYOlv83TYlQTtCn
5WP9bHTtWbXb285KXfIc7so2eNMz5o1YyIhuGNJXE089fNKid2nNkPIgiP6c+W3QEQAbnzNsqJWB
Ec24sTQZgXG3E8wzDjaz5SK7Ej1aMw6IZGpVnC7ds9FSVJ5Ta3Tg8Nyk8dg4lQkRUBYIjrQseCiM
9G/ZjrWTtengVXZHYiSmwzqUD71s/zE1BpFTCDk7D/qT1jDKLjv/rWs57+ZO3RrAvM2mv2hU7yCn
JB6IO0NK6YZWPihRtFMgd59hECJ0CiihadQO617jIJscRiJPZi7oSuZ1qmlj+Lcsp4+HzMvumwxG
VJ9I8lbVYDY0dfSHAPjWh23PDY6R5J39JY9dd1YAkTEb0/eW3z5IYgK7aXdvooU0PkkRupfurW7s
bdCDFG0iMortxPZSSgQ1DY4UYbyXyxInD4OwSsRuFVAR6GQ5o2Kd7LO5tw6ETD6bEfAe7uBdX34p
LWPjaeD0LODrxNFZSAUJcwMMxZifSxX9Ubj8eLiTUDWR3zNH1TmIim9CRkNHKB1tJe3RbyyCSvIP
BXKdNde4JBQSwfzIIp8zv3RBdTIYLAZtfu1tmobki4C6umAgemKs/WTRtHD1YMmKUMfPSWcGkFj9
eLVsbjXG5CVWtyQMcjc3CJCKGziq1XOiVpwdg2vUs3yj99nIYDxNHGExBjNSdBtB9N1Tz25PerEQ
svQR3ts4POrFsFFUfWRgRWhGZMJ2MLpbaRjLQyQlt1rAgJxM2lzV851GZaqq5oEBbdjvMGlrjZF5
FIQejTD4gG8FOzVBsxcqFWcAPxrpm6Lfe1QkB9/QRpKBW7qV16wEYwbiXjgpatv9rAe110DEtIfY
jWf9Unc22tTury4diVo+RwSz5hShAT6ivUvKDVbG27gXYivn1SuQhWOXzxCfiwXR/FYJgqtHW8Gs
X4SPpTAZCaGBsigSOJUcMO4sIjCTSNBza4doSSca0hzc2MDcY0y4QvT3uAMB2Q8Tme2GuhXa9KDK
xrmKOQNDjnAiCJWgK/lXN/3eS1uIw9kmVIxdZIxv83hEOfOYokh1yAWpNpnCcSJK/IoTA9nIzHzd
wKvUTksJXn+WIPMt2jYXesiL2pwkZWsQeOTYunQvCrHtAdwuF6nCgYOKFWpCQL1b6HKkfyRc2CTt
BDrwtQ+1D9WQpq2v9sCSsZBCNGR6mqbg7RgR6ja//kLCO8DAhNjEEP8KY/w2CmEkJdq3ZrS5Y4yU
+3WoSVw3KSHq4AVV+S6yZBWqnOklpJw6ks2vxNTVdwouf8lQLk99QtdapXE/EVWUqMofgH2Zh1QG
A6WmeHJS6MsLNhE1Yk9VaexbyU7ocGmVcdybSm8xDohLF9RcAz2lfYmVChx1e5Iifm1FLZwmLR/j
NMeOZBwBY3pzwfh5aG1SfSlSOEYa7gYSx6F2zlcDCXspvibF/iyzOfYQspX8TLs7Mx9ezWb4hCS6
n6fJNVTlrRgjHVryAKIX84U/1jp8kiF36YPIpbjvE/OuayxsGXF26a2OBkol08i2X2O9JdE+0x78
9k8nZFDdMERJECNxRzZ9bwzzS6qLs1AMTt2gJc+JPkYtmzcls46+yAcvjORbAkce1Z5UTLvLt0E4
/Ql9vUcLaN7RUCHAJfZhNs8vlv3HMiREIurC4sva0W3bmAE2A0zwdYEXq4U3QbEl5tzp645+Q7iT
yvySp49g82yanf6e36Rbl6G2GWOFmVivsKsa5RtJNTTXOjYBwE6KfmgXyAa3OzQnubkZKvlFSlNa
LZ2680eYe6NPGF4KBq0yOzfo28+wQnqvawfGF02eMsAYTEdnVMnsa7iRkwMjaR3qcEpKVWS7StEb
fAx5CKktuT7a3LzSFNey4q/JDF9C+pTT1GWu1MMGjG11OpjTcyGidOOru1TQkM7xoeJBDTYGOTCF
6F6SPFgq1Mz8/Zj/mm3ULjcEeiW1QqWVvDppF2MinYzkcRy5e+ukem/LgSFHb7S0CRvawyEh0bZp
w1D+Kn0yMpKwvLZBuNUIEtna03gqE/UjlTDshjHk94U3VLWfKJIeaYgXWwmNilNxxm9syWRuaHMq
DUNzzaetDQV4mii3o+eqPD8JoLMV2AIrnAgpXa24wfuX+tRCouir8NOzbEpAzeOSZCFfp/UUNfsQ
wIaDaMl06kL9GjSwU+mjYpj5LiiUN1OR9uY8Uj+xUfNo5VdRgDqF1/0Fb+adEfWwrdTwOoMchuyb
JC5psFAI5ps6JML1duRuyqmI4TB/RxKD9Lv/Jt/y6ttELEdcoxSCzrPefLKV8TTVwEjgzJElr9U3
fS3ec/5ZIFHuosRWd9ISuRyW0znVZajvUd5to4h5mszYvyyHJ85RZCCI6pfLobGpg2nH6+iCdwHg
2/BArNBjoqiSRwLW7gkjqe8MlY966MsenytLe6a2/WBmHaNNhKn6jOKM6GqsE6c0sZmmconyNQa8
nJuIbKn1VjXymlfZUN8qBS1VhmaCgu2fgoPn5IN2J6UJJUOhvfT0LZVg6D3Sfxaeih2cQ108BLOx
V1IG6CIglI+rEyMASHvMYS0VdmvVaQiNIQlTsLq1w+Cu/MuF16fzM+CsHMP+LhXM1IwaP008EIsi
5JewJqhhUgvyoIYHAKTpFg3XbWz2Z9oKGP2k9CrSoPWYBJ6Hhdw6affKe5Bb72bXPDUyP8xEfyL7
4l41ck8E5BQSAQwFnCDZ6djUnC3YulCI7xtNfula/UMye+rKKN0ajey6WKYYE3P/N+dIwzHRH6ru
mlRwwLkAIINb4M3Kq79MXi0pOM+QCkFqnxPVmCncNZ9lNW4rU3pKiSR2zFAb3KFg4C3rqBl8fi2M
Yrq8sLGKC9nRRXos/PYjF1gowm4GSon8qe7uzVSctMxoXFXqGFPlyO9lANVjLEmeWPJ5O1vZYAUn
ij4uPsMs3AOuONZRuJUT/Su0aupUNV1AklSJUox26lReE4NA0bpKD2VPZGonlxtU4e+J0iAXVUno
1qNNnNB4jlv0b34OOFjf8BVOXXhjRjki4eGcSwp8J0MJHUyP/qD98VssFL7/PefSg0qU0GgU4YOU
vMFMzPVZdaVARo01qNcJ9pintcqn2bUH1Y7ui4HOOg7Ar9ZfDnaYvk1K/5zk+KpJW4B+VfA3R8N1
SoZLESPP84N3hhDvBKuGjln0W72c3rpy8eXJ3MilzEYROBewx1XUdozNl0rluKOLF3raRGlWjlQC
4FWqCeGbrZNIkTT5OUuJUyr0P5k1CDro0uscDGe5AiFt5xeVS7gwrV1bFJabDUDu8nYTDdFLlNbC
/a708lPX0g+/LNFaqsVdBq2xNTMuLkZN2pLegsc7zfmw8cmPR+WEV1spT/iM7lWpR5yO8xeXxX4a
wBKGZIPGsUxRr8t7fo1ozmeheTI9VRhcAV6QfHBlt53HmKTEKNnOgXnCQfluiOotneebHs4XbTXj
whnybCTQ2qTOs/MCDaYV7NQ6ds2hQ3AskRYVz1fMS0eotfOu0rWNDt6A+49CHmXqWipnVz/L/Z5M
Byj6yMBHqwOyzh9Vavaf0aR4Y1JPcTRGdPyK84uWPnUi8QhQva3D9iXsaYEvP8F5ImIKYYm8DQx+
KPgnrnPq76iIv/hme6Vye+MDymeWgA8trZQNKUSnVGT3bai+ZqMhmOiFDGvxU1k2lCfRcmPMo/tV
KhDIFGUoHpd7ZmP3hGq/lG38yez3ARdoewCbT6by7Hv4Xl708lyX/ivDA/QYIUMUn0L9WaKRUyuE
rXSTnmysTN2jMqKsF08aQ4YqIB9SOhdmKV2Zaz6PGbXduTO35GXnXqEbA3P60d5mMyiaWaTJPq8v
eSHRIOANNlYifTLvdSa8ECLyrf04S/gmM5CVhGQFoxUc+2hg0gg5gd6+5JaxTmzxpO+mJlOOUkoH
q8KJQCfCZKJmhTL2DGU3TXZ1wB4XOfVEBtOoaNkfaWqAxptJs1uf/qwDQx9zXjap75lYOADxlyr3
qpawcTMryDJY0p/GF0tEwLgJsDDMcXIrezoUJpZ0TE5vBnVkRaA/NbVO2vP3bGeFgWonfCp9QOyZ
2jzNad3sekbo9cA9rK8pQEbtPfnC712bLs4u7j6zNByE0ts70/82yex0p1R5R0fGvaZB7hbLIiDn
OH2VOoCqhcbQ3hiUv35ucdIwws58/0OLRedSIrI8sAHC1oA4yzl/k8FlyaqO0bAM2ULpFJpo+Hzz
M7TVz75Bvj1xEfY7/wCJGUA6FavWVp/tBOi3vi0n6VItHxctHRjNQD41QL63rSf4eWAPc5Il5tzt
p/g8y8afrLwpY9E7cTrc5wHd59SyDnUpKGmaN4mKm9y0vupRB+IfVLeTnt7FS+vAljLKhmN9EnIw
uE2tcUbYpMDjKjuSj5F7VVCN9PBbj8H1wGmtHfJeEKijM3vba0EogE2g7JANiASKWcJETTQTQmNQ
b2K9vKnj/mXMlqDFMe53vpZ9D9HcXFpIGwHlbVlnpqwFNjfYSaM/oGkbO5Rfosm82MG32mj0ZGvy
0CwmnGVk5Vwe4/tsePK1CLqQxRwtDLTAwWLtjC0sh7EYXcuOmTub+uDQU93Fkaw8JzZXa9ixzG4p
sYwZ+VBKdBId1RejF1fm2A+GnD03mZVupFpECC2CFxgjWNgtdYebSXYRenAZXESHJrFDVA4pUnXu
Uvbc9CpmdZX/sbp0W2eJYEg9SXYEmfIq9aTRC9vKlvE+4+TPBkqVfk9zBYQKFnc67kM7MoeTyF2y
8tRyE8NQcDT1D0oKEFDWQL70RYmsioKVXn4lcQX7JR/26USdWUl1+6CKQ5u1nTMFNKaameKTaSbv
HUU+7jaF5OSIHpq0CA9B3C8DaPVVx+LiUK0MwJ2M9a2cZTRWVP2jWFpP/ltFhcVVEomxa3tuqFki
k62PAdbAjsHInW/wq8wLip2djO+kv/b461w0KuXGznUo6RNtD2NJrOkqKn7R3A30y/jBQEZIdnUI
pYLhnTPWSXdXkZnuNcQbLUD+E3X5S6BXbtpRtxkhaigDZU3GUuUh7iuIH9wRwkr4btVF8qUd5G3G
mNKZTJzT0UxiuZBv7FJoOyF31RZC5GGuYtMxknwTqgS2zAE3hyAQzWmg3p5YCNzjZHwyckSmcvtI
14z/fz4j/aEi60dNfEwLyurMW+HUxgbRK/0WFgMUiSqPzq1J/7SqKdqX2ihhioUHmdrZZm41bsZD
8wKiZ5Pry/izwBo39wc94UqaRsVTbsza3lQL1MyimI6iWXpCNXIa4jfQ8JlJzbg2JU8c78ZGhPws
pEFgwG4oBHKiMc0y9KcsrTPXVHLfBbmSo+XE9VrGLpFtOQCo5ZS8SUc+Ipk4hbW01l0hxP9h7Lya
20bWdf1Xpnx9sDZy2LVnXTBTJEUq275ByZaMHBoZ+PXnQctj2V5zZp8qFQodAJAQ2Oj+vjfMfgri
aJnxU2Nzb32tsXdxlABg4mcPzeexsvnGwuKS8ImIxAQ2wxopGdvtnizPAlicZEekPodDUNyohFB4
ovKFz39lHSY1ct91xXKPa2vluMFopCPrzCzLIdeztt2yWMZBtzNZuGMvnGGx2pr5lmSxgUbMxutO
RYh5C1zZZ9U2m9tM99ddPD4ZPazLzukeah+uJzCgaptjRMMQ3ZyHaKKT8s3EJYiwTvClNOx25bjt
VUAOlcChpyOMEoyEze3yBf1mbtEYXzq1VTCfdmHAdC62GznEBFGCp9WJ0OmYjbQ4bOY8yZaP3Bo/
JFj/5ckcG4abIdf3CJUUE9MKi2fOLLWXIbCeVf1bN0wvSM9gboFQuCUuU22rKOP4xKH9Z8S3ONrU
7Y2awqAgZYh6TQ3JhLiH0nfXPTlmGxefOOzWdah88irTXbdaheFalBQnMn/OOp1c3PFMcjqkvZaq
xkyHdQ7kXmasrGu3CPuYSzQxkhWv7X1s+OOV7avkNlj6mDmQHCcoho2CFjw45LtGSdVN5V7QuGBi
qI6P3aDtplolKjxUD01HRsTum6Ue5PVy6D2NiWI68emDU1g3n1KbFJnxTe+ii8tqn0Uwb8WuG4Aa
sRxoBxLQoacwZ99V8MbPAX4kSoGZNeZOq75WXqqi+2QE+Hql/ilpwVaa7UvvEtAvY0LwoCvvG4IC
+L156P7mNsEP46HzWR7GqDesIeg8KzN7LXTGw+BgXZDF8Y1ilqjnWyOP3FQWiwIoykrrWPM5syZ+
XeavqtF/aTqVGYvd7zTGnu0sut0X6RewG7hXon5KvpeVse5Ut3yjmKcqjAm/WOk2RAIXsOEqUeJd
pmLoXPnGRdRefFXUPNuGWAXc5MVYesADSYJrwrPWYdP316W7NkDPrtzBxG2jfR7H4swbNmYWbCzM
EvpcVeTgQMrNGM+E3YZ1B6ZtAOSn8iWGZMVSIb7TVc9fhoLQa1hYEXsETtKgaM+5DTNX+Uqsvf+s
BDuyryrSTuZ1V5Nmm4b8q+PM2iwmS6OqBljX8V/R1GkbeFN9juaNRfQtA0l7JavsVGBlROShTGy+
bT1b0PjDLgP+CCZXZyzFWN1VPFT8q25clYJx2C+1+7iNYp4D9alGXmKl6bqzDIyda9vWypy8pyAK
TVhuxLSLOuvXlc9CJuvhQcSLaijEXgz1feeU01aPjWjdVen1AGSM3DHZOaNKxZYfD8bGbpugIzyQ
qyUTxxSOMRaWPjIVRIfXRlW3113p3qY5NzSf0kVWatV14zUlHt4bl5e+W6LJ0pDeQHXsXPkjQX7C
jE04fOlbDRVxh7R83GqPhg2ysKw/lwIlFxhdTIWytVc554yM2KqczHrJpHXtQx3sSLGimTMbbfSv
cTWufLtrsC+8Sqp22CD8DXLRv/am4BTYrFVYlm0SvQyXvZIQj9H6Kw3/ASY5wytDLuJRjnvRjOpG
tAlhGDt4TEfynybvpQAF6UoZvw34B8e+oV1HltGtmjwLNkqKM4LQ3G+OBUYzax6HpvMXJjLIS2dU
l049Mj4b04s5uLvKwCY7/ubYPKBTln4VA9xa1WmY+ymYGOVjcOiN8qFKAFM0PFx6fQ+P4+BVIHwC
P1z7UYWKR6svHM/8OjNOmIijTlJ7urH0deeog7xOyb+su8Dee0B+riAqPmizzXhQKmTbC26AY77U
KWRLeEQFwdfN4LuI2sTpvWeTp9YdPIrQArmyi/HcGWQPLNP/FF5AoDCqLP1+Wrc60P2uOo1tkm6B
ZezHzj9jFwL1hVhEog1AdRzOGYzjU5Zbr9U0nEyzPTNLRbY4PCQ+PXg6FQBB9SYxW57ueXZGHuVs
x6HJdLbOiJwYO2E1e23ABz0b7pRx0k4tWCAdHPCmiHZZxRS38YxXPTHaRW7XT0rRTMS5El4G3Dcd
ZqYA9FS54aEhl0bM7Vk3m+aoYRYbh+64UZrGW9VTsfTMkKcluklRZlgGjPVFtUVWaQ9mkld5ourw
+8vPqY2dmD8YOE4rr4HVPidm8qWpwomnX9/2gv+LGWFeiN/6xp7qz4FBEDKOZzp9TAbNwONJL9xg
aSJRRoSBjK3Fbe6qbgPwiRH2Km7iB/7/t86Xqqy8VUC8gDAtQf/aUxdKz7LKCl6Heritdee1TJsn
d6zvyEL4Sz1W0Ml3MM7yUJQSPssBU5vRO+RRFVyDbRNINpYH7qLNJsGSXyXr7PjGAaG0L5rfu0uR
gxObs1l5Az2flVq6wnZn3w024g9XozFuHX5BeVBsMwZu31Y+Gm30DXGznMizGLaFCqwN+ntYveZO
/YTPFNHovDgLc6P5vDkZ01FX9naZ2aF+nH/RExds+rBu3QhInWqW+DLAOy1n+xllBGDnay+O/kpC
012Hk3cagKStcg1pBKDXkVDB9Hrh1WBN2iKOwlNZKLhWGtnRhq2W5CLbNqOlroHNWcwu+mWb21ut
HwLUxkqBBYu41TkxCmv8/BPzqmJRGsDoxN0xhHjtiYYRfjuW8WtYiFl0qtkbucL3xpXTtIniML1l
ETZ7oI39ozaF3oHIxnKo8R53rUhbD05+H5bVxWgxgkCmmo8RrfoMrKtLtBy+t3WyE5ZCgnT5MhpV
jKuM5Iim3g3wb0T/hpKM1UASY8DcCeTUVjRKue7LczOp2iHPuk2fK8FKJEzKynpX5BrzVmLCUR7x
3xvytRtOpyhjAPJDka/VsrkKXIzbAxXbBRBHmqfUay9VoCt3H9OhWlddzRSgCS6KxqS/z4uXgISe
iDGj9AIlWimj/mw34myqzS7z0nHdaMx30yaxiQcZkIVSFFn8/tIExpfSPAQGoyY+gQ7psG8eGIfC
tKC5d94rHinPBL9M4T6SQdkO2MDBaTkYLErDgGnEEOhnCCvnsFfPUd+C9tD2ZZBmG43wgJ3Zl0H3
ZigP09FSYKQ4gnUtK/2pHqJ7EJZMR9GhspoOokZuX+eTcecb8a3JmLJxnXabVNPWK7Urnzc5ZNFl
W5Agw5pyHcdEI3HsjKNqoYvBWAGjpOQGTHZKcDF1RtQcLndUhNux0zZO0zArIdjo4VmwKJX0aA7V
ix93L0lNriKeFpq4TUXb8qOB8ucXH/XQfokG67XtCvT69ZWhpuUW8XvyZSPCCoJVux1+ISRLwr7M
K4JnytkopvvQch5jZ9ipurEXIVNVpdGPyO9A9zDB6LS8EK3abRfHb5qprIVa8sJAGqLzzI0leMOq
/ZcqRzYw+WIaJj5syZ6g7o3tEIlLm+Jp8r1VNU7mNmy0Bw8fViG8T2E7I+Kj8Kj0ACkA2uECkQ1H
K8P3tNAJcGfug4qKW+sXZwSPOpBX3Z3oiMU0AWTYwrFPEMcwtPPL2wwiw8KbxmPeeqtosnBRogsZ
k6OBTgppVndjudWtYWXPVY1XmaI6aO0DSFO7e88kvGx40Aos965vNCZs1oohlww0GgnAcM2HBINO
6CbIi1lG9Zyr7UoBpSpwDR0i/WxrDp6h6AbGxNzb0t/NrzzyAk9TnlgLM8zhpkP18YV1I4z62qoG
d0mukWU3pnULRRiXtLXrdQ6mp3dBPg7NQW/JBgekUyrlK0oOWD0SW130FQqS4FJ1h39tT748TTXW
pc6eEDxjY6SVvNembau1j5lKCAxVpJmRvlUgdteezaSEiWIPW2VOA6InFSE7oQYjwQFmv379Wbja
pq3MY+s46KGUOEMmjNkIWjgFAc22OfWl2Zy0ImpPBCAm0nq9sgM+0i9qpRz2WW2Wt7GpJLcsq+d9
WVHU8B/RKeK1aftoQfphoC0rS62335vpqAzdGltDcZZVwAHIQ1jmp/eTxH0QM467w9qa6vKWOIy4
BS52V6qId8gqA3vXa+Gpu7cOc68UA9MNnzZcvZ+IQDos/V5X9rIfYOvhZhDY189nlRu4JbsQQiVp
az6ZrKvtulmCsLOQcfmrLo3cpYaoz1n2QLtrBO0SE9C2kv5sDt33DWu7G9fM+6vf6k3mBkjp9CS0
/uqvCRsVC/NInlS/fq9OsVa7DkAYyZPK+rQYsZ4KrQtrkU2pC/8S4+l5L3yAU0XZN1eyaHtFMnvA
TetoiNt7rwrSgy6IJeZB3/LmaNwbPBCWKfSbZpk7w6lXGXzloWPl1csAsN5eFuPUi7cQG8zV24kD
vz/iVUjQbL5slaI6l2hvXeWlXK98IutinuSV+gjLxsl3AwISdO9bke1YTitLWYxgnp56T3/IhMLn
UNWzIbT6Tp5H40hCGZU4yhNZOaA+kXv+RrY2sbUcwfTCqkmLG7mxUlFtkoqfFlJZYbhs7QKtiz6r
l7IZRHNxwwWjXYUHM6P43CeLphDUFUmt9/Mk9TiwHsi3BCn0TdMY0ZkQe7gp+iG9kIKfkQNleYNE
nbMqgqi7TZDUXNWoKtyNlbCXPuybe+Ze1TLo7fSxIfrG787qn8IJPTsntZyP+WDli1Rpi89mVb5i
Kgtdssqf3C7Ovg5lDm0wNl7yCSB76hbfmoEZRUZOhQxHsezUkoFjUi/+wIxmUR2JVgHJzVChMe0Y
+AHWxEx3OnpPxTYkF/JKIuJgNJN4SSvnxgHh/yXq409uHlbPKmsCZm+190knd7tI4nTcRGWANYqn
iRvM5NHVTB2GoNlwWdYFSQmlclKY/HRC3MgGLdAcBgm/XMuibKgigkNxkCpMdzjVW78yGNY2ELOV
LDbzCQpHd9fd4KKo9+MaeD0XwKfJo1m9KMLlVDnqRjE0VIjnPvL8HjnB7SCs7u2jyoa89tttXpPT
kl3k+QdFBeffheT7CwGeDUb6buoS7CJJgZ5xC8p2rbBiLEHL8MTPTFk3yhDfIWIQLSvNaj5nqXKt
W2UfkCO+mVw//CYy6xmAt/fU27qLBXIDbbZ3UqIqnjgoeWEcHL13NyxeO37/mU5e3Og+9n730SqQ
cgmtNewB/kFTMt3kTml/Gmy9WAZBP916WlRsPDtDbieruyvQ/e4W12b/jK1pvTJEoj6CKIwRTAov
Qk1u80nXr40yQ2jBsHtSE+QC2yQU1zw4JIqCIrlOWDptDbQWTklipttWoJKS5iS4sqQfT4llNFsj
B1WQmyT/W1PLTlo76luUbYKT5un2lh+Kc0wSiAAFAy6/sqsc0Mm2hNq/M6w4vGE2wpROc+yvQXqF
roT90rAOX9RNMN7KrpE1KURl/uo6dPVvXQ1ozrcqHt/brrEYfdvkDvRUfMT7bNv7aJuitkw4Q9YR
8Nx2ouzDdY9d6KqsVLJ+fn+T6TXOyrE/rfVo6m/kBntZZ2kgJ7GRRW3up3UwcQOjtLYlQxvG3TGx
bFR9gr0eieHtuDAmqOzqfnVFEvxlws0PoSoi/WD9L03pIXsDT4nVoLsrcFEBY9lDBoaXcGOgKrwC
tDOsZV1fuP4Ns3sw+ihukhOin6xzemPVj8gzyVIf+tk1EmU7WZIngp/m7WLc84Azcw65sUzLx7iZ
39B7HXjOilSure/bH/3If6x0pO3Osqr03BxJt2pXVFioD2narFS9B11BAKXZKLHJ/w47yHANGxE+
pjIlxLL0+uzwWgAIMFcSm0yWb+VaVAjwEcd96ymLCOcTapo376eQDYUVNGeblDqa0y4yMH191vxR
3cnAfa6kfAgezP9HZWDZ6k7RCPHLA2VHuZEN8FBJB88HT1MJfDzx7H0wL0BFWBnXHfGfc5AJYC2o
Bn4maliT5LGKi14iVGFN8HGKloSj4eSvuV54N1EA8cYTxNNlfeZ4d8h9qHfePN0VAlqMErb0z4tD
UaIKZY24TftjLtayvg1ZEfVt+UQWx0GcaMBeNSZ1mVlYzmphrxxqh6dpIXebEefSfOiQMreUg6yq
4oRWWX7blbXv7Z0HcS3NlG+/1cvib3WW7mr7TCTr3iWGiu/VeAj18ftGVeubqOW7TiZ48Sx0rI9a
DPlALZPyM0m7F8ss7WfFyR8bTWv2pm2YW1eLw7WXGah+oAH/aBYa6TMYHrnuMp4GGrpMVRo94XiJ
qTEDJqgMZV0b48FFZcsfY2MFKpzxLx+uRyGy17FE1LOt9Y+BVasgSAuXFXuvXPVPO13rkBVVSd0v
1N4Idn6Ws7RuoHa5evZceton/MmVWwSzi0OuIzMYOROAhKHdiKxMnzqVJNqopNpGgcL12faXnCBb
t09dFZRXmqjSjQpBbF+0QfbojuOeYGT+rPVGAevJ9w9Z2MW3vhl8k5ebdJf/oBiKs1Nk3bUfkGUY
5gPmzwGCkpxWDDYwtwNzi5zklxhJ0pPcGPnQnoTZAq+1XCQOFFbpAoDkydAjc1jIPnA5511g2nDg
zMP34o9TyO5ZWT5lWVrs3k+dGsCCTaVr1q2AGjAM0x7dFu9alvIEAprTIXsvi3EFigV46r5362uH
hGCzr4mAgA5To2UhlOpp7MirxrkpPjkTeetoSOvnIs2egHn0X7FoPrXMR1/rzoaSlQc42BfTonCh
CSwUFvJzONoL4LdkAwgZNzBnun0GT7yBpzyLyxWOQGFO18pFhLX0VhbfG5JUyfBBBmfZEe4+R49K
h424gSD10bVD4W3qEohvP9j1PjTaK1mSG9nFmvvJopjZRWYfEC9rnJtoUJV97sLrymCps0rvEFHQ
IV+torlZ9qkUX12mKTHRyrLow2v1K0t65ertEF1Ll5UeWOe3zvyfrjWcJazKcm4gDHGSH9d4O773
s4oni2vUQAoOQ9n0m2UDDvs2SLL81p+XHJFagdX5UefWbbNKCIEB3UESDuaKfqlU1z0KPa6OcFme
WBNb9yq0KvTG7EtZO0jKxuDJHR7Eo2y0ULVfgQMpd2oJTrDpjHKbO+Bd08YIHiK/cNZlhziCHg/w
qKB3Yp7TQXUbMvt+SkHZeEWgvG7Ir/mveceU1Kga6z7jXGsAsslxsIxwVcYpBCKQAndEM9cD57oY
lmHdTZVP4NTRWWFCsmNtjqi7YTbxQrY6BpnOsXH8I+l5BEajKL0ua7u6dkCskUKvoi/Cya6qPLYe
K6N04FQEyIFMWfRUKgQQ5g7Or0eSS60JqrvhF/Aib0fajFjLcqz1C7klIu6OSO/7FIYSAp7RTez7
6EZpTUGKJHW2/Wjrh5h3BHCYrCWjHRdHxrdmO2aqc21yf9ZOkhg3RYr9XaQqzv0wSxahx7sQwnS3
detP4yKbPRhaZ9ROpDpTApeobs1VOQj+Uzlv3vo1lVngbaF8P0K2NOOIQ3Jv+lgQQm4nx70Gkdje
2kYb3pU2mhURQm9rWZQbOpiO3d4ys59ZQAgPvXeQdXTQTMKBRED6ve+1Js60XXCw87Q69WGfrZMs
bR71KP4q/9Wa8S2y+vAl5lklmD5idDEf4yJVdDDnY1KHmEIVm/XjZMzpg95/NfO3Y3Iv1Ra6m30/
RtjgUpI0P0Cp8g5aM3oHUp7kt3qdhISI82CT8G6ocMOmKZdNv+8yCTZWShtt0kFkLSYFJjw+XHUX
Nd8elWd81McAEYaFpbps87nifdOkEQbAoF7vJ4i063bAcb2OBuNY5HqyjqxYeYIkf+55Cl+sqLuY
dW88wVvISYvX/9HVz9qznLqa4XApveh719/Oak4qHuuFSAgjPutVbjyoflXeB91Phah71jpbf2vR
vJ9afj+m9Mp+W1c+IJRJdDiL1+rAOxbGPwlR1VzL3URDECCaN6UXozDpnlV0uw5VMq/X5G6OBq2C
p+qvtbKMMnx1NRmErL1Rucqt4ABlxNympIqvyMorV7Ie4jvBU1mpZYOLLvLcm6Sfly9kr9bWWmsn
O9SyVu7KjXAtcmVOGy9KlDO+95ctoxZ8br0qPIyM85eAn8YuHQjMaZnIL36u5Re5xyz0sSGZevVe
P/iBtnMNEvfy0F/7gjb93rdBu3eBxkGL7LAbnOTGQuiT5ygz147I0C5pWrjfcve9Tz2S7vi9j2y2
VQuxlg5jmQiYYXCvIP5+yPNGJT497+oKiC+5Jzd1wLsLeFK4eK/rdHcUp/dyYk/JJs7QMZMHQ3FE
qem38xCuJElT1zbDlUuO7KdzMHFylvk4qOBrSrhayPV1XnRByCC/BGqYX0Q6OnDEfWPljXr2c8Ou
6RDwe68tDcNZkWk1VvJAuUFaOb/Uu2ruKSvqHnyYzZRjC08jw2nmaSLdeMIMQSxkESpTsa0NlJZk
UTehjCpwNY+yGNnRihekfl96un5JMvNeVvcR2q2NiYdcPObjU62R6mUJ4exlq2KpZ5w0pxuMss27
Op/eTu2lZnvo47ZET4mDyHiMa3SFWI/OH0tLURMsLMW47vFVetJ9nEn+89Oa86dlGhZuyCQNT++f
Vp4y4dNmNQLNApb+ViqhZ7wuNk0RgIuexdLf1NFnPfX3oqhDmGgeEBrZKhumIWVkl+VUzT+lWprv
ZGnMxIGhEopPqq29mLkutMAouqDtNqxq4tnroXZGoExhtvQRKrgumAphneRbpB8q5LNk77cDHSME
Oy3c2dcjulhKHV3AmwUsLfqbBP+LIwLyh1YZ3CdV5/KjN8A68ryL6JKHeq7OPXg2VUI6vWkT92lo
jHhJID46ytbGjvHEGJPHQAM93ZhY7Ay94j5VkMY2eRUPG3mUrveEI9s4vvaU1Huc4qO8pKt06hGl
VzKA86X8OCaRW+XKVhbHZPw04TuLhlVd3teBv5aX9BpyY9qE83XbpfqjCWssidxTkxpkPFQVcjFG
Viecsp1TLyxyL7Fm++BCzbtxTE3khn40DwoYhvdDpmkaGUSR2Ld4tRoWrJOwuwvCtrvDaInQYQo4
1A8oInmDgUw/Pr/30Fr/oY+N9CT743pSb40OoqUsVvMJ5yzufC55TF9l1hJNEW/rGda2acfqPOTw
7ZkAALWvFH6tKiKZrWEHL+FNG3bFCx5OGTjBYPYaMGHbTo0L0b+PHyy7/uIZSv6S+DrwF1t8NHRL
rBuUCY9EI+1TOWkCDyTP+RwrYiW7Cpc8n96r7u2U4g03qhFvEqvqb6fS6xbyejYkxbSzxbNfAlVU
xMBkTEmsQw2pcl1EtvsEcOAkuzax/qlzVTiIuq3xoYjoyO9Q+L1YOqyj/voOCWuot+9QZMyp5Heo
YA09RLn4Any32/giMTepmkw7wAHZSkfY40EWuyrJV3qo6g9mU39vnbzA+KmoJrrYkTTKNrCdyZMY
Svyo4pO+Uke1ugYM3++FltQ7ZJPREVWidOWgm/dxHLsnINDmN7c+1KkyvTaCYQIR8hhCOUdPnl9d
18QzixbBhd7In/tMhFv0sjLk79K+PBKZwzJq3vut2CLyjM2w2SxZB9BbiH6EHYENtN9k9nWqGWt/
UKIjaSN3mRJ3Xct64epggSA650fDKtZF02MZEbQcYXgRxi/e4L6doN8bjomrljbb6zmOejRNsKBz
ScQBKJ6iGt8auyrU1lXVoUgwN8gustXr9OJAAgEV/ZgEFUpgm7QKrJNJfPNkzxtZDNPePkyYS8qS
rJc9tIz8EUkfB2XqPIb6Ph/bF3gchVa2CXG9WUoBdpiuDyVC/3dRAGCy1sBZSCF0Z6ofbM9N7kin
h2/1ZeosW02vP6O2Adu8e0FtnHcY8JeboDT9XYB00NYN0/wu6UlyNIravRi9ukQAun1WUW1aIeOo
XSOdigNam0abQSj1Y6VqD0GV9EjqYJQ15t6TFeOhEmtOcmxL0eMBYoyo9o/BhTUGZOw8uIFW3h8N
vbFvrHlj6uAWreJmjCN7VhRrT0AwD/D/wFpWZlLt9YlpxXv/tq6jjdqwZJN18rAuBIU/Rm22lUXZ
oEbVK7L11tV7NwcklVMX2Rnypn2TCr8+u52yfO+AsgxTs3j8+n6a2nDEtpkg9cmDZEPbRsMqSUMf
ygUnknVakw+YXUfZXha7wrc3eVSChlDxxvEC68llSXfoPUAAsliPY7hGqUbdyaKTFA8N6a4LZCr/
Dob6pm5a66kcAwhs3q02xOaJ1AUS/IH6DRiWuo2rkiWNrJObKMrrI5wraMv0VafC2PhTVe6bLv8E
FhjquefrK01149t+zK2LqX9piS1AnMGuYo+MGZTXubGoiuRWNSN1pZIdWsu6twa//GSMunaQJaQU
rYuXf5HdZU1kaeqeSevP54nTQgUV0Sjryuk6iKRN/SmAQ/V2DhYXwLXF9Anyi7usPDLTMal/bR6A
IvRe795Lvv9WkmPVgMrFe1v3S+nHcXKQ+9FTHkfOqb/Te3LV8wD4o+fb9ea2WXDnb47zhgD0Y9Dv
g35MTjAbk5OV+LdtNnY75FiS03u93HurEwMJsx5kA93fq/OKkX4hy/XUfU0DgPn4M5z8zCpOck9u
ajGiqaKnLQZifzX4mhoNP5VNJ9oVapBdxT0+lG+neT9DVyvjWotn7b75/HIjz8WkoFt8+OO//v0/
X4f/Dl6LS5GOQZH/AVvxUqCnVf/5wdY+/FG+Ve9f/vzggG70bM90dUNVIZFamk371+fbKA/orf2f
XG1CPx5K76sa65b9efAH+Arz0qtbVaJRHyxw3Q8jBDT25WKNuJg3nHU7gSkO9OKTP0+Zw3kanc0T
amhm9x6hv6tEzrVzvet4wQCvlV3kxs2Eu8wr8L5ioUS9x0QFk4B0E8SJeV1NlvG2ySbt2mRovSI3
zL1GLcm8BpVfbhUtaBfv/WQDOTcMNIsIyeQyIihq5TuRu/3JyrPhJPeMH3tzD5RTcqZx4E5DliYn
X9f2TdQWN2UElNY3x59KXq7urdAbN/985y3v9zvvmIZtm65nGa6jG677652PrBEcXxA5LxU2ridb
z4rrvlXTa9wt5n3Y2zX5jblGrK0RZzJgGwPSIfPme3VcecgGito/KSQ3V5mpWgjeDPWNFzkVEgrU
Db5tASdVuxBW31/lsq2+irRqcZ8JHwVw/XNENvxR1R/TpGkfDEhTtwlYblnrtk180nwohrKYaiRV
BkNBPH8+xoJ7sA7SuoK831qPYC3S5eTk6UG25kXy0/mH8qfzK4a679sKoqWv4Xrq+w1iHXV3Ivr8
zzfaM/7jRtuaynPumK4G5cs0f73RrZu7TFiD/JWISI9eDPdP3uEg87ipFlIWEPtQy5P3+L25L5BF
rfP86q1fWLcwhdERvQrNqToS1oEPm/DAZfbYYpo5V3bujB+Wu75vzruO/r1XadmvnWDeJYLS26NZ
Zaw7t5mem2Yx1sTDJwxiNmqmt/s2M917y9cusj1jlUPEXC9hcvr2dYW88bLu3OnZr5P7gRjzPWPA
bydMgR/cqp4B0HA5pOiWTtZw6RwnPLZ9eZIlRALHy/f67oLPMwp8XZn7i85A+RGYi7HyzfcuHNqY
+duhumJWq4n5ya6IQXmESIcgYR8Nt6ov7sdB0zB464gluc38XQLlo+Osx9ZSP6mo/+8AC9lvRXuM
rnM4rHeGi0lQVFgZhqkc/XdnnQ+vDLQQ5KPxX78Mf7UcDr8W5VhFQdj8Vvz3fZHx9z/zMT/6/HrE
v0/R16qoAQn8Y6/ta3H9nL3Wv3f65cxc/funWz03z78U1nkTNeNN+1qNt691mzZ/DeNzz//fxj9e
5Vnux/L1zw/P6GcRZsWcNfrafPjeNA/7mqYa+k+/ovkK35vnr/Dnh01aVNHL898c8/pcN39+UFz1
X6qhubZqWJpl69aHP/rXtwbnX7ah25bnabrGM+bQlCN/Fv75wdD+paqG6yGaqBIFMm1GxBqmDk26
+S9LN5jZuqrt2DrY6g9/ffvvL7G3f9vfv9T0+Rf9/lKzeKWBbjJMzbIMdlWN7/rzSy3oEQKAUsMa
Dmb0SmRVdFZmB+C6FOdm6LQV0hrhFl5AcozggCxbDK9J5iQraAVmOYXAx9prpUngw5aMUMCt86PV
6EuRkr9B1KLeN1p3qi0BXBytlq0HVebt0fzlyfz5xfzr28GyVJ2XsktKBM4mN1j/7e0gcD31umkA
Kc+/alkT4E2UDCton5BCruuQjYEGtp7z4iAH/r9cW1N/vX9vF/dcS2XYNPmX/Hbxyog7TcusZlvh
GuF2xVaksKgq5r2pjo5T6wfn0i6xDhM5ahdRu/zpWfubScnfXp9/m2fYDs8Yr8lf/3+I+yXlaJrN
NnPri2H2yQrCGzRM7EIzJ1CWFQIcuEyqUQavElL4/zIp0n57fuT3N/j2Jo+3bli/v5qHjihNCoxw
S2YrXAKdvA2qnFT5aGkLFf8JyALAC9HV+lox5C+xi8ASgSSvus4zZG2MEsOGf74lf/+JMKObf1ya
Z/12R5oh9H2jbBoSRSZSI/EQrgFai+M/X0Xjx/nzD4cvbun8XBzXNW2mJM5vl8Gay6g7AQBomDTE
V9wiJtNlx4+ljzyQ3QRXKsbn1xO0RFfHOAmtzv7iVNWwTEGqHksDldl0sO1DHJHs+efPNj9zP/2m
5UfTGB90A4MOSG7zHfppomrhrWiEGhZ0tfi/lJ3XktvIFmW/CBFwiQReSdCTZVRO0gtCroCEtwnz
9bPInonbUiukmIfLy2Kpiw5I5Dln77W/M75zVgD1voHUhkMSPYOggAocpfVfjoT/fuzCtu3AFmwd
XItV6+cnjZIsHX2nGnapSXe/jNjc1GZQbf781n73qUPqDwJfmuisnevv//XWGMzYqZUBte7iyQ+h
2tertsLTmDsQG//8VL/7FP/9VL98wR525iYW+bDzZxWshlzTR0m/12kGTEi68LyYVqpkvvz5WR35
my/Pl77HVtdD7vTrgjwnGWjEkRPaliY2TaMvye0yT72SxXapbUKignv898OlrsfnXoLInBuNO8oN
UG3LLNQ5vIMR5o2BXGyf5bCIYjhu2mPd9QeN1XXKzo2YAIASnwVuF9tD7Cw7I7Iv0czwtGzjd9os
y37OHlofyGCcCUyms63OKOTj/tEajM9uI9T+L+/8+oH+ctiy5ZSmhc2dzd6vhy2AYHRpPScupL9s
a03qkaQf4NUx78oApdKbcFVHxB5SB88dtNJV6s4PY6llCLJfb7zyKYexgyk0IEEUm0jtVyNugxTu
L6STUnOwUGOZq65dEFOI6s6Xy75mntIAPbUW2zkL200vUwchqiRCyCdyJ/o4e+gP7HQ4G3b69ue3
bFn/vXYJx+TadV2sBP/75VRNgxzfhMjhLdI72gzDchqb9MdUYRnpxpclxU69DMR7jPDC9+XMx2GI
9zno7sxebeslNc5x9b3M+H/T/GQrD2VJbX0iuINEHadS60AAExsEtsLe28ZOLp+DARSU+TWlg/1S
YO7CKsx1EgSiDecEcpQugJ5FJoDBvjgVQdfTYed3blo8ThooX1W/QFu2SMxxS1h8Ph1zuzetAzGJ
7nRKF0bkAITtlRqb4zhoOm/ji68JvmSHXRWDCiv3CVjMiy/yJwJZxT7wjJosOmpSjfWzKo9knie0
xQy5XWTthJU9ch11yYletz7aDr+ftosfvzipesBMft8SXpgrna6AHH+ba7teQ76iKxA35KkPq1xm
R9t/kOHsFcZe18MzpV+PZ66/j0d1yjqavlP90iDtYUqX0zzV+dGF7rRKF4QlswDVkmvjg1VhuqqC
b0krvlWyfRDus1d1V8WO+Gxb3rO7uB9lgbvfCJCnQwhdRdLxVr3PH2n18OLFvg5T0aodoBhnxXql
oIX193ky/+Wo+u/C5bMpcmyWYrZ3Uv6ypZsI2ED/y3k0IJuriwk4UUYqkpqewZvRDU5w0eBr/Mv6
/9tnFVx1hSnk9ULw88qMUUuDMAHKYJivnTM+DlX+PrSADBbjhR4nAAXv41/Onv/uvXwhuRJYgRWg
AbR/ueR0EIlR9Q3sva4FZJlBekVK2xogO9svQlJtBwR7IbVe1WJ5+POT//fE9YVvX7fnQWA6jvfL
iRsPAo6lrni7svqIYWfLvMQ4uAsQkbq3j9iKpPGdsMDiLx+z9XOJft3t8sQufEDbdxyHj/rnz5lE
IiI2Rz5nd5B3AWfYBm+SXufxPB2yUn0pqBnWQlMsg+a+61g8ocTkXzz9morB+tur+e9Vn1fjW5Zv
C2lJtkQ/v5pMGYvlkYG8mxBghTTOVoRxZZsg7qBB+Tio87GzGIGYehW71T2I3DAnxGxTJCNkUtQ8
Agz0n78Z+3dfDfthS/iWwC/q/nJYNE3lAq8lach20Euju9rUHr1mrfRrHc/vuhvxnDfwsJGxxlz3
8jcyHj/MMjIZwiC1m6x4BaK3PyY+zedssAAneTWKg96GWB0/W6l96RUiHrYiejdhWkY3fWmW5D1x
I1wjGX/6z2/ptq35+dLoi0DKa0XoBNRqv+xFYtcwCCNxup3EAb0rwz5mdCNhW5d64KJsZQj1U4U/
2HEhfIOZxoCPaygX1xMfcWbYmd4Xe2Hr4mls+FkXjujIQy/oApy7TijHHK0iDcwwiyMHQLD/bNro
uWIvWW7pJzTWz1AJe8bMvGE6xbHDZRV17/6qOcL3Uvxl9+X+3G395zinMraQCTguy9n19//a6WHF
CIrZv7pEMaD1SbJPZA5Fy5j3Cyxo3TfrWCTuAbFrjmaTwUSVvKeQl0XChl8PrrFnew5BOpq8kAIQ
crLjQlMFUbke0+pjMTUD4acUsz2Z7X3+1fDHF5Qt/jEvrW4zjNf9j+eEaCUc2uVX6oldOzBJsqMf
k2tbR90CqHj+snQF4LmMNMA8ogtpm93TWHnf/3wA3HZ9/zkA/vVp/HKegXwZXdTO3S4erIx58kzy
2lX+hDZtDOvMLzasCzUNQuJYrKtZ0O5s6LviRaf9/Z9fi/jdSs8GnIs0q5Alf136/Fm76LmHbhcU
Uu9G7EUnSH1v5A5vvMaaz0ogIqkVPpQ2jlkQcovY3yq7l0F9CNx8v/DCz1GFdRNFIWzfcj5J9L70
qfF5Fdc9TlpiPsWNLGz+iGqqL7016EMQk/ERNSgh+DCe+bPPrT+k4SKjK1sSgojlQ2kpfPWel/28
jqRNPJ6ItqLwPhbYB0gdAynukFkORJ5sHbqqCdg4tjB+EaL5CragEHEhmm+OG32xZPXiDSnX9jrY
yL55G5hqOSTJnlUDY5/JNELl/PiXz5aD+pev2TNNy6WzJzyTlsbPBz1aaplFKcup72ZfgKVXCIGI
Uq/o9P+lkPrNIulRwrq0NnG8SPP6Jf/r9OryzGOuYHW7Oi7f0xpzuaz3LJ0P/ggFOakT9G+QS9zS
ff7zW/zNlpdemA3Mg+A8T5q/Fs4NOogasiXLcyk2g067FS1V95D13TfbgSSP5yWUNn1iD9z8SsQE
LBczlXzEvn6d5VVYg6FyxaB2S32FXiakwFVqG2HQ+cuy+5sD3TOhQUjHYXNBYfvzZ9THqiFKFvdg
mWCbHZtTRRKkNvOHyRB4uRTBINXfmlm3Tct/DgFhB74Fd1XA//r5SQNtYP1Fr76z9HBnOmbI2o/A
FFubJ88xDOy17XWkSQTOni7DBzvyD7jWSbQIgGU6lfswMYMNk6TXW/jnkC3U/Kys8dQbf9sC/bde
44sUXDoZyUjX/HX7pYZei4TAB5ykFSaPWnqsg9gkPJPGO7iT9z8fOL89YimR/MCi3Uan7+cPxgvS
jKnMhDqmvCDbhMHAs4J0uWNxdsBIwyQNEEaFxt8O2P9W5L5n0SXlcOULcX335ydOOwvKqltjIl36
t3F2Hy1JdRglyKiTqb2nXIFPRP2ZTTAovLiPVqnowkQb1OERqhUE7N7aMTUEr+y4LF79l0vlb1pR
vEBJ8WhyMvvi11VjZGSwJB10POYNX1hVAHOhjN7ixLpQN/4g/LpfaReHGFNE/BlPtQsqFyvaRrY2
vu40f3dmPsI/f13u774vdsh8U1S3PjTnnz+2PtaR7ZRmu5uHOGVeMycHoxSHvEPqd40Cuev6IMCY
GQNP1CaxPXF9qG2aiEPqFw8z2Ra2UE/ONP3ARTw+DVb8mERddxeXp8BwllPjw7RlpTk3QTOEXgSc
XLHRvCu5LgSpdel9CPgqSILLUnOZKDVbOGXO3ibxAv3WEfRbUyHgQRh2h67vv+ST+LgMeXUwnFS+
Qkf8jkdhQzgIaOkymS65xWXNaZcauXzYNewB/vyB/ebz8gPP81iMJXvpX8fLCchDOO9eA2lerMH5
YUJ2F01s85DgEhLPKhkePaN9J0Qg/PMzW7/ZawVcdWRgSlQM/q9NbJVatPvx/e1AM8FLNgd3r4wo
2tmRc7UKeNZhbNuj1sV4zJEQYHFrxDGZnf//mopaCtqVd51G/OfKUJf10te+24BYnO9btyDtPDNN
gKTQYWVifUErbMFZLc+pa3d/OVx/00j3eXK6uRQxjPp/7T6hwIlT4AMIYSQ+sSFOdrZffU3rGEpm
3MAuN4JyjU0ejFy8rZMm+ctZ/JtVJgDhF7ie5Vkugs6fTxd2SiUIENHs8mEpkM8cnGid+l23UmlB
pJz513dMKfSbWpI9pRlAtpa+wzr+83OibMSahMRvl+si+EqOSboe6x4mBU0bwrrap7zUAJKmJng2
hI9Qaoi+OzJJTnKKml08RcFDanwhAivZoBOJcfmrZJ3hpHoYbLB/VkPyEtK3dS8TFebSMV6w/uOg
IIiMfXJ2NpBUv3a0mDozqp/sJH/riF4GMtSmX67kUbCh+WOXw4VyHEAJnO2UveWkXsq+HjeqLuI9
IVPOW+a6X7WH0XW0p5IzffAvsXX9Q64Vfckk/G8QcrZpfqCbYzy7xIJEchSvKsjSA+2v6BIpDJhV
5RoPwtTt42JDdxnAQzPYaF76d6eCR6Em7SFweh0WK/2h6eu3I1DhQT1LKojHahR4y9tIr+sC8O3K
T6LgQyqBW8UxZrhBPaARtV670gIQM4M9j7qUNAXJWLi3Xfcev8MrO5nh0F5VdpNtnkQ9WEdMMJ8p
grJLjeIJxFRuIhPzy9dpTp/NNkbIMC7BFhD8/AlNL7vnHuJ3JXLWDhu+1UJABmla4xqmevWUKvnN
Rkb2zcysx9LPP/WFMralDSF1loO6DFP/HXsLCXnDmCNJLqphQ5jqQr2X66OqSiqwPl/aEADYjDgW
gO1GacBQudMdl6pmVz/kb72RDjvr+tPtIZks/nqJXGKSTIkZ8noDb7g/zrRJbg9Zfi2OPZTMvFTj
GTDOeAZAp/+5d3ssyq7q5TbaKeSLaUZuIa1H73y797+bsYj1ph7pyfmiLrYzQl607ZW6ROOsLrE7
0euM5wb3SladIHEZFezSvjo1sv0M1pnqZYn6o4rH4Xi7B8Ex3+S5bcJzipd7o2qX+wGkVBU1xMLx
CJO/+V7lqbv3lwy/q3fuy0g8/O+mIRhKsVfBDddhLu+yCeYgxTmAFExDdu2+TJmT7EEqwy9Eb9yP
kRutEJT6x0A3r8jEq20iZQyvSURPrl9trbm03gwC7k5dQi1jsE0269r40NeW8QH62aPOZQ9OujQe
rJbecaB6sP2GE4pYRM9xkjXHpOtiokX4EbOie5mXPBy66dBqWIqrSWbjA9uEdsQLsepTNTx0WSjN
9IQjPHps8kAA4Jjyg64JggEjUW1T00sf3UqnjzSY9GaaFRTh2aP97unk5JhKn6IFoWPvyAAEWZrv
6qqWiIyJu/dSaJal2xfsrbA8edPyOrswJQE8LpfSiJZXOyuOhmsFj4XZtq/FZxj8y6vbJflhGkpO
BrxcDeXLS0xK6tM1waKVVvPSgEYgTyQu6ZE76carBkZ0lMT3Xqec+9s9tq4jtcZK+mgtrbFnjwRA
tj3LZpFb2WSfndwXR+n33rFIco/j2125fYSqaCriNeO1dicsUqB5Ly/XHuUKBJRcJSLW27R0rCez
KIkERTCCuW4TLLztQEfBi05KD9GhL0lS4Ym1Ii1sstCaQCRasPJ1W3ivVksWEtNzyPdak5w7uR/1
MJ6spSzJzbWdO9ggcPRtkhaNtugv3Ug2iFcn30m7mle2Gwt6EESTV7EoNroDP4ZwuCAeeXic/cn7
VKRXDq6Go2JMRvdRTK9CyOLVUe6GJE8ax+WVtIv27NOQHBt79j4z/522U7v0e3Tk2UdBxkJ3fdxD
E7/Ja+S9emJZdUjEevFcY17brT3vhwSwabukr+WsPrOQ5J9LJ+KfZ09YE9oH38q81yTdOrEqXqdh
HB4dH5r9/Fq7jfXsQ0O994vpJR7a6EWoJbtLe+Pb7afcVaBaEQOBnK/g05QG3wa910cuMtApvegp
uN7MvZvRF1rcU84IFG8htnTC2vpwobm0r21rfgkics6Uqh3mbdX8Aq4/2+TS/DqNU7FuqrR7GqDa
XeDif2gxUDz11xtron8wVb4NRYGspUoL2s5lMB7HksDC5vpjihTsSZV16I3m56Bo9a7xJ7kfveDj
5JQZ9ZrHuUgEJoRFubfiTH3tfvBFE6JijAMXH999iDxJPQ4gKO8E+p+YALYpI2ugwbEAoIdgmVh7
Z1jZ9UYANwIQFGND95sZoCn3dMJGpspyeBBGup2Jvnhopy57wBWV3IMKCZo43hZakDPixKR7asc6
1TYdG9lIEuoMzz7Cd4UI1QTLPpgLeXLor2V1cocMrjrFVlaf3LowN12XBrtxhj6VQWBlRNuBNTAz
4pldeWpsvz4V2G8unVyS+9vFroIpFybpSKEfmcvd7UYwN7CywNyZXRuf3aDZ+LFlH9wo+rKo/uQl
4DrT5kdl6G9eBF8sp8/GGzgFujsMOWGXVNRBWMlpo9w+RnsbE/JbWkSiVsXRJvG1pYxYCVdtDMwY
DjEZKss+ZFnkMNsFqLOoH8bc7toaEzWkXBBJLq+CfZ+euk0l/f1iw5jUUXoGjfHWk7Ua2e33VJ9d
ruMUMOupdz8BO/1gGiRD0v56ZDsflhOSFJkBu5y1AHDGHtIo3DNCwTd77h8WAidoh9zDPLledZks
RS5KEngxMnsDCLF3F/HNtpOdi0VsskmQhfCXGe+lVnez7X9f+mkiTaBCsBixaZX+uG5zaz2Zfb1m
FIoLLK70Rg4LrEpyZimG0qNVLa/DTJa2p5fQyusDDLEDTLZHXWK0oWTK6/GAvLq8mqq3EOZ3nTI2
s7Z3WeyFImfkKOcfVJyPtcN8lUBFYLG1SweygApfdmxZBW+rLtkrm9lJ93o8e/ULGCUN/EJAbTKX
9dARDmHpiF2BoF8bFWbYKf+bb+XQyhWotiXvH8HvfPAwUoTGNFu7LmVnYpjFtcko1yPduKbySTwb
/M2yAJjFbnTou/JYOHhF3dK4V9P0RS14yauFDKIWKFnqWJ/L2ryjVaKJnNmVph3Khdoz6JbvCbl9
DP9sxOQcX1yTyAszIH+2betvZ6O52JmZgiOV1bqpnQezJY+nE5j0NekMuf0RAt/d3CH8IX3k5oQl
cTVLO+KWm7uRVIKtOVktNh2tVxERwWFc2XfCoI4o4e1vO20Hp9ljSXDlD4MUq7DynXejdMw1zgFn
lS3BXaaXR7MLqJAtQeKN521c2wAWBuNwn0XkddD4N7EKNfFKK+OadcnQwlsumJGG45Qkar048a4Z
q7NtqZd+WXpQgOJIJ/C9pJUcX3N1huKHn6bvTgc5fFzg/w3sLFZSwzoq+I5d3b162vncWIiLKQpX
4oN7rwyG0XGgWevGKZxINEf/ChnZr4H3kpgMi7c/gUUj77UOzXHIL2RdbBeblMh4ArHWiGzbeuSk
NIPmsmt5oZWSJNzM/Rkufh6m5vRRWAasgXG8b2tcvIrJ58oCkwLvbtrWGmufrdpdBG3aic0F7sDw
reQCmNazeuyxSOk0T1aDSmRYNvV0AkUznW73OjwAbRwMB7LjLrRz3B0Q5PpUT051UpIylz6jsGpS
G3zXQAqSnIKSJK7GJBQnULgXK5OeMT7qUBdxe/KHuEVl0JHxXgla8LcHh9RpTmB7zs40ErYRD83J
Mlo6irXZhGaQNSeb+qZeFWMNCMccLvL6hI071yfpSVZPaxKcpT7U6JbGeOWiCb++C0AI5daR6TdG
Awqv+aROHrU7gRTdEALitFmuYMxigupOogF52hRX2Uc7gepW/l2VZXs7boFnRMVXHdflRsYZvks9
VKfh+iFkKcOF4BbpGBn4VYSc9xX5DWArVsVkj4fCJ2lm4pq5Mq45yD5xBSvH64i/DIb9XCMbGUfQ
B44k1ex2w1xwKzs7gD6L/BoG4aHthYtErciJgEiY/zek9p2UMN6AJozb7vrT7SFK8LMqZbpZWrLa
q6Y8LUVSnvxp+ewLNkvOgLCMRlS9GTyvWVXR0pMIcP2Um66rQiKHYHF7ZXlYMIiQF+ocUp8Lf2Lm
p55QxVN2vWeNyW4RSb8nUfajr6Nqy08RiePcVIvst25pvZZ5XLCcEINwexxgGUvl7e4o0g1tOome
HvTtnGXJ6XYvSJa9oTyqoNHdAmId96rWO9k2ZF3qtnlL6m7a/vOjkQT5iUNqWLuOWFBSUOURT54b
Kj3dbmZDKAJdQGbgibg94vcuiTKEd4fjQtjxljSjjloDzXUxDMaxbbKvFoXphmGGf3RwPrKO6zsH
K9gxkd2lUTuf1DJmaCbkOJ/rmiU5fGA6XBlKksSOgiRaiwpuY4+uXC8gtgg88Ul+NriZauAbgVlv
G6O2OcmB4ladbMky+7H4VnSiyddu8qwlk6s8AAQ1tyISFNeOf5yNYFmPGTZjl9mD0VCr5pAxxsEY
19aVsT6bwffZ7reTn0ybDKbpOPbgsgMrWbACNuXRL+h6U49wd1Fu1V0DIMujd3sUzKePt3leyuPt
0eH6r0RjpRt45qg0ZjD0ppnsb487SWlxUlz/a9MbfAfByfWf325uf/52D0aMSyZZdjWd8tt/nuef
29t/WhlWuS4Go13/8+DtX0Fv4eXe7v7zcyu90AZQ/K/XNt1e/O3X/7wSMedvwl7kPy/pf28C3jAI
88l9q2yt2HNfX3BmiH0nJi7TMVjU0p764+1efr33vx9v926P/fLvkHLk22EoX26P327GGFcO2tn/
96dk3IktdOf720NkfC2btqi+dn1JqexHFZRx6Ya3H/93s6QU0tVCDsDqdpc1fTi6wSRCP3eOlcVe
PGlgHgckfIVt1Zy1abgXNJQeVGwBSblPi91UWFFYT5IsgusscEpnGJFu/06AVb+G6yxAlnvfuBCR
vsDiDA81OThFuYQyHpyHfrY60IfldAH3vVY1Q+4C+skK16K1czGnQrsioygbf+TmZO6WpGB86uP7
FXAimPYq86tP6XKf0Oqgzn4q5Cd2bEnYspCvINDLNUDDFJ0ra4+X5T+6qb9rhf2IYAXZ54RNNEqi
t4qO/crwFmNrLvJzIB/wkG2rqfkKUi+H6tQMG2mT9NlH/UueUtJh9Vil2lO7olIHAom9nRmIp7JH
XERI4Z7S6mGZna0KAPxhbob3R/PEsfpz3hJJ7w8AeQLUfo4XaWJlCW4YGQKrCi6qLgGpyqJdF3nz
VT2NunlUbkT6vOOwf4phTUwPdoq83yUZqwDCzPXzh9YW5PKewgMKXag795guhHuKlCnCdCXSqYVm
ET0WOmItOyRw2q2hNxahUufCqT9Nw/1ggqXJmnHXxr4f0owMHqSuvmrSoTaZ33yv4+HZ6JuZOJCx
XquSZIg0+VKkW6OAQ2r6V1niAGWM5I9N0Qw7WZXBKW7RJij2RlYJG3Swf3hQlveJfkmQb32ILbYz
tYqI0L0SQ2aw3hVqJDJ1g6CvN1kAiw0bkwrNpijDQSmLy/NdSnqeC/EMTFC6tURMEqCosOkoy1tp
U8tdELckaGQmWWtxtba6hot9m9HWsrI7w2jjfRctP9A4ZncSIv/Rbf1ToSEozkKPjw7CM1XUb0Ze
dyfpkjk1pHDeLLepLrmq90K75mHO1J7W06vBSzgJWh+gLjRjwAgiKfQdd1tJ0hw7u/5CdasxItvV
Lpa2vlfeyhzY8pXkve1qqK7AZGQbasabCNIbJoqFpCCsqN1pgQFeoTvAL9QzBQ05fIyJVilz2VOk
H9Ex4X0O2BsgNTh5rfeibaD3GVHBRo7EBT7EUBiHBUH9Wk0lxkGvrM94QbkSFTX74CsNNkLfvdBJ
RBWVfJKpxxV+cVTopG177ukPdQR5rdzCb9e1iFGnj/7HyarJmvyaVUN730S7NCLVaxH23RDTYejw
O+8zs7ozLdQfWoDS7ZJkgtegi60ncCKjfQ3CJHM/j7lJvjIYm3Wi2O8TqxxTVqwXS705E+JSgglF
mFYUTknFJrWNS8Kwm3xrGHlH90PVoazGkTYWgfNVPTwIO2+BJtCToc91GIZu5ZpA2gaV+5u5rKgg
ffsutxkLZyaBHrHnQfStWJhz88tVA1YbLZsRPh3qOjr6+fJeMko2KvXJqOr3YZzc42At5Oz0McAJ
D7kWoVvbWBAFg+6wWAVTb28MK/mWqGg7lXj02XJXJIgG8pKMCaQsR+HBLpFzipaZNH2/MzonH1eu
Lbh0kmjlttNMhka17NJeZSGBZN+VqmZQfxlCGD3gE2ym4ahIB9rOpLCvoSN5B4NqzkLxfSqo3WOv
qU4EYRR09cAnGEW0LfC1HCpwLWyBjGAPOv/UwEAJ4yBNnvrJ+R4JktLvupQ5jqGFc+0Epw9LZQWX
pHLWxSLYm7UFp/b1LBqdBqP9ZN3LuKWIC3TBjFLuPGdGlslG+dJcb0jqTVxac2Uvjz3RATujac9d
UGeXf25s1sbeCd6jBrYuVYK7AR7M6A8cHn9MNgnIHmQqQpEYxzhQMgKkOQjqSozZcOoQzp8oKKfQ
9plfXGnP5PWWiuY6K9V1N2nvRBsfgpbOiq0K9AgGGIo+HjellHsSO4xtq5oDDm8SnsovrpVa69qp
FWPyxA5fO1162xwRFq0tsMyJn2zjqo2RubJaGzPZBV4w7l2TeI8SWiz5wvwt8lCjoNtwXbE3PLrx
a1Vv6sGO134XqLUpe1yETgZnPlFbT8Xdt7HQ32yTFIKMzU5pEsvZTlDVcTT/qABvz56zm7PZoxfq
E6Nk1GdUzjvNDvbBgoedUsusBqSbK3sAtc816KOyYxKkVfm24HFMIoYa8VikO2Y5BocbRo9iqPYx
Xa8tyqt2fu4iVtk86cWGcfMnmo1izeYW7Y4NEntabKY5QXsqs11A2kDZ26xRJMhvA/6mw/J43/Dx
zck929RxWw8m2FjppVBXLLnt0hda3piPgu1QOvfB4gcoayVQBlsROl2Pd2NcdewYAn8zFtcayycZ
M4BaJI1heki6E5CodWX3/n3GDhBobPvYOvU3okg56FydXaas+wgSU+1mmi/QGwhjpGu2YZ8Mk75C
GNdi2d02mXVJYG6f4PKux2rMTpJh+obYXyskImrZjq0+6mSyN3C7BjjBg7rvAi4ujv5gLTH6ubQB
I3K1xOgarNb8CUtH8UEzQApT4DQwMMsSOgFwi8pFwOb32/OERvyg4+z7aMXknllEmXBOMODJna9E
R9k7d2xZY+l17a2WVKNeQpJloHagLzMfxACbvmvlWvd1dDCKBZqnP301ROCcmj4NzlMAADxHU4ka
y2bYNpFIJdH93dEKMM8Z0engStKHBoTDCTvzvRVUk78CLZw+PGLcBujAeHUfixQT7UI4zEp4k73H
uUV2QPRBt07xVOfkzaSx/YBGoXxCG08ITNn3oTV8aoeofhZpOlymRH3idGuee39gWy8S6HERKUFp
8VENujmZtTGtzeuPKOOIcvfs7OjoajokEF/CBuTGOI3WO6SOk1/3mzaYQt0I+bGYYbojAqRLAoYS
H+t07+PJw95AKJNBK0mAktnbdjOG0hqXe4ePeSVStzjkJVtI3KLTDhDNdm6Sz2LShzz19WNN9Pkd
M1M813XxrPJhTwuKaEE/f+9Fr9fO0MZbtzDfs/4+RcR/bsavNCS6S5Zi0+pzpJVJGRzTYiDXZ3Ds
Taqmg2l1A2eXiX3DGPQpZZg1ooAhI7EmskOx7Zwbk/Q9PTIkoXgpY1jTTu2xtLNNwTGNCNn+pvwB
R7Qm5zWPrQ0xjRS4EcxM5/8ae4VFuzAiUPpAds9hTAFMKcxK2bxsjTrxHnQqdu7seAeGtnvdjx+A
wvZ3c9qaXEEsva2r2Qalz9U1EvKAdi/ZYZ8PrthewubKj62dTOyQFLM9i7SM2v4qe9M5BKlzmRza
CM7kbLxxaHcmMZLHnHkT6V8JRbzvnosp/oG1joaolOMmSxdvA0h4l5uVd+gTRV523pNrO3jDWsYu
F9xozuknTO6eRGbCwpIVc5SUNjhECGWJR9LHSQyLSNAuyDncQh1xQ4MRGEKTeeMp11mbYzfslzaP
Dkh5DkuS2yHJIciqWCnGa5IwrSowTGZ9aDNBbFE0vyaNJU4OjoVVYSNlTqYCepHf5oRnqPrJyotN
59FSBmFQ72qvAKUcEVoeo3e8D2iPr+ymA9jB4M0yuwMr0oT0w4PO1erkgw+M1kRW3Yngh0VC/EET
hCI6hwyQWbHpG8l4sKmy17Wr2C34XEbNgswE2x0uZO/N22JozNW1/jwtFKzIXSOGBEJ9tmmxHrDb
f46hRF9aANFJmjzEE2aRnASTNYP2gs0FBH+nprqjom33QJ52ZEmW53E+Ipym8CNRCkEu5ChHKaIv
cb3n3nSIshb3J5QpIj2CLByzhxQ+w10LqhzxyfQCVTFKW+PNmpjKYL0nwTLaGs70bWaveC5J6ro2
187+laycIcfZ8cUQc+C+RZWINoaKjM/e+D2SpfdmkYY6F9EmENN8dn1NWmW5MIeD90SAbHJJShww
llu+FFAVL1GfWR/0+EySNwYIZAmXJPWzuwL+NmlD7S5DcPJYJGSaECfqXXR+J3xqudhHNe0XccfO
tusfI3Yw7zNk8ztDzXSwBeJVDyCJgkh1zGvaC1rA1pXFgpvoetO5cb9t5SJXbBuDu8B8ZOxF8Kq5
j4GQ7Ntlea6TPj0zopg/tO6yNhZia/SQMn4S7semW/zH2w1tO6IG7R818WebzoR147by/7B3Xj2y
IuGW/UVc4c1rQnpXWb7qBR2LhwACE/z6WZyrO/ZhNO8jtUrq7mOqEhOf2Xtt8rt6hRkoUa8LcIor
58H4bI/6KTXT74kxMVPrkQ1NiirN04L+ugxxRV+gdRFqID5Wq340VmGEmjdMjIYHduxLaYVNifbZ
FwQwUjEIpnJx92Qu0eDsArSLW7u21NZz9Xo3pFV+sdJ+Kwt/OdcMireZqVubmdjJs66NrHMc1s2t
k+7/4bALdCMTS8o2n/0L3tH5FCSItzMx/cnaqWVntNjbVtTzyaFhhVLRR2PaYqutEiMaUjPZGeRb
TMa5KBPxUhN70qKWwrR0USX+D6uGvQbYe2NCniQJIA1CqcXJheDPpyK1skPKgoEJqApdS3yyfOct
YteQfgg2ighEUkSUKBmyH8l3ZgnAuh7yLkwVyyDD+YkWlTCHVPjk0GYn9Abd+d8XrZsAg5LksiWE
rXpUqtm6CG9eR574Uz72Ay4CfTypzP+q4+SPhnnzqbSAedA1HRFTkYARWxMlIzl2ZCNWkZqsIWo6
k81x6ybHCpxF2FVtsveWoT04YiKrwGVypxTMbC1dd/xwcR1nJ/O430sAeNs28z+XfrmWAxDdxZq6
M/l2gqVI/YkxVnJLBNk21Yyfytapf1U5nSQ98T43YOPnbvUwl6G7VWM23+O4OStFDoiqCBAHku7t
Yero0QjCDfVQ+kFMINlqsuy3wC7SkAQuSqF8IveMicTdSX4E5t/WG62PoJnQ9bnlV6PhD50Bqn8x
VxdhzC1GIDyAPt3l7Y3hb0qtFsmA1e1SIt8rI+/IdaQXrLL94EoX/G8cHLHAMB3YF3LMDnjsX+uU
uCNy6y3SRyZqD+m7uwxMBwkx7RrXpLe34axX3h8fOi3Jd7ETmY56td3KPg7En/p6j1jBRIRc1eQa
CCnpO3x0AgOCN6Q2EjC85iasa5ffpBiIXcNynO6RkECzV+2+IVKM/QTCd8wgMiGeLM5L+P/E0pcT
XVEhC0Q5iPCYay0mVz9ugeAONRBD40cLpc4wqfQ11n5SBIQrmpBwguYgbNUgNEhJNEJnui/j5TDW
QkSzQPReiAgcJdtPsXftxv47gWCBaQ8zeOPEmQU32RhPcasdGr3cEmc7bcyZ+Q9hu9eu0r7mav6V
mMxCqiEZwnpR84ZMOuPYaOq+jF5wFVrRXYxG+hFqqoqFJkvU1lgDAMxsy3m/Prp1WMwgia35M28g
yOfeqQVShvyqjTq3bTnqvTXVOBcHi3IqWylwUz0fpIVD3o1NJJeMZKgl0NeJKZQN29yqyX3yIdLP
dtCY1DLjp0lFzyMAC6ECgskGck/oxb6IlXdOnJ1h9GjHtb6OvJrhl+kE8qAFmbmRTW3t4y6u2IaU
8tQ48jfzcH3vW0RhYZSethNLtrJofrAmc/cqgecxa1hrqIK2iZlam8zVzxW0yM1sDfFzy3BJzexr
B9wLZ9DYKW2efCbDGMpAkSCHGAAUy/qHZ9rlCRnsuJGVMqI2Fc6BvDK02wzWRplZB4W9N9QyXAsO
o3A8tzlj9JbKsfI+Uo30674S9Z50MCIwxFIgdpi9HW/DMxdrxtfQ0ZvorXUfa+OE/a7csFWdqGUR
iXcrTRwjlB2maW9dbFQ5x2qqngJPNpe6zpn89F138zxqTlfOF17Cy2aOi+BOlM1Oy5itZXnrbOZe
vlJBddysFmKZtD9avplHNl5+lp8JCZpdsF+I/8VIC8Sy8SKtajuQcsurwaZsnUh5J8Msq8geGlJR
fT64SSjaf5cYPxkbr22xyBNvuJOt3ALTzfRjmEwjzPNGC3uL8V66JQAm3Zot5VvSGD/TEgISjJXf
PU37ngCTONSaP3XRpxckdv7Oc/Lfk7OOusykPORY7h1/aiITF+HO9uOfplnf4/zf3JZBtjLZk/Up
5t+BuzrQdPdo1DAb54D9S9WUhNNIAVDfySlksRaGS1LbvGerP+x5abIqypd4yTm3R4ZFvpYzWBDz
1ZLfzDDCnELkw5uOSnbeqTCkEZJLwdXxW7aiadVuMfCfgsX60Xm5vsv0tDjNAP8R8hvkSozDsa3z
gQadVwl15KOO/xpeR2iu7SjUEH63rUWe792EJ9ML5g0zR7iQdBsiwDaSAIRHJBkci3L6kmWXnROo
KqIGyd614lLiLAhzF3hZudAP+z0yrMmx+IypB7KSYZAq7F+xwYjGLiRXeXIOjTeNG9eZy00xBtbJ
8bWfJLe/6Xhad4wcOQ9G5Z9nix+PhMg1LpbsuSoGg5OwcrwHKj1YHpIuJrRJZJPst/dYthSpCzrI
bzaTMpqjr7nlPmfstxvtL11p/rmdZYCBdcqOnn1rGLKQ0FbMmvZIDAemhEmgqWb2PMhl92F58XTC
2NfsxaK7YcP6abZdFvpWK1CRCN77tgzO/76Uk/NbMFtj9pcRejPI7Mi+6Cn2hX1JO+snNaX+q+zs
hxPr6S1Vrb8z0uzqjVPO+ToaW0ZCxDnH9D84zrjAPSE0XeAemLdkH3nQ3JZpmDclQ7BcrOsxmbxK
5KwUTGV+Muvq2BZ9eUr0pDsS0vOwam/emy0vraVoWe+FHBkp0cElOo9fknJt6GCdktkcpZNV7Oc1
J6MKtJk6wHojV+FQDf0PswF3JBgJ7VmXofAYrfZWDd0rRZU6znqFlKAu32tqJPD51nEkjnODERyq
ckGbJtKeN9JkhyPAplD5GOzbWG1S8lpPnc4pOswxvWFLinPWF7QCCy4MI8lPLUCDC5K53Spk39Zz
4j/6tBlDbRb6DoTot4dwLdTdBOP4jPcA6xaU0EYeWpMEm1klzgbc5V7mjN8go5kMGiaophY9zdLo
8JQMzkGPGJmEXYwiPBcy/egRy1bs+zV7Bvbzeo3j51sZl+4uDwCs2y1PeS9MJjRpHV8rfT7osx2c
Smrp41jiMndFj97JLG/pWGqHOdnxfdCXa/mzarwavY1KbzCNwzTHP2EmRrknO4phjz33x0XYtMra
NW96K3R0m2RDY4FFWIPj97F4Rb5OUKmkb2tn97PkWYH7pjpKhfRYo6C6V0K7Vaobj4Nb9LcgSUAf
iLS8TjyXqTUbJ6dqEJvMMSAEtHBpcUulPYR96WSXIhZcnlFCsa9L3la1nof/Xvz+SDfpaaLcNNI0
j5wdt0xRKuqteGqS/G6ZDH0Xe4zIIxjPXEyPW0jyIhcCTGMxXJnKt0DsOvcldllOpJ35QpZEHcUT
4qOxYDM0ZsbPOic4KvN6kuVb+8tn0BJiBeJbwt+xJbDSetfHgxz/SCHt19bS5ZOfy1cSk3LEQLMZ
FlZSvjtl+qdx3fFP0zDfAyG8WTr0sI5GK5yRsDdqrnXszbm4+qa9X4JZfHEM1mgQzXxbuE16GqyO
6figvBs09WQXJ00VzuMQJUZbHjVW6XFmvvZZ8JxWCzeRTneuGrIZMUgrJIuVdZMd50ecS+c+imUM
U0AEDaO8e7t+UTopckXfzU/2PJnMB3T7bUE1vkmnd3xywdrjgtUgpkcR4H7oZ/G3EkUb+rnXkitE
Gntjq/mJ1Ovk1ul6xbrhuY7pfBndeGeHOWfkY2ZgfE86tEn6whZKrxfRWjvHllACTAB42xZB3Q/Z
3MopatHBNTAUJE2dOWn4eJPi23CMO+5kbY9tM92ZHSI3XvffnkE6oUWM7DFrpiSSWVdsF7NwcVCl
/cHG6/RSVMtfwf2d+WP9ageDdWjpozcFz/Kij/p9mnn95B4Bzvoy4X9cM8RJqkXYYvsDq9UlPlcd
UZfZkl0wNBY307gkHcvtRloVApLgIdewjcltulMxctfhGOrPPnHi19Gu+5vZl0e9bV4sh3SMEWfO
0e86ChrphKZHxfUPWzmr4JlhvzyNfhrZWAQ2qkniFzTC7/bkTxu9aAuw13H5MHse+AbUbeRZGRMy
pnnXIG8Y/pkYdOfUrC7saOmxxHggJ0zthlyaj2b+Zwp2onYo3cvsJv1t0PWrwTsj6oeGuNz1FAE/
TZoYLOybQts0scByyqVhLjjI50Rr9AcBrr27x2xV/ioYT5FzrvdP/fjUyLK8lJgLaDwL4xNhIgZu
o5N4wZbpg35xnK6xsP0vK5fk0bocigbjH6pDj+1SkoTMLIcf9UwQMrtM+wQ88puOQD+bHWcC2QFb
HTu4N6nmLNGTc1V4ORXlmD5Ns/Xa+NR6tpEyIVm/+CyoQG4MIGoD6wkbxMOwSHGDEXKy8x4VUW5k
5xHicyhb/Ea9Q2Z9nEzctXxJJP22tkzToRyGPaxT40g4ORk2CONcnSBe3othZY3L2WWAcVBuMjGS
qU6Thi1QBFby3mWMXZOqjy9c9RoHY8sA2i7q7zKmEAHWkT2qejD3PdvRd3bbyPQeTPZcu7ibFYK7
Sp6E74n3ali7Z+gCZHVq2IaudqK/xSw0/zZWyxHoOU/uwKRv7HX+1Ni3bmyFHsVEMeTLWG0VlKio
Gapbs4wZ9RMtelMI/aoz698kxfAiESjzudbZB1Hp1ab18YtNqtvZhrLoaI3QoQgdq1FcRVF2cN3J
K9PagJdw7sRPXeX+8BOXQDx3fDG15N6lCG6Hop73sdvTtMX8NZ1dPhzl+2f29A2b4ClnTlLGh7oE
/APwdXxMuEsmfAefbsfgsyiyh4HbkEUJqESeSVwe8RH3387tTfc3iRaFS5RKw2zq35fcMQgaSWzS
QshETSKNfdBnabfd2S254Y2i1j9lNw6I1FL/bE3I+4Y+9YhrGKsrdE+0244zvKXc3Ax7i3fEVCSJ
OGtLtSTeUfSJsQmmQPxUrIhUZuiXNAd9IMB4nkxrGWjkXPSdPat6q7J++UiF3npGOFQDhBl5nt+h
qZjmZ6Xc5qzJ+M/MOOg5I2t2J2qECsG/eVWNxpSsPIvdDeMrt+uri6/+ep42z5FloewEKmOEEO4G
QoVX18GKJXWWKSVvfLROfTxab61Bssq/f3UF5x20OLXrSiIwYCGnEQkuEI3hBQNLSb7VYGVvpXgO
RNC8j2acPE/WhOYizx/BlGp3wAd7kcavTHVI9SDLFXleQEZPDR/U+LeLGGYBDL4OA3yfr2m5XGTg
eIxTCvVaNEzaMJmduxIRBm2OdZ48LFFJ0LWfS8wKC3OBOOHNHPddx8whQM0GWGAIdgDQN7aDCJvo
nPxlcbp5D8Pdx19S1jdH4YOsLTa5Cqk5iSPr4CPjUG2dvrmZTfWXUYO/b00dBYM5WUcqch4Jio3N
XLHgj8kX4+hGyavLedkNAb0stbW6uhT8oWimkfpOA0lp2PI+LrS8okjMd8XuQQ7+8Mw39ld1hHwv
yEO2JAJOhxoZ2qaTRXxB9k3QiktaB5NR916gKPaLUI5DfB4TCt6qH/5yORkQJn2/Iq6tXV0V61Fs
WE90uvYTbeWA5cc5V5ozb+XcFFv7QzlV8domWvdK/ZZsdK1M946gPppqeuxpkcvNmRmUSeV9DJY+
vCGxpcX1KvVgtWPclriJhsLLr1g4HDaQ6hu0rnH990UbDZY9eCCZX/DfWJMdujYY9362nLlW5Qm1
nvEcO6dsGIqH6Ikej8kT1luDtsb1rNfFeJGBZn4Yv8p+uPlzkLynmpncIYp8zG4gInI5G/xt6XQf
un66V/5ywQEbByeQN7lNjA0+klpRoi4YX1kT1/quX7PwVqLBGcg9p7JFUqwjMvNpsMsfeYD2cs6F
9YFOKkVk9yJHOpLcNaDPW2N3Tfv67tmjdqdhQASUjsx4lrw7G4lG1hVXHmjKh7sYw8EePRCK3vhF
Z2EcMY5ZZ0Z2yWGejWoXzHhmOtKctgE6UAYnhU3suYmydmsmcRs1eOdwm3XvKVNx8Kv1j9I207dl
eHJlWm0x/k/bpR/+jEI+K2H40Ww30xVSxWlsLAd4XPKWBK1+Hippb4i9W9YkM38/mfb4n4bL/080
/b8RTTE6YmH/7+jr/4NoCp21S7L/lWj6n7/nfxBNfRvmJKw2E/GHbQFG+C+mqfMfLmA+3iNsPVYk
Jf/rv5imsPr6/2SYWvp/QC6CaupAeoPTY/4/IUzhVeBT/Z+YCfCKIXPzp+k4Z204av8bFTAwuUXi
xi8PzMv+NHlboTvakN/wFzrkadbI2x2C4i2r2ouOAF6tSnh/1cSXi3FV/7ZY5bhNANDRCKOgL1ct
vW/qyWHSchFWsbeNu8DcGKv2vp+Mhz9oN1yZ66iEJ0Ag1O+UTt460v0FCb/uasE5t0aSplL24E1u
Iw1D8d+v2n9jdQHMqx+gwxhgrQ6BsirFdlpdA8vqH7AwElTm54StQK7+gj7nheA2zpPQUPvjsaHY
svqrBh5n160OBX7niBwvh2wDvAcvr7ZJC/M3E4UkyhcLx8gh1TOsIYV5qxv721i9EO7qimCnulO5
/sMu0yciW8dNvxooMFKo1VFRrN4KgcliZOyVFa7HBo/gSTXBefUcYhltBrx5mr5QB5HK2hDKFxBL
3mHkAFnICBZnh756POTq9mD/vvBdYgBZnSCOeBtWZ8hSnJvVKWJjGalW78iyukjK1U/CnNgOg2SY
IgRkDw3lio35JMeEkjnWvqgSVrgLllBjN61ulXT1rVgYWPjHxM5SuEzClxZtubFEfFZPOsYXf3XA
ILk8uasnBrDDuO1Wn8y0OmZaduFDh6LMc1PU06jDsNPOGzSOv9mD3DqMN+YYR5IwKx2VCrYcB3tO
gE0HnNpHnfjcDy6EHudX4THm1KS4o6SKSCh48jD8xBh/BAagTMYcEqsnCH93R3/vsucaHsvqG8or
/3mS9pc26Kz3mr1lX0w5/BbI+thjwNjJL/gEkfhjSHJ7i4ULFiWSzC/26lnCFLCJVbfXUG1KTE2+
l9rcCsWzid0J79DepjMcSapC+bAcGoxRsibMeZ6RZCAYSIhuUFtwX0EkV0eVj7VqXD1WLmYrMNuh
ratflvNHDWjo51QPSJ3NNgYVJhIzPnWI6NnOM3B6CVscFe6pTTyVVzCMLNOG2NhVNUO93iGAwG/U
c57m1S7r4/Q66PkRhPYAvzGCl9ceeLFUD4ArEgky6Mv5dR4Z5Wq5Cq2ekTlDmvjoBPEnSVD0Ygo3
zIzQt0Wg5+eaffbN+TqO5PBkBME4eZ8ACUKYYyWIYVkpariz8btpwHkJATm1oDz2/TAEW33g9lVx
/9r7Q3pM01ZF9TB9G6GKk3pbSGD8ecuUNXWba1/o37W28sSV8ZbPlrHJPJd5FZOwaVkuOdksTcO9
OzPWh+WyfKUjar507C61tNWuj+fQ1SYVSszfTYEIEnNLgdBvOBAarm1j3lK7wesfo5/pB+M36XnB
URaJgwNpdrGytCPORnbfUKrOZE/wQ4v5ya/zCY/wOIb8gkPCbPqguT6QtTTYT4ahRfrQ+6GZTklo
F60IqbCWV4aR3EbpzwyxH1vM9mVWfnGHU8TYLyhPnecIKiYCYDDF9FHObo9FGIEG+KB3rvdZgNu8
YVaPSnamtN7OpXOSX70ssJA25jtyJPfQTHyw6dCin0swqPBUQIm02Sj6iBR3Fas+VZFDhbJnQknn
N9Fsiq9y8JydrRHLVbLr6hozXOZf9lJlr85cRECkMPZOY4V0gjbYnl3Y/z7OsL7yLpMGtQvFNT/P
atDUirPmnUlxJt9nQTvQddvWcDGLj8E1l6PH7zbx8627OiY8IRtzRoOF+46VwosqXjTjuufrzWI3
y7R7bhLjSALwvNVF2dMCuSVaa+/ct6hIUc20dxd6e5/Ub0hZ4h299N5yZ5J8VX+00+ybAxQj1RI/
Z1O1AbA1P6BNRuliBcy05u4y2T3ekgU5r7bU1busWSXp8zXHHHo3fA4UP4h/VbnG398VEeaNlFHF
Ty1HUzj2TFZdh1xh3zDezD5/r7Cp7fo6O1NHozzLkOIE+lRuK13cidwOTYBw0D1g54AvPzgZ8THp
WJvbniTZnakGHDYJ9gAyBxj66iSrpl8abMInhZkkVbq9w6g+bJg7Vfukn79Sb2gg0yXvo5KnKci8
DSoHhfPWT0PH8LNImtqzs/Q5W1Md9Vj7jO1uCAO3nz5ts19uaBqex8apT7PkWzXSmMWyN6WR4a8u
xT5b3hpNf/JxMp3xwiK1ndtqL4IlavIlZcQ1zp+pMK4caD1Nm5WdlHiqm6XcssswMJnE/dmlwehX
XVKxsCxn8NXf0+ZoxnXBm7QAr4fJm6jdH4M5ZFic6LIt2X05aNvXlkSHKMv1q9V0GZI+vaOEvJmJ
WLbSYe7YO81Pzhr3Y/HsN2W+lnKcz2xe6m1tBi9jjUTT9LuPYil/jRbVPnpeL+JeOiz+snNxW6Hn
gZteOftO9373TYcn03U/89TE7yby24TV5sR+Qy7jPrWgSygbMntCpBlQ/+Ushq01aeMzrFu2VWVw
91MxRlYw5/vAYKPgcxiX1VDcmDpeWT8FlP62SSWChmSdZKL00V51HmhKePmVe16xs1u93qNUgfDk
K4sPFl8trlRaU2zS22SBeeQVFmpRgZbWEXUQVW7HYDZP0YtLkoLQoMzdtHcbbR9zVx27hTNw1Mrs
5oIPbMfu2C6rcILjxASzfZ6zmOrk69++m5y5Lz0oh5u5flF6+8NnOmCggYYhwFCvwPnMQysQloWu
3aXYzjUj1GFrsLoQ6G6aik8mMOdwEVW5J5Dju9BGXiRus55LIA5mf3BDEXjF1irSjn7J3UIY4G0J
y3LPz5B+JN37kP7t5bcK4LHpQU9r7rWviWcC+MDXmFpsmDoQDk2zGm5TI9mSltmDOi/lQbhJcbfJ
bHI9pDR1QiE3W+BHKEV0nTHjCJmkUrN2IsfkCmRqCTtPduei8X6kCQsSgzQVth0ldkDs5F15jhO8
B7aJ0MpMuDU9XRhbV5R/KIcCls0t65LChyHR8WEsucGhuZgfnVkTnW055Elp2rCTkkfFBirTAeqX
wjmiWjkB5x//mnYdGd5h7Ov00yY9a+9Wmb2Bk0SN1RAqGccj7i9nnLfUlfEhs6mzzXgSu8EUXVTU
/a/cJ0ebtHtxMBELofQ5ZOhA2sGZruV08w1XnZHg+Y/1lmFy5gAVfp5a1u3tUnSR5qJzdzG5bBHz
nYAFck4NmXsKTAIh1Vg+E2snEeIX3LNJcp09Sn1zjveTcKFAGpBeVNGghPG9nVB1/UTgb1T4/YNt
WP9UmWTUS0xhNLnOAW3Wq28Nr6QyJrggBItdo21DO/Xmg1GuQrsgJ326JIWYlauFjMiVe9dFtN4P
rsctIH6i8CjOdPPsLTN+GTYffWunxVaQOkBo/XeVSi+KhVkevAr8f9rPn2hCLqoyv5xVrC2ntA7z
scClg8Lb1xMflzaH9DgsRujHtb0VgqOAnd3J8Od7U8HnHJX3zXg2NMi43y9Lfk+I2BsNdthON1hh
UB9nShetyrc1W4+iHn9AKT5qJBeFgyL8RtR/0Age2va9NYKfXsf2qx72A5uiYvJ/xlPzJ5U44LOv
wB/uKoO2OdJuvHeBg6P1x5g5R4011ZxYx8wJID8Pd023j3HshoTI3ud5OnSpHiUekhhZaFeLImIg
EMFnGNCpfsfAYy8zPyRYba8t3U5qci/d5d0h9lhrcjPSkWShaA7gcS8H23KerR6RjO95P51hifxE
XuZegI+IcJ6M6U6Y4uGTL81JS+gOXiUKb6w5/Qcszl03pBJXfXxenUdoKz0+cayi9WBcRSSc9n39
RSZTSeCrh1k1J5lPz60dX/zKyaLaNl4aozv3JjLMjKABSJSctBbJwwrej/JP3Nl/ByfYJkmG8YMF
+DpPQw8SjvqwE2W2aRfSjjvxQsLnx9Q9koBFTlu9yuTJYduPDAznenJuLfuPaz/1lgWsgr+wtfqD
MdJ3BABB+P/OyNIQH/R7a0OZ4e+lod4UBnA3jzNeU3gH7JdOgf8cjXo3aam5BfKBMGoS1caz4o3m
x9tqwvaDhnt9QFiaVqtCKnJVdvay7EgAHg1xUodKZAe4PBGtxxH1ALGDOhPLxQ72Dpqrxcyuld3L
X6BQMmLCQS4H7yPydlkbX3Pff05dj0B9NxvtDwSsbyT49cWzFxsm+Y9ip5z5lxao4+J/2573Eacp
w+LqtR6yZ8Qb3z2552RFbrJqYfku9vacHkTf/LSU/jSaJqNfChZMAYS1w2MHY1fP/it2C2uvJeYn
1uWrq6xDbgzHanyp5OolE3cK+q2PAY/wRRUKw9s6dfnqjOUhvYuOw3WJkeNU5PdprFFxMR/pyMow
0Vgv5w3WVhxNPA05qYvdk0Z6Vx9zpwiT8lAXNA+e0276ObhXJ4ea0muYwdPpne3ECEK0B85EWu3z
KNYH0nxqhxWooW+g8GwHAtVStWyFUW6QQjwzyuXDkPML0ORXf6kuXp+d3GLYsZ/aOYNzm2q5joXv
OnSPzvQqVufaQfrtrfXajUEb5mYZzA7nwmjgY8ScDL6DLaWD6te2TlWffQ2F/sjJc1erVsSVp9yx
n11t+OwL1OX4fcax/wNg8GxrpBe5GSmL842f9GJzSs/OqkSuvpVnEYHo3xy7/VPMr51RPbUoCvDE
nJLlTer9vmPwTn23sX0fVx96Tst4CtzkTfP6Y+blRFoGp2bgTkMgT+22yytQW8ju9oSJPnWzf0jY
+Cd14Yexrb7GNP/3yqyxvfVl/9Vr+rPrpz902MVxdQA49AvvxVZ3rZcK+6+amp86EkWlDVE39q/Y
ItOivAfo43Qv3rA6DGVVHX07ezR1sTaMbAr6v8CVHu4Qf+vtJvDnb0+27wkvuKVwCdB0X7vS/S1T
HCiL6b+Nlf2GNP93ILWfqGlOtcc2NtajJgguOVptd0JOV+31HNTserNghSCmCa+eT/GW2siN2SZV
6Sf4pbrHwWYBSOxG+zi3ydVuAA+MkxbOEwiFxeGxV1WPPtdPEHX9NSceOa/VP+qZ+VThrBXwSkM1
PqX036rC2fZacJspJmrhfE5WG/FOCxMx3obC2orya9DyHzXXJA6Kl6FJt/i2L8pu4FEE9Z7g3I2m
06M7wwsvjGSTaEakiXkbiPqkufOTWyAbrFLSmNuDLtU+p7GwcrhHQfyS5+kxt419Yqrr4HBrMxN2
hqeZmT9eXAFa38tpiUzg6GV28MZ2C4mKGYLWnzX727sxaLz7JtUIwzEsbNkELwXgf4tjTpQwrooh
/d2h/W1HaBPY2WjbbVAks7NBWHVuy/Fg+Fgp7KF4bnm7Vii1QycwQ6XNv6syfxeg1fYJZFEkhaiN
4+mhYO9v2kJ77Tg2yRsUV9WZp1a3do3hvS+Cu1oJtKqZviPMB4ube5PBQ+Tto3BYbPSi/kKctvPy
jqZteVpsewVAIWDSn6eAoZPV7jK3+wjm5tFaUBucvKYztWF2lXiVkePlG409aqIdmMiRPEBs+MB0
Qs8ZEc5igisv+2+jcR/gnhewh3VW3itZHV1N3xtyutfrJH/NAQNWbRS0RnMbOcWbPTVvtSvOyhvJ
ycwjUtHDvK8/A7W85pXxYgvsOq0i2FerNhOy942FzWlT5bREjcNaFKLcWui18bIn2H5ruwfJy8TN
48hknck4B2cTaaLepa3kZ2rBfUfaNdvPjjU9dV79mVZ3LavPuc2JS/enQxlQEzJ31DmD9WkA2wSz
h5quoDRwd60Tn/K0+8TJ8yo2KfSNhHfEOHtXRo83jOY89k3/LinPu6z/9t3kSgFMpUWkZw9dZ3Qf
ThfL7fpn1bq6pEwpauXOocy0h+lGldf8hpK3za1/Nz5eqAOFE1eFle3k2H90OtokHv72pneqoXcX
S7M1A/VRGNNj5KcbOCiM+jyb49bX2z9JQdSMMuGKOstH19YIW5dtucSUOOOT63p8bprAFwI6Kk+T
0Jvny3q92qH5Gt3xPTDld9WXN1wke7zo+6HBkSOeTcGGHq2QyXncXWv1u7STvxnB7FIvf8SekaGK
wVQaWAMealphe8mzKEb9sdaI7Jstghn51YouyrWJ6pBWfE8076We4odhyhM8Fw+WT7tQYTUvsntZ
YrbXytiUGv4+D2mPOfeHwq7Lg5HteibZuMqRdjtA0Hc1jGUAVC23ANPNpd0xUFk198M1NiZ9G9ST
E9Ggv+T2N1qBO50rBVPZULGpR7kcvaB+QY/G62pcPrvRwk3WiD0SiP/G3nntRs6kW/ZVDs49GxH0
HMyZi/TJlLdVuiFUJRW9CXry6WdF/m0OGhjMPMAADXYq9VdJlckkP7P32nvHre6F4f5k0Z5v5n7c
LVb5lXdLOA/fMeA8LuBvhEjbO6swTE7Z4jhZ2PNmydxUDUDrjIw1asRcgdRCSSzmAMY+Dna2i10Y
t5wkj/6h7sbbmnM5LBwa9Hxm7ZyOfmijajDKVNwydaaqq5f9pNyTtzLdrvFk1Bn1EajQP0VfXaVv
py6AxDoYJASsXD9dSWXkVN3BtpLgoQdmxQCESx3R0SgFaOFB78bRJnBw1g9LFXNVW850ABt/N/aB
R+fc+ywTuue5Nts96u1k73TxaXCxLHVJ/EJH8GtN7Pyguqw9DyMj8xhPhteylbV8BIhmsuTa2PqS
ucFDJJV5nGzrwZ3s+66t8YRZxpsKCkh9cfyyGoiXouotcgAkOz3of2sejF3SK/uUNRAJC1Aim2tY
WVEF0EY1AAS5rSuBguRTh2qh0DnY3jvgQ6ADFahA7lut7f5wDIvyh1YPW1myidrY2NvqyTHEgAo+
63fmMLaIPRBzk8a8bTv6KeKpoUU0LYJJPzgq1fEKpcuBMXt/t4kaL9gFiTqD0bRe6+I3S4bPdrqz
BwAatvfaNgOZKal/qjzeQow/wkQph86UDhkTkuPeBJ5DJaR3OCwR+W/xxjI0yKHHokSJ6+wzaUo+
weVwdiRQht5rAI8DV9xmpTpbhc7KNsQeyt9C/vng8W4MQCI7NEZRFn04E+VpnCK8M7oWDI5Hzzlz
Klk5Eq7aHRFNjtAlnDkmZ8gtL06dPxdD8Z2NxAwVQXcIXH49Nsrc1NyHpJ3/lD4xtc47Mj86gJqM
bOvVyOy3OsGiBATnudNnctuyFul9zQ2VGJoLuHM6MnIzxy7DjQqTZYsqnAh3bAeTs9G2+3JIdnSq
uNG0JhYHlvVCPsdbgqDdfgBhfPGa6r6p/H0uOWWdEUZHF00/UU9/rfbR9csTsX9QdIxoofrH5198
wyVCJ5xtBhnwCjpxjcWgemsmsE2Gs5wH0wZxpH5xi7sV0JW2UtDh2u3UbeIO74bEF2D9lqgP7AcC
B3+VZrcj2EihT+XCBEcIIX/3RH+NTL9HKuPp0WEDFQNmGWo+60t7q3h9NFEQ5GBKkYC7HvJdVXo7
kRhHm5wzVt5ItnOkXeZ5ZumAwPk4zd4LwrOfUQfWPq03a5Ofbdc5o5l+jQhMQtQN3jhA6s4Zczf5
g9ywMDyZ4IOiaf6irdJJWTjyCZHPa/QEUwGgUuTVTxmMZ3+ddpOQT1OWfomp3MIXfY4z65fZLrcZ
xIsd8JHfYnZOuT+9WSlNCRGfTIdexcTdJ2h/G/W7NdrJmTDhXde73dbmk8xIGvgmA7sDZ2MC3Yt/
LHZSuguVZ6HDXTGLyBbKTOOXF4uwy5onche3DEE2yTjfseR6d5kWblZ3/k6S9jFl6jf5T+xQdkpE
B2G0ACnW9jmeixezHO4lDBGRJY/1UFycPmpuJtKymTCPdIlwBZhXV2z3+21juCGWWVYhbntmOP3l
9tEpn2M0WfBMU5RJwdTzSTBv1Vh8xtT3REk5j1M+HecRgbWY+MvkeXYBrrj5Tyfqfwjh3PdGO+yT
snjGRp272ddSfccZA42KutHuGad7zsUr5a0RuHvTMjbIfuINCPG7llwg/iHLCUHvJ6bledMtHj7/
dNg1Iiu2ZJ49dyCJ0Q1/oqflyihW6hiQxuRF6pOTzGq8wAgaL4GQKFGa5hvrQ0i46qFdzTu7Th7T
3vsZjMFrhCidpC5MGHUKbGaiGGm7PUaRB9+w203Z9m+xYqUIOVO9olG+z7zR3wZtcnLXQsum6++i
Umc5Vw8YBfap7NnK2nize4lVPUBCbKC4ZtoLKTYSHp4dfYAyMP316Pqlob/8t+f+7ct/+2PXP/HX
35d2x3yxWD2V2ljiPqdZLUHS8BK2CrR5JMsqhG9RhRW7AlbM61OV4ZqxCwBUpj5cH/3r8P/w3Mzy
pNhEjEW8Kc0h68V1uCSru0MWUMBtqZrQR4fz1+H6JSk4/dlbX1sxjD1MM7MOMfzyF0DPBOiYEOwJ
K7pYUaxa9CX617Vn1DP768Om9EhAuT5ce3kf2f58iPyUi3JQzmV4PWAh/cejDoiqG+E4KwLSQxt1
9p2B3/f6a/71MNc/5fp1s/R6YIeNsgGsSwnXhjPgBrgd098P1+euX16/4fnxyPv+z293+pFXQI3g
fjFtobjVgpklTzbVG3Dino1m2oRs0Jqwt+Hn4eVBYZAnKmSdqsLro38drs+VULPOwfDLb8aHyJi+
igJvsttCBon8/MaPGcchhP21sr65w3exUACgxUonFKj2KYfpuSkZvhVoJEe/Y1ZlTt957090qRzg
KUHrr0HXyWXZBQEwmJXLpOUgiy1niF55LqNz7Ff3Y9osYWsvIAcEF9dlvMvbGXSH481bhLs/Z6fB
I8BNkG4ZiJ3zLsalCEeaAGwe9R2SLNTP3bjs1xo5fwx2pMj/CE+F1uzbYTBMCxKq9cnPpjw07ai/
JDX5mov61WaJOo1VBDqEbXo3VXedaoa73lYBV1T3wpahxj3j7WtnPHtqjLBlS36Mia7eyHkz6xLI
UMzmkprU41blG91dvWAFLdEZ2rCfz8YkHq1Jdnej097KGtXIiv+8MZH+UodvXpEdF7cClXRc9dbd
aFrWHSwBPv3WHEaGe79azR+vzNM9f2S4w0a2Kyv7tk1TVzvZH9J+9s+etKKb3IyogDCfGfOHRGq4
9RvzuzP78raqqd8hPt0OCSUL/5/5c8S0YOFVzQPGv0nLlTroPqe5xRtr1dW90a3V/Zr+ITjAQXa8
IrxmupiNIt/3Lu8KfDhKXNHjsc7L6i7xvPJOGC9sl+ZbZ43bXdIUrFQYt1VEzB5GiZ2f/ty7RbLu
3TIjPcdp9WTGymOUpZYb90Rg0B+LEcHKim3jqoDARXONsQ+QM7VwY6JULdcdPkxKRpN5v2xoN5Ny
ucMIvlmqgNwg/ZuwezLYzlHeSIFUOPL84XhVZNfQybdBU7bciYICFqb5g/udODGme6EA2Qv9JrJR
QmnCQqVkJ8d/lVScWblyrf31ub++ff0OSkq88EPNC3NZ01PVWAX8xfLdCvyvwV1valxsGxIBnuHm
MEJr7yCvhZkRvc4z7Ln501XWtxiyl6WMb3OyLeijL9MsX9I+Lje9Ld9wVauNETQfngmBQ65MZdX6
NK3jcCkLa2cbgpxkKkXpgjtnAXMyvK1SRdhY6U1XUedlCnM11MrUArPpYZtJxehsa298t2vzNJKX
A9nRbPDQ4RJOEMi6EXUqKtknFZNkTiaXva38kQ2KHF8C7lXG7D9OgIEZNiwPisgHBloh7S0QBizC
fu+8TdF06y/5z8mwKVNpPIXbPcgS6Yxsw+LEapuyZA72kQO3ZMo6FHpWc196tz1rVLCcYwA7ps3T
Z7hbO0gCVPkeQYrwjnuQB83vSVGEeaX4GBqMPF4Z7Ce0iTtDXnyimzbRav1x6O02ShLK6MTzU5Ry
5V/mmklf3G0xGJyl+xChGiXYMj0YZj1fpnz1t3M5/hhc68len1YN9kja+GEwzOImC9BsFIB2TDPf
NCM64zTF4WrcCZgXXAgxUK1kgKnReI8aNq9mUrHbzetT65AbD36KxrV9IvGWSNUnx7njiv8S9BXT
Ya96XTBiGYt1o5REOu24j75Mzk0Pj1M+gIlbGJKzs6j9/qNC8ZHX7nJYPFq/Yf6umjo4o441HowZ
KGkzsFITpnmRiELduDmtELp2Dn0eGpDsfl2Fjf2Yl6FYUGCbNyKjouzM88AibK7ksOl6cKJ11Wwl
IRkbiybHSslDsmpEsA283SSdbuv44lHFkYIuQHGVOXr9GSeOVapv+Bm/PLSZm4FdpcBUc2yz4Bk/
z3xKHBOvaOXIi4o/x0Sa74PDwMXpwhIy/TkdZmuHHetdGneK+qypUaDYrfoqlOQyPYZ1k/yRhGlt
PIFbuS0eAoqz0RzpjGO0YkYqMXKBm6lpoI0k3xYtd+CkW0NdSnaWuCwOKzvTS/HUtyi9W0KWsRB3
n5nfM6lHKb6JHNoy8qY28ZffudUFbA5SNZqfTexa9f3MOGFjLv7Jc6Hn0e1WT23XvKKY+jXa2Xc2
fBFA5xxGc4l27hqfuO7aDyUvFuyRjQnR+zDT8bMPmF/hLi27Ilg8Zmd9f/gkMm84KMbLvWtjJVUB
cXL9fC+Tedgrl+WjitAF5jqxwPlMSK05OHSUvN33DfLqn5Ejv1Wy3rtpaQJaaP19Nnfbig39pk0C
sV8nwWe7Z1bompTNDD2SpYnZaA4GTojI3iVWQyhpYg/8Pt28I6DI37ixeiTcNt8bJtZX3EbmvvWW
fWCQrzWCqjaK9cVYM/AmWPqg5N05dZ8eYyGfE4ea2QSWsUXbM249UAMYzqjfiup7NvJp02UL7TBX
Nka67m3mINGpcXL4NjaDBuVbAJDd6Vqb3RnaLyfx957ZfgxwPI9u0z4ylg1Oli/vU5ZSrZM8FRrq
abGpIKgzfmJnfWIy5N/FHgbprm/EOSOtAurcUJ4CIBl734EYVxd4vLp5Ci1r+OOq9a0kApi/2w0J
h78ZoiV7K4b7xO6+4nl8UWgPKNTA4E0i2reROA5Z9MCUBXxTrJg+4wPjamMTMwhkLIrlr9aYp00p
dbeg3O+aCfCGonTaz5pECpFUaDTpqCGlObRSnPX8E+CX2pXtb9Jem4YLxhMacppq3Kmqzjn/sm3b
4yFaNBLViL+rDkQq1zwLeBi+0JT77iHXKNU8Aaqa+MK/JX9hJzVwVWj0aq0hrASvLqyKAbMKr8Pj
pmGtvca2ehrgCmGMEgbeByNX8hPumL4UR0dDX4XGvyo4sLh2jNDWaNgOdf5uvPJiS42O9TRENteU
2VyDZaf6nYwz0nGvz+jDqjG0ZvJiaSxtJQDUwtYoLm6ruFXFDQDbAZLtX1+iOTm2NpjbRQNvabJZ
LuriDyjurKG410cuQ+QTVob9oum66ZWie324tgycSw3ZtTRtdwW7e33+egDrQ+IEdF6+6k8CXm+m
wb2dRvgm+lEK1dfVeN+FeSofweosNPq30RDgVOOAqysZuHeBBJseuGBTg4M9jRD2YAkvGiqcaLww
F/dLooHDvEE3jeYQwwEHRqyxxAl84utTuUYWoyyptqrXHOOpA2msYBvjyAlOPrRjU7OPr4dRo5Dn
BiiyBx0ZGxyxbi2i/UijkycNUS4Yg+wKDVaORzCOkJZj3nH0gMCXfY1hBlIyEeoCmhnzSn1BWwKf
W4OboRv8kjG4xgqm8wDbedCQ50bjnm0Nfs41Ahq5o9gNGgtdakC0I1DipRoabWl8NOE/v2lbq0OJ
ivQy0Z6AiWFxkbU6YBQANfNt1lMaSs1sobn0cKqLqTGP8squxhWpLuMVaK1fZRxrUK017rqGe91r
APagcSmVg3dQajy2dyVlX5/0oGdzSjEETwFqY11u976GbHvQtnON3bavPzBl4gaQu9Zo7lG/CPHM
wmCA2600wLuF5H393TMN974+IhTB2w0a/d3BAMennT62I5802f42NSY8YOdbaHB4DUG81yhxAVM8
sYGLK40ZN9bhvi/5BVKcUyYr+B2W+5um6vwN7kg4tfDKlQaXd1eEeUw5t0A154U+YPwubllrNzsf
8Dk6odgAhO75TJPcOd7JKNaYfCiDMXv4tBXpwX60n6KJWm8JFDRO98OCtZ5p6LohugMBlvgHNZDd
1Gh2D0b7VeP//+0Q/xc7hAWrEr/A/9kO8fJdVd9d9/39n//xXfUggM5f//Wff/9T/zBEyL+5jkdu
G3YIy3EwNvzTEBFgdSCG2HNNtKegMXyy1/5hiHD/5vpSuD52CVsK6RD59Q+DhP23wLeIlibe2iHy
l8zB//U/f8//I/5mZ6HJslX3b1//RzWUD3Va9d1//acp/j0T2fZNErJxbJD+h7w00LaM/x736S2t
ZWg1wDlBJIWOtm1CqQ/sDfpzL94GPc+oLbMR21WQImEoqLec1Yw2/nnAcMBAo78ONPSTs5F0/+3b
129cn6sG5ATzADiNYQ6DWji4nZ78cHOnnL9+/ddD32rPqBR7kEBMYQoybapJlqGnJ1HXR9fDkAoG
OMOQLUhQrXsUZlXI9sSgn9UPp6gO1v31odI/JbezEpiK1TCTd4z2ACdpCJPJOCvbRe86sz+0/Rzv
OZ8lVaKYd1za6vUCUWEPxWYIaTyLEWXINCH9ryScK4j0iMM2ZYcgPA0U/WBgHiAzfLIIquhPmtdW
grHoc++3cW/Z4me5uAkBHcxqk9k45Ih9T4kB5wjCX4dMqLjvxfgwaa1YgWaBJW6Ecw8mV0rDXQwx
k/sxFvuBpbUw4/Tk2C25VFyp+947kPkd7bCKkzpuXQDRMOYm223D+uDWi4v0YljD41x0uDMwUdtH
9n7rwZxec6woLPcbomVouNEGHczSfhdu8dKBidi7EbuflJ6f8s8jM7p8pPpnyYoVYmsbjXPwg2cC
WQg3Wk2ge9L/UUEwapqWRT8wlR013s0yMkiiXaQ+WeoMPkTXEBkXoB1sIWQYKtv3/TGrxfpqJLgc
YD8xSq40PdpGR02pLHe5NQJhWdHNA3ZlibqqzeQbkmiT6caMHQjc0oauAUTBT0kTH2z8Bqg447Tf
FRL3AOmhKF4S/xY603yybUmEhuHuqtQMQlU0D0wo1COsSGdkKESJhZfAZQUsPIZf5UTHv5hUrxL3
X2OsT17QwZ/qqj2aF24CBczpHh3J3LI0Gaz5p5k28RbBoUTyBDWritxfk/5b3AW04/wDzyUK0JSN
vuWvH2lkEjTlr9vrB2V97qhjcV3MD6JqSF1xmLnSpREtnNi/495dNnC2clLzNB4ra85VWplH3J04
Fcg77k03lHZ+bMsiIBRlegoEc4qZ2cthUn6zqeIFMbN1mJM+wGvi56d4tPZ+77ahwJfktNN5dXF2
tu58kxrkH0ePgZmfHX/cMTMgqKV1ns10pGI0EBGs9WPf0zRKpuaG5mpwWTs0rbmcEwvCSC72MiJC
2DLMlAVr91S107Bb5nRbz3nLegjWstHxQexPlVt1m2wo5H6utWaOJpE8qZdWwLRLmQOI9aRs+ys1
BxKJ89I54Qq/kX3MctWGaDOjT0dLWP/i7MBHPkxof1LX2nDFTEj2WBBVBBsTgfaGs5hYp/bHyET3
YhdHo3HrUJZIbwGrkg4E06tf8Er07HvqGnSRg2G50lI/088R0sRw8IITWGWmyV17dEURHDiBHmuS
7yC2/uimgLbYBta56F9MoeJA4EB3vSZxdy5tkGXuR+4hL5OHFF72pMoPF+w8louESKUIyIJ1mG4t
y/seHHLVXd9deTsiBrOmXe/avHtHNl4yvh2xB8N96MkmRaAmLrCQpj11JoZ6FMM475niBiOizYAE
1EywXk+CoMPtrUXf7aRH7/JLLWcWsT9yzElb2VjZiQvIEQAQfA9iA1VCrpj+ITVi+hUFEpWW27OG
uBXSYE44t87DIOyvAqNNHQ+HIZ0f5jEFBFrYYDRacMhd8Bxpl2vnOQjZFgYHbNPPLeeYAKZ3WIsF
fYdpoOJlAnUcMxwOyO+cAM74BGTHzPmqFPFnbGzb1GZlnqNxYKfllwUOquRpiSPjSELkfT9C9Wkc
ApH7Yh8Dd0Fyay1cPdIt2Zpv1swWaE4NzLBxDGLOr8wdzQEbxgG0WgUY1mMITWetzmiNfZw96DQh
D0YXlutjhVbZmRCyj5P/bc9cXkZ3KU5LwOe8OQ/LmH8UbnVu2JcB+Sx/OPYfcFf9VhrIY/siPUd1
GiPF/+MjnglJGToZLY7aeCpe5jLCaWW07bHKCdWkKHUfWGdssW1g0DOi8yq5bmL1UgzKmYS9MWUY
d3MujU3OYHsH8R728+yN8D1ouGy5j4vl7HlP2lpBWMqgLR+ozjWnzPSNCcQMK8xSluPNmv1aG/Zm
udU7F4TApWt+jKP6sNrMAg0xdDs1II8UNJ+bIKt+zcH0OS8Hgj9KgivmeygHw84SEGoT1V2s4F54
EmRhlRdnz4x+trWYzn4ycJdJ5DlCIuY4Jn7inilMYa1I0IslOrZFckJyI3D0reWD0Rj+RjBfiYSJ
ONVDo5ws7oAsoQ2DGQg3H0lrdvFfJ9njMqOS797akuRVgxqEfAhA5yg6j3MwM2V3UIHDSD1ZWcl6
QW3z1aLaTyYB0yF5UaDkmPhPEfP2siMtiYvGlP8hqI+w+EmjC1gabgm9Nc8oJ+3mRKzCbYOdYeMv
y5Hl3bsvoMs2hAwXtqfrF+KSAtdgBInms0oQDVTcVOJuuV/y9aV1u/7AFlPTayKk5mjKU2nZT7FM
95mxOiTNkF0cdXep28QHx1Joq5mdLMK9I6Vt7Ir5aHTiPs0Q8PfsxvdWzWeiq3DDuLb7ZACVDxyV
E2tmHnT5EtZ6bBWXl0yKO69ynvnk/LgCr1XTzMc2T8KAeuavQ04hkXeZnss8NY6/M3CBsVSbKB9G
hmgqqTF4KRpEQqLO5RoIAjw4WIn5UXJLxwLi35K7iIw256K+5sVj0jSceUnwMSZluW+YnM4x7kxa
zZlrna2YiZTOixgZ0yXR8lP4Y7af7GBn+AkTEmR2Jsbb6hNqwxAONtXXmBuM4pFpPok8Gw8LVo44
g4GZQs9TrAVWr1aHKPiKlg7Dl2TZkAYyRTLp06fOFZZd4xfXfMQWhkIcPzqHmJTK0DXg+7oTBt6c
Ud1OBgXgRuXXW3vJOE2X7WCmaBqd7rHSdPzSKM79phXOuG6Fvn5nEwFNrTnXYLtYZQPnebpu6qbc
hHZTjmO/iVLP2k0WVXVuPZF0BnEDFAA3CZZ3AmL6ueJnMnsV0O7gYG4MPnlHF9FUKjp4NYVEJEA9
K6rqBV0l2Ic2vcVCNYeeZY7HucvCmIxbwNbJPS3wFC62yb55IQshyQrzVOPn6+mQQ3soFPBS/6nq
eoSB6fOSvMHkIeligDNy/XXcgPSUPE3QZ5W4lEck9lLN0IujPMzg91Yu+OhqwSddGqC40FPABOyb
lwz2EQN5KunDMBu3NP3OuRwYWERIwmtdu8cNUiCxlPke7v030Ih+n5ducmYUs0WqjJdAyQgiC3J6
zFqg2dPOY1s5NNwYBsJJLVOFZfTBkOo1WymWO7uMd3xIhOU/oZ3FoJeIN4vpyQFgN2DCOpy6ItoN
zAg3uWf3WgC+XxHhH/rW/cEEBnlERYudwHVn+hyveHeFu/f88qNM2+64FmQHGUMXetRRPUA+J64+
FALyzP+eUq4XiajvqkwaR8jEYaCs1zluNgCHXlJlgEFqrDEcOnZrVuZ+BqkBa1XPs0gEhbm9AERI
J+SeNR8nCfBqDQbJL25v4zL4QR2YHAIzI47ABbhQi0Nhjt9jHhl7QovQOUJ1F3BEZ4KphtqCdvnS
+LD7495aQls3EXZtHBKXDB2EMOgr62WkGhUeUS7YLTmNHHuI95WgBhNNQ/TZnD9CblNHpxz35Dmr
k4EEJYyKmjSCcWy2TDYQqgVPLXalED+XF07x78Lz0exHa3kAt/iGnttC/rJK8A95TEz4NXwwabc+
qJEj0TuhDbr14BXNTyqKYOOUXGw8e9f3iCQUq4hNS9QrktHqFTFvcwAznDTLeElT9TxOSXGsB2+8
GHCwF8jW0CeQ5RUQKtL+k+rhrVAkthggpJxg3gYDGO8yPzAGXELTDQDgBI2CEuzY4cD0LFUFTC5n
mElmGIjCKwszNLBWnb36HY7rDKlfa1b0h9qeAN4qE2jLHLCr1Geh2RrYxO0azl7B3BW0mDx444eX
kVERNSXhFehotvEA22nWcmhM/1xWTKah5cynm0g4lmW8RFFvUvDB/kUEG+/KAYItndVtGk2YEx9K
p4BYwsBy61nxS73ELmzJPmFatkI5x9x/TVaLXKzSQeK9xZ4lt4m3csHTyVaOuuCWwnJcsTVI+dlD
gzZ6WLJzDM5vU3fBm0ol9YLUCc36NF8SAVULX8Y+cH96qfmR5HBXx6W5yUx5cZmp78m4vxTg+JzJ
wdTcrC2YgNWB/kdJ7Tkzvq3pRsGXOif2R1mhBjPrctwp/881b+x6IFiLCixyrMepJPco0b3rNaTu
eiia4W2sGRlPesZ8fUpBHN9YydjsrweST9k8F/FwI4R5LdL3qyUfuZF2IYiVPgR1I8lAUZ+OtQab
gG36djYIeBYrJrcSK1uYooUF8JD4oCrd+qQTTdzS7g9JoeZtYajx0L8zoJdhxHItTFXp/PUon9wt
c1Wu1tyHIDWxz9jHBGgQq4MW0JoTY0fWx3DqyBXpp5a20lYPQUVevHCVB+vX3XkqCMJRf+9fh+tz
RYYSKIaICNaZ/0TVZQRGPXuqpOsdEOuTYZA+mnaJTK+Klt82s5ftMhBDnNU5N9DaDe6UEcdQpQR3
5sCDRaDYziFlxxzS+v7ezusfk8wJ14a2y0KQfZpMxXdzaiLrZzMwK4BYicGqaBNOZt9/pBVTIGd8
dDj6EOm7pEyodjPVr+H1gCR9PcHk2lmdW3LZqCljPSS114OxPioWOOfrbe1fT5toxRw+Q0vpiFDo
wzo0LxjfsTj7g9otqf0Zkc+MldOcLqvHSZWtXHxXzlFs60gr1nyCOjMSgE0MUrVvZqCEyAgOQTWe
sedAbA8OXAMgD5SwGqyktB+uh9IQv7DxPzu91237QL6iRBi4cUb7lLH0kmfppW4dRIZm3xwB2YUz
RemxI57ZM9RKsAmUC1uijwGKbrNnRRSCf4DdUPxzrp6wBYF7c3X1hbQBafanPaLKg8hIbNIaPSZV
6z03DaWBYCGTsJLpdCI4yH+uq0nx1beYYAMUyGlD+JOyVwwjc7bs3Txnc0gV8TIk1sXxUA+jxyYg
xGRp25ofq8C1kgfDT2KD8P3zvyaz3rsGlZxtsj2drbS+5AReDlWcb9nMQyf2xXx2bOe7H4qXBPDh
yRnEcgDFfMRyPZ+ipJ6fVsxfhEp/RmUpfzNyDxkKvC9maT1hekFulVUk88BADid0qjRPOIJS9SUC
HzrwSmtZ9yyoGOyMLAyCs6MFIqPo60OA3GJT+lNwkza/5FRYl+Z+Lkr7iQ4E32ldTmTkoNVOuCLW
C9BMogmqHXrPErwuIeJxTD2xuBU2z8mDNNfPO+T2ipTTFn98NEc3sc0+fvpc5iT/MDFO9KJ32Z5a
L4BiPv130i6CO+6K8a7tHfnCwoaFqVaFNhWNM7KQG4Lsu8NqBM7RW7rgJqlzGwURgN62tHZBXHpH
klvCpnHkbmzyBU7tnzap1rPrZNNxpRyhAfGNfdFFL/W6UMUKCozMs+dbRdLK3urdcZf40y8yGrt7
xOLvSe0DY5b6hmsI5qpBTMoLvkhcNzxnUFECiM/LU8y0P7LYdEeBnDB0sh3KR3clXXPoD7WRvVyf
ohZawgfy2AfmWhyWhfyMDNMPC42VNY+e0kJcacOrKs0gEyroSILyUSHD/si3ZDZxGZSCbZodv+Z6
MdiOBA/FVnK46ueuSsDFbDHxxNNfT5nXoWtjuq89diVWW2MTXg8oFbmAuASO9wTDEaXGrT556IiX
Ol+/j8K1CTvaM0IF0aNy55ybrYvia926Wv5XXGV++oATYQeAg6mBGLvN4CbgPVlULeG16MGv+fdH
OLmLQ85+8Nrp1LQ1XpmAVZ9ldZo5UVwpv6Tyk2ND0kU5ugEcDGLgTFQkdT0yMCQ2GsWjybhlqbJT
E/PmjTPcWKNnOcc/j6EItlixYEWPWJO7xsMsc0ubXOVuZV6wATjxPSIUvSy2j3wlk4z/2KdupgFc
5FMCETeRE8x/zW9GCfzirqApV4/pcWoSA2JFki16re4zxc8alS05OA8xEK39CCNw6yxTdMvZCioM
sCNdj7lL9khE961PFJff78Guj0dohxd84KQNMmRnfARBoNGXmvhhsLyHbLSxGubk7SgMvl7mPeVx
9oehVo7dK8zn+dAkgnjOFY3s0oyvBL7CbVMxe+oBg4HDzKDlLdi0xpKD48EP5COfO7TZa5Fa31gb
KpojZN5TjCXPjO6HeD7mAXkZCelPB3CBBGTR53fFeJgVt2ivm6MN71IurROkbcTkMGjRkkSIcQc2
+oEEbGj5C0vAlBfbWxVWRZAMm95KhwO5J/bk3+S2cHfD6v3CfXrug+KmVMvESoN/frC+OxPQs3yv
gMbe44FgRudKZ9d0qNkFwguGvDt+MsVNDmu0J51uU6/rZVhkfiQm+3mW6EcpXjMyeJhedxbWCGU1
N2ZeMto0Mnlfg3IvUWcK4adwnBn2SqCXyjWB/uJph+WgbgnGoMTIvmdkOwna8puZfcDWasuPdAqc
k1lCVBZFsdOMOtkZl8XyrY3qjWcG/c97FbF/aeSPEV33WZex1fQp6K7Re4vuqVzTHzFV0VPX8M/u
FKYKsqoZOFMOpkX8TCOQWbf9QnB7nCbPAEFQkkbc8WA2bCv8trCxbz1q4rHrk1vwBznmGlvdeNl2
rmM8dK7521PQKLz+rQoKGJul98rq582xO7lPBts+ej2MYo9RSOCiUmLcfKdiHxPUdKXtyIx+zjt3
SIVOBDLekvXEtMzICTsTuKHn9yFLvbMh8bn6xUG6S7BDa8jsETSOGh1Mi8N0yjEfM8yXkAUkIX4G
iYeF4z6ZJguBdAywfpC3tkr31mUU13WCtQmukrDswJWWRfSYR7cDLlAUbq3cC7YmAnwxOkT4Bouh
GARMzt5wgAwKckTtmFVPGVjBzrS+iSL4Au10h1GlwQhcoyEzf8bJQzLE0XlB58nUENog5QECl4kB
FmoF33FRkXfTjSwtvd6e9l6JU4BCWvFi4fTuo9A32g+ntf/Mvyu2hJsirm6NRTg3ZZy8V9lvOtWE
4d3/Zu88liNHsm37K8/e+KEMgDvU4E5CIDTJpCYnMJKZCa01vv4tgFXN7Oy63Xbn16wqMgQCEURA
uJ+z99oN+syYvRtTv2rqTNmKG7KexGpyqFpJxR3SurivkQ8r1nRXGir9dXxPQD6zUxu+Ql/jSOtN
QmpghmhwuqCVuk2NsoXoqGoD3vZYzCzfIh9dIOYhV2A8T74qtI1HmQXIgm2k0abSn/Mo6gghEw+y
0d9DQTBJ2RM3FUz5Y5ZSKtfaEHe0Fpxgkucu/h2GylQTs1G7nyiHV6PrexxzRSvvvdCp9h6GRKwZ
97EkcACyQrYxOwY/KbHgQTQC7gizNx+VVVcYhMwTOLcmMq9ba+WtRWGkZ9RTN6J3zQxvWcgFS9Ie
IjFzymYFp6XcqqrX3AVSf8pH5yWLC5LvYGfsGk7pdWBe6V74048kWJAen4hdkA2KLY6eEZzRNGAE
Ffk1Hhg77Tj6GXvAYTvWCT0FMtyVQ9tTN3bGCNSGIFJIyY1q1YMmXnFhi1ZJqLzX8AwMz9sUaBtI
ySsQPw+IBm1QzCsLVIuhfHCwo4ZV+RmzwaSsoDO5nuEp+jWk5E7jSCujh5L52cqsinyXqzQrQKw+
WgnyLObM+OYLYhqMgyT/ggIe3l+ZV+fYmSC9Jy5jmmt0s9sqIXZAJZGH1VwmZndsiPiuLMRPvZr2
dNb4/lb/0luNhTAf3URaJpfgPsZu2PYn08joAJUmm8FhFV1QlBeE5ataSV5VpMIrJWyeaCIY61Lo
1xHFwQM5DafSwJEsJwwPQjICSSBBBEG+4gKfruM0t1zEKAZS7AJdO/G/LnQSc91YmdgOmaAzWOZu
lzgfGK/YMlNhXvwIQPt8QNXUiDylKlY4oq2yYDpgFBwiXCdqk1JvxvVyZeiQaOuBOejY1syBVGtr
m/amz8jvYVrOXpit28R6pbr5AU0SiC8OjqFHdu2o92Fu0Q5KLOYQDBJ98RGOzSkGr3zgXLOZQMOa
Kj0ix/K39ndrR6osgECSHldKNJeMOmrsPTxwVb1O9OiNDhvG3wbzN9V7A5VvdAc7x1yR+3kLHx2r
+0DDLuOQRsczZoDuMkRfWdxuzHq4l1Z+TNMqcu0Suu0Q0IEMClQtdVPNWSicVC07d0keCxsbMKhh
HX2sX4lF4JQcGVeqDNfLId0z+n0uE5RGiY5Ysuy0C1leLqDYN/kRGYmA/NqBmMMFVBm5PKDmXU+9
ZW6RJJirIKvzrUF4w6q165+cY9Alq9asBupOjU93YeCcsdM6Kq/B1G7t1HnPKVFBKIcK00NBsOwr
ermmq82lw7yTeWLvcGYFO28e437dWPMwONKjf3nuaxFlIgh8xXTMX5fY5fHExfkRnb2PuG6+Gy7W
EKoIJflBhAiNi9+EK1t+FLNj5ZflK48kxzRNHorl7csyv9z9XN28TgBxJoNTDg9tXgWMmGtt0ia6
ePMHzjfLe78efn6Jr8/7ZdW/Lf75eWNfAE7SJk7VXtSvlzf2czXHn1feGxHKhuWjNTPQ4NRAg059
/UElPHeH3StzSRT7oCg27tumiHdlbud7zMvRtojMD3OM9133hKmVq6EgHmwMMFhYyLfL7CWa+vE1
SDhNI/g/2xB69gpGBspDzECc3mE09PtdUP71sbSZ4DRt++rNUxXGT3/eRLaJImR5jOrA0RCZ8hKs
qpI2z3y3Vq3omKJs80Ac5Onp99eX9VkZFevPtSTzpy0LLTemHv21ps8nIWCsgO8xcuYa/LXc19f6
XNfX479b5u+ek0qDDaPelXMB3SDLCUXerEAj+3CzPAzm/RQ69p+vLveW55ZXl4fLzbKCr4d/996/
WxXhqcTaCn6Lam6O0GijrjSbfvhrqQHOj//2SVFUzDm+Xs/nNyEe++tNy+PlZRM9nt/aB+wh/REh
NYihdr7r5RBBPu8uLy034G8okSmHr7f/9hHLQzEblP5XhbaIxv6DCk3XDFX/dyq0C2qZ+b+iCH/V
of35vr90aPYfmio1zYY0S8kQJO6XDg2JmpSG0Gax218CNOMPVVUFqF6DT0cgb30J0NQ/cHlb+Cd1
tEwYLO3/kQBN1/4F0WsYDpF3XEGEQIZm8Mf+KkAL8ZEacVHH4GnxuqDtf22leeVQlCEjaGB4DAzS
UbppB4HX3pMzfPCHMZ79asTe6KQDS4KOUITexJUAuuZM147X5OAwirdkyOO1r7U/aLGjhvcnNGBo
R5iV9j+7XM/O9VhcJ1aUExMaT8AQI3UlGAmiQxit2XmqdFciekaz5Ma6nnPNr+2NWlkQBwLU7w2F
Hz2ZXGi6J9oEOGRvWh90j1rUr0TyIRJrSwuKLuPwqQdy+eEHgtatLe9MLpmzmiHeCJg/cGATFxH6
tE+7Zje0nLoR7QQEzIUK9YrcuY7iDlCdkmVuhDDAUTxsTkxSbgajbsFzd2i6BkYuU6KOSFn8D7QF
zlFSCbpvmCDvm9J7CUQUXlG6Ca4sz0cioalEYQwednZr6rdV1+GOoiIiUwEJNpvVE1WkKFuCs8U8
xFFx8yINrnBM7pyyhktAHIvtMUcModmhLU8vUPAoTsQd4GTIe4QmkEgb9jdJMN3ZpgVQIorjO1t9
H7r80AVZ9wNy/nqqvZdewrRNnWlYK8jddmNUkonWb8owJCg5h3PGsDbdxKb+mHmIuHUmiBpK8R0a
LFZEQ6tU6NNjTPAIe+5Odt8PN5PFD1qIYNyhNKJqXOJwnJTkDOxwlVesmBIdZvG8ehNBvl6WHpsA
x8PkwBm8hT10sj3JuXWRI7DCKKXkbqtzcKlH9ORIeMhKFIqzH6v4SLJgtbMFfyQTpuOYmMEJkydR
w0340WGeODXzjRr0f97UQRj/8nB5dVluWeTvHi4vkJCu4vKh+jyvSTFNY512A53bqKUD8dtnLOsr
lleWu1MqESr55u1vX0Nil8H83j5BF0sJpf6nL7qsk6Y5Xa6mFNjp+dz/9ust711elbHQ4KIAJlje
8fXC8tDHhJB/vvLL9/tcUoH4ZtJd8f14xGX3jwV/ufv1Jaa6gMloFOsBSOI6wDZ7Xm5q4CYgCeyG
6fyonnsfkJ7sUkKKRjoghmPErvCH+yw9m3EX/3KjjDI+ExrAc+hc135CPJkzPzf0UnOFt7PK/mV5
z/Jsa09ge2x92na+PBp9/VSpSU6JSWdKLaKyJvb+HCjlJRzybBs4VLw0NVXOXtMr5+UenQlQbx5V
igVonFgDbNR+OlSR3m8bMnpxnNFU1fbmnBiLeleclfkGk5t+xsXn66LY1G3yZFiq2C2v6ygA91bd
nT1LGU+ZYrCpqey4XdHLsw8Z4rzca5KM+sg43s7J5lRPV57CjjXpkcFUEn8/8ht0Xv94zgpo/7UM
3IZ5ibHyPiqi3TdJLMA49uapSDPzFPQMObQgzl05b/dpCES+iQqU8WQlZk5E6GWFBqzGKDIltnpe
llpuUJtqnw/BmBCj0cfPOjNqTp7JW++hPROpE0OjGunJW3gkSBKBJsP/QDz2KeWERvOF68nsI/ao
04EuSsH+aMUlteLHrGjMXVX2qVuXiEDHHGmJ2iL0Y1Q1nC1cr+cRZejOSfP7NBsH2u7cDJFerwqt
At84L0G9u+8mcUo50zMUJ/TtBpOguVGo+65UwLSHIcyRKmUBgBBuuiEiYyQO1upAIloimN3Cx6JV
wgq7sIrBssHbE9mrKdTkPHk7uA9YJGujIjpKmc7wHqez6lXTuY7SmEgx7xgw2fh8fup9qpbSjlA9
8Vw07/nLvfdS4hO3czJvDz1KGjf0GayK2ZyQIQ+Gl1Xo15lUO9yI5HCqduVqIeDgrquSs+fwTfxJ
ifY4QTKjuevozMecN87jMNFxT/u9BHtWbBDniW1W9Oz8ig+xSBhg0dixkJIPrhnMtVXbSzAD5+ll
qinX10xC3eWhBCXtjpJ5aYcW5IL1Kd/0Vt6ulAobZw1dLIz8b3h8bqo2aba5ZZPGEyOUjX3IXSIq
EqyNY01Pt3ZWLbzla8sAsCpEQuMeTpHwomt9nh0tDIJhmTIF8+xp6YoviIJxnlv5Vd9hxWC+VS6z
vmiZYc3Tw+Xe55P9Px4vb0RCiUp9ef23xZeH+jwXpKd4vXy0Nc8Ti3nG+Nsbfln1513Kkg/1PAfN
v77J8nnLx0/LxLWa57C+yWz2ly/xy/LVPAfW59kwdj0mxkvTaLmx59nW10NESRUVx396bnm1nefh
UgYJc3LAJ/oaRxzoLN+6Em2JzDkZtrkXccCZ72Xmv0OqR6KTlu/mZL1iGOgubQTYJ+7COaHxGTnf
dmAyfkigoG4xQKVrST70ZojkThIPv6+8GHMrBCns2jjuMRNuh4ms8jpBu5gW2pPiVAcTolNYT3Ct
NHvh565BFd12ZranpnWLSmYGtuFj9pXgWim2WhtjaDJESPsE56uAAK74Zk80Vwqh3gb/2mjYG9ME
z2XoNXta7rVF1oumHR0aowzS7PJAV25Dw86EucLqc9NYmVSXEP/oz30W5RsliCw3tbZplaoXSy8d
DF71vSap1XhPQUeoI9dlVLs56MhelgNMF/sqyisXf1u/DlLlNS2oJbZAUtc+VMMSZC1waNCLOZSo
jd2F7bml0UgfkaunSq9Vy7WOn/2gVHa7yrraOeTcrp1Z62Hk3iFuAhSTvRFuvXI4BKHAy4A7eqMT
fLYWMy8lt8UhABa6kqo6bLWyJn1uKpG+1oiDSwdAXFj3Twki7rWXGAMRfNY3pJkYp+qI+iyN0TT2
qYQaJGL0lO82Sp+8FWQAxDQhWp9yYCy+h0ZOGUW9M7Uh2vgSbJ4i1J2e1s+EaCFE9GRHp4ia1ojA
wSPl6AAuI8F6p8zFMoIpdegDwxQVbjOZr/7U+SdaUKjW2T0Zi5k3o9Gm5yyuXrNHi3r1ZkqKHRlY
NU1DWJVzw8EZrPfeom+lD3hrmyrcFSZqUafGxN5n/YZYPAYVg7+zCIbjry9edeA2G+di2f1NYRXe
ljyl5KCRgTWBput6aqTwvuXabp6myfsRtM4eQWq5sTwCK8PWPBDQSvthEJcq84eVeqJ2k1wadscG
5+am7x0mDQnmrxwqUmKQ35Sr1UNQu4GD76HJf1qyIvfYazEzByyeveWZF25qdbaZk3M0ps3Zicyz
WrTBJVMTZNtsQZjx6yZDa+CE3aYTlXMSYXeQujn748XrMI3jN2CfOIXj6oJxAHGm6e0tB2mu0bCD
YjW7rhSUbO3RIrEReTjShpzgKGKYHH4pGK+b3nlwAgWvshxgYEXeyvZEgtGB/qRgQRW1xyqIUmWT
cdLZxP5wjnuEbbAcKGnzL9V7TfcftNJ6lFHFIeX5+w4x/54I333QmuHRIsUXkM/FH7Nyg5S00pFt
51p+bY18R6Pb1xn+Oc2WKLkAXu9b0e81mpbCY5SdSBvd8b6LvPHRMZoHU4Rvg4kHeEhoaiJjFjuw
4KWQoPIbTisGXUOE2QHxGib2WXLGrC0084ehFo9RXDd08hNwvVUZ79DwmUDznIkGAKOwnZEJsfYQ
ubpA0+QpIgBBo25bBgERW2qGNj+DyynpWVRhxGHpP3ttomL4HJ77cobM9s1VEFr2mfSvF7vJrunN
QBJLGtD1faPvzcFR3oagStwsRCo6QTBOR753VED+QcAcblOnX6e4WV3Dn91JlrLVA5oNhHQpa91h
+7QjuXUiIuURZaiLxKrYhLaPKNyrL/MQJyFzxDTgCma0DJBm1CYiKOJnFh28Ok6btkCyaWwwopBu
oHToqnLETL1/65mOfSL5Dkioxf5IZASKMESv5uzbJ9fkZi5zoz3H1UWsHUokU7HRk3AOUSKdnIvM
CRjyMpTP9OJYkJVzAAaiexaEcCutNmQYgrEH/eFmbXStwfdiEs6m1bVdVicpUIQio+aFn8sgkUCE
xXffOEfNO0aPZO6zx/h3hldmrERvdFDAsolzlR3kRANMubefCjBv0sNPEonuUtHI1KMUA4Q0WWut
iovWpivNMTu6xZO6gkZ1G0zWS9YRkxDCqV2l8xlvcag1ZfRMS6jZkiF7tBk/gfuLGX9LWu90WTmx
J8gybLE1KhDjnSK/++0ML/LuEJlSPL1Jzcw7eaMPks6XPwNKGGBTwnYvIlR+EEQ4U0GqcV5EVR1Q
xDNNh3+qK1V0HLUtE+SAU3P5QtofHfGm+VmEfrtO2dArzqsIAObpaKD3l0AJOk454X0FT2LL4OFG
0M6DEJKS18wV0BEYsaqsJf8tjfYIBdY56jArMmBQKweB71wSnbgbSSzIUU/DYsBqQYwM7L9MvWIv
OAs7vVZDNMR9fPHVWxRvF3WDCGuGNMCGrZpTlnA6UeWLryePvcHPYGoR+SUh1gb/0Zg6E1df3+26
7LZg5gnpEwmdUdCDDzG0xLYbaZqEL+bhAM/MV5m2Dc0CB/0uWYxO8KFHOflssgf6UoYnz0LiqNYE
eyJhLtEG9K15U9fknCgEQVYRbG850i2+IWwGn1Np3mW2Sigfh58SBMQoZ/X3JCPQCaTorhmMD3MK
1Fup/KDjt29r37kdSth8E7MhczB2otT2hdE9VxEDC3u86fGeHYjme8vAcUAOInwFjQVD5GmdN8VK
L6TLZieXVAcJMhXhj76UL2YziyiI9FhHhUfyasTinndKcupaKF74ERULbA4uAS6Mcz+U025h5G9N
ivo1N1vsU1GARtN4E1noIT2ksKWL7D7A7x35DwVRJvTK4m0siYBsTft5MgttnwfK3tOn6zzndw0I
qiROZYYJDq8NqXqIssZoX4OyCohanJ0rfvaBhHSD1dAuC9aq7Ec1e21KBf5Io3BO7Oh6RNVVZ0ch
Tf2OLKVYQvSX43TVebSQ4Py9ZtRo0Bnfjn32qhhFtA+bYjN2RBE1Y2VQifMf7CjFYjIPueDkQhWr
uEBrEbPTZJ77ToZD38yxj1bpY/e2XbiiF3if6i4pFfRkRueWJq01xw9dJ/Y4f6gEROazHKaenkiQ
KlYdLD/cP/U6aQrnmuTqWZYnThAZ96GIiSLvHY/GtDPBoiMPs668GycZSGj6aYgGxkeqZAhxY4yA
E05FSMdPbYsnT1byLmvVxzGoxM5G79FE7UVLCMXzxdGgBH54jQkSQQtRsZkrnCLogfShn6mxqC6Q
Vjw7iPt3qWH9UJr8h08sFoGmurMqghAtb407BapZTmzrVe7I/hrNZLFWiDQ3c8nsM7DDg7QPsrBt
gAJgCjwiMACb9M25+hbVaL3CEPFRYufTTTtJ4LJ9TafUHjd5MZmnsgge9kLNXwuTsI5EwLOKbkIA
5VskgYS1kpOTQc3c5ZQ6VmmbFMQdNx7ja2+vW9K/7ulUxgX2m7SCGNfKn3qqQmEN0QfrDSI/TsUd
/Xy1PjOuIzj+PWDQ1HoDKQhWZbhRaaF1YFLqrkJivy94W4kAihFAypq6A3/6GA27vrWeYs9hdK2j
JG6nmvG0OJN1ukltA8f/3FrMUFQcbE1cVMV/yPJSwOC1kSY5dOktM32BAUXkYR1ypS3VreGQ2CI0
84CSCnq7jPWPlsrMxtCn8NAI/bEfoccSe7/RKmGT3n2daEiwRtQQetCenAjWrqn4l8YvrroaRqCl
YPyTdEu3oijPum3s4YjQOZscjI6mj9Z2bBEVReyH5U2nB7ek5KUbm/YmjdPmXvXPppZ1wDfQTtSw
GVJdY+vrirGGBkFgQoo1UA4228QZVpRKn2qwToCe55+CGY5nmFdWTSWwL6JrM1WxzyV4mXzjxpDO
yUgbIoD4OgyqLmwngBbetY4awjUb+2kcQCUPYJQLp7+NC/lYipYRb+PQ6Vfi20TDfIEG39gmWy3s
vVXwmvRBtw5xDW3iqNwhO/YobezGob8NI8/eF0pwUe3SOk1tZG5o6qfRsbZJFtBdVdTZobUQQwl4
lUgQyLHWuuiqbbOrpB6AHHG2KIqR2ZzwxL6myh+4fac/O34Zrb0+DbaF0K+IM0cKEsSCobRv01bU
vxcmEU5MglbSo/hfVIySYcet0+JQER4P7qc4KTGtg9QrzJVvOI8dtesnM2iK44D9lkAsREhZ9l0k
d20Zj5TkfdrSdnwb6kW4HSvL3qZcHDaF/yMtWhTuuEsR+5LLWwwb1UqNrV0QbO9VCfYxUIX8ilnq
gofZDykXRRMWHNVESljN3qZOTgZMYq5jxsQyhdxR4rjZwoDcezXFBZNTh1fOzP1A7xi6XPuWxDFs
dy57sgG5rr/Xo+6msgnrIpoV7qmj3FuOX5OynDOZrg9AWhi7toyOmkOPam8KxpOdB82qk17KpVU/
TwkREEpNHupYVxozaN1gmE+J1LcnQmCt6SAb/6endsk+zIgpgUgHqKs1Vyoaf7QcyNOJyEMOxjkY
UU63dUjnXZdOM1GQae6jmflfB0x60tk4kHbVgV4DbQoVw7BvEdXcQEYao3vNFLgqyuZ2sEJS5juk
VgSoUItbzLip21l2tiHjA4mGdezaOnOtcGQQnNHhTdihMPLvLR2vvu9AebNCeBg00LkEwmJfE/C9
7pxJX7dcLUvohytbM35Yqh6eit5/CaM9cXLIBwMZuUFrvDZJzvljxsXH3rQKLett9ItkbSct42Cr
37fVeOVQb177dSTXON64YqHXYIsxtYG4SizivhvMe3y60HlaAMBFg0HB4NSPle0F4ilDlcx+9L2q
ZRtnVGuwoa1Fy+RZnR2hbVGSkxV8g2x7YPxG80hVSxBkr4KStVY/VgkZabKt88sUKiM/0XM8AhID
7fJeUaTQ1EGcazyFW2YkFv5BOy2tWyUxYo4WgzS/oaAMOHqUIeQPZ/Ifx7pJN2kwxLSTdNKJRP+W
F3XqBmr0OJVXftT4F2TNcAiTuHQnxubbrHrMcOBxPaGQYymJC03RNRJMU5h2AOjjjNqUk+rtuj69
F9DTt0PDsJT0+qdaUAOeAE5NMTFr/n4ySMTJaBoVI05BfjFq3GDtwhvRM4RuVGoQwxAQzml+k2X0
Mx7kNVGS95XSW1AXaHloTYHSPEG35fgIRd9IzUuJ2TYV6qpMSCdBqAks/fuEmdlBk85tC9IuI1M4
tPVLpXoRrq2ZMaoyVw0fKRrhopHqI1VR2MSyuW3mg5R65EwoVLDQyGPf+OEJF3D8PnXVvKsh4NJ6
+H658Bw3TJJ11Crhug3kblCmvS30ljACa3Sdhj0ToIe2U61+TqR87E0f+4aBmNkMpp9TT1pjo0gO
fFtdlx+e3+1E0N/ZHVZ0f/iO/3zYBSMybLt89gag9QgQnTUhXzOb2cFcYyHXLY3XaXYKctnEEp8Q
aEHz5JrdooFwmEm88RkZbWgK1/V8dbRH5UalMQvK6j2p/XNlF/eiAzYTggvDLAQ3vY6/qaq87+cw
Ba2uEeAn1lOpxzQhJfTzFP7FHEwUTu+azLHtl9UpqByNERtTRb+CfI3saJtIk2TKoF1Z2sBMp8+v
C3YRjmuC5BN0blSPk+dKiGJLOptAeC7rlaYjdKHGoqDtcZx92sLGUXHE+NZ4EJXF0BrbpS+/G4pF
Bkd7DQfewNE7vGXo91baaJfI8dZW1NQXypMbBQXfXknvuvo9KoOeGB3xmjazdYTeK0hgaHhqrR7M
4TtjzOjOMuk2Gm13muwcxjr0BDY3k/J+S+jIFnsrk7YQFb5PFWzVJF09d0V/TB1RFqY0rnSLETlK
fyov2Q0RGM4qkArZeVXPV+OMXdidfeWInEy9iD8/UcV3zPeZq1W4QEBG7IMSjIdlmDQZW4JXJcNL
EHkYTAaFbHhIXfjcGoW6JF6UaspTN578i2qO1SEnrU/RenuHCGbHAbTSor49OgleDiXIXDuU4T5O
QnaNcnwYm3qGH2qJO1b2oQnL6ChJdHJSSQ8qt8td0PKNc4JMcb9rITmiFywmdFWq9FpG9XnMKB5W
VpzvLErHR0FwG1S+p9xDQDtkBv0Hs7rCecYZgvZ4q0iCsvobqH7WniOGqkETf8OnxzUTtNG27Rsw
16nilqhTV1KAfsk156ZJ1BfTUJF7BggBu9w5CxOJOdFnST1Pj+CdrgBEbTg/7VI1e2NmdZlmgZ5i
X/clmSdj4VEWVF7RQ1WXjkrBbrSx1ImkvigmSQyDE5WAxszOzQMV4W521WXfw7EAI94f9Dk7qhbO
2upIT+gc+RGabboJ8juR3PTQ6yiSK4xnPR/RvQK/W8mkty6NMVsrVBkU5dYW+74GHVFpKPyMON1Q
BKJuTk4h1dJdpjgQsw00u04iLqE079Fj7Qy7aXfVSBAF8WpI7EJYpi3eWWc4mx7lzq418o0otG+Z
PZ4A84GdwPx/CJPhotslCnlJ6RFNJUJ0GDYKzI56CLcizL5Nsf5Gb0pfWQc9Hwc3rUC0aTEGxLKf
qXTqO3BB/5Zz809ryVd0aPRHkd65qPoJ2tAOoW0lN2Gan2dsewx94wwS+lh7SnrQiGnb66K7ofOP
9TpCSBtFGqMGz6SQk1Co7sqYYzFzLurQPQWY9bZTE7OBY8KEMfKYVNKDR0YiYqOzU+uqug5KyAlT
TUl1VF49C/sLScnP1mjuFLXrb8JaJmtpNoo7qvm4Hjow4V6FLSgHK3fsFey0tAfaHVdxyp/18Gax
J9CQ2Ddq0LF/1Ogd5iQ56IAEhxA7NOYP7ay3a5QyO8IPw0eZ9jQevx4v96r55a/nlrfYvgKNcnnP
8ni599syIV3s9WSEKocCa8j0LgQKOGFYITnz7pfVfH7q367STgQxaGOtbz4XWj6HqyFN6K8P/3wn
9LQTfvKIUVrPnNLzYMPaPgPe+U/8+n6f68ka7aw6Kt655S9eXq6q9sScKZxRarxjftsv3+lzweUv
qW0glr1HEsa8TEDpiU3xj0/5+qhlwy0PgzQL1hZeRpLAWPfXFlUNNKSh0E5hpTx4kKDpNlKrDKPi
NcF4uwlUM98grgG53HbBqksUZi4dV8xB15lJxlx0dQ0jRsekmDHztyvSyNWNPejOIRJwgFWpbfyG
Stg4tQ8JZ7hoTjXT/A+m/P4qICMcPkjbIw8eOc3jS+od2vcEhQPSiLAg1Izms+zBAYE5CvQsRnSb
dO9dkqkITFLChcjQVNW5ZTLisx0Vi3AP/6xlIymz0cfcwiCQbR4rFJdCTG9xDWkON+eZHPudg5Zk
xRCDdFvgRFcixbdKEjnXp8jvN3XXgJfketKn3o0qOKFGFgoBYYTs9ZCE7akg4zZgAOjAbOEUmXXw
mHKDgEjnWJUBudlCNmvw0i29eEy0mDzCCaKPCRS2SHXCe9P3qWLz5rS4RGEh/0e874j6oYF1ioGF
do3FTktS0XDgwrZXCntHIU1DeTm+CWp5Y688o9NR1r4+nJHmrAU1WwjihHwYwPQKeCVkNAoX8eML
shxmDuSnka6OwAtY1VDjxeyhW6iyeEzJ1sp7MWy6cvzeW2nDBFFy4hZ4HCOfa6DWNumW7JjA1+/z
hOFtwZlsg1k93uRPrUoVdMBvYGpbXVfDdaWExr6PW2+baREp0xUN9CicAG859o74WtYXn8hX1jZY
3MlaECT2tg1n0w72IpApTTs00ClW2FCfy14nzU3G973HuMIsojXNnpcpITaEzAnaUdX7uPHb5H3k
orZVkHi4DZZvLQTobFX6JpTGXUmJEwLp7JWjK59O2RWnsa0DZoEeDS7WKCVYzSydI5DPb0XtGfTI
iCAaavMRHeZMrzHXmQLOoQHb73FBmJyKSIyWHMvJecTbczTi5i0dwptppGspg/ZFHVpyWLUEZ0pj
IbyfFVJmgY31F/Xhn4y5f2LKzYK9T/TczL+jqmCYuiGEtCVwO8QowOt+FfQFnhyTsKU4NY40XdJO
cY4WGSS4DZKbREXdEUrv3ihKsVXSTKc/QxQyRHxzh9RVWyviUFf6jh4K2lPfb09aqjjf5DCiLrfS
65gdIbfqO04F/n/44pr6N1/chKVMa9UQMPF+++JTmFUmllOuOL0dHxSTCD9MJQJTM52zNoKXBSCF
nn4SXBtRgEdfOPl/+g5/s/Gof5hiJvIZNqO8f954YRlG5hDACkWsMV5jfzrEGhFqjPy0tTNZyj4n
r8P1mB1AvLuErXoEJB9kxcu//xEF2s/ff0SkonhlNF21NdP8DQsY5+MoK8LqD23hjW6AXeWAptyt
IZtv+jp6BrOJEyUx7zXbLy92rA37kGJLR2xO4dXKpXOa8syAHkC03ROmYQRcrxKu6ECuttLnNI0i
VLt4ln/ypHG0m76+FAoI0MKiHw5pF2ha4uVbEGpvJgiK/ZCXOAhzC1sLN+F8g1H3+d//2fq/bn7C
eYXULEuzVduy5tc/3m6ZMkJP1P5fqzZ20HSBfzA1nSTMusjJwovHreaTG2vo60BO1bkre+aWeN8N
vTgARqW/n0wM24dzlvrdPlV7udcgaRw8Qr1XnR+Qo1F43Q7mgL6HiXLXerlwl2/+v5DO/ySP5kAF
nPnfQzqv8qoJ/s/6jXgrjGL/pJD+fOufCmnL+EMa6JmlDbBT1835yOt/1M1//V/Fln8IXTMRR2jS
nE9rHAx/CaXNPwyb2jIMBFXovI13/UXqFH+wqGY7unAMlRRY8T8RSiPH/pd9U5M6EmnOCdgbEWeL
f943LULK0ipBkRGCx9qZQ/Fg2OCzoDCgxdLbb5Gwgm9+1B+zVEt2auNrzBJUcQsflJ421jwGsxTx
+8y8LZTS2U61nrkhquJzPxZQ+ydp3HQ0+v2CyLrWd+nNRnc5qhN8bH16rkHzP4nq4pA7GIfq9Oq1
GXRepy+v9CYrTthMYxSb9Qi+R7O+lc7kzFW49M7CwxT7EDaBWYpbm1xalyGaTghW6JzMjmqghlJl
owel4RYDDuh8rIePxlHAXc+Ms9RMTjIzk/00eOmu08b+Wa0qcu7C4SW0i5UCYXlL2ReCZGrmTyPk
RFrIzIhEguwr9dsHTLYM7ZSxuLTN1DwQc9Myp29w/9qUhE1VCx4yEpAgruySdEpP9ZBfjdO30Qvk
obPLN2CsGZbHeAcKKXHT0LD/P2Pnsdw40mbRJ0JEwie2JEjQyFK2tEGUhbcJk8DTz4H+mJnNLGaj
6OqurpJIMM397j33LmdMGPWjcZxnyPaD+cBJ5yNoU408laKCAVcLqrtJFssVb1cY82K9i6EPy9az
z3mwvjZexQboTj2OBOevMUsK5vjrhFoVZYMdOlMJbbxDiU/b9FSv820spoB038vss5cm9CBgcFRH
w1FNZDR3uRqDd3HNnwW0v6dk1J9o5vOx0uV0WCocb0s/NqcgKuZkOqqZMXuwJeL1ZD5RMXOr+8l8
qMZc77yqTKOAH8Hy8JrSFdfSB4AfoN4PvagoAZbIu36G+87p8/d4lKGTrfWTIXGsO53ZnFrnD58j
kAwgik/c1UCWBXEZsua9bjg7cmDqoGWq6PWsrD1UwPYctBNrpGvpqLUGfXR5c45DgB9NLNMRfE+P
j6zjVJkXBine5bvijzB+0aQ7CKTp1ZyNf40Sv1pDLKcl6exnYVySKbbPBPmDO3cMWmq/2mFfxpl9
GHBVXZDnsAoAAsJBkxlHI87JhHpyq90O7CebCjTYiVCesL189bYo7trti78O1xiTGwa0sb2KrX59
s3hioIVNhcvQD26oZNa95Mpwj1OmClWJyz9z8pcCG0rGk3WR8UIEMV8u0omZuKFyeZ30nrW9LJhn
MZN4quPACnB2x7dRQsDP4kPSEWCGsY0RPakQblEbLsZEgJjxOLHTDFQWR9NwaJb3eiFKSRK6hLhJ
zDgnQ+9V88YayNcIggfD0AW9wx9xzOG/3r3Ouuae16e/7Hgoz31H1sj1hn0t8zLEryQhOBnR6vf9
aaGnJBuuXdf6T76ocAaY24+/4NOr7aY/aUgpIcB4qru3h7WNhww8IVWNymQcDSRRXrO5+BCp0z8F
jfUCp/ySxbZ9byXyPTXi5sqAKVRqRbX2kuazaszI7xUMI1ZgGma8DxcVlpXL9I9muT6jKC9nxhI8
3JDo67hNjzZj/wO6dYmEF3PVGYo2pITW33ElWLk4l0zSyoIPmsMy0TetFyJwWg82mKn73IYa39df
jtN1tHM0+QUJXuk35JnD4GTjfWPljAJ79DKUK+jb9nBhCrtwRV3fa123j75DlsRkrK5mPXF2Dz5l
QEh3rX3UELf6QZ9a2HhOfOyk0TCFAFAq/OMISOA+QZJ88MAW3toM2knpt+mdv6w4jTiSMDo2/b1X
u0yrDXrZBu4Rz+RZH60OR5Gc/We4OAAyG/rPZOJNNG7ETPQ7/HBTeuhwJydt/p7MyUoss5UHqJFT
np8Xrg67kXvTefJ9aJOVHxywEGVQxjm5ZBZW4LyFmpc380seW49N6R6d1B7hGHjBPi97qjd029x5
vf1cL+OHWFj5zb/CT61HXMHVIRWZeFABgdOaLDbeu2mkDIKxTDL2dZgxk7r0HPqczv+ZZHHwbsdL
/IAn7tIX9hzqNmbykhsDlTIV6ldlWCg9bnD0VnhFviDmgd//C3OQ8+jbxtsi7CvT6PGt8Q/Kih2b
wkoZWjSvHcUw/suzYKQ3D12+UE1659Ydm4eg4wffwnLtZPFZZiZVc9rAb5iGU1HCn11+txP8ipSG
Z/Iwn5U/XiGm5SAOvfRSWIzUGQtbe8vlpa0qn5127foHKwV4t+Ba3nKVK7aJxeN3TngHtjaE4Jy4
NfbPBCNzkw2knnjiwyEO+ufNhOPYf6DWAuhKOve0iuQpk0zfR/hMLzmj1P28ZDeNgzGCLhnVdW7c
V6lN8ZYdh2YbTFdHWekp6+rPOHW7/UzMmmw/c9tJrlWk8XdHU9yOR4+QQeRxJFWMS1/HcrT3tap0
9J04kvZ0EhyTjz5Gor07ueIu6FrMY8QhIwkM6ODraj3Dv5pDmTIg75c6eZiNgHFl431ZpqBKz7Pe
ZniduETMJxpQExCDnntzeIbgKhw9fK2XITbBP7iWG7FTt6FVwkqbO+uftSw/q7Ew3xfQv1MdvC/l
fONg9HOtU3iBgHkOTqHekilIKToSo7pbOwPKpPyZOst8aYz5s1UXwwTd4BEO35NjKu4tx7z+ZyPx
AaGlUrIr5j72qq4nS6bYE8dxsDgDgHIBB81IwlEVXpCSzm3rp9UJ97mYhXkuRWcD/rAzXAzs1KnT
JVSI13DcBphPPVr1a5Pl6yGQbOujhX5fNUt/Km3VwGyycwKv5NLxsV9EXMoTH3fKJ+bfXnkrYUVd
O9K/0WDKHA5lYd6KMgn9YcLl2TWM1oCH0acL1sZ+TEZH3IbhQasWid3MLv3SNOeWIhAmscZ10vF6
NFOPPgHVqmcVxNeABeiOttZxn5KEi1SvvLupTi9eJwbMSBXaU1n+7daOU4GBQjfOz13Fk90mSt8S
Mb4MynBfe3PYlYMnQBbTYyKHJDL8Zrir8q/SFvVZDssfAJnNoSaJR0slXpZM5vf4uxHnVI86TKlG
DdgU2/8kyzjifd5NRVJ9EaiQR4tWIma0cu+hAT8wWIMV3vZ4vhctjrzTuLiSH5KZN0tjQ6zfHozk
PK+5uV8lEZ9Gjo+TN3J4zOe7eMGvFc/ECuhlxbIjwY7Sc5HeeW7zlyqM+Nhok8gClnnlOPVZzbJ/
sg3jA0Jaf3W6l8E3mpc8+j5GFIzYAZzf8qqmHpHalBBBqf6ks3ykZoih35PpFr99Gjgx44LOdVr/
XnIuxDnQ9lG6Uo3lg6Bwb0aKm8eJnZ8uugwEhxOeCQVwJFfUMnt0Hg/+VZblseMGc0e9PO74mmKP
5Z+Nc+EO672P93JlU/Azex9QLLZDbS+ug9mGYxYvSFwtOcM+H54qjlramRmv5+MTZ9bqDv6W2BNo
AQ7jJJRY20WxFwaT5MlOzGPpe+8UsKqdUaziVDH92Vt+4e70JGAfuOV+2jAXDlVJJ3xUb44as8i2
4ldMMBkxQ6RiIFiPoMU5EPTruW5HiCMDn/mB7whh8DUfL1Ys+0889fwJTDjy7rF16oOdzHDGs+5c
0D8w5s0JtY/JjbmIi2tdmu2E3eUeuu5McVbfM+aLvUnfKpTCFFmuGN32LKeKvbNdbwXVZYTPlvsG
HrxOtH6i2okkc2aelXbss0FTWYCqENoGh/CejCHMm0JAAKz/1DVbbmzQtVbUCzORpcVYOfjYp+Q0
stt5a8StC0jIVnHcpYZ/VHJt9vm2o6hi+qj63Dl/H4b4fndtA5FjGtoXlY3tdguwHuknQa5dgzu/
wPGAryqLeqt9IYuZIJFl+bFLy+eicvJ7/vulpCgCTDudCwYWKNx6a3+AHoU3y1mwB2yHMuwJ+o5W
cWppPQukxZAHVxpnv/JmIIhDKOauG/PuPNWiDn0jK+7cGbg+d6JD4C8tQIyODihUkdOoCdJ6U3HI
u4S/SpfuCxYoWq0hpxwEu+XBXeIDGJtmvtnBYj70Pren7T9SnZ3ybZFArdolquGU6sCtblhK+eyy
HIMlHHCmUIK1TC3eUw7b4DpqjBZWB0R7Dc6GzcF3zDhTG729l4yYcM/wVHYGI7vUtk7MFO5rqOVM
7FwVmmLCfSlp5R6/Jny0kcs9YMek8JA7+h9lKjKkmRtI/lD8dhD8zo7dQi5pWz4qwKzhDyPyJgpG
/bwSE6AXow/Z7qd9Z1SXkvpeK6EfMFOD9dC0Jra6pkvjExh7HoHU6sIyyT9zhimHWMmSLZZlgLfu
oMr3nOKpR7VaLhgP2Z8HXMKA3yk4aOb55PUm+VUreQhmIKyEWD/paL1km7s14cAYWpq1PgZdd3W0
fqmEB8drAOVTxjaDYI4rg+bCIsrWZyieva6K4s6sALPj+h6FPwE2Mf+l9QgFW+3KKlqMFRu4R9jK
i/vINwxEqHz5YOZpPiACl3sgdWCvtseyhxFqzjBrq6LAldF+ZGng8fhhFZa1jWumXn6oCi7b5EAd
owbMO0qlQUmuMW9oVnyOdJXspsDLwgKf3nGS3r1rGUzQ5i2hC0zgSA9jQidrcYWm353Nzv1jyn46
6LiO8aJTeFRnpXHSCT1KZCdtbKJbfFuF3xfuTGKOjYfqBVWZV3wy/zWcXw5Tzkw+Tabfi4vwX5Zw
ZTtH3g1cPnFQOvxwVSdP5A2COzHzUcsIi+zmxUiOfeeLsC1o7CuKSYZNWtnHxZJwfXt5UqqtT44Z
pGHmC/9Eao6DHVCpwsyae8OxL57PacXJYnE0QelSI+T+zmzsm6JrDtacUMgQD/3JiwKwPxsP19wN
rNskFLufnrv8ViuVtySzMTQG9+1U4OitGYx2sXFudaFOPenBcPRtfTMt7fEeLvN1aRXX8oFFuGWY
TIdmfK/j6YubK78BUvOFwOuH9Ketg9Qdnvrmqc7miF18oO7WUpGDlBN2La8LolVEKB0Ce3C3zpO/
HzD67lwX+73oCzMUiQ6IBK1/MZSaoe4I9IBH3Nf5Iu9KwmGvHvV5d5lcSYT4LVh17qbsHvUtjfuz
7VrDIymyhrpu/A2eJJcjK3Xu6wda7Z07a/bLc0Y0oWP+h2fA9ClNUsuKqRHeAGRaMLgQ8bPIcErN
SR1c2eLW5oNAfsYCGQ5Qmd5TU0WjaItjktMaaNqcdmjGcZHI79agirKiLR64EQwReR7KSEo6U+Q2
7RkW2e89mxJ1c9sCdW8JYo/5m9cPGrmafQ5Kyrr0TyRvFuo4wcflsXr1sLsoe8BLGLj33DuifKjl
06DFrS0ZWOTBe6E5dAlPemdoYA1nIlCtQWqWYZAXHaYIplMU57FdrlEXu+OhUTPrS29NBIryC8PQ
mdps+WxWynxq5NeE1Z2EavPUmtXRVENwaNbKDQ22g7NJHqUfnauz1liya1hvleXpY9EiUvkONRcm
ftjFvB+5Dt9nxfxZDoZ6B9yGYFD/YriUvThl9hnnU3UFxfX1vWPlhDZjogoH0+zqY7Mab0zksX15
/cuW53Xt3r4v4EfuUkhiII0768yywpH9mWqL8j217TRcfCDnAT9bv2B9T6qoyibrcRZAyRqSnVHD
Qz4AOgBZ4jXqJKFCvK7kILiICKh/PNTs1Q/W9tPqLTu21k52DvJ5wA7ld2co7L7mvJfM5nKiZRHo
X8JxrssttCYz+YfVZ3kqS+/EbFTdNEdAa7lV7tj+yI0mlEOOdmRDlpW6RJtymqtb5/9ypxf3buoe
3C1F7CDxnnMTu1TAyDcalEgfvIMTQEfpmEApL99jSIyqlNIgla3FNdN4GCH7DUcqzX36eBvj1Mnx
pQlmvv++EOep6pkT2HU0pWSr8mIbxi1pRkOaa0Utpc+4DvQCXdpxfo1Tgn3+3JIk/zTJtzp4goYd
K/mjU+n0VOYxR3yo6LIxMFE0f6QGF6FBG/RqkEzGgx+pwasl0Wf2HPZIY7C7PanKvIm1wMQ5cpvh
ZDM/dV8Swuxxtvsu7CHLO3Hc3FWV4d7SNA1zJUgyDvZXYnx+V8xltguB0YsJZDKvySUNzWkwP3rK
OSPk9hEIAXGiULnDJ2rgfDEMxJhKPBs5Q8w286eH2ZzOeTlvTROywDXfRQGANlbNVgO15JltNrHW
ntWNOTFipoQelMMiIhsBertxahYLUb9jSdOM6JBSvN+Wnc6Xifn6o+M0qJHza5YU/qNDRx4aOll5
GivNOT65StMK6dHM+V0Ns3oGVM1KY+SXMo4QzlGxap+/JC/HiwZpRqkKflZoysYpMzhb1+OSHOsi
httLUx/mdkBubjthF9kUi2kd6SdhQB0Z2Ya6L5cBGoBRHbu+L45t1gSRz0d9bdDK/Sp9aozl1oCy
3pee8zDqcXpfmNye2Z8fZkf+ntwmeClyM3jBxkNAFG1COk+zZ1BGaRrBJjnn9LRThD2KZG/IuHtJ
XcwJHO7u4Rx8KGqYLyyX8PnRGZ7RR6jaofJz3nhloLs6ZH3iiM1in+piDg0GBASMFkqY7IqwLTZl
OVs/LFRzyni8Axns7MOjxFIW/Xvn/p4mSCYoHDKk0emfV+AjMDf5g+zXnzrVwdn3iu7StN2D580c
bHE3POe6efHWwY84felzuTgPHHWSc0KryIl6YhBpU6Pu4pKpd9lYKK6d5Z0nwwrw7poXl2JdtOCe
qfWU9ycDVr/0a85H7BX4iymiqtWvqSVnPbcGe85iPukKN6c06p/SsCCRFTT2AJBlx6HYwWBJ/s5n
D9pfTiWNBkXJfuRtJQSJP0c5gWdfdOoy9Xs94g5VObJxUd6M1d7ZW4Mmxdr6Iv5ostiqKhbCECBu
h8x9EUgoxyGOv4xOGwenYZkcGRxzuAdm26O4YkF4+Ya2yzE9LRVmT6AEOfky8cgJhNKfreXCV063
p8a138PUbU4u4WtvYPvyFT5FAFWYXKguBuM4AlXlVK1TeXTzAGMk3Ba9cZuYmlNsCnZP8rKh3eIp
8fv0iWtF2HeuEdmV8yDwTB9F7j3guC6iee2endjiwltueKgqaXCy/Tdd2AR0frBLKnWFzesfNG/+
2NzDBjb3GqR5OUl94kjN4tpYVAgRAw7BRqb739+VE95GzMpxR0fVUpy7boUZtn1JOK4D3BfnpUMc
nOdCHarkMLVDfHSn4qPBDNk2EP1zvKmV8oZLvfWA2G75z29GrE7JqLgWSx+dph4ohyHPWyx+NOvu
N3ZVdlEizkZxl/fBjzX+TPO4ulir75waquSwjdLqsH0BMkJSI11AmNe4gYUhYRVUeiQEB+Dt+wuS
77ALmL+ERrAQ06A/F3PCRCk7QfqFSs5Dk86/hjToj4lVvMDqN0lfmGq30FFJTWtzdiB+J4RUuDRM
3AhNk3e6Lm41EI3NrOyGiiJZb/QuqIOYHHneL+T27hap7Yijrq0THt7lUHDJonaumA8ZZGQMQsGv
pCv/NM4aDa3/iovsbyyMo2imhOENgwx2SY9n5bxsbXwmoKGjlYr3WPjTxSLiuyOF9eWmiJRtQPR9
KiOljSelJaQH/GKrxEa15dUvC8YRSg7oH+4W3oiufhP26oSjENj8Npa+1E88uWyBjXs/bsY2j6K9
o6PiazOP6d7M2zVCn+DhSZL3ibjiW7MCzUgL/+SyCJz9zh+PSdvEx7Vd3rBC2uH3jGRVTX+16+3v
ergz8f4/GHIsfshmoDWM04frK+PSmu5ramjyAIZvX0S9vFuz9g4iG4ydlmS3iQtEhTGzZhPa+lw8
i9ytoN6YkmS7QOVGscLI2TI+4S5DvhX0OJ7Eqk0Opqtp7262YBI6/VZCMm9fFtXSHeiK23+eS0sD
1Udn3BErfXMycqaL/1oFf9zhvc/Sm7GklP2M3U/y1zPKRUCGv/YeZSVcQI3FPy2W0AmGJfQMHC1G
ILydRaoLWdjYKTV4lBTEA3Mdxz61tW9dDP7n1Ko3wZH32KsHshFpQDa24VDEQ0kuFg3x6MHS935z
TAmouA+UMgnaO3eUyd5QHPflCNzfcIKf0mq/RAb2uq6vU8EB2HvR6mlN9JcT0HNs+C0XnHn6NOr2
Q/2W6QPlZViaqHZWOS0r43aptt56oV4c37sY2OniZbq1coSETGsMWwKpWIxM4xgKkwrDrgreij49
xIZ8o/VnuvipeZjtvDi5QUYeJ27n07wa+0o/JF1nn5lujJcqtXiJvRrklsIiFI2ceFcUsg6Pco2i
zZB57w2Z2sm7eeA62JlLt3OX5lkWVA1ZTJLwc1vgf7iwQrkqjumaJGh3dCBQynUrrA41gq50cq7F
gwOoamULX7KXBPmJ4wsuUvhjAEBnMK32xOh4az5C0hAX3613tKFUBzXqP9+cj/pEHXUoe8xYjEz5
6Ymct4tdnfvVOaW9G0QJFyLTG+aTvWAxSxO8Itva8006Fzn9JLTsoqJZxomsDEa68ujlQX2aiEru
2q7jmmQHf6rUUAcrwRq7qyzANj7SF/rAfksbndYAy6Lnf3IgTkIdd4/kkJvLSEiJE7ZrnpI+EVFm
0phRUrzEZIIrRi6BSSwJn41Y5FdmKMlBNaLjpDQ7F7pTquMK0WeKnZ3mPImGN4oosakF2Dptqo5j
tSYUuPO0/qjMYAKvtby32/9Gna24yI53RxnPnBAIApTxo2D9+d7uvr98dzw5WIYPuSufOpGSkEz5
+XA7/6ckSZHN6lzQOElscyBuUtD7TnJgrYMsv1rcC+mxaphQb99tF/O6p8m6pZaqR1wLFAZiUN41
Y4Izkz8iSC6tQ9H6sBaRV/BBx+30U87tIcmYow11z6WZ3Q/wsuDjxj9Bu5jIxu98pS1Y2MYnA0zs
1XX1rp83o6DHC9u2qjuSyLq2HGe2aDzm+loRUu337cb/r/wb+xWktaG7BQ31NFxK18s3wV6YBHLX
yr8PNNG/KZ8+LL/6OSbkg7NlXvcGhaTc8SyHG7L9K9hOJ+4hsFme7Zqhmty4kBxPL0Vjygs4Zdr1
ZuB5lmlHozm/uy57Bss5kK+4QI8PaP3pS6faVS1NJSWE+r0Lipv2+pitq6QqCO5dcClN61/nuGfH
RcfUqx1979sIWOPZUD9tYbwSu39MtydF2vEVANAJU+NN4cOJfLgqBKAK2kNZA7DPL4+jor8szo+a
OrNu6zVz7O59mfKEx7t/KAZ9tVGEro5IQRn09EH0FbCbFkZVRSaMd3LACDC/JtP8yMn2mduaDOXW
s1YFNK45VK+5JgsEd2VgEmRtKQf6kHySuq2vLZ6W+5kCt+GjEKOFoxxeXD3T8OZtXW+O+KvmjtNT
QwCdlS6Osgkxbya833MF3BVS9Y8oon0MqFgpSYoac3tQUrE2E80pS0Lf/ibM2X6THIvXLjdojEzT
Z9YJUpolMobLZFuibLcmK6NJD+QI0eegtmaJgRws4i0dvhWOd8Mzot7u4sgtCK1QDUdKJl+cvWUY
x7FyxVlIBZVHIRdU8kdWYlQUJocYf3mcGIlc+0yiJuC4GbP5cUgwAXAwKfvxZ5zXvwRv8c6jvG7v
mnT74d+wdzN1f5R6fW1ZQpsWQNHC9hf5r3rrB2y2pkBIefNZb+2BXNgVoVWPn65MMaTeGgq+uPGY
7JIgP8QEP5neS/bHOgwKbbAZ0FTIyfk9mJ3lZI5/BFWG0Nnis93ihaESog5M9ynPefEGv+gjs/Lz
HYHPV5+B7Ukt46mYYhPe1t+4gfuROsnZ5S65772S+H/zr2/i8jMgK050bYtrFF9BBNyflhpOkKfZ
qZ3jart/g1bRAaJACW785biKr1m6xTJXDc8ia882tYIY/URyFB4CmUNqDnHZChmAFvuBuB5xSnKn
seO98xBAXEQQSjdG4rgZA+hmd7fJfBxUj9lcJidruIkJ644BO2HBlKyIVfOh2tfUWNIzCyiZYktv
a7gU/GLeKi+37stykCy4MaHbQvQUTkDt4Lk/47edmRBRjhbDKEdpeulJ+Z+xYC17nAzqYSQRmhCO
aAv6+QLzD/K9+yRHv+IqdT+sJnSTpDUiCAdRNsLCYaT2aHLBdisPzBGtQSxQ5CGbloS6g+liPLel
+BNvDaGJrfHrbq2hDL/aKKZINEYYYrXilELDaLneS/zphLmmg78uV61p1HQoxTJ6eF7awbVlO9jG
LJpLm63D1JW0mQ5br6lFwel0vx50hv7XVySdFscxwRvkDMvXUB8EAzSIcc6X1b/avt1vsHUVZpr8
JfMrnD9bnlBQPUSEZf5sbGwuRf2MuUIe/aLsGShjYajkqYCOj+pwQHzkBrW1uTKV4RoPu3saaHq1
IMEZW/erFtttDYdOk0W5T2qJTO2nD6Oq8sYAtA3h+YkBSQYyqGCMi2bBomE4DJtUUf0KZnLgYvvG
3JYG2G5Z7qw6dk6Z2ooeU+uPRA/uxNVw6TaG+vlatnTcLsBJ7M7gfjcVNB0bHJLZ5giShdjBaHwn
+pDn/Qhmp7txy2OTFvQdtdl6MJ0lxGdNFLTEB9RTweCCY0+ruSaSVz1XWz8vXKBfhO1f1qEnix+P
Ydvm5/jRk3aFaMrYCN2RCPF4Bjd6lI6m6VtZB28RxWkgJIBTxjrm8cz00G13pWOrI659Zp3mfDP6
hAwiT0dbuBcGo+W+i9sodwwzis367GrR7vFZFkR+LWKqyvzN6JeixZYqRJUTjF63guM8r0J944bT
X1yyMHhMqLunErnbupGbrSW5pC7Za+4TYJ/Mb5xfJU02oYTyRNcsn/OqmX5g/qm2GV28yyliZhBs
RCUJTRptWPqkvvU1ycMm09iQtj9lJgNy7Cht7IgO7YemBOYlCYcY7bNX1U85+fcL8xsvdOLlXyNS
fbJr796WoAO5QigOjiqkB4KNt2ico5Wkj8Xc7eJ4cE4j9jxqaSEoShA0zoSBnKe17do5FAYtcR5z
izAhPA1vdaUtrTokRvKjt57roV7hdkQrT5Qzc7SeSeYds5ymCeWzF7mVQOv1ZwqdRHCHb8wG4gD7
oFq3blrvkwJJyjbViNFFvyRVzuXetdK9pk9uL6jsrkblM4WnxRvE067fer2FyF9Hz/yQjI8qZ0Bf
wSYqTSBeMS0u+BCPWDS4pvN8YCKz1bOdyvTKmOp+xni460qqCQMC3rClPtKgicORMo18yzl7W5co
+YXTpuIDG8IYszWX55z/V6rM163TvNrazfXWc44v66mjszD2tTqaJo+NdPoYc19HGLDKLlU/pw99
u/zIH/To/LZLPq5LW7+1pDN2Ygq+sq1zPaU+hx4tcpYrhFeWzStua/NQTwOfCdxgtHNwebskGwy9
uw6M4jOLfTlgFMZ5PnsHowBuxrYSACzonMIdLnO9fRI1Z2jWPrL52VZD1IlxGq6t94Z5fDjTyNle
/O10/f3lP7+kd3znQXAig0f1jrF0BSIHOaJvkN830/37yzfI/X9/+f/4dxUqxm7g4rkG4AhSiXAb
N1N9mXJI/EJzz6Qo16RJRb4IroRFg3N/7Ico7ov5Ap0PpPf2T+n//NP3L/+vf/f9W/73//i/fovj
aC4LmUtq06GwyM46i5asPn0ERSQ3iL3ei2bAmbfEK7Al5Jl0zSnF7d+ceYMjJT1Nttl8iL0CQk8n
r9C5UEcoyDk62JEhtzp/nAmb6UDTNmclPETtRVoTguDC2HUcUAvnKb/jyYtYYi1a8jiTjEGqH2eK
HQZ638LaXcQORymTSmQOl1Htzhmza7KVTaf4jvGx7Mf1hNgWf32ZhRncO+U/1kx4JYJlblSgL+gm
j1wnmHeW+TPJbdrLY/JK9YyKZOaskrbPEWqk5iEwL01s/ZAsHefYC2ttf7VW/EQ9tR/5XOG3IbYx
zr+s1jOvMbX05sAQ1KOBtFwgaRbpI7VINpohlaHThKPI8oAebidKLzbex+qfUEH1Mps/BnP5i7ia
huSo35Ju8BDVl8hWQ3tpioLqJI2vZu0pWu5lVLRUVcczN/tZN3/IAt1zdmEbFOodPzS6NOUjlDqV
DxwXaIHHeJmaPpVO5ggDme5P44aLCH615b7NvRdxS4cdZILYsazst0Kg2OVUeh91MFUnq5evtQHq
dZjnhXxWNhBSnx7ttfohx/lFVxwcxFasOVdBiafHQWxJkisF0Tad6hRJ2nbnXqat1tBp5GtJDS5n
Xm50utLDJhdpiNWLPOq+fyAGbVy6wB/38UiVeDz86Vw+uEPHH9go27g0OkfIek5QYDt/6K+NfrSY
Ve9YNEeKrdhowqwqUmiwZHBTXT2vy/iSBlIxXremsJ/8dWeY2r94VdcQl6eDULm1cyY6jf0dOXUO
yghymcd3h5ZeVfCoe8GCQpecTIPyugQNdSQbM1XQUjY1bcH8YKBMp8crETS8FmZC6M7x1w8uirt1
oCUhCeb0BCaNdrkCz7c2T98/v9k/2p6PhKLFA9NylMzF4+ZdffhF8eRq+ymf8b2l7xA+iqsUQE0p
Ssvx4bu3Mee8YyE/ff9BgUt+mp/JmJGcU884DmgGU9p7J3wbZKpXtFhABXBoFxmTcLWArgczjEoC
OHDfItsVC0MrgOwVrYKZSxLwIa/zS1ON/L0Tmv6y8xPf2xtuDLDJ2MDnZYLHldt/ERw55P3oU+6C
DqkzSgAnusU4vpWFJot3L13zAwBXvbeD+KdqzTs796jp8X+sdfmp+wlPI5gUf45/2HEaM8XOx5cJ
xpdYRXoZUyBSLiMzx3awPJcdUlH8aXY0S/l2jrifLT8K8DJM/NGjJpo0DnFOCl2KVLw0bvdX0OsH
MDG/jRgZdqKD2zrDeS+c7FZvjPFxLd996Qf3Rsl5nesDdSYUpi6uzB+rIj8JI9768Zz0Ph8oENN1
JgAKo7pAXW5A/J3GrGfi2AdIQpDEPZU+mqPJdeant/Gm6/Uncc3DArRDI+UkTBxbTB1H6oaey+0W
BSQXlMaKb0EyeWDumINTm18lFW0wAXKSn9vUAVIBjANO55M91gdTlsvF2h6/wUWqDxQve1KvRMjV
SKs9sGawUc5ecCLdx5wzorhWD2niMbdq84+83dDvc16HpCk6uMtU+LFvJyurH8W1runRUZ/gAx49
pg4LpbmEV/aQk0io5m7C8s8um07zj2mrqra3GrfvL0G7ovhb6AZt1t/XJuFdk0mEtDEFlR1d2NTW
xoMF+ki0z5PpnodtoPH9ZWwxqLjCEPgG43ddaPCOkgog383AU0/6TyUafy8DrM4waq4cmZpi20GK
IXSsBOA3B0WSEzMwHEYt3ijGi7N9WZsJifC/2Duz5riVM9v+IjgwZCKB15oHklUsznpBSCKFeZ7x
63sluzvsPvZ1R7/fB5+ww5KOSFahMr9v7bU7NovfaWTLjl/JATIhaTEhJ67dn+1CX3qaTzvGf/H9
GyEAuFjpZxqZwj+ot7s1fqVX9GUr9DEstGuHnefQ3HvwTR9VxQavAjQrgumt0Rvs0kvTjTmmn+BS
0XHQUk56jVBW9YJhYGxQq7bJlyC+AhnTyW2IkdsFErKxdVs+NSf2ACbNBZVX9BvGcdF5Mf7MzOu5
SYiz28buxe9YaReL1Xx51ZbeOYkqV4wWnyrO+4hwYY8gADXV6MWXlJ435ucYIhk2cS5DFsXfvvGL
8hYo+WtqnSdUh8uHUZZnX43TV+7E9/51lEv00eTstBeqdtjgVNDJXtJu2Nq92hGiiUWOuyFhgj8T
GVgilqi+XcXvdo/pcJTN59y+KXLCxKevYSdcbksj5UiF8ydQwKgJDferpPGSbTDY3A0LgC1yxsbG
ihCZOHHwlS5UZofdgisVDDAsl+J+ViCijbX4T0oj4H7ZeD+s8dhV7bUz5c2t434jmzA9tp6nNTkv
zKhYXGU6LZAvO8i4nzK5iimOnovGYoweY8Zkqc87gyebqpOfdtaEZ0nx9R31Cv2OU3Z1RBBscuQq
n0oYuSowW/ji1uQ6W99GsFHhO8Nvr/NGPkr85pkG2FPCyRbhxM2d++4usJZtjWTslMQWAp0IsGvG
ukcCxiIUxc/RjVR1DJGmD/b85TvZXRHisElHvGt1dPQakG8u7+4uHvlG+b0jL71HaJlHYb8XEBZP
ZL6455Jp+pLhwVoMKtI44W5UuPTnMJIkZnrr2khQ7alhrahc987uy/1cjvX9EDk45Nw+2qd2xAiY
cdu955qPHbg0+HJb3GPDZLuaMEwdGhOLX9ZbHy1KtV2c2uqk9Jri+x85d8JT+jZi37ovkKLd501M
vVTFdPU//yeD/H3biXntcFaZxTJevS56j2YyXrnHhqev7FviBXKDAxCeqo6rLYU0OibiG+s06tY4
6xXPOzxzcuqadRq43bFT7btSS3oXSv09r5jcCN3iW6fGi+xtf8scoNh20R9Lufojcn5lHTRwR13g
IQW0tGQd3JNr5ccD5dhWKZBrtqC5kgEWuHDnZCPlOnN69Z5GKnvxG+EB88oeQMKfsnVTWNuWeP2K
8AZHYlswS6oIzaAnbDHTFN7WC5AC/EPO8V8EseU/5ZktIckz2sQGbUV48C8Z3j4KsrjqUF1RqEqI
Z2nt+6EzT7Hd+Y98u9DGpvGJUH3RrZjbbF0xI1o22fwvBaEUjlLA7NkcZxAtyevQehxwdVF6nFJL
Ar6S52vPRRw5Vs5/RaGcLKLXi34UCntbdHsx8lKO8BADBIW7zG/JfvTW2Unh8BGImAwSTLoTOtgW
uwo+ssIZ71u/To5271yqAK3N3//h5UVLfVn/HFo1ey3BOWmAgDNnhfZ46WmCqEzr1iv0iP/+2yj+
KQptCc+x2HcJ5Tl8K8X/zF0iZ7XYMXThoRvVZzWE1kffJAOSbMLghG5cJhxD/L68V3ML86MyZ8MY
37lBOyIlyjIcQiJzbuxf24sSyw5mgQCLyIm/MOx+4o1LGKdXz+bcGseUMjv4kvA6pQj0+N6329J1
f2dW056Ag6NHXaICcoGJr8lgiqYlf7XiibLaEkUrj2i1Bv8MHpTVH70JkyFI6LWzyemJtsZgQERT
MYt59TCJrf7998khdvs/I+N8jxyPI6DtEpNVf81OFw6x5ggu4NDbwQYF3rB1g3ZfjSVfbmLPHCVl
soY46s6DCcoaDdpGZ+5HpyftLuaHoPDp72BDoXDfHL4DbIns6oMMpb/N2TeuP2WVhxdvW0/L/ILb
4GEy82kTpLCMRoDokWbKJ2MUZxief/+18e/9l1+cyxfoggtbQv///xAML5B59AWh9wM+sOwIXsr4
lHIaJ/4RVZQCUVVf81biB8H2SuzwP02ryqD+0astPrtKDsFNVh0EHXvbwmPZyv6U3uy5N18aX44b
1eSMunlZrdoFoxOjq/YSOir7h/+W0jmhbKd7mHsMX4addr8HHpEuTcRvbhc0O28P/DOdSOVaD0vZ
0podmuojqKg5Fmzjisl8NbvkI8Y688Lppt9nJGAOQvX2LQMEX8EiAWKOM0KB0Hhj6uM+EZVA5JLE
Yttw56AgGRdlzd7kMGcINJ0N7xzrbEfXhg4U7J2W98SHHlULbAjGOovuKtQtD1xmeSAEZCmbZArO
bV28Da07fA0suwLR/SjRV8O4g4La8tYNcAypkvXKkp14qpjl7ysy9iePC/WGfiBiunhfOSUN7ns9
lRerWeQXj9YD08/g7LoTgdqY6teu98LnJKBXoLdQZBKzI3Fh5AdClzGfE8wgox2f281uMYiojDuU
Ge0HsTfA8fbIe5f87uh3d3ZCykWg+XTGpnovlIsxDUgBFkuckkjmh85p5r3E74GM3FaQVZ2zzThm
IN20/s9SBksqxX8c3zZNZf31HcaCJzYcMrkHn4HpwQRddhht3qvhLRvsa6yQh4iwcbcME+1zZtEc
T89QeACh58aPh3zb6J1jbNq/csmcV7C72yuTPbk5I/nK5xmLiBaLtyQFek3VL523Uh3qt3xmBtk2
3tYpfeb3QfQB2Aa0wXR0LfLl3uz4lZk3ykPOrvLfv/l0vP4vDxZoClJvLkYKxzKtv0gZDFkbS2+r
6EDX9SVOZ/tizzHWJqoaHkLZn7GI0E4dFs+l7euiH7N/5kZzMcaeC2bT9tdWkLEcFH6WWYb3tGdR
E90xh64XMsvVAP0d5gPkoAYhl+mnRfpv5RgkAMMkeeFNVOGnWZlp0yITik52KQ+Mo9NdNtF02aha
bjI7l7ta7lv2X5uFddb/8i2w3H/+EMJIIFAdkfdg+mj9xQuiBrMiEVxHh4GGzsuchd59j3bYyu13
V3Xd4xK60akO499KwG6IuHob42DTqHDaucpkIJf71UeWXrrBesrmFIo5t53nXIViVWMg8vgQOcu6
Gd78+CMAU7gO4/CrnkzzYNczOTdDmK9OomjFcHmntVjyphnXjBOA77PGjsrstWDxdlni5s0Iu3gd
BynuV6Ppn3x1CoKieu6ZCG3qfKoOtFVds8ocL5TgTndTOP/wzHY4x2B7dFdDh0v3tZ0TeelsIS48
L98zESOdty1epl3c3eCHnDtcAw923SO3DHPiIaNx35MqWi+hkGiElurSsqrZdLN9/82W8Mw+tihF
KJ6ZPPCQerlV0rp5fVWe+7q5OU7n3U0AUbecy2DlLxDH8JJIOcezgRqTeV0R772e9oNh8fb94p87
s2ZVMJoxjzzvUdI/sjfcDslJF4rtaACkElMMKwGBrirvzpYUb0hYvO0EWrZj/vGpZp8GGpwnKyJg
WKb7LLhmuXVh4kCPypA128qDJG6LsNnGXN+3ppXXm8lTwHeWke5idIxX7KoHkFPwvZh7OWVyzDqt
MF0tuq0LppvCX4OhuYy8YGvVlr0XlEk32SuHK85/2AExtxN8bn9Jq2LytcygXMvwYSqn3S8REArJ
SM5+PQHHqsCkMCTcG5ol+lNn9hVuE+m141zGnOGoIGHqAeasaq5dV9yM/pYKQWc7zQxcYt2lHg8F
LKCCtphj85mcefmYRVO8Hl1+ZxS4nNUX7xVSbOUo7n0Qpu5d3s8seKrAePn3TxbLpvbwr48WZSvh
Wp6whOuLvxyRI8tgMDQoY882dVrrECF9gEGwhui2MYSJTzw20a2oEkSgKPy2lRLFaYysH0OhQuwJ
DO6MBK9E6fvTtTXs6EjZKfrmyH+WvhcfGpQFiGxH6+A47luHJGyqqD2SpWwvOO1A9+qhpWA46x78
wFj71Gpwwbsipoyuet33yIGUbIVlq21cQP3ixGRkZaNkHzq0Ud3A7wsZp0yqyPgUctJ7twR+GOTY
b6jgkvdS5KzNS8tiM1z+ZG3OpNor7/EJVtD9vB5jaakHO+tw0boxxSRjkyC7Jrqdz91bPtrqOuJS
d0ib6ZzeLo9OudG3v9XcHmMf+tYyrrb9i/HFcDBKtuVlsls4RDwoTrh8kozjAXkI/ImLN4gH8nYc
+LeENsJqjJ7LwXHDa1ckIDdcwVjNzUe8F3LznYOX6uy4jPWyoKIakYnNKnNH/5UY7X0619gpxGOx
IF3g4O2cIukTB+xUfSA+H5FM8J2tIIa9WurCuaQFR3PAJAw9VJ9T6qcx11OTQcaMRJPObhGaOzB2
DbVpEgK4Gt5FPickb5h8IQQdAljMJC0XxPxp/RDDgyxoK3AZEcaDkkzCJP/tp4ABfmJTsRDYZ9Re
y+b7Ffv/NT//i+aHE7fWdf2/NT9PNNj/a83Pf/3W/9b8eH+T/FFML9C6aFHZ3y0/zt8cqTwXaxnD
OhQ7HDP+2/Ij/2bzmSs9m3epsPlVf7f82H8zhWdKJaVrkeMQ4v9i+eE2+U9PJCVNaQru7abrWI75
l4tGr5/oTRJTAFSSqyY0hOyq7p9zrvdrpUeHQ3sbNFLQTMOwiYRFIQpuwSUPVr10vf1F8UZnhx7k
D6p+pAOQFO1CtUFpWCenDCdUcAE9R/PD3FTcskz/d5LQcW4sabJxJwTGjkhYjrJS4904wXI/eHmW
PPmpuQVWcV5m+FHtGjB21oKndnI7UqGps+/MsGTs5wGXNl64EzTVr1prYM+sqDpiHJIc7DLzGWb5
O1WE8kwd2MqlEz61LWtr8RddIXJCCUi291gSdPEmms4bc+TBBGqwL3Cxp8z4dgFUE8EW0HWByKat
sicWrkSRBgcALV3IbFDFU8cWM4kJVWE9esc8ZndhR9OLzwobp1vS3Bly308esUZyBOvZH9sPw0GY
C6Kw59Dn74wsFkQkE1JRvF5O7lh8NulMRLEE1R1KCmrQlkq9ISI26UoO03H7npXx3TwY0Svliock
4dTNWtShL9U/2ryqzn2prBMAw69G7+U9bkJHNgAqBmGmU1UgO2P8bTdiV+RRfhdOwaEP7PBkCQa3
wTYvmUwuQ3uXOy90WOIDACnYgmfcHDMpDksG3uKamcd9YBUOKt74bn7DwCLXKbb3yziL/Nj6IUAx
ir41IXLzLHvjzCMrO3Htjh8w30Dd+NXL4EbdzulnWu7jSN5lVQnuFG2zfgjughbMZQyYY5K/2TWF
aB6X0norqqW+Mxv1OpX4IhwJgTYHprqNjN6zwShBkUBV3JJdnd8PrNpHquX58F8vcSCxCNE7YgfO
0W7CG9puZ1dnCdGFCncJSAYK2YCPAqw4E/P3zRy5y3lOafaYOvnYKCe98Q2Fz3cZabbjcwUOum59
s9salM+usoFRylKNHkFPurSNlKbIsPnECuKzX3XVVaSJDiB9VLlV/eSml9zRSl48GgOfHoKD6ZqY
nvsWaYFkMstDUXE9KlV2UW4Glj9VIa97d1h59YyIQ8HQDwQkzerMVvEGRbaN++4JRmE5zRz96KCK
zpXl3vlt4JxigytTrRz1GDAxq8jdHC3KaHqMFHfxhADK6cirwzSQnqr7becRGpnaDhRG9u25M5bH
uhwYN/ppfV4+ybktJxWbEIJ5/uROHR/s8fxYhsFn3vMZZiv4VxZDXPO1cTrSkhicWXjMYzTo9Uhk
RIBtG1UxHgwuYmc7OFvGDw6pz3Xc1Jc02OQJ1xx+UNGI+GlOvDvDx+lZ6pOE17f+KW3SFzMXLAB9
nxLK4vLNRHhOf5kIN1+KfUjnvHsu3Sk5T5CFmKxMcysS+9STSqXPoR32flSNOKDKUzBV/T4l4rsF
vG0uZJjWfkfVi1NEzw1twI27JsQ1beBRuAmGHIoTH0DXMtQ1KN1nHkGcXsb+T9Q67IgIAK3jMkdZ
k8/unQlCnw8VcLxuCIhM4e6TGl4PqIfohFs/TNDAd2XnB/sMAHLNLI7Vetcb98JjN17VIBWUaIEi
YXsewx6ZV0JD7kzlFN8f+4elhFhndervzaj/bNmphSDeeyPM0gM0TbHqRPOl+pnew5HIbYeDYTsm
Xn4l9owmacR+S97P3iFe7tZ5RRSmcMGEy7lcwEUNdinJvF2maNhGjvdH+MFr49ANXVmFs4oNV+wx
oRl9/DDTQ8zPNgj4e08XvrXMBOb8Vhdfedb1Lw0UXAkZlaD1PJgi6bcCttWir3HCjtKFCVsgy85B
/pkEjdKcMKzCzYx8CERehw92/goq7kVtrdApWdGy69r6LZEEs+KhcTcmv8YvivcmbWjcUyEdTWJ6
KZg6bOaJhsxWBneRhQJoNIvfi1efAPy7jVGMv8Fk8zVTLlBZDHdqjpI109StQ154lWfW3jJB8HqH
sXlcM063SOp14bxjNMCbkqBLRbvJunTotSCoGUEy2vWOv/ph8qMjrh91J4QxXaEXde7jODWueeoV
QrFi4cHhNLLZTuGY85ifxHoRxHlb403E4cusbdogfs5x9tt1NY+/iIlMhIq9ae+7YKjOUn+A5v/y
oix4pM3LpYLgBsq64trNqEXE1zDGUOzTSbNCji83c8kXwejgsYlQ+U4zb80md0Lqbgw6EsS9ExBp
4sLh76wUeUTjaEtqqgltqC1f+O12QVmDVfzeG+SCG4p9d1gV5sErkl9wFWQdLGmsFrE1eNLtS5Mt
lKrnUwjQ8JAL8mZdntMcVCSc+l32M6roGW8WidzOLF5O7lJvAwXA66cCm4HTvDmdy8gezx+tYDHU
PsWFADXrqfOTIyIquercRW5siY8g4gWW1ZQaYW2lubK6ulgAXqbcOORTvUWNsOAfEp+zUtH9kgCP
ZI7k4dP9ISBnPTPzN8v83eK+yLU8fCvr5XfhBCHmcF4z+Rxvvq9SWC++c9iYHALDQCDSfHgEEQ81
zXcbvxqHTSApGwdLJ5GvlvyJguhjGhgEmHh+M7kJuMjyBTiNZz0yg9kmhRG/E1hLcBIfPDDGLRsW
bgi6kF66IRz5IJ6QvD1yM47e9W6ykABQ6NTkM6ucFx5LBEOi7g2Y4jMSA922ado+qBj2BCkOJTdd
SaV6jWw57frsScQjEeWs6Zgf88zDL8RuPWqDd+KuP+wZx48VF4Iw+Z0b2uLnQPECRAADz861HkhX
mGe6zEwCyp36yT3/PaiCn5G5jGjOcvGMq05XUFLeFhFDeR5U8zYI7ZWxcAFyXQ9v0mVL00QRfTFz
Zm07wkKYWKf01MvpJvJhuHcGoG5brw3d8BAurBFrvVCUerWY6iXjoNeNQc/iMdErSKmXkb5eSzrs
J1mYiT8lG0t0eqiu56+ITabSK81aLzfxZ+4Wve4c9eIz1SvQRi9DDbaiSq9H3eKW6nVpzd7U1wtU
X69SpV6qTmxXK7assV631nrxWrGBzdjE8q0y6bhhOdt3rGldvbB19OrWY4cb62Vuote6iv1uqRe9
Uq983eSqz1kDm2Bbr4SVXg4jkXjhsxdlFmtjpRfIPSPeno0yAHygF8yUxZMV1UvnRa+fI72IjvVK
OtLL6YwtNbKIL1uvrYVeYFd6lW3oF06q19upXnQbeuVN3eSfRC/BI70Oz9mL02e4Xto3odflDnvz
QC/QTb1KH/RSnUIRhJGs2R327UjzXie9gC/0Kt7US/lWr+cnvagProg8UO6yvidtd470Qp+r85PB
hr/Vq/6Cnf/M7p/nEU8QDxwggwtwNSBg8bJkQwA04I7vUkMEucYJyrVfoSYAMQg0bKA0duDBHywa
RDCNP44GE2qNKCQaVjA0toDDmhCTRhlmDTVkGm8oNOgA9Jxr8MGDgOAcF21GDUXA/UdHC06i0sBE
+41OwFDUsBS1hip8jVekcBbBN3Ch0QsJgzHBYgQayqDz58+oMQ3OPR17A3APR0McXBM+GZ/T9gne
UWjQAws4WDvsx/CtpDdHfIHfYIj+Pd+/8TutFGmApPxGSabgqRqNdrNozIQ7Fh7gM86A10JjKAIe
xdNgSmIDG2ca1BuhVtxvfEWDLN9B3e9/8Hw+Rmb1aGjspdQATBQfPcUrzoaMKTUiwwHsftLQDMOQ
BIwRmub7H6OGa2IoG0vjNiK26MlEkcd7Qyim39tBwznoV/01OwJmFiEB7kJDPOY3z9NotCfQkA90
FEFHuB9rXtJd39UPhkaCLA0HITARa+qwoFghh0LVt2uJG40bJ1iRowEjW6NGo4aOnHzUx2b3V6eB
JJSiau1rSGkIuud6mpNNqwEmB5KJbFsJUATc1EE51RLcSWrwiePJAgdVwkOp6JebDuld9xmx/eD+
AGwle7nuYhJOgdWC9WXh8bumHt/irKGrVONXDF2je0sjWVAFbOOBtDyNayVwW+DRauVplGuA6So1
3DVpzCuF98JEux40AEaUJLmRRtlXsGG+hsQMjYuNGhzLCjcilZnMG/T5H8Zo5Kj/C3OXht57Ycc1
DasjMn/MiiNvyTZpoxMuA6hIp3taEp+649D7IBV/mDXUZkK39VBuQtNuUG9qjH4xzCrWaS7ejOY+
AhaoO5+LKH1pazvhQ2sIlkvfzR80WO0W2DpTQ3ZIOp1N6Abk1niyRZB4BHKOXEzOOG7IMj9k8HoB
3B5T242QgHwjt+JGo32Fhvx6aL9WY3+BBgBzjQL23AFXDZvoA6HEdaaBwXAyL0IjhIG8+84GOrCF
g4YMabS+GRo79DWASCYTO0b0mkImuhCKvHevRZ++BU7lnvwuP1mwjEJDjRzsv/+gUuOONdxjDf8o
WqS3TuWwPDV10BdGUsOSgcYm8fNwLdQo5aihSqlffr0GLVlebX2NXgYawgygMUuNZc7wmUSN3BOp
OJDN1LgMIwXKGub0NdapNOAZ2nxNrYY+LY1/UjgJCAoRyoPnMe4dzjgaFs01Njo0XEe2pEEDQNYL
lRPNOaTmar5UGjmtNHzaawy10UCq0X0aGlBtNKqaa2gVfeiDpzHWWAOts0Zbv7/+XOOuEu6VmxUA
rEZhEw5vJ1/jsZI/r/pPYBb/Dykq+iP1M82Hq2Xm/pG53QWhLTjzCHpbagiXs8yzVZdsxgC2dmaI
vJEw6m9OQw3n+jCmWEjuTc31asDXh/RFw5TA/VoeNctpN4IhwwQvsMGmhoTDBVyYj9dXUwPElOfc
hyr7zL3MWnkDOSvD3BsmZ2U7zTAsZXgdlEDmlpKQEwOaZRNaWWlsuYdfHosPeMX8yba/3MV/ZZdP
E0Lq6TRaiMwNBNqZPUyM0YWgwAwKDSY9GaAUGeWQ0WSdE9X9YpdxwG6kVcVq39kealzrR29t2qIn
ttibHygK2Vt4HduehehX3yeHkmS7BrgjjXI71k+fiQTKKO16AfYOGT7DvtYTudsvLcm+f+jhGUkg
HQbMUHWf9/B3NM55hIM0Tu5rsLyGMC81ah7N1IKGHbBo6pC+myJ6S8yEFrjA209xntzZHPXXXdOG
WxPZSDy0INuCcAc/jDmgGVhan+MExk5gjzsAkxFel+45MBD+xThRtiUZycvIr0pk+WJWXcJcnRxL
LpcNZmE6IFPY9czyaSIS5FJUm9vMacZ0M/R2DyjBqgdEzVkb8dwiNcA2w8v60GTTtlqya1qAiEzl
Fws/gsJRSEfz4JE+nS7VS6S6PXIFNhvNq2+IZpVF2bX14VPa+AdhmBKyO6NElkitzNULaZwPUTIK
WewH3tc7diSnfMq/qo6Xg+3UZxHAUQNj0XU7TLyv0s1ks34eUO6JqvhpNuG6BkCozSRbsx3ZpIFj
6sgZUUrRU2I0HQaHTznfYQfIZwnZD2MFu7U1uuVeKcnnAmgAnoJVyf0jFp9eEn0yN/Sj5GkK854W
UYcfUPOeuunH6GoR/FEQzV1ZdbUDidjLQD5GIV9wM2Q/yRvfD1gZV8UE2YYxDd/FUXXBITQLYl01
bmkyXVknTwC0ayrlyZRyUl5pgdsa5Iq2vqCiKSk7m4lxRXQA/QXf0STP8VA9eRFtUzzhd6A9Gw5H
N94jtIs+0p/65dr40FvLfQuH6YGQ1UowogCzuzFgAuQyfmFPdlciI07MutX0ILYEj/kQWikwt/QB
slFlvUUWybk2Hc47f+KJS18Xp9Y3KkN+L6P4Spb2JRfultj/NvHG1zZwD34x/WaFW2+sZr43YucX
jQxPy5gTT44/B0grhRHDRJS3pMXHkFnojUvmR6REN32f/ZwQy8AOT580ia8Cu+Ptw8+Bi8qDsBmb
ck04+jG1vDK0XhxXYpxIjyHpWr9FWVh1HyW7l5FbwMg6KeNhnpXpoR3E2kHGwEpyj2l3E6mSqas8
gNEZDj9QXA4YDChhplENAn/DdHRZdSpG/dxlr9It+TsG7U1xCyGdyf9FhQab+3Yze9UvxsDX6Cjy
T90fS3jx3mlGPlgpJV0t48ybSmCT7OpfbKTPgZyP5Ug5fTIVrxOoKxcpv0WLA3JPF9lcZl8zDkiD
ciOZ6duNhzadVkDL+2yC8UMMdG0lFmfNEvDPrYpLvVRnw7lmYkubEnt0+Vym3dXXOUFvndfxhiDc
ql5GfrAUqaxkgEAX4IbtO49bwieyxWruKirZWSxHq7pB4Nn0nK0jaTzR92WuiVG+ps4LNagnXzL/
KPntCzNouBWLYej0pxIUIcPGvzSGQHbmLR+Rl7NHDpzl6MDAJCnTFtIJf9rCeSC/OfP29I+9128J
UhI0jArzvi6/ZuZgblHRNBQ5+6L3jIPb3+DRxdFkg8uMYy1x5mwp7+Yn0t9aDUdm3kBww4/ug7SN
uJVnu2wJiq0Rx5d8IDKqhzkFnOcu1jEiCzYC7GXcNwNaRysCzFyC6VeYRj+0z7mJo7OKYtBEDVRa
bPu8uTkZDE8JYHOEOYiqpnrcDIgEBOGGOvh4T5SxXIuKd52Bysg2caIvtJluvZY7ZhORbY7nnlFV
UM53Bm8rOyN7Huc1M1lLks+rxFFYjr2aSM6GFWVKSAN+Ui5HatpE/5j7MaKmmjfHlJprD1Z9ZUM4
3E3p3oFEWIh2MzDPGfCrU6672CrM9P0gX0KL7/L44ErrZ5H9roPBefEiNgQgLStbaxraGQfAomiq
A5Qudlju0IRmzc7qh2YVxDZnDIu5pCMQonPSKobE2bV2fFuSvmRcLrpjWOt61Hjgph7CQQVRhIa/
OjRD0z/Iy9L/Jg5OidpS4lnj+SxkZO0ocCg34zA8z7aJ9cS4LZWDC0kxkjCVj3w9QalY4GS1LU1+
luEqrtJpz+eiONhTb2zAD9qNL1W1doLidWYK14ThM6iXXJHKfks7MsRa6Q15e/Wt2t7Hrn8lDfxs
QdiubA97mtvQYheHmbPuBnmr2qQ5zpHg2pIOdNiFz50LwiPakOdOyFy1tBuSwu2TR8Sap4GvNor0
OUEkaz52iKvXHhOgFfQyQXIG9bsGW/XK80l8tsLkLOJE/lUU7U5anNboF+CVEph3NIYP2xACOu3o
w7Q970+R+Pm64FnlLvRFD7V7iOpyJrv2RulXdRWhy2aYl2FXhNs+i8E5qDPCF6ELpF454DZrBQty
spmJaPPHbyzO9qq0XxCbYcb1uYRJP3cuZrj8aElv87p2ygfyO7s8q19yXZDnSCL/Eln2qhirjZEH
PyuSKwwAoY0HkGmmUtkeyzbtfQP37Xp4ZdoPK9B/Je18mpz8c+yGTWuX4COG+yHcAhow3LqEv2vc
v6uExq2iRSbn+sXTpPhLmY+ejqYAjHPiHTkP/7DV+ORR077BeGNuK8lAIcRwaRQLdbEJyVGimhWx
atGPfKtDF8/1bFYYe3cUi2YHa2oPlup54yOVEt2McT9Yt81TwEgnnnhwq4QLnIkTJh+DRyNQT60T
XDgWMPpf4G2KBJqGgKziPe63NiH6JWEZljJQYA9xmxsKGQg5xavWzH5G/OJUhH/y+VPOzb0yKeug
FSFnc1fd7BjjRsLhW2CvSh6qvPnRjB2v2OxDctxFdnIX0yHJ/HddGWgmpKtinsrDVde+jw5o80x1
Yf7mTmwOo9TlzGXWX/A5XFNybimMu5w9RopHexrf2C5CuTqbBl7e8Ps/C9+SQYovdIXNxqz4U8bw
kPPai52fToAdJc0/c+ycof9YzqhCLJvAtT/e2abL9hXxdj64j43W0LZ0/IbpVrnhPR6WHy35vqZs
XznliV3ce1joFGWYlDM33Fop4s2eh757r4hw6T+rkSleQ3HmxLrvnPcapxgbCy5bqND4bI3FuA/i
4hzml1rhs7Xn62i6N79vN12wd5fh3bbVHT9Jf8S8Nhd7CUvTSjKfMU8fZzsXFqUUfgyC3m+akq5x
HlINLQ/MEAhKY6LMec3eOxWPyji3nkjTPMdt8T4x6OgIQU1quMvd6uyM5UsmnvmubXiXYkegU5R9
SDP5F2CYi/559QYD3Ty58K98MMlFl+5j0LU/xoqp1pIMA5oi7trTiK1dEP4LEIdrS0+crAh88NGS
88komK1XQMyM6etHN+vfaq/h293yCWDfdGLT6OQK9+IVq8m2ccod6+yPRDrtimZBFOyPhYX/ZI6O
jTfjHSdww7F4NdbyNe4pZZfmiaaY+7rpHXpXjOepaLCPjY9JwqTKQCG1wgqQoBxJXidj+mSruM7y
tsO1El6dPr2Z9MIxC6cui8gj/lS5ag2iwinenmoQl9oOd0kffZYZC9eorhCKxa/Mnmn/sRqtcurs
NWmmi/sQiB8Mts7YYGyirAytMUSYfrgn+nUouSXnmJN5PIr+GrrTtuM1YlgzFabWHj3CsU+iZ12V
Aa66W7p5n7bVAZPkTqbNmujS1auILqN+NAJrE3jY2TPZPwUMgTtDZ7KL/YQ+b8VD8c4uiRXFxZN+
4XdG8rPMmHrwmVbilJxLdORaYKneszQ6N4b/kKVy23beC4v29zEtN4mcztyweVzV5hvNuJIGkD+U
iYR8WLePM2/5leWG/HCG0VhT3k5qPLirB2IbZrPHIgdQGzzbTB8qzi9lbj9McfxQJNVP1tcfuNIO
VtKxG7dzJI+/C6H7kIjnGyjKObgYPFG9zvgFZ/XZ5+I/uDuT5sSNKI5/lVTuoqRuralkDoAx2MZg
Fm8XFbaJJIQktKHl0+eHcapsZ8Y1M8nBFR1tlVC3Xm/v/ZdlI+xl7pN3JxnxFBfmognNE0URI7NI
r6lj3rfsFUv3XjXcK73N/wxTfxnH4SA0witqzqMqanthQ6EVfIUTbybqHuOfdGH6+CvVDGVn+yBU
6sCmnMe4pMDNfiQNM2wLjITDVaaos2yb30WMekRuLkp/cyt21V2FSXXP0yV+FwgdR9G0pQQrkUPm
7JkNUjRFqJn27MjB13PTZ40Z2aa3FFJDVD3tS9t+4l27aeWjt5ydJtFSpZJmsn6mWjTd1AvqS2sc
by5TT1zm2/B+i9eUZ22GW9+7CNr60jbBnCjxuJX6eSZ362Af9rJwf24o5a1kUJlozpl4wvcDaqah
erXNg7s4EmdoN5LP44BbMpkwwG4MxbjAC7OPowd4y7TrB7tL33KGck8xRS0qiMi7SSWys6KVl0qk
kX5mvbQ97GvDC4SSFiSX5hlrCpAxb5bA4veaFt1uQpvZ09BUNGEYnpGYljvOT7PYqJRu0fPwS+2Z
ZXFuJofTF4pEW4xfrInRCNRcDMAvTtzguk2wuCKaut5UA6zv73AuDshfMc9g7Wzl2bbnxiStAOO6
kWxAT+wGSYY8jDfR9yC+C/TCdbTkZdOzEgOOdYIrk7qbbIvmpLTmclONjIOo544Mvydu8SCWMC5I
AVnNHEsqfqJCf8HIJu1eH28aMcV+/kHCvPGy3akftRcuVdS8bS+jML9HXHyWRAvUOfGytqybxr53
kZisjfoxUXZUUjRxWeThDIZ4Wy8rLV1V5WCf5RdVnt/6enNnldpJFDrXMAyMLnK6Wz0vHhsRjHWy
4JRFTnfqwetRsJ2SWTKq8WANFG8YWojWeAWVDXAxAUCJyiEXB9GoDpGc9NtTN2SPxIxxYko+U7WL
EF4yLTB7Plo8WjxI2WaB159rSuP195a2pLo1dnCZBB1wxhlnGOjba+D8qIC0Hk9vMReBqSHzYaxl
hB+JJ0OfsuddN/zf1ewTx2kGtTYx02iRICrjySt8LG7yKpubhjFw2EZQHSBd7kNoRyRig0i14pOg
hrNiavqfh98NG/NKlc65n/pjXyMvDDefOjM/GOna3IoMqOi+Aw66nDk+TIeDwpQfLHHHGhT75Nrq
QWYcG1Aeu26tcw7xUXE37HPFp/58uKmO0pvS8jjuBWs0kIquFZlg4XdXpT+woEmiMJDEc4RAL3QA
iWHkPAhUjNnVGugCt6zk6D9ygOu6yYbMcA1X22yvZVuebgxEhZT8NA/snqmTFFEyktxsdoq2K0gw
Y+c1rrQoQXqT5aCuhpm1nzguSkiqPnKrfIL97bjx5MjzMWdr5Ui/3ZcksZvFvg36ddAMbcw69ODO
O6Qyq2QNj/2BbOsI1XlgE6hietZDimKgKYZIWa1d3R5D/d70GjMdARlfta45cyOkukookDEZHDxs
+AFMRfNtv2mZIne4nJDCw/PYuo+ppvUNKuSQspBxxWgXDJd+0rJqIUVuKf1nP/tNgffBHtgAFai4
p0syAHUk7g5TppejRROB06b6A8c9n5h2gQHHRoX7g7eaYHoENTE2Gn9YsJ84w/T1GdP4v4F/vjSk
vypWJzFA/OaqXGfNbJ2X2yL/8vtj/Zu3Tg7/nSZBXCxwgPmZmz5+0C/r54ceAaWPoNKLwxuQPIrf
mD8C1HwLJ31+pef3/egJ2xVvXD6t//hVOh1YKYalGnAxGEDey98Vx+momJcKLCFRe+CSrz/yR63/
uGHHbvz4njevvnpiZ9THpCILHovXjf8amvYbzX/3jFfNlx2HSQsVQU19vmjl616w1Y6Nhy1Ff+3Y
C/QS8N1XEfKtGPi4hf9dLwjcc95bh/5wLxgdQzoSCsPLt7be9oLldDREZjVLs4+9BKj4c/UCX+8Y
n+8G5z9HwrdDQXQsTCqFiT/8V0PBxAlVlVKo4hgKYJ4/WSdQCjh+mZ/vBQGy3DEMTUia92YkiA5C
1BKANmjuw/Xp5gPorup3TocfBYEJ15y6+ctHfjcSbNnRdbD1TAmftBekpNr5HJk/HwTSINTpAN0k
O3i4YAq8iQWzQ6lFGPrfQ+XTzQdw6NR/OxQkE4JQwacA8j1e73rB6cBmFCp2GsdY+IG14TsWEHYa
h7set+tV9uUvAAAA//8=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_xlchart.v1.6</cx:f>
      </cx:numDim>
    </cx:data>
  </cx:chartData>
  <cx:chart>
    <cx:plotArea>
      <cx:plotAreaRegion>
        <cx:plotSurface>
          <cx:spPr>
            <a:noFill/>
            <a:ln>
              <a:noFill/>
            </a:ln>
          </cx:spPr>
        </cx:plotSurface>
        <cx:series layoutId="waterfall" uniqueId="{091215D5-CE6A-46C0-BB18-C1B909635DCA}">
          <cx:tx>
            <cx:txData>
              <cx:f>_xlchart.v1.5</cx:f>
              <cx:v>Customer acquisition count</cx:v>
            </cx:txData>
          </cx:tx>
          <cx:dataLabels pos="outEnd">
            <cx:visibility seriesName="0" categoryName="0" value="1"/>
          </cx:dataLabels>
          <cx:dataId val="0"/>
          <cx:layoutPr>
            <cx:visibility connectorLines="1"/>
            <cx:subtotals>
              <cx:idx val="3"/>
            </cx:subtotals>
          </cx:layoutPr>
        </cx:series>
      </cx:plotAreaRegion>
      <cx:axis id="0">
        <cx:catScaling gapWidth="0.5"/>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_xlchart.v5.12</cx:f>
        <cx:nf dir="row">_xlchart.v5.10</cx:nf>
      </cx:strDim>
      <cx:numDim type="colorVal">
        <cx:f dir="row">_xlchart.v5.13</cx:f>
        <cx:nf dir="row">_xlchart.v5.11</cx:nf>
      </cx:numDim>
    </cx:data>
  </cx:chartData>
  <cx:chart>
    <cx:plotArea>
      <cx:plotAreaRegion>
        <cx:series layoutId="regionMap" uniqueId="{83C99545-FA83-48C7-86FD-3E34E660195F}">
          <cx:tx>
            <cx:txData>
              <cx:f>_xlchart.v5.11</cx:f>
              <cx:v>Sum of Revenue</cx:v>
            </cx:txData>
          </cx:tx>
          <cx:dataId val="0"/>
          <cx:layoutPr>
            <cx:geography projectionType="albers" viewedRegionType="dataOnly" cultureLanguage="en-US" cultureRegion="SA" attribution="Powered by Bing">
              <cx:geoCache provider="{E9337A44-BEBE-4D9F-B70C-5C5E7DAFC167}">
                <cx:binary>1Htpb904suhfCfL5KS0u4jK4fYGhpLOfY8dO4nS+CI7tUDu1L/z1r47sjh13uqcv7rwHjGHQJKtK
KrHIWun/upv+cZc/3DZvpiIv23/cTb++jbuu+scvv7R38UNx274rkrvGtOZb9+7OFL+Yb9+Su4df
7pvbMSn1L9hF9Je7+LbpHqa3//1f8DT9YA7m7rZLTPm+f2jmq4e2z7v2L2A/Bb25vS+SMkjarknu
OvTr22PStuffqkrevnkou6SbP8zVw69vf0B8++aX14/7w6vf5MBd198DLcHvOHYFF558+nn7Jjel
fgI7Qr5jHsMuxdhdftjv7z7dFkD/N5laWLq9v28e2hY+bPn7iviHrwDY9ds3d6Yvu/MCaljLX99+
LJPu4f7NdXfbPbRv3ySt8R8RfHP+lI9AAd/+y48i+MMErMYrlBdSer10/wr0ByGtctMk97e/L9L/
XkBYvPOk5yFM5CvJ4HdUcEKxII+SIb+/9FEyf4OTn0vlO+EriawO/5ES+Wd++/W2+DdK5HxkGKOY
ufL7wv9wZNg7QV1CsIu/H6nH4/oomL/B0M8F853wlWD++Z8pmPWDaXTy7xUMowILwZ8Wnr86MeQd
pZRw6orvgnspmL/B0M8F853wlWDW//yPPDHXpu/iN/5tY/Kk/HfKh7yTLpEUI/R9/X84OO47IUE4
CKHHg/PK1vx9vn4uptf0r6R17f9HSutkmv830vLeeUQS7hH3URqvThOX75DwKOLo6TThH+3P3+fr
59J6Tf9KWqf/TGl9eChL8IEeHn5frP+9h0A8sDeg8SgTj4ISr9Qee0cowR793V69EtTfYunnMnpB
+ko8H07/kYdp3dyW928+mO42/1cC+jc6kXd/6ee+dPV/wPyfuvrynecSj7se6NWXelfKdy4SsEPE
00l/5Um+8rv/nJ+fb5JX5D98wv8np/7PZfU9Ngpuu9twCape+Px/DV0+F6K9V6R/FZs9rt32/te3
YAJhmb/HaudnPBH+1Et8Jnm4bbtf3zqCgrEEP5NJgcGiCu69fTM+PILEO8ohYADNjNlZP4NCKM9W
AsI9753rco9L4RLKGJeg1NuzuQeQ+w5jSqT0GGOwUST6Hs5emnzWpvy+Gk/jN2VfXJqk7Fr4HPT2
TfWIdmbVo/AYQc5suBg8YXLmobq7vYKQ+Yz9f1JUYdoS6my6opMrLKbUJ1bunWQ0m0qvUFGVm7bW
rtJtUagp54lvhygLXqzZ32WDgxWTwI0rMH7FhkVtMw92cDZ1ZSo151jsu6j/ylv3XpZdoOsUq6St
nLDPBPc710mDGE9k8y/YAGG8Xg2JEIFojUjOqAeif7kagqK0lQOJNm5DqyDKaR7OyMFbJ/LJwLfj
aD5nLLpkifycz42jYtP5FSqwsmXprFsyDCfIRtThv2CLUjj6rxjjRDLkQRZDIMLdsxhfiGnKWq9G
vIk2fJhLVbi9WdO0vkAmFoeCe1JNE50CE8fOrrHYVXyeUDClmFaqbvtMDQMzoccoW0e93g2VkQc0
5c2B83U2ReLQ4tJuPFlcjgbTw/y9ySveBLE3ZkE1izksR+P5vYynC1sn8y5x5puoLqr9FDWTIolj
jnp2MsWM++DUgu3oe09f1Z7ufTmN65l1pXLs6Gw1Kr/JSEw+Ja3r11Eatl274XV+jFDehswlsT80
WXd0i/Z+mKTy7Fj58Nnl0U3ttTBNtHLmu0h3PmlTs5q6kOtdNIzdWvDcBNk87HW2RSI0yTD4HSvI
qnbqE0/v5Zxd0nSM93mWy7WsO6tInc/7Eo8fIj2kK9H3LGzl3nUKP8W4POQuZSsk0155fCOYGA8m
ydJtE5cBG9pcZbOgK8wDE+VbEaNNngJbWfFtrt1i61SsViSWD91ZIGU8HcfkpvDYvJ66vgisHlrF
Uh1kts79saU7KUgXJJ1YjwOK1vWcPJSFo9XEWVjI+hsv7aWR+rImxE9phNU01O/T6zKvv468aPx2
KBs/NTJoQJ1cZO2sbJWMgCWDVnuz75Gq83kzHHRB160TO4r1dlYOpSvS4EsbNRteZloh6V0jwtga
o3Q79HG61kMzqiqeA68YPwqMrHLmug+dSee7aqq/MuSuIn6JLP+iuXVWlUewcuLoRk5JHlRoMr5D
3Pfd1J14lj8gOlPVFSRVTWG535JpVO44xEHJf0PVdYKKSclyTi5S96seKuJnXsCFVW5cZHAAJndN
svFhMpnvVV2u2laidVnwTKVVnq+46P0iKqdjP6N2JXRPLmlR2iBvYtgVc7yemqZSacHuZo08f05R
55t5/JYzTP0MzZHKe0coxFgUtH1drFGuuxVJNA9SWnnHMmoOXjZGQVK3HqgA3GxkTnamJ14QM9rv
HA8a6nAvV0vXTcd+99wUXewFdZpUaplzvPrrnOQ2LPDUwWrGF0y33qrRVbdbpgbd4Fwt46Xp+vIj
kjh/gbLMZ2f6heKZdpl7Hi69xpvsOnW8Td8m5a7EQ2L9caI3OopZuMz1sy13S49iy0M65zc4LpEN
O6cud2NCTbt/RkRjmivTcBYs4KUxEsXWX7qwZWR2XtLGLx1U+gvh4+Rju2AlMhPKjoQ+EjXnFz0/
zrJekFEtpC84mV033kQzCrvW1YrWKH3k8Jk3oR2Rqcf3LLPzwvzyeL4wtnTrhV1QIaWfRomiLHeV
l8qHnlDYXg5sT0ejr2M2E4UpHB7tdbPf6HrfxVqshjS6bCN3PY5uFM66CZqpGXfxNHxIaHtf9BdD
NKefGMOHsmC7ciyH97y2nyjpv3XTuKtyU/jSc3IVVXEX5nNfbIhtrYJz4W4dUOwKaS1OedNsIldf
UYfh0EviVA08vUpJpFJGLqLMlZu57t5jLeR6KPsveS5D3sdEsbahQSzzUnm6Ymsk6Cku5+hQll+Q
K45TJbKgS2ejQH+PKpLVQzfwXJWs2ZQkGf0IN5OfeGnuxy66lqWbrM1QnZwpinc2zrd0mO0HTMw6
ctq7ls+hTSgOm3Kc/MIzGajn+n1pO6GmqJ2CKqa9SkglVSFTL3D57KhkrnQw2zzgGG2jLklBHbht
2MbSDU1e9CqbWr9JZhHypMCgfu2F46GHGs7vb3V/weLeBIlD7Kq7z7hmB5awKmhYmQY4nvqw785G
Sxq/Z9SGjdAr0fb9qlZmcrtVIWeuZJXMQWamjzNDYM5K3KwGcPAUGLh2ir1LbvVmxHMUYOp5q6S/
b8bigVr7dXCbj57TlFfOwOsNduRGZmDq9JhUF2XuForolvtun5o9/Qb+nlRRNyvT1aUa4jn362y4
bSeWKt70yCc8MSFjYEfdBu/jrAdl7O6mFk5Y42X+0GmjBovAkhZIFSytVT3gQUV90OaXwjWlwogb
VVXxt8QMu6JGe6+p75GoxtWsRVjVF/UUf04kJgHmabzldb8reB/yMSE3rL8thwTvIalQqCSvp41j
nGvUk2Y90GJNUMJUidhXXNQPbJqwXyV1Hc6Wlr4j8y4w1R6x6ZgLan1q7Mk6JFbWa5WHnVKNU1P5
bhop6cIOwDVZtZxsUeptZg8fsnxeg4uxca1LA9jYFwzH88rV4G9SpqsNNiuE8b7uhynUc8yDtsuc
SwPezHaYHiyH7ZVF2q7SyK50N35JjGsDqvNZ6fh9nhR3cMS3g8feJxkvQl55B9sUQcbLj1FXpuDN
NR+YdzLDlaBeKKbuqoj6VDkNvm2GakPisgidSsQqEfFnklQ+c0Xmu6WdQlldpDafQBJmTzAYqCny
M1kLf3BwfkgafenGHM6evRoYuZqL4fMYEeFzMU37OEpXzqC5j9kleH7bzNOtbyezcZI4V0xPVw2i
xYrVPZhcS75JkcHewvvJkAGsZSHDoarWonC/THVbqFhWd7TMOjXyulNFL7SqE7BiWXI9SqyVHAYS
9OuSHxmpLqa0pWCh6lj1kwyR7h01bd2i2+FCXApeX7YMJWpyqALH6bcpGo8u5Z+aDFSTLGAfOrta
DBVo7flySjQs9CzeR00bemj4YMSgYXvEFNRkPvnCkVc8EqBd4pj4se7DiXtghJu5DTyDNxUfblJ3
8HyhU5WSpoHDkccqq1ddSY2qSXJgrNhxHWg2JJt4mg+sm7TyHPdQ5iSY7NDvG3uFbYxDgUetdFR9
qUhWq56iT2mnCzVS8oHbvUgQSDGKj66bf5hT9iAm93ae/MyJPjox22W0OXng0sapudayaFSUzgcq
xX05FjemIrlyk43cz70ZAlbwOCBa5iee59RV5TwVp7xmJEzKGaKpM2SZewSjnIEvxeYwM9WHGozM
Jh/w5wUrqoomrPqp82cw/ycHnJg1dmHbdFh08DHIWaVZUZ5sKecDnqiycTGfcOWFHXaKMK/zWmVM
FjawLFdJU8FpxFYHvJZEuXXUKpo1fiTcb3wzmHo+EF3zME7Kq4ZG26Jq+ZF0mB9HBJ6esWha8b5R
SZVjn1kwaZFbTUfkfEg4hy88c0LdzoasjQrQqhyWb3CzUJJMjY0dgqr3PFinb7qz5cVEDDRTkyo6
DLdj3Aw+zmQOgp+rIBNTdOz5TI4DyNvCX2M4fHVXHGWFH7AcY99xpi9ORYIcRwpCpOiQdpPYFq65
bJOErcuSHksvC2ps+5MosiR0SfXNcdhFxsm0s52+GDEhYPQ6ckJ6UDzK8+NXN00UkJita9gWm6Hf
jV5zpCNqT3py33s5dre8aItDNRdBLJwWaHmr4rMQq6JIVzqPI+ViY/y5RXMo6iHyK2/Yzg0PdZEY
5Uxs39Nabru66k9ZO5anKVZjGWWnNo3rDZrrr4nRO0Kjbi/TMdvJyV5F/Tif6CToDvF6p4vsW8yA
R5mtSTvAawrYWZn1zGn0siMa5rML7t3UJeh9r3U3CNeB6fhvwgOp5M1UQew3DyfcuNshczdgl+Zd
LMqLPEPRtgRf2KdeGQXW1h7Yfies0TwHRWvqvZzjbdmJ8ZSfG4nHh1G0dFW4sNGZ/ZTLuVDeJh01
BEMdeC6UZ7PvRlF3EiT5KvU0bpJIZAfemKDI3WobYXsvzHTpya8sCWBbjLulGc49x/AZ+Uu37ZFF
/gIiuhdgpCCii+tdRStYkHMvjZnJ1fN4maRVU+Vq6cYLHAL5J/yfTrZUBhmxRpW9Gf0uhtVm7Vzv
ll6C0+bPhwtKc6ZYes+0C9nzcOk9P0rQGXRVXhvwyeBFywNAf3tOJ7aR4zY7x5XNbuk9N386J0ra
g9P4E7oaFH/CTBZE1FaPGAsax2nt+s+PLuqifXzd47OeX5Vg+TsmjfdFNNBtTVTn8vQR/wVc016i
cHloJtjwxNEzW33ff2nEjENwlTrXN+d3ZrUHinrp5kO7zTX+mFsXvIIovYidMgfHk+Q3zCvWndHo
YnRaqbpsbn0MId421W3nl9kwqJKLKKjhbkeY6eIyTvX7ZOJaNRZ2dZ/3KmaFCRpqiuPc80bRrmhX
tYjyoyjaZuXEbauW4aBRfkycuICo1ZtWYzXSA2rJp9T16NoSCKVzL8IhzUevChjrN0nZoK0Qghx4
3ijrNtd8VmNM000/NPkhjZP8UMVN7LsEbBiKmW/HdtiKxr1Iuew6cIvm5jADe0q7OF7NcsM7aw7z
sPsIgbg9DKVjD0tPNBicBCPB0p4B6NyUROxacB62bZ08oWmL7IGwuVllCGlVknVdASfW+y0pWHlM
E5MpO0NM0GZurSoSBaKzKHQ77TeE4d2QR/rQnRsEuYs21d42rWuk4pGyID9RxzliiFR2uqzJHuvL
HAwbrBE8EMJ5MC/WTAfQptPB08WHGnsc9DJgNNoZD5kzjmrONA7bnEEeiFcFhOk5ZBim5BPHTXW0
QuTgu0WZkrS8i6WHV1FfqVa29UbEdF9Y19s7Q7eJaogMbc4yZWRarNmU3Eb1ZFZdmnxuJEvWWhj3
4ObCPSy9pSHj7B6k51of5yXES16ygtyPQ0AEg82wCRasapblCjIzuUJCevu6KNneI2hTNoIHM+J3
EsL5A/eaZlfqLnTOo/68UyC+gDwlZQNYqt/nYg6plalV7TBeVSV4vakt6GHZWEtPDKNepR42qkd4
BsexO/RjzzZeYclBjh1ZZ2l6Y6FUWwXanzIPHfgZtMDZWJGD6DZNnIPTh+FTknEMtWvs1qsgopxN
t3fcqVHcczi4WiI6YLdwDksv10JAAJaUoSyqY1IceJe0m6T3nDognlOGeV7f2B7vGjbaENfjrLxs
yA4M59mB8O63hqwlndBqmdXO3ASMFJDhMSI98O+YC/rScLFPWf8B8tHZqp+zbkeGQgZ0BkucnIUV
F7TzxXkNu/OmXxrUJ8a3CFVgWysIBL10b+PxqXESPRjwgGD82HWcdD5H7aXqHftpAfRnEpP2/Q+I
C2h52gJfhtxNYkUygh5f8wx4fusy9zyUXU0C2oPL+zz3/NKKtMVu7m9IKjqjmjjJXrBeaQYhAJWr
F/w9v/GZvXrhPB8gcxZBLcBfICNsLklTd/2M9/zaZ1ZecbugvGJjQV7whi65y/v62KRRsdY0d8Hu
aogKquw66/lBjHEfFE3XBRSuwl0aSDhvSEU+m5w6p7TBpa8h8xOCl574mYi9o4yz1chbe4qM3BN3
unMbp/JtJuE0NF4flF6OdibH+ADJx0vtWbYBrz6eO3uh05uWu+scchYhbrI7DH5uKJiUoKQg0qVG
RIrA6aQa8rGVS9xzbBl/EeU6MTlXwrYiHMfJ7miC3XXRVbCDMVrTXvwWlbN7ZH3+OYa4Zg3ZDQhH
yZT4MMRbYKJTvAV30JOpWDnoUttZH21UfincWdwM8W3VxauqmdAFT1TRDM3GaYb35QB6tuuS3p8h
ePKtGJowK7PfYgfMsh3teKA1JJLGntz1tL3L+pxuz5mOcEi7RHVTeuro8FsbicvCc9nKob6Os3af
ohuI07x9PuehBRmFoM+jMDIIUqpiNPtajL7Tx/I68lzsm3QGTVQIKABMdRDNeg9+f6Q0q1Y2aiF0
kvSrV8nOr91xW8IRvMIm8yCDHhd+p5tsLV3jBdXYXkwNTJWmGyEbPPmItsna9izzcet+Hev2S+d6
aEVnCCwsJauk+mxTT18XbbYWErMVbJLjOIL5NzS9HGqcrHgzXThDdBpmSOjAUaa7fGMnmkEI5qi+
Y817V3ZhkyVV2A9OuYnyaNx71qoxuXA61q5TN9oZKKofJjHbwBgcQwK6r07dlzRi4jAOc/Whk8mu
g/Tl1gwpVX0ZtT4kv7xV7KDUR5VhF7SHcMkUtFS0tathqLwrlOpV2XRMDYYdR2dEx8iN1mlVkF1e
llOQR7HY18n4gEs9r6EhIfjZ82bqxj6E3FmmuLR2HRXYUW3Ut2rwtLMFh8SEUeyEGYTEoVu4nZ9y
B61iOtQKcmTO+2qOT70Y+y0rC8hy9Kz0vb7CGzOn32gssguXGqkE7CjItBFI8o1rKPv1K+kM4yrO
HS/s8/ErRH0qnZgNM+HhbV2IbYZY91iWeyqzPtXlHsuFd6aam0THTxdgvw//+4Mp4He5i/k8eb4/
+zw6/n7x9i+x4PbVuWTavkY6c/P9WcDME3fnSusPgz9Uff+krvt4j/dPgD8UfX8ocf9+j+BcFsWU
vqjQ/aHm+6pS/lwsXuieCr+MvZMcyrNcUvlD3RdxuBEqKZQ6uYcllgwujD6VfTl6RzzKCSNYIAzF
yaeaLxLvJNT94boVwhxJjvn/pOZLEHzNi2oiXECBp7tQTiSYM0nE62prjtKmRGPmPdTEHL3SJR+n
OseQlbVyjQaGP460xkFhG7leoK5w0CMUNyV5hOZ59gT9Ge3yqAX5Z7RI3ibaxAHUdSCqOzcC/I1K
PY/lNNd7fm5ezaXaVr8jOu2Bld200dQ2h+cmr+TLYUILZ2+yjYQsyI2u8gIcZKl95zys59IFcxHz
NWY1vcEccsdlN17oySoUx6HhTbo6n+QvXlX7ZYfkzaCnFZiIroOwn1sKasJG+3muo/3SY5WM9mWk
WaOex1mEyG4YUigVuhpC5GhWXUOg6idGi/ZTDjH+6lz43S/jmPUXjoncr1WWpJs5peUhtbE55Ocm
jibuQxxNoWb1A2AZLg1LGnPIqsyByuK5W22kHrPDAsunyQl1PKWh1vOwmogVp7RthpWuInGKzz07
TZNqpGegZrc2LWk/Sbd2LrvcZOvMiY2aqsGchnMTORk0vAbnsCpHMIOjBn+dFqwIqlrLNek6yJd0
9qQrh14jk7QhHiK9gtqIdx3rajzqqv1YF0UUuLHrDVdZlra7KfY589qr3s27K/iOYVMmSfI4twDO
Z0XJJNXbZcgs1ld/RbQ8KPeGDWmM2Y6QU6iVl/TzfhTZy2aZqzCfXgCWuYFWH59kLshpTocNRWN+
0ZAkvo4ix1u3lCG/oSy+ntoZqWGEGkeKoRpdZx3ZI4T7XcXHYSNQnZy8KWVhKay5wpMgvudk8U2W
Q5pvnOSwr8rahbTdlPvp2Kafll7+vdeOTvI499zjBONNmkPhDuVN4iNeemsZR33sL2MoNXlrXUi9
GdDcB4ONa+W0Y3zNp6zc2GaoN5DqEldVO0DG1SnS+3gaw66Oiy8d1NWCmDrJ0etwdNAkowFULqKV
6akHZZFIIwW33j0Fm96sIE9oTvEcm5ML2Z7TfG5qPnpqkk21WgCQAogRnBuAOHHnKVFXd7yfjnWU
f8FpAWm+StaQUoZhWQ5D7BuoJO9Ib77A8YQP+j5sStq8b+0WEVvsrdcRcA0zivZpmWc66DLThWS0
EOyfJx/haYu+sqqIN7zwktDEDvPB40gFZF7unK6YjhmPyKmYpC9SnttPQz5CmrdOtCiV0FBiRl4F
+W0vmy+l9abHpqQBUCQvZ/QklKkb8AwooE6Q+J4ontc518l7Exms8NwUd8moN1PaTzde25x4Wa+z
sx5ZGtB60R7ctadhsSiT5zEI8CKyZQLFIpQeugEVx7ihPABzYz/ryD2wFrP7OLHX1Hpw10DIMXS9
KD0YKHYcEymfUIfSHlJamJsXpvDJZfjxRtH5kszzlSLKpCvx+V4RlVDJAkNztj4v7qpwVCR9zGLx
kLEk30JRFwpXWCbVDu5CmF2XYRgv3dfj16gvxn/ovqZtZ5v5TgfBAiXW/djX53sn83RRJEn6ETJ7
ESRx/cjMUZifxbw0iFkKOqzIoHwANddF/NhAsXTpQnao8CenicIF75nsO8XzvAdpdqIWin/9jrps
jjVUgK9n0WSQGzDj+wQ3zSFicRp4rKtudTbsNIRgnwrpJFsqomKlG1HdDvsu0dltW5h2Bf/XJDYs
z9pP4PlvixSS7ra7nrQtLx3WeVdF3MNlHN5/nj0v3lj4T4kQ8a7/XA51AeFLG18UXqs3jebIRw0q
lGzm+MsQtbMPyd0Jck9ivi6y+pKf51sxxeDN2mhbJ14JmQEXLpHAfC9Tvpq7FIMfnMVfUHcxzhP/
HM2lsxn6hobLtIbMYZdWyUctRbfvqIWk5KiTLwSnjx7r4/8K/Wz3Cbgl++Pu45yAxqNEnC9MwVb8
cffZlIiWuSy5T1FGssQH05W6mf1CXcv8ccbgM1QRueotxHTazF/cXDLf0V17sO1MrmLt3MxwYFdo
NGkw51F2aIibHYqqeeotc44oLrMS6sGv5hfcqWeQ9FnwnsEpqy8b0sCK/+Rxy5zbQk0h7t9zj5pw
6vvx4HaFd8gakYaFsfpzx9ILfj7cXuRd1oy6NwsqjukT6mDxC1TDc35vHHIJMQ26YdFsQlShOGji
TtMYrvw4tiovRT9u4UiuxpSmWp17bk7hApDu46fej9DXeM6UrKbMAMWPeEa0aIebnvqilO7Bme3L
RlZomxLWbF/NP+NmUeUeliHzzKGbimiTZPPcq2eUZ9plzoMKEx7zabOQLsBl/jVZId0rJ8NjAJeH
VpHN5w9gPCFOFKj5zGaIyuH21fgVrt4cbaZjrVKopSaJ00PUD/d1Ok82VyiBq1aOB3dw0im9wLGL
P34fWfl/Kfu27jhxJtpfxFogEILXvl/cbrsdJ3ZetMZJBkncBOL+689GnXEnnjlfznnRUpUKbKcb
pKraeyfxn6WsnkmXq7M3W/OatQh2qlvk/9N10/wT3u9y+3kJfoK13tduP29eu1nvvxktMrZPtWwX
ypPiFOkkWA4Ulc+cBcnJ+uzsNqR2IcmCJRARP+P+K1gMnP8Bi8kAcf31QUbuBBwmKjt+6AXxnPT8
/iAPQjpE1L7zXSr3qZnq6DFiSp1MyrulfaJxJPjWogj+iKOPPFXv/gh+8+7vJqBXyoqM8xHi28Bk
/Eu89fsJ+5bxv2QdX+Imm1pUWHLvjr9/a6+z2edOplorGaIZLgw6FfY7ZpftYL9tdmYDsTsGi9AP
cEfrvN488nixrCbhroCrCJ6qLNWLoouLYzUfivPSd7fC9eXKmm4RZY+Np65WOUf4PNELOeTlUdKv
U5MtIz6iTlQ1Bg1OgCQbmebf0FkBiCkcvuY4Jq9vESH9zunBdFG4Zz76tI0X4pB1s7X/h9PAjFn/
+CnOyS4hqEMBuvjxU9TtWDK8g6LvTpJ51FlQryIo7CGLLD1U+YjzyRppukNXxfmk0bF6kuNfXc6O
HP2HUxjWOBW+m5q7+IVVz6+rsWT1Y5yMKxf7DZ0qcgewVrIz2iV3dJ75s8/OrO+2WmoOwO57nJ31
sr94xSTvehYjBwnIsGmq2pzTKfk52IWyjQckhf/4bMiETXZpFzTNBrqo5+u82WlvY6NtYJyO8eJ/
n7jCfz8pDMkhKHVxQIGdZvNn8MuBK6GdRKFf+N9pgUYO2uHeXfs+hEbim2rtpglwOkTt0Uex/3Bz
VQU+mEx2PkBbNLh3ZBqgUZ0BgyHMKRjb4J7Mg/VLBUx0PHrB8sOCXR3iDJktkeumjZ1mX06SZfcu
qnIrSfKXapDenpbUnM3QmrM/z2Z/GYTj7hqbqiBFsS49dkFHnidSxg+MyWONXsezD6Dtw7xWAUF+
WzOzFQT9p7LMxnVJnGpveo26/zxT/fhzlr3Pbqu3WdIzdUyJqbf/+7MBJPZfD0DEIgCrZ9bGzKpz
f/9wBBM8U6NbfwcibDIBUEfxphajA4RU9aCdoQOSDdbVxTw+LeqiHVeJH8XL7Gq/r6sUoOue1fux
iJyTnwvabce4/OU2dsHeSwLJumrKvgGisFaABE/OKyXFpdQ1KtYokIzN3CRN/IeBFNXXnutkmTWF
++QK4JmK0uGnSrtqT4Bn30eh8E8pNs01gJ71k58XCj0ZkXyd7yhSBuRlfRfwJL1Evqi3AYAai6av
8m+B626roR9fZJfz9eSw/gAADH+wERmaS/eZUmrR2K/r/PUcgta9Y/Y721ejXlA/yTbt+8otsCRt
BthNVyyL3jeP8VAuAFYTT4BaiCfSt2Ql48hsrO89ohmqdOUN/FLN+SOdRLEhnMuVmU3rkxnLN4AJ
KqBm5owzebcLZGqPNtD6nFip1QS+wKNduN0rt4lrQYKFZ5zmEFRiXTVRcd8mA/LhecZIXt5rWtCj
VyXrD34bYRfnK23o7SI6X1nPV77f1kZYvw0jcrje1ro+XP77bU1c/mHPjv71ZacE1F5Ko1mMgADg
/fuXvQmlq8a04N/SsVh5HgvR2ZwqZOgu0vTQi/KjNSvKvQWtFer5E3JCtM6x/CFQRYKx5TXcBg1z
kI28hdtbWtPeMtL0nBE/30jVjPcy8DVZNDxr7/XReoAtHu9T62Za8U3Su8Miw6YOcsl8hV1H1bZd
MJal28mT4/11+eddPFSRFnWd03WZrHUdtQ0qJm195ynAGFZ2agfjZPyYo8kzL7p9UN/9EnwLG+cV
4Ubg22RrCErgdtZ1nfJWYgNiPt9wk5Ung1b6RuPMvmCovZ2szw4UlYVhYadRz+60O9b7UDTip+8W
KOLm5x2sL9Y0PvzhdRd8SP7BWgNyE+kX8n+8ofzow+suidEQinXjvKUmXTeoXfjAT0bVyivbYWX3
iNteEnXxcB99tQ5ZaITaPWXM/Qp8iOlnvPXZKyc5DffdN7xJ5rvOu9T1Xr/f//pDpWJ/M3yk6ZCb
x3weOnYRblA9XM8M88EBKfjNkwA09qDVXdCS5YDP5TFtMvqEpkuyMkEJuDcHI6KYQnUMKwKc3bw6
eAN9mi8ION4D1oWKKy7op0VmTLG1ZxsnTtsVnplyZ80kr9oVyTzAXOdjkOD/rNrK+23VVt7tqjsH
f7jWS93iucz7fD/p4W8+EiBfXFFcByfpvk869fbWZRfbKOv2itR/554pHjKXTKsBAGD8JXlZtBvl
J6tuPjmqzqTLkYz0XI1ue2SGAjtmePLVMGdZc+G/TBNfJUkFpPfQihU2F/HUVb548lLAYJPGOVvX
IIcSB1ktVj1V2OPanqxjsBbQk5PdknplfK4AqDyzeaZpAsZJOGX728KQxsGpcqalDbv57U3apuh+
WUCtECwe18FhQwLtdOzqCtWNFKc5pcsH1wm/NSMbXsauLDbMo+M21Hp84W15Bqegv6RC/OFFyNDD
+e3YCxKZGwRuQD2Gto0ffqiBtT0HyqeahrehRqUfWLkB4OcwGOgJ57THkuZcL1kT/O13Ij5OQL0+
oWxrdoAl90tr2qHTn8Jiqi7WIBLfm4AxvrGm8Ap6ShR9tFbLi+6pk/zvNKvaI+kcfY/aanCtc42j
sy773jnaGta1VpVFsdiILkuXtzjfVrHilq+rmK6c7GAPYXmMk3KqM3dlz13l72Y8xvmqYXqDthc9
+Vn5ZIv7dtBp/gDWkL63FsdHsM58AAWu3QBVh7f40ht9INub4BCowV/ZWR4O0acK8Jx+rtNYfzCm
YEg1PPrURPqj3+9dHIeUrJe9B8z4n05yNPrXZxqyIPRnKmfgB6hv/r65RRUxzWjC8s2MfbQqOK/3
Td7eq2FMgWuYqV1JWQ8nOyvTwuzD2twjnzP0YINnM++BJF7E/iVzM3aKS5nvdBwL0Fz6/MTUFK5Z
kQ9P2FniRS1l/hfLh2PaaoMDVhYtWJeS72wc1aJwKeCckT6hiF+gwgVyXoD0eFVNLpA9YTYWDwXI
UDGbtm0OmpjoSCrRypbNqpjb/tO89dyGUEhzF83DzdcVYCd5AFhDx8NbxzjeNZeyC/fgPu1AMfIB
bhHlatQB3dPM8b80aMdzEutLm439RTX8iFdg+lmzM2NTeodfBTDQ9yGagPteqK45libzdnahjjt0
iEjibq9pMxpPnzJt+PaWaNvc/Gbe8u73WOuyEaGj15x2zd7oZDzehqnT4zHP8l2eN2Tn+4muFrfV
q80EGlYhB5ZK9cF5CvtVW+TVyZ8t62qw6xzdZjhZC++Yn/6udOVmVG6/vPlsCHo4X712NNseNd76
Tfluse6bIdz7RYj0S4/Ja+4X/hK1y/FYjnnxxQNa2vpLzsv9KJRaozInXv3SoBYVevEZnLbw0Qua
53D2UxRINmk88G3hsAJNpFFMQNtXgzceu6EPnwq/lM9NubGFp8B41rD1IwAPxLxijWwOS7pfwhK5
qVQs/sBr9d3f+bagHc/vRkZCFpGZ7x7Oj9wvmevg94WOi8l/ywWel1kR5s4OTjSpTTVmgOS8+wLR
jN2CoBB+jSmyzL3Dk0ffI2zsB9PGUxek2SzHnwRKxJNwpvGguhiF0XkYqbsMApxEbq5QGncxVqTY
VaQMrmHCD9NN6JpoaX1+n3orWsXVxo3BY9WDyffeUMWA9DvuGswKdHRnU09BvUubSCDtgKnGAv3A
UjcLa7YR9c6dG5yslYqp/JTQ64XWk4fdjivFHpJYflNuXhxzIPF3bTDwhW2BjXMC8sHnzr7097ib
z6HoXF97bR+ua/1oPNIe7JXJSV7bNE8/m65z1h4R2FLGhJ/Cye1WGU3dV3dK9q7Xht9/D01BJToC
1MdPtOq6lRzA+o2AcEbnpRP30TxULsq54OwtgY4V9yGtcndhV63dRwMAUW6wB+kGsCnrizsq7msn
BddXjAX4Cu/XVQ5h2wyo/LtKiOzsT83XicXuZxXimBbkKI5Zs9Z9sGWpKNbWNCSTaz/q+fYaDKAP
IKFdfbRm4lQvjAoQypLa+wws1jLy6Y+WgwkBvjh9GmklTzr0XuwuZl3ozR2R38ozK2N2l6TBJRhL
9DltQuYBtboAQRRkijl5+5CW2VVSoaD0YcHhbrkfPBkd4onj7dO0ozpUMtiLAXwyRSK03Edz9Och
AXUDDUPMpjIt8baLVzeXndkwG2FNO7gNM0fOPbNF110uFED2W8KZvy5LKV/CshwXchqnU9on/HM8
ngXr5IvLKT8CFFcsrUliQJhYCKywNcumOHaFxy+qVq/chH+BScvA1uHDIRZl/tyI7Fhn3fjV+uXs
J4H7n36Gmjr45f60sO3QIYzTtTVti9R2Q+3CrW1687VTs9MTaJPG9QHqEuUGm5+LpjfM2xC/m9wF
1Y1Wgdza1QS1DzCi5+W6Iuo0yT3XlX9SsarWyRAUa3/yQZlEGg6KX1+9onAwLaUI+bFDZfJZtxwP
u6xeg9QJtopkzcZMrn6tSHCS2NmfokDE18unOezD5XnrrKwfR6UA8C91J6vI+QX+4Jca/Kic+QcL
f8BJwDubycPnANDEWLBmSSecEqM2Sc+sfZYDZxGA1zgmCDQbV4N0aqAP0cCyPhp66GCw57gtfwsr
6EvaI/NZCO3Ej8F4mVDcK5deXDirlPhyQ/1WPLlxxefFasY+8C48/yGfpHPFAHU6yFjMQCwUjpHC
AyIVAupGQyjsfahtstwpqq7owOPiQbfMcf46uh2A91Ab8DBe5yGn9Ngx7S4JyNdLapeuAXbpOtRU
b1UvwaI0AvjPvMiuhWg9mxG+m2ubcvEy1NvSMdnaJmQhmFLXVdXl5WOMR9XiFyyewc5a0z7XrJX7
m/8Ghej/WbTxFhNxC4vd/llN5lKSAgoSqXxO1bBmXT69EC/DMyVzByWuenyJ+wlseNR479O4v4Y5
E+tO+eCQpT3w4HQB+j0FV+/WhbidhD50NG7BH45TH8zbnbFPyWsX43ZTMnR3DQDO53im9M99yVz2
jx74w1+CmlbrQGXNXeyk8Z0DsiYAqip/MX59Lw0K/K0tEANCn1w49tKFp5vqHFCcfXviHrBrjy++
ofnOjDX6BbNpwwigTHfa64pFyUfw+tAIebh9l5Mxf+704B6uX2Y/1MPOz5Hj2hA7NPMXH8Sg57Yv
3cPNf4u197w+NA4tr/dT5SiXZhI1iHBZekElGmIOhsZrHVN1sQPJ5Veg+8ejtXjvRQ88fbGGvUYw
TvZ+ExuAZXDNf91nKFL3D0csOqMGPzxAPolRlQHIyJ/Lch+ylhTSITkXpf7aCJIfUJcTpyyIk9Ng
xnyZIvlYUUMLs7LO/1q2C42mr8YE+mgTzSY+t2HSXayR1rVZER6JrTWdofVOLh8u1yQ3Td0fVcmS
u66OQPL1qFzyYaD9SsVtsvIh97Lq6zHcAev+RSL1gWCHAIBnmuIzBQ2PoX7ofwExSR2sL5zLBWp0
0Ivj1dZa0wgmMbB2wDb1ncYbsCxBaS14HDxGYlrbXyonqDy4aSjWNlvmZSse0chehmXSP9mIOsjQ
wCmycm/NioXRoZ8LPdb0/CxYVOkMxQ2m4k5Da6XBaek+1COqhlWDOqMnXLAvWqcBnrwtwpVdMo77
NdZRsBvjZFomSSIA8y26VTIM3kUw060mFHcuCfRKVsM8U7Ov5BE5OfbYzlIvxh4p0UrPxAP4Umib
zIOp0F+yfiR9D9aapLtGHzs+RmHKHiane7WvDlOCEN1pBxIWdZ8c20aFe1HwxyYbzMlC1hpSpHsR
1xzNSrzS7eDk/DFNmQFHGK5bhIW82ave72EjZDKMCx9P/OL2XrQvO+IZcWr49w9ua7KOiBNKVda4
vTLt+9Gu8fb77WVpZ1Vw6kxUh/fzZqUjNZNRkD4jbwQYRlGwk70SYJkoG1DvE+AXulR9bgG+XuRN
Vf5V5c1DnAX877B564oxBArC0+sSCMLvpvG+FmFcvCZpmCwLNDwOmiChJo7PTiNR7KRYw06SmnJf
eOkjSNj+tBKzzy4U0VMocAbsXGdOwIdELYuOJNtbaW4osk0Zdyd8Cx6jRATf3idZoq4e9c9kXmo8
dnZElx5DMJlO4KmB/93XKC2CpVMjFYEz9oDgXFUN15uiZ/JRKkoP2h3kQrSNmy1NQJOV46bxxh4O
8PapH9V4zpxoWwHEdnd7/zH8a2xw3suX11dfZy4N+K5rBpj8vpdp9gnxLx4P2rdWhvkCtIf0QoPY
HJir/XVVo4cEouzCRpStJ1dNXaenvG3ZfcgDvUwrsCycqMSmOxOr9EysqufBmrehriCi4Wdif3OB
gNBvwdOS02evNu0WBe81im/inqAb+TCgk/0QOSpESjUx8DoChy9AQ+o2ogrBZJmXgzlQDkIh80jQ
yKzUNpJZvPA7P96qrJ4OXl5A6SdtvE3r1fjyQKF0aShnXypGvw0TLX7o1AfiHzC+xZSMO6eqh7fU
AZaCtIavRhTFF1FX1k+lIxYxIeFjZqLqCeQjuXbbNN3YRV827MydeGMXrQtSSM6iQUFyb03HzcB/
SCgS/D5tQJrps+dM+dlpqnSx0hR43E1l3Hwtc7RDRIbmCuSJ0EOxU+u0QzovX2cuoVCDKNB8ucVY
E6/bcBsFg3NIuSBsMQS1PAipXoZyiM8QdorP3TwDj8NZuqke13ahh0TGjoPTt0D2wpYpl3itRMP4
Qgg6ZwP7ojvCj8mgzbJAiafKAwU+VgHGcEuJutghcZ5bXvEHB0XnS0OL4eiN9dfbul8H4PHogays
j7jmL5CGwY5eMADMQIiQ6JQk+q+G5uEqDkl5J3uX3Xve2C/xTcm//UeETlwPrM7gxUd6dklQ//SR
ZDxbCyyWX6x5DScNtJznyNJz1jdrXhvDMP2Ro4h7zMpWPbTAzF2ftypD0X9AJfR6XLfA48J0Rx4A
sAd6//3YeM5nGkHIBAz5T9BK6S6uV+yzrHQ+BwUd7io/8xb9HKV0z7aqEhpcPKxmSpiVMBroYnAU
F/bWpMyyB69pf0kOur4rtzVXP38DlfigzyapWpgUPNVhIpc2Z1OGT0Zm6y5Eq9cDoftiB/RL7wdd
Qk6AmzO1wJXaoEMmZIPi/YyHuTqzkZbbjqCVyhOFLQxSJWtJ0uJB+10BKKzTn6EqYj039y1UeDR/
sAtZ7g1zqMscyNVocCN2kOwga9TIzQLo0uyHAbjMK/kPlkcSHYKmeaYZ9GB6r53uBu15Rwa9CnCv
auKsrmCeTB7icOqe3YTVhy6JfvEHg69O5VS+5UnuX7D5LN3Mjz/ZSgt4ZctY9vpiLcXZi9dxfq3L
EBRBl11blQe72CVNvEIjLttaU/phs1WSkZW9G8i344ERhy1oxM2m80qFkmaMXjGv6Z0boLNSMy9c
9LwRb3j2HjsvTZ6hgxbtNIFMmSvL6jTOHS5k01tTO/I7y3xIsaRZ+8SnxNm2Yhx3QCF1l2yK2oUN
USmqLUCBfM16B59IJwBeI3n3hxp48B+HSeYy5kWQDAxBe/2QjfnAdSZerLOvUkLlravaB893zCVt
SHrQBkIbQC01F+vTzHh46Wft1pp2YfLZx6sGx9uNZdw4TzQElXtaRkMMga+gvU2ArcgffRfEYVSj
AAlgfmOOduA5rTYldf+aHMcci4QNekEYMUd3HmyINYOiwXV2erv4l2vsfYaxfv1D9mrBHeWv2SvD
PgT2D3DQwEX/69/L1K4Rfe73r6Qr8k2eeGrhz+cJbx7sTIsM27p0m0stmdpbn5wPFX1FsYA+gNky
Bypp1tmmMjrlkJS8SzuGFKhMkIyG3vnDrCMZufqG99n/f1wP/aOGJtPW9ikpAMELEaCwZtNiayaB
So+2MWnNNBjUL6ZdvQXfrm3KDkI9vwffzMTU+EEZJBfdwQP5tCzLczSmu3xGd9gB9Xp/mce+v0UB
VjxlU1ycQ+YvA+JWb3U6a0kBCfUIngZEZVIkkSIKUuQFvg/KXBd+T/nC4NP+HqZQu8mzQR20h1dy
qI1eRENWvCQQfVw7YvC21iwG9gnKFMVjQdCMAzrvHoLM+YvMSrMDzxNUA2sqsBbDno+nXnXjZ7/4
ofKpeOlBJjz6QTR/s3FrMA3kqoxcc7CrY+AsY1HUAIy6A9IJ/Ab2Zm4uE0gT4De4mkH8CWo6+I8s
4qK6mI7e5wlIoZQquW8BrIPaGKNoaWj+INWMkU0r+YaH4xXcav/Jd5W/DyF5szFU1V8j9uY0TLx9
uJC33pf//f2H1P6H5BMlqpAwYEEo9EWDyIKjfqnvTz7emk4c5p9B0c+hdgbZsY0RKhyhm7Jqu5Yf
ndDnR9FVjyJJgq21rB+dNWg13GywaVB5Bwxs1/dBvh9DED0LEUA1jZHWg5rLZPZ+R4dLVYX6oQzb
ZVJn48W6inLooOQFHVFr2oWAxE9h3QIwOF/EQM65M2J6tpYdBu5pkLtQVekA+V0rAt4Smwzbli2f
1oMCVBKHTLGs3Sa7owAjfBkkUAlQZnkGki7ZV4qppQCHt5nhUBAdCFi0sg/x9ZG3j7JsoOMZ1Mek
dQkU6pJ8q+LJnAM0va6DTgOyCDKa/bIg5hB7BZuvsMGFDt8gihOCP6PBj+uSFs2pOIU43fustivW
RqM3ipYQ6P826BiA7znQGdz7xg0fPtQBrHnzSehJAsV2Zz0ltqPTrWTQEIjhGdTpFpCWEQcwQJzP
ieJfA7z7Ic8GC4qUWVBGzznh+aPLxBltJ+czacVwdF2Qx8ENdz6DpCS3UDVbmx7o1AsIOMUF72r1
aPCBiNSlTw4UOZ4q0ZdQbFMVFNJg5jrelk0+brnS3dHhTnt0SqiAxpCS1YubbWe3mGiOtibSvnuB
IjPpvGF3TeIEihcHwfWzhVFY4ISdBaKtFkMZA2k+aiR7CUrJtzgoGnkL46gJxwMvOHuS0mVY4wTl
z6YdoLdBz0WgH2dE72GsqYTaUZfyU92B3f57mKogFXdlx7kTD46pqQV0PTFAtye9j8YHa6AaiLIz
Ksufy5ZM+2Lq82BhVxjUylZe4KFsO18V48t0jBp1whtHXQbDFlnZZw/W0mGao38h57eRutghz9Di
msCvwvHiH1+gBc7yOlrmaSdORT1+N7zzn9NQR9bSUvnPypl+sdBzu1omJ+Q5Tfkvax1IUSuUXvNV
osPpQIVyD3YGSvd0nVkfeJiQseozAPTbrDowGumDX3oc7TbWFtniOvcC8BRzBXI/Q897H1XjuB/y
NrsjEQcfzxn5fdvn09pBq/NS5lqugkI0zwWt2IL36FsMnfyhkE9+o4WHr/PQgAEA7nrQSSQdBqpk
DDIzCegd7V1eOdFbKMzfPGyilyIGbzvQXv5cgiW2grxt8Idq3r+Yu5EPRBWSR7xU8TLF8gd4FcSH
RQEePnsWDXcXduvtdVstM+hvHmz5enDAVNXQNTvYrdeu5tL8XHW97Ofq7Vq7Suiwb0mpH//rens7
e4EgQBjTuoZaSVENwLU0AnLEv9MHoOkAxdmo66BVYItYkYohg0CkWSJf7p91zetlEof9c4CkvQXY
1XHIOQik/jJFcjoMrJw7sjBRKXTXUeKPeEnCDBMGKH3VVKep8covlJbLaqyybUubeJ00ItyB+1Nt
aUfC53aiF5sIQlRCLCIAnp9UT+nOJG61TRrFnp3Ov0hQpXYJFcHOH6qDa8rilTqA5kMe2zsFUIA8
ipjQdVyG3efchJ9tlfs9NDfFz1DWce8aGsXDl7LXzgqMSXYKItCSV14G7pQq22MTC5zpWogwngha
sFBb6yMIKU6XEA/lG1SCfjAxhK++htplnPPpC1hroESGYfc8MJAw8pi0T5kqRsgdoUjhOk0HxTER
nKE+3UFxoxb3vNbudmiD5i7sAwYtyiGGpDDLD75TDnsGedJjVFXlbgxBBoxlKbftoNm9VtRZh1BY
eCCABaMF2LeXQpXZSsmo+WRqglyeFP1nvLj8RZsP3otkECs1une+sml6wV9Sf8MB4MSmiv2gfb4J
2lIcEjRtdlWPP6cLiuw8liNUQHX1Nijfe/WSwIUosVcdUgMipJdBpnj250PDtjWwbZshYe6rSOhO
ZJH41LfnAQ/3fopHtdOgSoMpZSDfYbr0W1BB56lK2x9jBdmrNmz1s+RZsiHU8Y/Q2UxOUUIhkedW
yZe0Dz/38dT+cFK1aVsabMJSkd2InGZZ+ml7yUvub/zW7Y4MaFa8EBO9aWuhn0yu8LoUfv5Gq2nj
6bo5pqXMlizV0RGNf3YdrAnBFoMzCBUruwD9975e2KmbK0xt0HUaz5f7UMk7pvKX29jgSDb9krll
toesqFkNvVvfc1eSA3QjyAaSsPknAB4LbDhB8cMXr/0kpm8FNublUBfuI6mmYueoINoFTkIeHBHh
0atY9WYSaEXP1xRR9HdL3PJZ5wGkefDVg94RmNmQ6WWA8AqoivPaxbao8gPehk/Snj7mwZ9PKdZf
t9MTkJ8/XTc/upJP1uo5ASkikxDFme/xf/XZm9ifMHTZS+4DJhDKCMLPrp98arvK3DeQpSSOEp+s
K6TNwaCZfIYgvPgUxVDzpMAgb+2iolEOOBmaAdaMyYh6XLgNmKvM0gwdFGXyez+bmnPYOM1TI+Qx
yVKUsbwu21Uehd7HXNUCdRoquyQ258r32yfSJr+EtSOQlnn8xU/ZuNMo0+VxDxQvqaL6bpjVvexg
zRzSZauB0mKF8pH/wL0yeVDyAGou6pXW5fT0K/6Xl+anbwrxoAMGAHXV+QKcMvTxDwd08gGnCB3T
KALKE61VPJz4/34+AHAqv8inUhXkGf1PNGM2eNfqQz9F2xB1t8dq3sinGDLpUfPTmtdu1rxmI5t5
Wx9+i/z3dTbSzPd8/wnv18nUqbd9XUwL3nG0U6wAYhjfuaYDZjIKx3vrscMIUNTWURmkCH5fMGGG
LMAWiqMod1dxXRxESsFkmFtueMCBv4CGvrXsAH0busWLol56VPSzti50w7s4Grei8JYTcEvgALbx
mY2SH6SvHmWh4rN12Zkj0a5pk8nBjvHPAqpb9abIk/FexWYd5BN5SOYT6phXkI1LnQqwk4I+CU+5
R5wf0sWYk7cadd5P0ot+TA0Rz7UHqZex4N7B4ym9x3+WJYAYTsxelz2k1gYIH/gNvTCd66dUF9s0
D8svYdGrO9qiNmjNAXhFvLVos6mHQn8ZJyKXjncIS6hQOlmRr1CTIsDflyEe8x5Kkkm9njwDyKhx
nD2OEs26y0GC3Y7T9Bcl5azd1jVrVKaj51aTi49m67e8QwtlKEEJATQo3GU+Oun/EYH6ZblquEe2
IPJ4m0k3aGqQPD8hB9brXLv5Z+xl30EU4T8IeW2b1jxkYBYHO87qBKkTxG4Iy+hDn5XeQaFSsgbp
gr642tmIgebfPCf7GYHf3j3MpLM1C9G+MjowSyjG4wg+Q35RUm+hh4lcmWiAXIA5lZBTOl4hcly0
yZ2EXN3gJlWCEgH0mRwDPqhRFModPfk78YJ7lJnTtxq8YOgGxfxLpKtiiUNp+mnspLfi+GMeMhk3
mwLQ8ROFQCsEgwBlGWUnjnyg5a6MyuiEciOk7vD/rj3iE4Mog4+G8pjkodngDD6d/GrWOiKlv09c
Z3xJB+wBeohRM+f1aQD/AIKB8AfcTP+HtPNakhTJ0vATYYYWt6FlalFZN1hJtBYOPP1+eGRX5ORs
z/bY3mC4JDIyAPdzfrEywoFu84NrqIYP3VT0FRft/ARTRpTvi9Z675ag0Jkl3m9e7cmryVeIiEL9
FiB3sE5tNzyhs1XfpFriQ37p9O8ayiOBav+IVBU1tjbxQEZ5+mH2w+TD6tVrUmQ3mZ3YP7I0/ZUr
on5yqqr8v5a+0nvjQyyNR5WnGaauEU5T8bMyPz2q2iHRnLQrxmfQOh6KtS+u0fHgRS7jYPUejIE0
qd6yKC4XttKity4q437QNaQ1qE+mBPUmsQrhYSyNckj2ciMii1FjfSzKVhvxvCoq773JTU++FqG8
hIrqQ1ojoDsQ7Xgzsuk+krhcz92XllP9buzymzGm7qsCxXOZCS3bk/z53aJLjw5fQ/KmK8evqEA/
oDmqP9ZzfQgYH9FAY/zan6rYL25Rj3/f+RfJpG7EVARLud+XcQESXMM50ktrb6eO2W6tQs0XlWXE
WyftWVlCHCdX6eZIdctguiO0FWjp/uTEecACSR3ESZb9oBCnYLA6shIDwtf/2iC72KXNENmx9eph
nbnDc2vadxJJKLGHsNzT01ylQBq4D0snRWLCFStIlerZddpqjZo1myFVLZEAiYafbQRzVQ+s345b
PcS+q3xBUMBaJnGt3U2Q1Xn+a8Ti/gyPfDBjcjjf3GW4bQXm7zrqHyZjDG470xc7Jxry2wZawaII
7PxLXUftxnXsbKvUTf4ldOy3zjfFXVRN0SOS1UdZPXq5u0M8AYmfeVA+svsz9do/maHavkbFzjT8
7ItXlPaRLDFConNxUMZH+DcofSMIlNc+diJW9RSINj0KDS1uWR/kwS2guurJaMdV7qHTrqblxmxb
luCs5E+Axz8ernWq04q1WdTGQna5NsgiSFGxhrPkrHLRjKtBz9J7r8q9NcsN9cb2on4bxVl1Cqqx
2CcsCw8ZyIUjop7Vzoi7Do2QTENKvXeBL0/Zeszi4QF3ANSK3bx5TtrCXwya1n1Rwwb58ng0vun+
nAMui1912WzGxPdnHfeta4FFXRg4ZHRJEAULtSAJ4zvtjy6IHo1+yuPfPWCKvcyYDQ15Ab9L7tU5
m1a40cHn+XYv28joXNqMmRT/p03m5P59nJfU4aoXuX5hD3hmZAMq9cKdRGDCjcV8owwhZ80c6TZw
lI0p0hKoK7/I7tFTgz3L+OA3TMV96BfRG7EQjQfFkNyks3GHirTNJot159GtyWJHSLP8itFrdZFQ
qLUKlUE9Vx5cbSq2LYuBwxAglxRUrDcrPR3fiio4Rqjfnxs1MbYOkbwFgc/gN5DTLDeN30rZvhUk
l1+dLilXldtNt4ZTjrvJ0Mu94XfmJlHS8IhSSrRJw0Y7GrUWndW2SteAvpJXQ6Qv6AB0v0C5bLrE
DL+NCbodpT2GmNkMPGmqPNwFdW/cO2ESsi3Wre+O+MqSGbpBmhviHEmagj2U4jjnJ8XMV5ANIILe
z0xtHNA3KDBZGS37DiuMt7r0hi+9O44bJ0f935yBWK1mrtRO8Z7GVFQneE3RUm3N6EtXxMDV+Hns
ZNGb6nPXBOKh9tv2XhTJoz738goj3WXtiCjNXCR4R+RTCX/kluhuyCfwVZSQka4gqSnCmgFNGWL5
f8BWY9evFCSnbmWVkzvRrk7DLbkCA1+fAcJF4Hhbs2x4Mqipsmq0rntK7MHGUqEXX9ugvI/5dQQL
HKWSJCnCRR6Xx9Hog+/o4ULsDyLzWUW/UsYvlOQHD+oXvzWN17LVpl2X5eFaFj2v7xB85U67tPJn
iTywcd37Yyl2d3nJfdTUsT+x6lxoJwYBYqzfHLwe/o3hrYkJirRdKU/CyzWwTZj/jNXU36oiSw6N
wA0JumTx5BcsS0w9c36W4AKDlpv42neE17gfkxuWBXSPyvyprPAXKAvDvnbPVBSp5NQpBNdZovl9
amtmkzR+i9ikJHXnUwekPk2PLRHfX3WrHYauSL62TW8uozbO75CaR9OQfccuKLT4LoA1urSVIviK
dDlK3tZlUC+chCgoOI0J3IQ+PwlKK4ueHCwA9Dk7HyJ49ZQIkr/zE0S2/SmNyfS5bR4HysX5P2Rl
gMz9ayZj/g+YBhoGqo1NGtIqn2B0hG98Ezih82SQ2l0lSNiWr8hBL4CYJVuAYs3RVQXcTHlad6Qj
2/lwacnN0VvKSpE2ZCKn0V0GGRrTqj2dJc5FwmHk2SdMzKeiEHg4VVNrmzvIUmgDdQhgD+TTHrF4
Y9HpYoGgKZVzahO7XzdIazwjVRIs5l3Qr6w8IcZg/ZSDMiVikBN3G9Vgzy8HNUnAbRm6xrOTliz1
01tdL8OfHbrCrt5wl1RBsbRHwDCw+745rT198bS2WcJlsR7UMYEWm0T2uY3xk4N/qO4TNQnPFnCB
jYnt18ELzZfQJ6CWArI5EaLzjuBDEbbOJvGUw4njXSnGXz7w5tbkBwIeD7xHHz+LxLPWkVe/DyIQ
Hl0GsW2t/gwaJVKgRqqrTvXoMiierzRvmy5X8nVFPKm+TYoEANC2N71snQPsjF5wCPimWa52EkYS
H6Yy9ljsEmVsfNayzTAEO3OOQVaGisR+NXqXGCTyUot5v/lcptZKqOA3FUWzv5T972bGubeoQm9q
4ik714qduboy4uIuMJMvmZP5yKPB1W0a/RUZQ/9GVsmDLHpZuiHwHp8+1ZuNri+7TNTrfHxIOmM8
hrMAIhkQyMTz2fUg65IA85IkP/GEcnv2bepjnsyA49S3TtpMQXVs8LS6m9snvbf1Z9k6dqp1qr3H
oB6avZ4lxmsyeRuSdPajOjjhfR2Kx3QmgRVm4+20LLFXyqQba6VDD6go63wniL+v5F2L4Va+80a3
uxRla2ZjBaCNW8y7flvz1mwAqL8hjGNTRVGJtXMF/vPBL34ao6OcGhx6znKBG2qbyFGr82XNq7s2
Mt4mDjg4ArYsZxLU3QQWM2RKQtDVLNXYZeIs1IThqYzD7NGa4o/1E7u+Ibeyx7m/1WXem6mf0hGE
f9bCsU26cG3KTxRl5Z6lv7sSRq/u7MniH5CF0yJrW/fcJmHxrLTBWu4zx7wr9xnx4aVI9O5xHMJy
W7pGvJGJQj/JjEWWmN4p4St7zeO7UtXGF9BnT5d1O1gvYzUZirphbewccKFRzm7fsr2M2+qL1SZ3
wRzr7OPyYGe59SaSIZ4tSKLbyo/8vac0zTYKPPMhzVN94YJV+dnqGzNpfudwHd7y4oFgcAGJ8K8T
Rflc87EJezDccT72yavWeVMh98mUA9iXOUfkEG6df055Q8pIj7RgI1t7aJJVMX53HaxR2Kv7/DuX
UAnamzRyklNnFRHaa43z1uF+0qSt9iMrOnXhacl0n7JIAghou5s0Et5z1vZPskedRWxYo/S5LdNq
27l5tNcQsH7o5uCb7OEgPIEPx3gueaat2llvpJ4PQoVMg4ectnK1cGRfb8dUOraxTDsnfs6G6MbQ
0+pOvnwKSgwo7+TPeG67lloj+FD6M873+SH+57e/pzr//v6f4TZkfjQSdf+uhYQie6ME6jA+Td6h
VjTEg6MMTBJmw/2qL2L7KIkR8izofDZAJhynVdz4Cliy3t8giWwBdhfw8IlNHCucRcieq0+Jk3hr
m0fVdjTbeGP7mAdKMLEEGcezxk2LH2deQViLEDU62jxZXxzTe8ndRL+VJTWYvbLipyQiaqPZuX/g
uV2vgtyx3mBc/3QAyt2XXqPcJFM/LDIYZjejp1TEIIb7sO0byH/dTwul2reayBrYhX58jY0uWkZ1
epeMgbgpYljokesWN7Xn+LtYE82+ZneasYdcj13VPw66Op3SqPuqTXr/OFa5vozbPtjYHlmFknfd
T89uFgbf3S7RYmxG/fb7WKMDl5m4e1VmYKyE5tXfNO72XC+dV9wJ/S104HxrV2V3H9rlOQXK+5Zm
xkrmldQWXaJRFOGdE1f3Qgnj/TBE9tHP4aLIA69PEIpFhdzazBOaeVX9b6HzviVDE1Xel7DwEdo0
1ProOmN7S0qMV2kXjWvDGqpNnfjmbc3TaSn8yt24AkTBAtY2qk1d4jy4vnprAIP7pgGYWeCBlS98
pyzZ8IybQnVfQyvvv7suDjSVwI8pnrp4a9eqtuQJIF49244WtRn2PwLo8LjYCQygjKc+N73fVq/c
synetWTnV6MDY2FM9GXbalhKZaG7TczWOxZDM+xsVzn4U5GvtREWe9r0CxV09euUd8OmBxe3KfyO
HXje3uol+L0G0OH3LhF3LsnWX6SciNk43hLPQRd167Y9pMBiJNuPDn/RAvNx6qEtpKchCON7eagq
VTsqCRC+uSpRcBWMMtdal1ahnYUzwj8Q5ZfBLe8qOy+fQOU+abWX3iKipD4XivaCnYhzo8dlcx6t
+g4iAJD+LI7Zwv2K8Rg9qVHw4MHr3gdOFpkQsQvzpBCA9tZTaGdvwiZqXHZqvZFFZbRv3ZLtoa33
4qbDk2oRKHn+ZipxtKrVLjzqXncGpumCf0ZFTDJoQo+zCs2mpAyDbTaK93rZmBDEJFwzd5Fl1Ma+
Kk6RrzARfCYzkt9WafzM6qS5GYeYO2kS2kGIpn9RXZ7UQMOzLUGSn7x3xX3m9sZ5GJydlZphtERQ
i4CeCQR9blRHX9z3g+Mcyin5To6RHgKFhL0XoUt2KUco4i5GWJMLf8j7dUlk+YVlTLcGes9rbS7a
hu0tVU/r9jn6zJvIK8elaBsF+RfbyI+XU8fs2Cax4nKXYq5NAl5Qrq4sQ3FTitA75M14V42xdetm
7Zbd59r0jJ+F0Fjhxe13YVr93dRm5VIv3HpTR29TDdA3ZqczdnHzW5iPwnXEc5OE3qnyZzn/KoVW
gYPBoot5pCPh5+9UEWWLktv5LlO68i6fzxxTu8t46B9llWzsiybbCmHgXzb3ANyU3Sha/T0hJVw0
jvVUJ2q/F41dL2XRiYKJyFvyLVZy+wltYfGQdcUynUtlAWMTtwr8ztRBOU3zATTZ+1maGP22D+1v
16prt2tfD0YxqQ2u/mekYzdHULy/K790D0PVxHu38z0ooUO2i0wtwGk2arZhbSQ3pBLHDZYN1e3k
Ykzl4aR7FCK483gz74qsyI7oEbeHkNt/h+mGezJQSt3oozrdDlWLoD3gj4duSpCeNoX6VKb3dW2B
OnCn7B5d63jXm3WNJY/X3o5RFxH3Sus33cett+JOT1KwBVrefI3rzliC1MvuDNKuO4BU6q4vu2RZ
FTp0O6Koe81mNmEp8ytDVEvXMbRvNhsLXa1xaSuzR401xLIhKngnDGWNuEj524RUFvIsfAt6PqEI
k+LOyqNuV4+4UHErbRPdFdvBAiujOi6xBTvUX1Wr+a7bWfw7t8+gNBFY4Ga+s8k9vzmhUS6rXmse
kHvBIjJti5M71LhzkRP0A6W5g2HULfOGTEBVDEt8A9Nfasg2y8tZk9iumW+gFxbHaTKssw6OZBV6
QvtiivFMDMQlUelpPLI3jWpX36LQmtbCVasDYUrnIW/EL7gVPCjJ2rMjbuz7rOniI96zKPll/XiT
efP2xbK+x1oZQMtox50Wtt3WDlgiIVl034HS/eEBk1toeTbOViMChHmtbuq8714JT5AgoUc0L5zd
qsjuddEU4ACaneoE6d6ZPHuvTTFGRFGXbEe1tW89s/JWkZjlqobY2416NJ7yEjj+EHn+k2WazR1O
D4cEZqowBI7KpHuDocVPCQG+LRlkPB4swF0B3+XKFlG1l9CvDmFzkCJui6gVrU3nLjo0TZ9Utc8f
VL8gZNpaR6vu06Vh9mLfdVqwnlwtf4OI8Yusy3BXeVA7CiP8Gc3PXCvxFmWP2UiEYcPt6Kn2vo96
zJb7JH8IdOERr+yaH7ZXI+bZab8UUhaVGjnPlYorqKYlb+5Yl6siN7y7bD5AsBcLPeaH6tsKTg8E
grTVVDvlOvRr70529Dzb3Lqx6S2udSi7wW+xeLDMs8huqTXYd3h0zBWXyVJb2wagGnoxvY5KEK7d
oszPSkAAEH4g6+feSE9e7H11EsM7Rwb767B5nAwjWuqTjmCtB8u99g+O52rnEoLKckJfG+gJovhe
2uj7vE/H23I+RLt8zPINm+NoV7JTWJl2p78id/rNqIfhN/k5LGIIW+KA/VwrOAo1rVesBbFvHpdp
MB2UlAe1qVj3A8+RnTriwI7JofaMebWz8xMlR6Qx537V8FfBmHg1ufhqGWo5YmAFeiQzLGcT28aA
HlBSbFx1dE5F1XU9Skrdo1U42U7WXQ9a4/7VpXF14moO8C9WIygSNs2r24gG5y8zeukRdV/1mWXc
JV7IFhUsBHjubWxMUAQgJIDvQQhS4GG0mKL2LGqDLSARqseMPNMCUvawl3VaZuAFMrWQihX3LjYi
5xe5KFwQlq0fuA+BwSoZT5lvqqJgnoe1KfbOME0WPtrJ0TiHJipFsBBMvihNlL4JFXOzHjjQDFx2
CYCHB1DpPTJnhr1MBrde22DorRCfjxSjwJNaDvk+mnLuh1JVVpUz6aT2PP9hdMRDYAdnuNFBiDiQ
QoAl6ba+Vhf3xNOgJOOTDI+thTZus2qCUls/28UYnwfiGoRC2vo5KQv3xkvMJ34/9tM0wuaBDv4X
Q9yZ1WKuVLCKXdyq6kkAS4K4bIirxr9pyx+yYIchlrwOpvCOU093CdJYC0NrB5gJxnR3qUPtY6tj
AruQRdnAbgGNFAUNGAaVIsY61cpZAM8aaYPnVKeuw5FenqVGmayRjbRmU6umJQ9Ln8spTyJ+V6na
b5DMRzfRQnJSUaF2Z5rnn+WBn4G372BaGWiLnK3a5gWQxfdtNVvqFjwWWcE699qEpbPPN7O3asu5
l3WtWxx0vE13RezqCEzB7OpSmyz8gBqcmqOpUo03ZJ2MO3UcraXhh8F9yKfejs6Y7hS2lpUeTLDR
xjmEcAuCddVbqslrGuSmV+pwcWLzrYfUdw77n6NRkGjtxnLjuQRuS1xpD43fsBabz7QE+ZxLpSzL
Q+vckOUdN30XtWvCpqQoSpiQQknf/CRMvmImMCuiKO0Lz3tt2cZ+8AgWJVqbce3f2io/iij5xuaK
BHxXA97vLF4tc1EeMIgFVWt5RAfgtdGkD87sVr1SRKrfGc0DZtYQG1Ub6RWfLxhJBJSTVa9O976t
C/gbmhIty4l4gJlY6SrC/fdeHqoQSiCrrW6jBep7Xd12HQkbvdoPaW1e+glNuyGhZ5+SwvI2ZTzj
xB3NPLQRkRYPDesnfPSaB9HgFo8I7pPp9GsvUZX7eaHud432aoBYPREg8C9FC5vOZTyKeJPpZVyj
tYsDRon8/xYJppRcbPHD9TFmjnMhDtxrETtmc7jHsxpLTy+dtpbnu8ekVl4wg00eBAxJs6ubp2Ac
a4xzXEhPrXZTBkr95BnCWvZoVPOEpYgLi7/VekIzfuvfWAWgKqhb/k0e2z+1aYpfgyyu95EakhHy
guTVhi2zNkUT7WQrjAi0O0OzBL1CKzYTqNwmyqPqmuoD7w9gLFQPTg9vMSzshc1G8+goE4DB3jJ2
ltGkK1REbBhTSYNgE+gxeOD2c0YoAf8KV12RMqB1VLVtWfB6VxLHIsQSot8JTHQtx+peH2xLrezw
NJrHdoDOeNsT55s7s8JrNsUEMl62Jj2xP3OcqksRmBYvrHFQN7JzLlLym4OJnOE8lRok+bruCIxd
xg6Dv3JIaG9lZ6Nv9VUduv6lNbWbDn2LrNpdxkaCxBsu1dgCMlUyhcqSDGuyxYxnZzlef9sjfb/J
oqk8uckR9En0pOAJpaniSdGc/imrhxdYVN65MPNhV/WQNxVjELddiwRd1HtwhxR8rmVdq32rJvTU
LlU9YgX4ICKGoJbo3MbsmAGahwdXuOJW9s/rKEXzJI+2bo75uZMLlniRswI+nR6DAOI3rLcfOcGp
b1h06wtQHtZt5lvxLhrcQ9tO2V1nJc+dmgSv8JH1AxYWKF57Q/BaJ227IdY+bmQr4IFmSY7QO8jW
wqxx4ir6uyByjZfuW1NlwU4PC3VVCqtGMcSuVw281W0Tk+TE0wIZJK/EHWQdW85fp+l8ampZpS8/
dPhwamZauUlGwgeB9eBDwnyx+fMePRMY7+AFLwa/tns/LQ6ypFjCvI2D8UGW4ilHAjUXP2Sp5o+G
vh1VpFur8GWq0Q5yB3J0cta4nYyNDzJlFduKcTv66vvBVPaOIoLbazUL/vKAaeWz7HStT81OW4cj
meJPDUUQq4vKhy1w7Sy7EI9gr4OOmfhzOb9nw2jVmvYMH34TiXZ8cycbr9wWUPOo5epZ1Ql3gZ1e
uWi9wH/H8DOaXVDkAV+l97PUsFxu75x3uIP/iWzV/pzhqumthx5CyacG2Vm2ik4JPrRC9sF+xRYN
UQlir5dZm8ZdpM0EcK+DVEyAZZzyA3Jh74eYpcIhnQ/y7Npw7Xdt+NTvH3S5Tj8BiMedc77wdZws
Xvtcr/QPunya6jr2bz/l317t+gmuXT5N3wQzMO9T86crXae5fphP01y7/Hffx99O85+vJIfJT6n1
Y4W7ZPRw/RNk/bX4t5f42y7Xhk9fxH8/1fXP+DTV9Qv7r6726RP8V2P/8/fyt1P950+KvEPN6tAo
lgiEsLSL5ttQHv5D+UMTqShG5an7PupS7sykuMxyKV8GfBj2v15BVsqpPo76+090veq1j0reeVpf
Wz7O9P+9PpsZtt7CjFmdX694mfVynet1P9b+f697ueLHv0RevYUDYVWi31yvev1Un+quxc8f9G+H
yIYPH/06hWxJ53/5pzrZ8A/q/kGX/34qMPXdasThZ2HGY3PTDaGzrkHEL2Ux7GfJADNvQO7QCkbL
WqqYaa8Utyn0bdpg6tfUHivKuVl2HEZMqheAV06Q1OuDXuDZtJLNQb82zdQ7g/mFQSer+slLj5XH
KrDUS32rj4aDZ3DPbUXUmzQD0MvZru1i5iZ93aSlG5w9JD3lqTVMibK8Gr3pzvvAa9XVCs73jRiV
4yb95keNsjeRfF7mWYa5aTLHo9SseACVuTOrvL1BbCl/UIi+nCyvvZNtslfFnbvx7HpYQQvPH2Q3
PcFKLCTYcpBddF9liZSzNGVW2SEtCzBcZgxYcL6IbPiHV9fd/s6xdJ8g6v9yZW9EeUn3vwe5QQQu
d8V5Aok1LvAeHc6yjNlkuBzS2YR1br42mH+62KZCl2KgSyHeh8nO8iD7eX9msaok3BQm5F2thNFi
1DFZAHkqD0QJESm9lj90Slz3DPpy3H4YA/L0r+4fahFXTF08ilWBTB8a/ri82Te9Fjk38izFu6LH
APb8qZ4FUbRifcpv6NOAoQ1PfRKg1vDXHLKHPJRsb1GBsvvttU6ehanT76BB/vpULycpG/dYl5N9
kI2yyknFBi9hsa/A24OZJE+IkZPFV+Qsc7v2LvWyUdbLs+sBeJ19lMVJCuDJU5dkil/H72PlsMaM
/FVk1C2eZ9mwAQLQL6N40r0F+nrN3aLSCJJgaqTwqwVCTdjOHjaxV7R3IlDbu1ornYPTu0+y6lqP
/NaTlbUuew26ykMGHHljm0G/HOeRsu5yDTnTtVJex3WC8XId2aCW05esqJutpOnKM3Sg7t/5up+o
u4jweeXi0nY5l5xdyd5FFha0Q7vy0OUMyeEe1NYwUnTNq6w5KJVic+4rav0v561m1OpSdvfbuh+O
rabbi6Dps1UTG+/c6UTpPJfoBuzo68EoG8Q6iebLqg9dPjOvZXsQu9CxP3Q1FF/I4ZKIjXzBIkLn
H+M0YtamAVG6SV37GM6gCBwi1a9ZgTrQ7KRx7RHamoZosMiW+v4T6CfJAJ9vZKUzu4XCf7UIgKyK
P9ggNI2OuR2QOZojgNwpDxFZVIQrkcWTBwTZM3zl2v4imldKPem5X0s27NIPqIVYo3rSIB1XNvez
QsEmaut4hd067jwgBXPgIFm8Er5X35dirO9lnTbXdZC6sRwiRruRZdn8aZ5BjW+bzg/2vd2IU69a
/ckTZIgXshyjQn909ZuiK4Z8dWkg+AQeYHC67yHmNiTu9R795aBcXWfo8vh9rk914Tyfr998qrbV
SNkq+nDf/XEJ/fBeeXcRrf1pSQxB+/CGubx2SAEeL31k+cPIy0tG+JG6DAA9LWH4oY+rkDHN0uhV
wAvb5rPZnDykf85GaSp3LcvmXiSXEZ/qZZEddL8F+f+lEZ07LQh8wpryIDFnZqScrwfsst+LZtAu
OmAiJ9ko6y9je9g4y2Cqp/V1GFF1f9WXlba8qN2aEA6hQQnEAE0jigABa9VacZo3Y+yy4NDmjjjl
cc7GNGow5pnSap8Yqas+CIvYgTq4+VL2qeeOiWQkjB7I6I6sG3HIG1nlhnqxZDEqkAdpNDVb4jqO
XvHgTDtec9otZFb9Vp5l+IDqU9Sdr/U61m2nTLfQLqKrpwKqXWhDaW0dPjYUPyqvB8J6/CWgvleR
goj1pTkyPaQq/1xN9m7mSw6FQkqGq10/QFjnzalvzMvVPtTnaQU6Bl88Men7KY0qND7w3fG6DKFK
xbd/6th5hF0mvrttLpY1pP47/0/fyHCmT32F86XmMmmFnnKgkQLoGsTRUq8hnJQHOwO9JnFpruyI
iCRIh/e6AmJVMVQ47MwjLoPlPCKcg3pV6C6auaVGx0xbyRntIdzJLp+HzHNDrY1QfWeEbC2sapXq
jjPYt2DW87XbIDTMv87+aYfwRLSk+hbaMboeVpPeVnWC9y9mhhsLnsuT7CvlWv61r9pPFmkaoA+K
XisLR+OVJDkDDa4HkGESijOMWDXQVZOtkm0gWx0XoINslWOLjjyk6hmmVy995lma5MkX9ewnRbye
CHwFfupalK3V7EQlW7MCV5naBNDUaKj8et3C9NPmFqESGDzz2bXhWhfOrSA4tK0dw1aQ/eRBoMZ8
aYC78XMiwzcJQRL1OkBe4tNM8hIjaicoQjOx7Hy9djp/KNBXzbkC1mQ4Zrm2R+B4kT3Eb/CgsINR
3wK+AJKFEVLDotPeKksDZFWOj2Mh4OcpSUomPNDenFx1SH6q/jlIJxUDRH6w83A5a97m9X4g3vvP
ZvUHHW0MRcHfh8Xj3hKutdX8HmY2+KwF+mH9KdKj4DUsp31QEe1v3Xh6KqpiOczCaPDnihu9wzYq
mHtBWmTtbOMxI1u9RK/4U5hStsopYeWJk2yNTPXDlPmYkyhmDrctfpJSSMkweAUIeqd7UBEc33du
aG8wu7JflCm6ke/ha48U4Oe+jBxrEzYWossm6lRiUU9WtZXr5CmOjKPp5MtPa2VIlazAJ1U1jlb8
3vpeJ1uipv7QMg68fhZyCu4jdWcUzWMy2zcaaYqKjtkcWlUo4uZPkaRocJaHKXf2kKPLs63gZ8dE
xa7R3OhBHjwAHmUCFk+W0LbQz5XZHo3exAAmG7Nhm3Wi5yHLgIn7/8HJ0nY5+29tC6ToMIlp1UPZ
ds5Zdhl1X9zY7rS9DtDtKdnxBIVVLwdAZbaWLfLplz6X607JbVkU4WUSA3nH23Ak8Sk/hQMMH9t2
31rIvvIAajpdgW0SG3OeflLccjngivCopCs1xkel6BrxOAa1vowExreybgBxewIV9dOb9V5lVVWY
SAVl6tmZqwTo9E1S26wi52LJpu/BsL7INtndjOGRehmUnVb1zcOY+W9oh4ijFwTiOPoDKHR5Kg88
3hUFX4s/HT73qv60yD6y6BdtUC1kGamzaK1bU3+Z89onK+LRX15Hy3mtenz/HJcpZLnMnCdV1MH2
Uxe7UXmjBt5zaNU4qXSeeXB7JQI7OKmcysO1LNtlT9nsIJX13lOW7WvPS5PsSkJiXGoBOiOyk5xD
nl0viTeBYiz/16vJnuxRQ1QHQSaqejPcOggMruJBS9ay2Hshdb0x3Pbu5CwEGhSbTw2+SH+G5Fv2
n+uL4RCWmXas8zq1sVNhksF91MdS3AR60AJOypyNx87yHlH7euHXk9jLojwknfugmn18kqUqjrX7
zhpWOQZCt8Vc8swguIeYeR1SocJx7jpr54/NFC29rkVlwMu+adC/oyUaLxO3iI7Ynxw+X3gwQ7Fp
ogycUlUvgfeI+9pRw0eIAOAq/Ud5MGK7BUFk+Yd0rnMbgKrTpGDuMhfJ1ne3eaAfKtN7H6D3QBgs
jAZlFVS0bO1MPbKxc3+wt/mpL5zf1/5QA4F32bjbzR2qvhqXQR+OO1mc2rIDjGZHS1lU3NR4yMuX
LEnfr4YqUkX40nb2RtomoG4Kg6CNO/uWoSUa85fFwQqJ9eIs66LCAkR8LZt7A6IcWv108OdBspcs
yoMR2TE4miJYfWq4FvFuMTehZYMRfDE0F5+c0QiwSnFJNg3o2FsAH1etaKYNWXik690ovFcjdxGP
ZfZvrXKsiSWP7JsabvAox0Pu/zxe9ggRp730uF7hz/Vl43UOQMFo+QJC95D631ghGl5JjYXewoa8
c3aV9n9o+7Lltnlm2ydiFQlwvJVIyZosy3bsxDesTB/nGRzAp98LTcdynHz/f07V3jcsorsBKo5E
Et2r1wrQmRGBSMAav7cijfapwlivKLq3E2ctYz7d0UGANfVUhx1o7YW8K200eRRpWGzpM4FiGpIM
VntcRi7KaJ1mTauM/hxvXvp0xV+8OVJi7+b2au6o/nSlnlk3qFVH6HDK0XqT1e0ecEFwSwEAez/F
6zxRBX9lqfTU29tT+Q+5lqA27IO8cZPgOicaq3wlh+h1HXKAzPj/cJ3rtaf//nn6YdbX3AJDWZNb
/Fh1bDukzNqJkON9Kx8GfpQNlsGrV86Puc3T/YQWYMhC8iOZRvIuMRTeoCknMISHXhI1hSJpbRpq
E9Qj/CYC4ZPIGhmQkdzLFSl8QhNSgOardpW4SfZ6l64lcD6r2uTyBpoYAdTvEnONpIa5T5rCAnQb
93wR4ZEHiQmMPbq/kx+5HOkGdSPEzet7TTglO2T5tFv8QKKz2+fuZqoEB9fxL5uuHNC/Q2dOyxZ7
CeYdiCWrECiYfx6YVe9oPplogoGvj49vCmhR1HxyjEPhHm0mtU1aTOjnGOsjsBLNcTas+vi3ITko
RILV2m5ntNb+91haKU+ir44NRrTWfqg1rq3pzARoZTkrla3ONYj/vXn/cxz0YDWggpHMdPPgAzcW
DRlgvFqZADCr3uPIRIc2HqJ3Mtw5oAV5yEHbVkQnw4nQfIb6smkWwDhPJgeAOX3gyhwWfbaX2Euv
aWg1aL0HR5IGAPNcPTMDSXhkgUA4qoLxRr+sMeOd5i514ocIzUrPOGT42Zp4j4HChV1A721b1c59
F9pQk7wOwTu/GyIQmmy1zlu8EcjKLqltWkdQhE93M2hSLMn7A0jQ5F1o4tAlGliwm4T5zlDj5jWl
dnac3dcJNIsOLs+XqTSi+ZOVpYEDKI1fu02OXGcvt5WR8EuNRqugr5EnMy0LknrKFmqmWNeV3S0h
5JBYYAVmtnJfM/mzjyxjj9Qwv4DUdK+nsX4yeuEm6+pZolfsIpRL9kI7GfZ0I7jjJRDSLuQ+09g/
S6SJZi2g081qTde8fpg8Atd3ClhMDQz7gey58MS6gcTHdlnq+mHITR8wdfLlg1yXq54NL3N2Zcoi
ECZgY8fVftJNtOEGUH/0bWnY0q+uRkPOwN3SfpHCgflGJEjrl5jrElfH1XZdBmo/6WrG7xRa99MT
UmjPaKjUHkUlrW3Vm/WNKNr8UZvBWQbg4/ffA6YEghdthLQMUQFJHX0yHEReRAaoxzb37aZ4PzTV
kILJS8HXIXk/zK1swNMFMNbrsbf4qciAB5pC9zPwrUa4jwzQpaOJByxfba1JpGlS84TcLj9RdDcJ
P2v5eKjEP3llmfsYFE8HdJLiv6rRoFOJztCqBYkYrNAxnw5ICZFXqhA6o0PboUlq8Xwc24nge3v4
DkkzG33RKo6WozGSSD1aoZt9KiPQtUfZUKANGgc+G7F2MzVI2M94jqwHqyndf/LcLA5AA9dIfSZF
ceiAiFpnTmisaVLn5l6Q9H2Cd6vS0cxTU0PgKBolOgCVQroagjVKnr04hIoxRLEWr6UP7WWGNMAJ
DXjP2HVWn/sinVdGlYTPfQ84kjFU8jlsEmvlia58Dh3IDlZV5EFFodNWmoWe3Z6jowllA29vQJ12
6dM20zRchgZRPYCt5t3w6qW+uv/XuXkeJWtnxJZcqO5P3gMew9vEwLuC55xsxXaC8hlQ7BI1w8MY
NQHZJkAuZ39xqynFUBlBq1Yw0dAVeAZrA7fV6hvQp7hBhrbdLyxLnzq0GFz0oWHnsWjyFdnLYjD9
QgeM3FOgXrQ/49XM+BzOjdjjD9BBqaTIvqC7rVt1kRfeAgs439eauJA9YkWzyUPTQmIMF0k6selN
wIkEeDafkxcep9OPcY4gV4Db2mWoxXwD9ZPmRjeL6B7bQWDo7dL+kbwwAf4TigS9mbzYKWhhXt+s
wTeJzidoOvqgsMjRA/UmP09GtBrkgZROfgIazzmXjaattcjC0+ztLCqRKiVb8nZ29S5n6VSd+hLk
WElkX2K8ve7wXeS3dEATu3lrpSFUG6EcuPrgoKFMw0tdF+6OYq8R4HlHJswC5nTIo3uQ+5UPRpun
QagD9l91aBxLtbpeW4OTfxdTup5NOb1EUBcL5jZ7H9GpEsl/jCCeqDxN1kUSQ0000tDwUYJqcwt2
mwK/Ik2PzyHpLMee41s6OMEWEeWYNifOVXM5Qn+DllgHD5yhve8pB3m93MWPJm9PUqtbNIWoPc27
aWpt1ICnQ9eehJLaZQMSvrzx6nsJYOJudDW2meZae0IGa4ngaPpZFRLEQ3aKlqgS9WFD8a1DSO4r
Ss/GAcy64h48ivIW3Oc3vMTHXuuVrDaWZKNPsXTgev4VFHbGgUZNn8zoqRxuwOfe3WFzuR7mFmXJ
EGJuJJQrOuThKo7syNwJ+clhpU8t0KBHxXYYcio+dTm7zDFWrm3rJzQorvPYGLSHJJQyAOt+ZaNT
BrS4dIhtXd9rljoAa17gLoJTYGtNhpaC/luBeyMqBcpD4aqn/d9OywgikC3aYdH32sjpkqj7Nci+
LNRwcgvbejQulD/nUJSbq6TnDNwt1P0aaAVK54bsH1U/KaRM+XTIZWyuZrBw+BRIjutSdBZl3TZ9
W+pDWOaeNc8oumQLyhWW+qKwfCHs8s6qc2w0zSzdtkzkfscS7DT1HI3zvQ6dUbP9NtaFt2GDPkOK
APrUpF1NNuEN83rSpu5Cjn+16WouOvzQmnqNoSl5243rXk6GT4XHK0H0UrZ8V8eMoV60CcfxE1Ut
F/fCHf3n+VLeNDkk6RbO6b7q7c1Q9Z/cxAf55cpiU34a5TDEQaah1dMp/xhmqsu4HJGhywexpdFb
qMDr5rlVhzc7rUgjslPEWzzZTSWQ9BZPl6RQ78VuQMBUK9ZqOlR1aAfd0M6rq43OFH/miVUeaGwp
xnLBS4h+/dd5wh3RFESRY9ZASmvMnKBqsvcx1xUFiNe2qEb9gF6CvW8a63b5e9AQrFdoi8Yf4Pov
QpVtCSOTWzqoArxNXYbk+WBDxvdrGLXNymCjHnQCdzZiF6g7/gOA+uEcAVoMDKuxIg6CLmqKo2mC
J5SiaJITDWBfUFTmf04SXXZ6LZUYiQGlb7NEu1udSWhIQZ55ldX2dKJxBHmczSBRSiSbpmLeB6Lr
OsDdyllmkxs5YQOVReTfgL3mIB5Kf5qovO20UvI7OsxicHxn7KLgamvRXocSoh6tilI3sS2GVPuo
hMPogGw1+FZb5LzLKQSDoxIOi+2MQ4z6hQLemfvB2IDOtliT7boGcnLAPXWOs6xBDrs0vBOL8Kqp
LtW/XQ8ooHwzz+b40YF3ju8ovQ676+KNh59Bbfb48nnsBgxKoIRRoq0gNWwvnFXos3bMc1dChR7i
kO1FBZCJAuiQOu9NFKomAqxsLRN/X+u6/O9ryUp89pLU2LssXjm21d3TITUqKN4bYf+qayMqkCKx
2TN3vZ6L+2EovLuhiFWOCloyYwR91VBH9DJG4gq1+NJ4jXbQjnNXYSvzMfp6PZqhq/XJJs3Ju5uw
Po362nhOivh5yhLnMo143WsyHu9oSK073uwc0IXWnaiHp0i96JIaBxpQUAxmevQymo+J6vshO6LD
bTYANdVaaAZb95DO840OvxyaQTHoQH691HUpdSkHSVzIbuPDGKKKL2GLPj+1ho7Oq+OIyxSeqmzp
YbmJ9BggC+D07+JiuG3nXB7IRIcarE5b6GEzkDkiDJlHcMmniNMtgAcyzWn2zWSmDpSEIbt9Q1uJ
jB5xdEoHcDiGvjAMY0XbFLLRtoTOrrbrjA82WsBE1W+lu1UfxGgABWQIfGHvSMPQLOrsWj0/LHRi
aHd9JQyrZBtYFgNF5gBxwY2G/slNqwqkc1YXG7QZZJtGVVOvXhmx75MBBA1KeskafUpO8AEmT0Py
1ig5Lt4rTJ7g9KjSxsvcD45lKeXNZnyToW2I7Ba6iKBp9DTXYOoKDTD6u4NhPYU9e4EgU3kmZy/Y
CiR57LEpWu9esnhL5riAEB8f0Yc7scR+miq925V6nfnktaJOCyIvRR1NXSCE9vFygWXJyflwARQT
310gcTt3AypToF7R5iKOVpytMUTahYaFBUCfNNg6z4Y9CDzdYx/KxO+sJPnWoJFjZuA/hRCcuRlZ
ZYPUoso+TVp7oQAAKB2QXUT8fJ0JecD4W2NgE+yF5ud8LqwNxF3wtbLAWp9PBfhhFGZlUGCX64Fs
JYRXQG9bbq92L2nHTQOgJPJcEAf7MJWGGoEp1Vz06UIv6m1heZ8m+DJZfdTWq17pU9DBrnokqui0
TQHBEupwdZNNzlHszyMSQeT4uMSyTt2iUIwstM9Zax+vh7Efuv1QA7r0Zo+ARjryCUR7/q9TtBwO
c/cuphLJtM2E922IpuoWXMns1GobGoAaGjLPttJ1JntTbMlOFjoTas6YdeyEd5urOYKgJDjtUGT9
bdF3613tvy0aQRBrKLvEddYMnVNqT0EbECt07e00ZS9kuh4+7D/QKPwZol/A06qZwJexTZJOyBar
4TXWUas1cfKy7IDIu+xnhmb0AWhyDykvGqR0yvahy9HAp2szmlGKxgGPcOM8Shud6SCs+QcSdu4n
A/dP5PCM8DinbXtgHEBI6BfxB/zNx1WsCf2HJs6k86XmWA17nRMaWnjsogTS3FklA2OUa1lU2BUj
o/0icH9eDSBxObfdADoPPcLuKy7ml84B9wP4IuU678Dl6Iyy8lFRSc+AHk8725XaljlddXENr8HO
B31Y3APdsiIPk8l4Nw0d+/xhkiFaDWyrZnURLXgPXMmcnTl6soDqBF4g0R/UOpvMKvlT1k63uXTz
7xnP0EmJt7d78Gu26DFFRKzp/Kkdh1vKn/0t4m2Nf41AE5u7LtEF7Lt99gm8FMUdAR36QEd168mS
XYsGsPiRABVVrNv7CRxbC8yhqDmgnlDD2PAJ7FU9+Ha3NS+HdVWZUNtWSIi0TJZFab7waVEJtCQt
ShgKNHY6y6K9IfsghWgJsMN4TdGd8S7Sm/IIbQPsQCBOtgxJpJ54Yw2YkDsBw4p63SG7MrWpXh5p
ibd1yARBz7WTagb+zKDvtwF6ROMVSD6i42yz7NwpIb0+jsvvfQzElPC8FznroZ9jo7VEWEIfVjFA
Oh6Qdhu7S9FA9ZZPBR1Ad67q3IADMnKS8qdXowUebMhcati60GwUbZoVA+eDeiBHtl9NM9JrsijO
RQ0uUdI175t0AqDqT0dra9hLKEeEjNoyIxs8fIuVI0pr88g4eIhPE1JVRdXp3cNrfmfkTrGZUKAm
vTs/HKT+VWTPUAotviPTp68TT863BvBNRzSwgyLsNaAckqDNNeD5tNTdStFvLF04B1uGluMjXZJt
ShApAmUEjXlyJxpzDgn+PaAfgl5ljta7Xc7QxE7/MsCsAw70/3M/genjagc3TmDmWfz8l3hb2Vni
VUA2duAiq0DvkWctfqUqJ0lj3Y3aFcrGFgTtkLvwamNamXYhIBnb8OcOlZdWIAmJ5MBt3Pb1ilg2
wbMCSisNfIc0NG3zP09qDBPgvFKekKSqQH+rDhp4KgEvhH6GmH/ZlCONTRuKMCNgT7odSLAb14bb
HNNOykusDuVkBV1dgd1djegAwL+ZdHjpVBav6PUz1K1XNAKlI/g4gOyDJHJ0uJrSqS0O46B/IRMd
7N6rdq7OxDKzS9p4V7bWT0j09Adwf0LGqJ+yAeKgVb8GEbqFGtNYI9+ujOShSDpbwmlsRsXPMtd1
4GWy6YgtkxE08zCuCGtpjOi+wXs5PDSmGDqjA1jSwFuQHa9m0PcCwFn3/euEtoPEdjPr54w5kDLS
hOfgnqwx/OX6NgxkE7l+mnH52A0x8qiWd2E6sFzxVIM91Da0AznnUdfRUAmhdfK6oH+6gWh1uCav
i0fNyZbOV3QWy0cLXNAPkAOo2rbt11WrnZsR3GIUWVnozm5kqe9oHdbip9NZowzIy7p+3BvodwUb
Jj4RcBzpXcrqPS1LEUBCgrBPa+5plJQgosSWsznSashZ9SCxbyRotGzojZrQw7OMAduwOWafQjSz
ouCRgCYKSqQ3I77IOw4a3RO6snFrbqP6sQE5xkofocxW4Y8WIuETQS6o8/UonW76qATgQuVUsZ02
1kkSN2DFw7BgVcxXQDNkJzyUwNdSm2i20UzHT0VqrPOw+C0wdiACEDbFRi8bqACrEpymSnChKs3l
yAF5wyRuyUROuwOBje6Z44YiyGH3IHKi+WS7LmJYPTC6RX9Ldr3TRkjSQDML/frGse2b8qaOw0s4
ayaov4jSKioYiKwMcKTOYfq9wLMc5CrKE3ceTqEFk21saAevyAjuZoTT6RIK6soy6HuUpSBP7Xve
c1wJeb6mAKRmoi0gTLQbShyQI+nMCULYXevjBsvvyJGzDjXvyngGQUa+d6qqxI3PY1uz6L3bWkDX
oLASCCqE87zWWyd9FqNbrZy5CL82bnM7jkjIr6b5pcaGD3/VSqCDZGh+ZmbxZI1Z+dJr+K9F/7L8
hP1A4cdl3l36oUJCwLSMkxtP842MnH7f6N4IVV72x5WryXx/ZUtdWYvr21pWyLNU+QuK9u+vPPTZ
U1oX+jotzeE8J+UGJGZg455NbWtWUvvKR3zPvT5jIMNu3QAU/94RPf/DHnV0iAqOqX6XgdBs7XRN
/dnq+mcF2sb8f0BthErnnH3VDE1/jgYn8xl+9HdRHmpb9G+n+yRLu9Mk0jmwvLl6dOIQhNGxaXyD
kMbrxzDwMbQwir71HEnADx9Dzt4fHyMx3eq3j9HixebE8Z687if8npsR8hUoQhSPoIKtLlzgtqJG
pqfjACxf6cjylkx42+p8r+P9loY0PZ6BVaKh4NMyHX3dTrdWU9EYgB5zEB07s5n4A4+th7Ayigu2
WgAmCOsBegLWwxCpJAxEkA5ka6NIoX4V1xVIjh+AMCoudvg6HZJgqCcmFrIJZq8fe2G+Hjp1lgH+
bmsD0KVqZCfDjNxKzpE4VR6Q80C1x9B3OlgqfdJ1MA1kF1ACmY9ggwWHkv6dzFAXhVSMiiKdGooq
ZymPdaNf8N4SrpO6Bh+mHM32OCgGFTowMQx4PwYZdAL6x93VAWkEROtv0XJqg0qEN5Dr7Ncc+bMd
Fe/yDNxXYJhwQYYKnDV5wXnt7ajwV7AZcrwu6GXtMAwW4MA8xvEqDEd3WyVGy33SezeUEZoK7paE
3Uksns7Iy8DithLK2whgZ/pRQHUdJGHnOeaPjFhq1Uja+iNR2JJPja4+Fam/Rf4+DwLDS2TNW45G
MsDCwtGSQSbAoUSvgMvbIBmnpIZOiHpZpFI5HZZoU3B0+aI0fz14UpOBrPH2O8b2TWpqHCCFRL4A
2OXXuZc9y6St0eoHO3HTZokHJosmX+yuVAxjbihflP0abzDzJ17fRtzDkHuZFGM7HUTG0C0y9gnS
bbBdvZGKKxwxA+xAu8UyL+LbyMCDS4gRnRbSmT57Xhj5Ey/Ynqo7TnU3z7J7/hA1OqmqLe5z7OAv
Gv7Tem6jcOEmjum7ZYwCpxJmHXk3XRqJ/1IqawwMezYqr01ccy65qfMHsOwEGp430Eyx+qOWY79G
SjUsN/A6x2I0ESkdG8i+lICmx92BvCK39hK0FfdRFJu0BpkHSIse4wJr0JIceTDgkbJiVcRVBgWr
Pn6oZdOAfgdApYYn8UMF4n6QtbjreQL77LrhAzQNw9DZNKb96s2wraapZPrbfBVBTgcNdoEFTRr0
DrSOqNU/pVsIzJ3KbI74p3QLZ7luxe2RvLOqjJMX1XEEx+A3v3rp10TD2GHv5/4tmH5ruKtlx/FQ
Js60Lm1Pe9Qi+ceZnNirbXw7+xCnpdByn7p22nZlxg/x5IJ0R31pgYO4l/UkH6xB8EPdyxyqhvhy
tqD75ti9vLPTlzn8FT+m4AKdh2q09aC2HSSIQGJymLuYHSQTtg9JeL4i29XxtyFyCaxZ0byrm5ez
7YsYCtkfHIZaP8cT1xcuh8SXZsRnOhRV/oj+VQeIx18mOgOvm7cGp3weVKSXScY67UCbYrugQPs9
OokBds/tb1czl1FyvULhVK9XcCxgtxRrnLdmUZwHNOMabGvFQzQWO00Dyya6l9JVU0zpRkDlE1py
LtuJWW9udVXp1eLCO+g9IAaq0osnbXffIecEmYUGuq0qghxFZ+4M9JAtk9Be3PsdxM2kMYe3kCMV
Ky336i+iRjnSYkV8KMKhfoYe2WJvJVSKIEhkBk3WNl9qvKsaRlXd8zIEW1EhgTRW9kFNRwdUdJ3e
QHL1IbL7J4hcVD6097KHUUe6hc7INiqbVDY6+9+J0yqkF0odXNPTFBtrj8+g21d3NGs7D1J8Nlks
D1IHZpmsWV4Y62nEHaWOOfQrgn4GCbYHER4NBHmbtkuNLQldzA6/tYxKv8+KKbtLOvaDzBTlJq6+
LU1TflZRuudseQE8TKWZD3jXLA+GhZsA6vHWA9mqOPYnNDleuMWthxRCzb4D1PWWImiCKZHuVAKw
D2RTEwYb7K1LHsBlUQIQXxaAtTt+Bly63YVDy4JYpb4c2C1hvbdX2Ba9qPi/2cc5h/psE67iKe5v
s3J0NxkbqqAq4+ITaAz5DXQpvXUciuLTGLdoWnYiZ6V5GKZziKREDXpMCjY4+HyGYrwlZ1an830G
ErIIr04jdLb8IqrYI+vH5DI6YrwZMtvVkYazxb7GwzJfjUYU7ky+NayuG36QQ6tAd3Uo2CT2Szhk
+6A3AxEqoKcasLDM9XRrJlX/LHx7MsdnXesEBKemfEXDqO4Vw6QGGVjlhSppDXEFtLLQsJigYBZZ
4wMq097F7e0TmfHXBUNRBJB7nbVY0oUKWgEhmBvyOoZ8CU0pNlmO/d31cYvsSC5XCTIk0AJ49xim
p+314RtOgWrqfRdAvpgUWOCcIfOyPKtpIkMOOgEZ0tEEuzv2kMa4GVSVregncZ/M4Ub0cXQmU6+7
0DuO2x/kI9N10tX2+yQxzc3B6McfFP//OynpgRYD2wM+Wt+5yJM609lLI0A96m7kzTfZRgctxdvm
QxmK6rHMwn8M9dbVOG2ycvEyeQKdIF+G9u9D8l6DkbHqTtfhmKHjzMijxve0XWiqzuKJu/MdRhH1
GQ9/HXGnLFdjbjf3gISwtVXE7OIyQ24gK90eQQQ37McOYjme43Zn5Je5rwEw8WluIKQhq6b95jbx
rjOAt11VgHODnwBCoQX/BuWd+LPNHLbOUG5blhw0RfvolK9LjjMAS/1ovS6JlvJjhO9uIrrxs1ax
AdSMOJPowVtB52D8XHa4Jp2NyvbXuIrPoIn1QFi6nkQRb0jtO0Ra5WQ7oLhoQJwc0LDtWwiFQ5GT
lMJIM6wumHN6s5O0mI0EBh7GWYp3wZNbQjZ4hRMzxPNnBamO5eS96z/E6AD87Ic54Zuo570fz064
SzxPfnYgZ92PVf3UGVV6ysEQvZqg6/GZwpIk03bgCIbOpumsajZ4N2nGwm2MZkUfjclmkIw1/q/r
fO59XuXQ/aCxFGYPWhHTDCaICkEX1J4DrjtbYJl+hJaMdsRbD9CVONPZm/1qIvtsGUs8UdyTyVKA
kQl2PFWjHdnJRM7/av+wPr7j7z7P7+vT5/QI0fG29sisjYeuto2h2Sa+kL8OA4hsJevPfZmB970Z
XZQuyvRby50wC4BtR/6n7UEyoiYsMXxOIfSSOlCFSXGX/nOpq+VtuWV6CkpfeyqgEK7UEMzKUt+i
rl57hptvyEbaCT2YT2/HXF/xgYEXG49SbkbGDqVRfcGNjW5urqzO7U8OWOY/JQ1/fQCn9WvYAiNT
YZ6o+hNYQ0Df9ytsFtMfq/0eRtOrMMJ/sY1vP5+xMYYC01nUFjTpeeNcki4xL0B7jugfxhe90o+5
ALMFRXYmFze2zV1wJTJsSlR8OyegOoxbcN1SjNQse9V2QNMx1FiWGHUFsC9b766g+0t4PobzEbQR
dxRNy04e7lt8KQ7p3bSfHKBWzFArbnLoYD7pNUoSoRNGJxqC6m/bFiJ50KBI91BI7kvV45rlnKHr
qatWNJxng9+AjFlfvPkUAwgzleUNeWnJGIIbJxqqJWUOTj5asgS9Tt5H4mRFIWhRNA/JinjNKG+i
Dl1bACYOObgj5VL6qJ6hiZdEGxoaWTwemA7NoqGJy8cIdaMHM19SKRTQNqB8vk7vukZfe04fGIJD
pTBKvcvUoFWNKbXQehxAO+EIAI37AewPf0aMrji0Ex71HyKAnEJaXJU8/rKGg/27PyUc+vB4ZylY
ACQOUio2N3GcFe3+kGobItJfbIsfpPog2W9asMBapWZsrcZEVYKB1RR1sObo0BAlk2VICBvC1MSj
tZiumJq3SYTWoag3E40o9G0iQzvCMY7QSp2y6tzn2QHyg84DoMHOg8PYE9q42hNIYh1IljdugPz2
FJBTOJp3kkhZCeUkU1nmt5WTM7DSYnaWWGmAlvp2Q9NdvTOwE22/LbPVJEhpbAHvT+7IpLsDXqpA
/LylTzANbn+IoQe8Ii+twVCDK3U2XMg01ho6iEYnu6GPAHXtZm8xWwcA5NcnAukPVL+0e7IIvYDq
0/wtTJNhRwm4DgS527np6yWBNyZc3OJBeyEnfclQjYXoexpf6AsWZwJtH79P74q69mObgb65zNxd
gucAsLvuTnhN8WixtHws8J7Ep2w6Rw3Hd9xi5tpicXdDTiCk5xsOooQ1TXibjvtVARJX6QSuXaW3
nD8QaILhIeQD0juDfQd891mDonI7Tsk30OB+tXvo+4BoxNsVMdQYnTw3XjCR/DRR1prrWylAM6Wv
6SnbWQqCb2iNvEFZ3FDQi+6CurC1Cus237hgLRghg/S5zxIOttMcFYxcKUkpKRdlB7KWvbP/Ho+a
4Yl5bdzv0Lo8AcKaAamgMn8fcoC1k9RrnqCgcXW8Sxa2lAl0RrBqlgnu4cNQgUtjDC9Q8QovtoEq
C16Pve0AGdsLOAKQ87fR+jW63pEiWJgad1P/dZaWla5zL7YVffjP0BntdG0pduBWLUmxtAYtaTUt
NPvUFZqBIXnbQ707HND0pnZ2uC/ZkPGLxI6GLdP9GKywnxLsPPDa8mcYPSoGCwraXiH+Gtao1QjI
/Bam9jHLamSni2q92V0vSqv1AxiVh2wEcALCZFsxZ9kBumD5oTA0cyuBQjjHYwUYe2W4D32I1HXD
rOoLS+IvSTzWP5sUeneZM8UrPgEC3cbVz95rvkgtLr8UTZlCGidzHiTDj7nW4vwMgYrXqzTG9P4q
tpmkAepgLeiPXxquv7LGQGl6PACzRRwx78zQhlxoZf5mo0mKgsONDEhseG6QI/f2AJGYam+hZANh
Hst8IFvUfRajOdyPBh4HngXZ4XYGF9Y1HtJXgDR2Ot5SW6O9LIfnQcwQLa3MO0tO9p6rl1Ub2I2N
kckUZey5O6PYPgHt+rtxEY8nI1eRaWDup851f1SZftTBcnI9cWxjsXi/Tn6LqVJPPiWieaF3ZHpb
phdlOUBsvgv1HdlHzz3H3AX2IZ+/9BFkB67pXUoDK7vJIHZu2tGGOg/k+FRHUKqAVIThJ6gzQnIu
nW952OlrCrC8p0w05jou0azedlG+7mY92syJZd5qQNwuB8Nj8dHrzGAoQqS3yEEhI+SW1iV+ZBuy
Dej/83UriSBM13fnYQRdiLCyaVOVHf5+TaUhAdnJPV4a5Wew5zqQqLS0fa+GjG0ab3Kea5DXHCwX
6n2x0o42itlZ9x0o/GdHK8GEVf+sJdde1Imb1a8nBvhxsw6CIJaB6mJp5MZT4wrhx31nnkcD2gJZ
mxR7FAzA6BDOXlAzqCKkRliu8xrkO5GSpyvVWe8C7Q0gD8a6gaJfOulG8O8xFEiHNAXbSayir4vR
WVx8LUvhYbvFj7TlHKp4vmPafCQZsixl8k75aIdJvpbh26I2p2++/zQPfChguZ/MlxayDCsQH8UP
MQ/djXSBsRlBY3hiqZcEfdMZT5XWfy2qCWrmCXjw8Fb3HXTPfDWpSRr7NQng2+mEhp4UzJqa/jRP
0zIJsqrLpLZCQgtwEy0cskPSWNo6n8d0jZxTdojCCSTt5BFhKl9PyTVnOhIoVjHv+YQCWqnaKisN
jeCJAeF1aIElRy8Eg4ZWdO29Zqb1uqq7+EUW49mx0Ou1GsavQ+eKn2iZ+id2LffJyTl4mN3JPGeO
nkH3qYv3+MvWp0xyFnSm6zywtHtOwmg7q/oRHcZKesDWxOgbp3HOUS7OrGlvUAXqXcybO3ZjuaeR
0KE4L6Q3bwkSVE3QKR9aZPQWhJCCD4GS5e+2zgYDBYlSUzDFTW9zCXVE61Hcv65ntXhHdzNxBP8G
2lN0R/OvGZbB1B/Bkg7MjUrSlCZAgZVlg6pMoaPVgSaF0HYKrrY59W4N7aXBtnufuF6NXbKuTfgb
Rv4ynMbCPsuxSNG5m3hIF4A4KVEHcoDJLlxxq4y376Lxtuy3Mh9O12DLUcTeWf3wLgxC7kkwWUUL
LvBnEMR4p66qLb4SyAfsPB4+14yFt7LDvsUH/H5jczCQLSHouZpXaRJquLvIwgeeCKIG1/vTxPIa
ZNYB3ZgE2U3Zm7dlLgp/VMHkCXNU4FZ6B4Bg2i3BH25+tHrBuAGyRbSlK7ZDW9EjRqxEXyad6kR8
eHWRcTRSE6g+YDPUFNLAexcXD0YV+xRoJQbag3jt8B0zx8W2rMBlfdNCps2MV0VdQG7CMMy7JJub
GysR+a7kljzPEIKERlzafJkg9+hokfbTHZsbu2LOi3CKaU2TCjttbsbcAPOI18szx5LLpEK3T3RH
MEtxgxyRvUwKgWu781IZMCj0rQrVqWCrTgU61FOz/h/Wvmw5Up7Z9omIYB5ua55d5bHdN0S73Y2Y
xCgEPP1ZSvwZf/33f3bsiH1DoFRKVNkFSJkr10LQKjhbtjSAq1Fbe3BtMNBfofQAhIwfftg1gbmk
KSvgzRHyWXwO1otYbqGPBnljpHPugBnu7/JUVmfThUJ9Y+YuxHdAgaLH9XAoAv1GLVeZ6Ay8JdlO
uKo8QQ2lSaiDa1G60UvA77yw5h+zBFnWrkyBSGps+GG85jY2mn1qgpBwvhRyS/g0QNDsaLZ+SHZh
kjSXBqQKa9+X8ZruqELdVnrMH6DkZp6oVYdBe+aVAO8f+ugQVLpcu0BcrJMi+LChcvUWFpo/3Yuo
quXncrTuyJ9uRZDHN+uIyWo9TyTD5mpBtvhM8yA4DPqNwUsQZAKlSqn4r4w0/t3IxLs6HcS7mxCs
9WRvXMdbGrVhHuuI909mwrbt4BuvmTSgZM3rYUtuKVLomYGNfT125uG/TTuaWrlwJWi4aNo8lPxg
ESyw1oS1Q9VguM6dsd0QCxk1E8TWvzSZahJlmV5X4XruDSWCEjr/HeG18NRBU+jQpPiW1LQZouWF
66MQQfUmjuKIZCVwiaqpJ8AeNoqmn5pIGcTntGzTqRkNUj9HpfZrmgkZj0sS8R/UihrHuXSt/uyN
4/jU8qa906AjRn3MsNi1zoIL9fVALl7rwQJnAK4IRo3qhgXWLgTBylOsjRowRcOG+vLONO5dEAbS
OOGI+mFo4yX1lWMUP7r57xK/vK1MgHUXIe8eZM5T0HJl3dFV5E6ADVu7xLRLaOmAL2pyQTVNZTnO
jVoJz0xgAGNjQ83OAIabp8GFWjSIY4G+QICgO1KTpvR8cfPS5HFQtCdZV6f3mora8pLZWywwOsjd
sHLfo3b/Qi5IyrALNCj284A2b/QtCgGAoFCT0EHkcTNNEuVVt7cAXV6AYSJAKrt0F0kVAM1c2ra2
MDWHQWSrCVa2GMNrmRXhFdWS2S6GvNFCJ5/KRJkdL8WFeulAzsOBB5F7nZzSGg+XGr+Bad40AFOS
7qTRbh40X4uryxgJKGyDlDsrFFwBQxJEunl08Mf5XAvkMgZam9pf3v59PGRr4SEIXrb6NhFZt3NR
LfQQMeedJWP+k+sBMgde8ZSDLu1vDmntPQVDUU4OePF2u3LApkvNkGGzdO+BR2YRu9C050ZUnr1M
s17MZjOGefxSVn116eMIOG1lFlyybQrg+AbJKOtlHvTRxGo9QSRrHIvj9GbszQD3SMwKlPdBHunL
QYQAvLFugMovOmr1bqUzyLx7F2x4YqsPVmQJTBPrnLQotmHGoYbn2AFkXbNm7TRm8tTkWArGbdS+
F4hVaaZt/26Qxiq9IXl1WgQ1MuCzsdMW2B5i+X0wyhrFdmp4CLGbafjo6/UTUh7dOsmw2q8VFsJV
+IimtvG69MSFWp4ONoWxTZulMRjAd6he4cuP3ihCuXzlFEBMqaGf4wO/5xs9AINpDAprxAJQCN+p
GpXMAq0KbpAH5O19cEVhL9B5pv5dyEfqD8HttjKtYDzSwEwNbKm4ZewfqyweDp4qq6han18cdUbN
yA1xn4bdyRihtQ0WDvAzVoU8kRt5jFpUbFsBstg9wEdi6Tt5hYznoE21AWGWFIvY0OXV6PzyAuyL
BjQrUqeuLAv8PkslTvrPCCtKgxsIAcFhntk/vcZvjvRyEnUcXCCDtm0Z3vTL2oy6DZj06tW81FMD
XJm1RzJJ0PRtdN8CSBrh0SZx++9hVu5BvKP9MhzjBOHS8bUBs8DSQ73/HXiztJ0j9G6H8lKgNtUg
z0HdYqJX+7Fnxd0Y2nyRDpydM1WVmsaAR0tIAk2tT7vTOLxZ5TI/cAtcijPJDGCh0PXRhAd2VZ0f
qCPDz2tdZDZy/GYIJVehD+cKDGkv4ncpDfESmX0EjlywogVVYL004P/aJIbsN+QE1taPMaZb2S/G
TzvKdrLi8U1UFnswcwvA+EwHfVWdxA9ZU9QnPHFeqXNkrDyDovrMezc7WUOaraCMC4FF1QwE3oAL
OqVDqCV4hKmeoU/R40G4Uwn1uGsyds4bIHHZzR686pIBP7pou0D/xupeWxWVyffUTJGxgDqmfEoN
tQUDznbBwAzzLUyqHtgK3d97zE+OqDp1l1gOLUTaNM9jHrGzrg0BCHQBA4CQbLvSCj86FKqp3Brl
pkcVOyNeCU20qEYyDCisFahs2IGan26Gmg1gMXCjEahgrN9Q2QGGrbL4EbiIqauIeaLXEkgr4V/6
gBcnVMS5q08PpCRQApBIuXSVR9iCUp48oElU/IiqjznIQ4PiHLiIwJGMB5J+3yKZth4r1ID0RWXc
o5TeuM+aYFMjSnlHHnmcWEAcBP0C0Snw7HqJOy7wtBn25GxbqMluhhqYKwylEbWaE+HIem0XcsyX
patt+s55NaGptU9Bx7RoFTOMM4blkZoQqbGeHNF8NKN+iDcxSpVXfdW4u5JDMIz26i6+9a4pZLyi
jTz1UpN267Oz3crwiKBOsqCsVmu3oApOeLeJa18DSDkXh8a2/KMO1NaUHUtDUHL1yLDSALJT6qwe
+ng7AAM0zTQP+HNORIqgSrhKGZY9ZgagG8u79BqkeKP1o3erQg4TMATH3vS/z6YucSGJYOdyGbWZ
SJYey5tVorXpZmqX0ag4y2NrP7WNEC/fquAXmqLI3fQ69AL7QzUYeLtp/gwltiCp6w9ZfMwjmZ6w
2vk4jH4CsM+fbVaU3TGvj2SnEW0YWKBR1Ylqxrp4Cmw+diEEgz3UUlqhZi7I5qgO/PuLJQcoaj3T
gNAZwuhIowJpx+L8YXQG57FvAJMZ4jvRaM4jWSxt3IM+QlwbZeosvVokpfCO5MGRkVjVDZTQaq12
saJCqWRTgUOKhjJIyR5QjBUsqImSWOPyP1zJsypxjQFxqZGFD0TmoFJ6rPJjqw5xb6EtBpYDMzTm
Rzqj7sIWPciJrR68jZ9jInKnfvIsxxJ8Pn+eUr9Wd9UaUlrx1s6idEW64ftcVYeV+J2szFqXZwEA
/tnJsnSV6aZ17N3iVxOm4mRI8XGIElucyOb64Ndz7OxInaPyEGBrQBzt04V6elTQgdIZvGq5dpvT
VGPnsaM+VK/NZ2W5jTQDmShNRQetBUWl8qIWudLAkbXTwCmj9c9c8/T/novsn1ec5zL/uSLNbHJu
HVGLjccnHkZVispbQvD6n01sd8ynpMVjZe7FcuJrk3qREGeZWZ9tR5Pn3mzCPV5th9ZMgNgh23Tq
A6CyTwzjQDY6cLdEPbM6oMwAJKUvrMUOArxdjTc8aYDf+4n2UrZV8cYt/8XHD+ENVNDTCfCk08m/
uvSw954hlXFQ3VyN/B+m+D/3gQQYqrzA3712hOOcqt61F0T0kLOMbWro1E7sEJYHZZey1J1Li6/8
bPqP8WhaL38bFPpmPbFD/OegPimtl8iy45PkKL4UudZf6dDGXgatzOVsGRGIu7qxWpCnTIm+6orN
kpfG1oixR3WlMXwZmomlFlZFOE3ZGeDq0HsVlFBXUDG9axUyY5uGIIIlm40M5aJuPQ5qUF6uO9TU
70OvyZ4HbdzyygSoVdl1Kw1mu4yKD7sHxrZ9BXzds1NgD/lpn/3/bS8q1K9R9mpKfKnsFSgvock8
TMmyCrS1JxHUj3P+LOvMats5fr+c82cSKUxEYWN/MyfFhB29ZpHdH8k02dmyCFFRRjm3UQvTE7PK
x/nSAg+cbVWxYTlPU4fd16mpYzCyaWqaSAeV81W45nI0UCHYuCMCgxkgKZesdN2lVjc56gD68DL1
4Ak17FHX8pQrG/nVZggFRSBItjTDNJYm+JxFgt0HBU1q0s8DlqfTTLNpnrOK0y3eN96ROoEDu0+c
TJw6lPGv+tzDilstZKaVB1585WAjNatMPnimd0U2gKpLNWm54vAIuTYZpkeyuT4IDgAKv6POyU3N
6yIVvplt3Pw9T6sN/tdpaVCgIZiVyCbFPgrLIJq2A6M1ddKh/Zw2bLBVGEqsqvpWc/Zli5UdrWf8
CDgIatJ6hpqu30kUIiE1MTepF7VsuF/Skx9h19Ohgngb9uOPoMWWKPL07gRCcazxqO0pI53RIQ45
JGLTektDQ7Cs47WhhlB7niEsQPBvdfX9H/Zp5i8XGbIgXng+lxuEOLp970UPpt3p3z0IsQahE//M
RdIt6z7xLxD8bU+g8UA54VAEP4zqTA4OVImXhQdO+aovyzOHjsiKOtytBY2pNyg7Vyu3kvE5YFF+
YSOwB0htxT9d87ErjfGHhaL0FXRsuVo2h1ukiBF7aCDciXfu8D3X7WYRp1Z05dy1L9SBLQBqK1SH
hhK7qaPUwL8cmqij6KuDZzBQKzoKAtU38p5ssnWAshu64b5CZHBjRZq8CzNm3hm1fmvUojZBKola
stXYRgNjPhSBIfIYeZ55QFRlT0Utc6ELNaHu7BxAfj51kj/Z6TAgtXRwYnf3p11NC3Zo7VAY7e6L
v7LTBdJRY0cU5EydfwxH9S7yx7qcPt5cb0NugETy41hm23laE5j6c+LLZaU1/dl1kdDpgcm/60K8
rlFoFt83aQDYbwHFhr4O+NKwjfLFa2qU8ck6++77QAFIyX8GKciTuCt+C5uv0jT3oB96j2RQgl1K
1izLwAp/I3UGGHeWvvXxO2r0qidbiGHN8Gg8VTovjgayq5vRt7GoBPnAIsr99qdlRkttzPLf4OB+
Fs5gvwRaj+A+Iu8XV9P1fWGjdN/DnuyWcL9bylY3vg92t5eukf3WvfEghqD6DtAmBLrAfuiJZsFk
Nz7oJk+2oV2lh8pr0jvbZ9HKCDr5HUj67VCm2S99YN9ElgzPnewH7D4NfgoMYZ9wZxdrr/OKF08g
HKhcrXbcx57PjlUdO8sySgQosJ3mGPvG+NA2xgN4Opzv0GiGmlNotyfoh5X3oGl7Izu+DKIyXSXP
HLR1t7phAFLH/koLUFwHAszoouU8PlcGw2bfsrq32lm7Scx/AlwDmSzlYDbusEUNJVsnZsqvKH7h
1yJEgRcCDiXi9U5+NaC95i/KHJ94zO7IhBouDZlpGVhs0WvFLtLaZCMV6AP/au1m+lm8QNhYHiz1
3ps6QlQLjGFxpRZzw+Kcm+w8D8oKvPUHFoPE83MijoTxCjdTstEIIoIF9cfE5OMxo1nkfv2TyN5G
xcdZpmI4tvmCO4rybSJ+m47kQ4cv7bKPxmMDrKsw/AMkbBaOCxaPIrMuE2ZhhDQGggPJhjAOETeb
Mwo0nqmTTC4zzqbVffg3QLgjTRY5R632nSXRUdhF/a2IbePeRNDs9Bd7V/Gv9sRsvzlZ8+FfAQC0
JPYK/G6+BWFi3vcRqqmmSBYPu+aD3xVJkJPnghuUMAlUqpaDf6GtW3BPhPYVf5jiqYMk065FCfem
HSzj24gHbyQ89oZXGOhTmlQ7DcIZ76BS7YMoAwXJaiRyusVTr0Y2BQJDkVtOI8nBCVEERiMtICru
RALRce+fkXRN3QNEkUY6zNe/NQAfkQNWeqi9iNZ5VNv3QIgnG/wzgpNMY/ANQ7x6ZzVWibwAs6AW
LnToUVugV7XM9CekizZD6Y0RahLZGhxdxs/ERmUhELPJszPqchWY0rwrZKRtu7FrD27VDifk2SE+
7hXVfYXHPMrzOv6KZcRjmALcu2D3o6jBGFZ6pVIVsV8bTefLv322UVj/8dmiUv/y2WJNg8iuqv2i
0i3WN/mysVh7mIqzVBOo+fZAZV+Nqd2jjqTZlzJN5QKRVVDIUbjOr71qbcVgDJiMLtK2a79n2gJp
bI5da+tteoiZLVkf4q9OxqaI8Y6OnNOoVLx6deBC9zZNBLFzr+y3Vu/xgwZIyFm6oj/TGR1EUoCh
LHTd1dxRVeFb3OjhIq+9fmMlkbX3vZLd+4MqaRtA9QvkyQklnuULeQy2ZSK/aT2h+kcuocceHXo8
Sqw5rf8lxj+dktMIJ0oBeEnsbGTPsO0HG92A4K7j+ahBCbN1pWDFjdW0C6MFMrADLOjRdQCRttPx
G7mFOmhOnbJEBK7DXiOO2/bSKrcuQi2fGv43tx53/pYDiggZK0881Xm+RSk38nq48zamw8Ztrpoy
K5cJdENeUl7ph9R0ITuujfqr7vS/hiTwr0g093dg00bFuvK3jMBdNsJD5kpNC330LfkPifcxbYG4
8W7MUdkOam0w7G58YMaWyC7Ge9raUrPUk2Q/bXxVLyo24i9NxDLjfVLpyERXqC71CbgaxU63MIzO
WQc80E8OoV3xkujcDcozrh9XhDrNMWoRp8lGsz2hyAT0EjmIqk8Q6AzNTVSiqLzwermhfjpoXvwj
cUtz23NToIYFh5hH3bloqgKl/JkDBhnf7RdkjIvmw8dyhViWTYPsr/KmDuFFPfgvobSQlkjeQmtd
nIUMASaEvtSyLSDRKFOg+ZG6xylWXu0GjG/twkdosl+QsVY9dOYDKbMvKu9utpeGCeqPqVdYK6ME
0LDHysDBa/zY0I2GW4id29TGPUenzH8orSyBwhni5nRAjiqTCOn+027BL8TB60+WLyOpPaaxAc3y
Jc01j4GQEELx6mDmnrW2+8zNLqAHazc6uMAvpRFaZ108GQruRQcy09nIpLV0k4GvY6xUPOxBQv80
RvmSXFKyDQGvod/D7PU8Qx3rT9idMND0+YIvNKiSHQJ1oLModVoOJgUXRuzngjVZ27G2Ad9VXo5n
Q+m8GXbkQybbKf4ZTVPObfKhZlHkjr2ce1zDK1aGC0HJWiJhJHn8cUgQjaxRL4921vsVCIeiX5Mt
ox5yd2qv2HS59psikF+ClGkcQ+WHgTy9BZr9hL3j12jmH8FNGuw70ZMWa89AQVtnUwM/oLTYAKX4
ITlXQ8bBvSS0G4rQzGXVMhMxnixagDGSv/dRugZIkQP7EUO4xgnZL5FUb0Xktt/qAXl7zWX6PRY8
PrgnGx3/xyLd46XVgQWnRjW/l65dvFxxPzgcf4tEDqfpVLOEdjBqrKl4WqGSSPXQwZVAZg2gxeux
G2xjE0V7oMN4BfDyBrHO+sEfy+CEYsF6SXZNgHyxqFl1l4bWeA2cHusXNYCBKwAZo8I52qgvfvQL
yOlKnT9FxVgvejDynegwSC0/6eow26gppGiWTmZuihGAcMmbc+NGxVMAFOx944dL3awZcC2r2uXZ
k9O3xRMir4A3luKeHKMiuwAl5d9Rq07q955XwzQJ9OpAq5ox3IdqzkJtaPEgkntqZqMzroAFsrfU
bP0S6UEEuDfUHOKwwW6s9leWuii4QuM9shvWknqRidcOVQF6C+r13S4+ty1WqNSr92Z9h5DBjTqx
dI0XpTPou1zTrBFsy2mNgoz60GJxgFBSnoZn/LbCM51psvwGvmy5M43CGRdmFXYIwA9ggjdybAxz
KDOrMzpEUAU4hDEOc/NvfvMwGkEuNGxu/u+nmi/5x1R/fIL5Gn/4UYfXSLHvjIeQQWRZg0pIsaDT
+QDiD2dVWGW/gFBCdpw7vBiU9FWR/zOE2nO3r2acm3T25wWyFhlJwwPL4f9/GlZ9fjC6Cn2SyThf
lYxuXdnFwrWN2yhi7N3Uh5iHUHNyoVMaUpbJC5Q3q71mxcW1hTSkg1TQiSvGTjqUgwMUiBaWy8G0
PmySzpJ0o0HU6DyoOwDYaNFsapGiVuJzLI0oEqDles88z/ZRR+32mOFJRFedOwbQ60hXphfuM6zM
BevcdVrGwXK64ufEiFKhcBsc3pKunQmOXXJlJKtpKhrMxGvmSXY3TZUJo1yzWKsml0ALLhZIiLZg
mBAHV+jiMJ15Wfdx9hcbufS+7WW4sTGODvzzbLa5app5VuqYbRVYQpeJjTse9G7Bfdl54KZiYFKn
Zuikwb0wIaEtU/OOKY8K8mo71jrdkjor2w/uC8Rb8krq52mQFFAKRBEPIl+AiHLR8Dvfsi6gSane
y9G5aK5evtvCuzAPJxwWP0yakxdn4GYK9HDv1f0TAdIJhh4pLDoiAZN9NpEH2fNqvEOV+UIfsCHI
nOQKAj37lsSJd8EDaU0tOmgj2Jwzq33vhihFpq8FIq8MqmbpuyFYDLw8OtaZrfbzlfvafp6lifFh
o7Mus91XxoZsoRe59zr1RlvdCB5SIdKb4zjpDbzX7qlpxyOZIA6R3loA8e9CPMugmtdHS3LruhsD
GdOVvOjQ1s0utQp5plYfJ+mt5sVL4XEwaaiZydQ34KxwNTPaz7ausOqln+jpllyoIxM5ii4KFPGQ
jeZkFeREo9ZOV/NVI09Y27QHA/U8X2Rl5t4zeuC1DB8fOClG/2i77Y2G0VcCLqKCUmn5ZXajAg1v
Mn2E+Suk2FFKsH9dZhMP62sfeOw0fzLhhfHCAE0ialLxByPfxq3Dhaa53pdvVZkhYKQm6KrIhQ7B
CA6QxmiM6VvRpF4XQHQvz8Vyvqzecn+nVcCtz9+0qzvtoPvy2/yHQ4AUvP8i28+frudOcFdErzTX
9D8M+lJFXYe7qTmW9gEMG1IV08i9Z0IkQSvy/kfStI9mlqePCSQbD56uA6Gr7NCzs7SivYxYhwP8
6TebFlRGez8v7ScBojty0l3TWLauXp9jy9FWmlPkCwEBvoeuN55lO/CzVC23DMYNsCJgTq4C46F2
+/rqg/Sq9VPjgUydAWqvKI/iI9n6Lip3eVzoy2mAY0YPvbEJhTDAxAmIHtbVXbKnycGJmx4QFTEW
1KQBAX4smmv0NzJ1I0KJWd/VW5oc1Sb5KbH4L+qkj6vFxhEp3OhuunprSaDNYndNk/leKi+6XV7I
nw5BkvwoUs84UavH8nAbemYHOhF8oVHroxuQKivqJFMBicyFXYf9gZrpWFo7L0awjlzoI0hUxunj
Axk0DxovQTXqO/oAoPXQD5HosZXEnkrGL3psdbfR9sS1HOV7KIPgG6TdhzUUAYdd1KPJhLYC6RYw
mkkQnMo6hwIfKqi/gafQBiVu3h7LLgZ0zbxN5g4KfKKqwBeCGM3yY8cNCrXdhNObsfkpUh/HjpeL
L0A9K2kgJm5Y9xo+dhmFL5S/jnT+JhpRPJZIsu1EA4kfRGmDR+VAqW2sAd/s5ruGIOdb4gAAmUr7
d2pld202mK8iaQfogZr85lpxt/Ursz+ElZsiTpHqYA20+8d0gDIuh0DnTzUcGqX27xjDvRzBYPxE
w01oZfhpZDpKElQdeexrYLYwUhSfZax/hkYFuJxhn92kqj7PAg9pRATUJjcXtffkhuqIj9kG5TbP
Fic/QyI6gOTxAJpvlHdoi3x4zz0GdGlgvkB2uAIo0ch3Td+mz1Vnn7zSYG+o58mWJeDRF+GZ+rkw
BqTWrCF++xwpM4hR0MjCjQDbtix9pSUJEkQRz57pjEduOp3Jv9j+5hfpho7nZpl9ybNprjUcwQy2
+5LVm3JszvCgOaO7p/Ta1OshS7Z2tAplJp85OnKmWbKq2ZG9T7IFH5HYvZRdWW5d0A+8mHk58Vm5
mW+sU8uv90AhQZw3KyY+K6ylYU9aEGibgfas/H3EyVClBpiCMxTgUTZLaa4Vdn7J3AA82BVL/0tb
LhOxCGMRHoMUsiOAyqTFJR8dJFwMuaIO5AmLSwwNQWuVjP0KGKrwOLuFg8M2Q5R5y95GNacEUOMo
8q57ZNLka7CU9ZupOYKIzXZrfCTT6x6FNEYQuGYn6qSD9EAYhqKuG7Votj41PmazDfkxW2Rp0aYT
vEXEyzfTBXFmQX7oJH2jvlCr0bNmlwR5vaQmHRDkBTFn1FzsKgBgU3k0IBBb2kpKhGx/mWPyUAP+
PcffrmJV0H4tO3BPssEuH7TUOBI3Qwh10l2KWqt1r24KaPTFKhYt7yqIdj/YcjzqEH9d4+HoHVkT
sWXrj/apSQvrWQdd+kRbJ3hxAAtluYqAmvtGbmFW2SdDj7a+WXQoqnff6I5pGghXVIhZ3Fpdb49t
1PkrPUrjN5Gfi8oKvncpaFfHdowPep7xBzWQ+uu0gIaOCbiQFafuPs0wj9uY7nuEgA9jrXxDtlQu
Oztg19Q3DIi5jmAZtYoRIsrph68DRRYBOUa+MpA87cDQC+4PW1/1dGZhqyq58BEuwNnUq84s9sNp
e6i4+ygTUgeQYopo2wDQu3VaG0lZgSdRi2UE+P29cRvgOXOrPKTWFV/a9M9g7bBqXARd6X+ZsS65
QVlOaXBdnUB3vmfg2oWYovxujr2+FGkioaUXyV3rdtpOR6bzTqIkfIm83Pha9f2JOLQDDvbOuJDf
9SqDHCTqLzSZ5I8cpfco3cZZVJeQDcUj+VFLxIdt7qUzruvNWvIazEA2HpQo0cgP9JFDN8tOblX/
mD6x+ipuCbIv8siZ2EGxIHkK8vJUFFrwmIDw6YAniroL5fBd2TMdbwuTMfvgeqBK+bd9RCJjURhN
tcPjrz9jwd+fR8eV0Ie2i21qlvGi0vtkWFCPx+Jx0VYO2xZygK6ZBh0EP1BBLdWcbV6aDTtg2+pb
pw4NiPWRvYCNmtQx24rGazZVaHZLQrkR3g174Jtnu+Ge8G2zXfOScasDO7zIiKZ1VrYKrPqG3Fqz
5gJPj0gzzDueOto6VmeRO3ycke1vvQCWgj4HWMltgl/PwUfqYNOMXvlU1/zdQpTxPa6aDQJx8ruR
h+kK+KnhInwfkT2jaDY889ylyUdtEfq5cfKJEYECxdR2EJHDOic6kIkOnooi0xnSFNByLUcI0QK8
ukk8gWplVXBHIC6ygQAA+jeWe0Ygp7gE6vHLhflqjq2+S2wHj+RS69O9rWt4S1QpNNC7JrIhpmMk
7yHuCt90nR9lwJKV4Tj5JUh1/8jGoln3ggvUeqNeHGqe73aT/x6Krn30Wdxuw7DI91HuQClNTUYe
owXF9bhxfiC0n6xCb+QrT/eHHSgECaNOh4Dzah16jrmmpkTx3r374WBbztbNc8DFh/Zh5CFK+9M4
3yOngQJDKDzcoAzyYau8sxYme87c9d80K0ILr1rVOapUvMeZvgJkUWoPiK7hryDjqFxR7X+K1NUO
uV4TrzCoPIFIsb4xBGMmGzWpA+j2dmctNQ8ECJ3dmU8oA+8Otlkqbmof4cMa0hBz0wWBIv6u1jmx
IiCkfTdYpophHFKtz25TRw+e02anbkjDJTF6u//YRWFlp8JS8kyIwK/B5ZtBlLBc4LY13sC3IYD5
N7OrJ9wBXC/4R2RO3D3ofg3CIfWoHdiHb8fAaGyZgt0zA+TVIkQiC3vD8butQ5mnF8ML5GI+7ATE
AEfmZCf/kSfhOtJG1Bi0bbqzZcw2SHIgr+ePeC4iVw52GxSFpFm2M9K8/UYerI3tbQJxvgUWW/ly
op5vNb3f/rVNxPPIl6FKxvGDnemCGo65DdTP6E8q6q9N6kXEX+7p71/F8j96/xg7O3dqqsrXxHaM
xoMckHSFFHp17BEB2PDasB44IGGQOebjexHelb0Mf1lj9dtyfP9JZAZ2llEfnoACr6cxIi+1NR9Q
qUT3mz7Y9TbRWIHYk1oDCbXgkeqQBaO11PUfc830XFddgkxin1cQ97FReS3dvIFA8SA+KrFnP2gy
YG3e5U+23uj4ncoa3DS5tckcgIvjtCrPKILna8CequfaM35SaaPm/sRjK32fx+jxyFZa6LwKF/9M
qloDwrjazM2g6asN5JHZJvOi6OQMKL1y+hdCvxdFB2k6Fg4X3/blyRTYyMRVaPxo0snB6h/03lgg
W1ABIYJbosAKE2FhuzyRDE2umo5qUq/VobaTerFXNJ+o929jU5chc5FzEKhq/IJlAtaVEKA1q94/
VkLHUlPZZe2CMGBoXyvhF9ZvkXr+PfRoV2C4jfIbi1QBg4hPYOp27J8cNcQr0GrYd1oJ1b9B89Kn
KCvqNZSkxjNKvrKDW6budiwL62olpbPsHJe9dia/z7PC/o3CfuAbA/HOqn+Ge0wAvtGlJoj88a4A
P0KAUEyQn5y2C4Ee6J/p9ie7aXN365X1pD4UDGZ+RW33kXMII82CRHnJ2q0jGMhwRwgSzR1GaUPw
Q7uCwQZMVCVQ+wiuLConlkdqtkPx0aTSQ7wdvvYO/25Sb6KjPOy/ji1GYHQqnq9AbXtyGo/vA7XA
AhoRimx+lbMztemgXMJi5Psk9eKTgcUn8RkkQv4KnYJdXdnb9/qYXogMweLS2gI2mmzIa8jHX6jS
i65Y205eZDYHC159Bi+1cv2cC/wVkxdvSncj/MZaI0IJgHBf6y+xBW443NfhjbMGfNx4+J9RI4Mc
VNgxBF2kdR4BFYc4YmPdt0XTLguD99+SwPrRBV76y6xaDFd5KCersFXS03c3gNBqHzk6BNki3NNR
A24UOSBN0hnxOTS0H5kW2tOCskuN/FQk7Act02iD4KPKdeFbXXqgxVpg4zeIYvhyTWxexOsl+jA7
azVeFYr5i+xtL1Daoey29JezK9kh05nhxRBUCxD2jlsUzeQvHuTFueGztzxEGbQHLrZLkjF58VFA
DahBy94SSAP8P8a+bEluXFnyV66d56ENAG7A2Nx5yGTuS+0qlV5okrrFfd/59eMIVp8sqXt0pq2N
RgABkGIxCSAi3N1m4N4QbuTvfu6Z8Gi+zzPzNcfK5gIKpvyCVW9+wQ4k3tuj8UmaUXQy42gbiKx6
StO4v3cSFwktA5RBR/hc1rXP2J5ajd5uz0EgvyytbHL+aAD+OGFxhF2LYxmQvISHjGzpAOK6rT3k
xh2Voko53r/+63/+n//9ffxfwZ/FPdJIgyL/r7zL7osob5v//pfD/vVf5VJ9+OO//2UpaUrbtsBh
YSuwjziORPv3r48IgsOa/4+wBd8Y1IjEk9UUzVMrPAgQZH/EuR8AmxZUcN0qa28qzaoAJP1jm0yA
4Xad+wdC5wif5997w1v2scEQJicgVnYJrbAG2+73SDWz06szh9lOEq8c5FKtVThV0W5RGUyi9qcy
cMTXEIkwt2VGnNixh2hMBoEQMBPRIUj8j3VkXGWpx/COHyFPjOxZfbDzbLyY+jDGbb0t8NEDI9Nf
rWndfQaZfra3e4YVu505NfKRZL+YUF8ypgGgpsBWv3/0lvj7o3ccy8GbZduIQTvWz48e9HiFMTSu
89QO0bRHEDhA1hSfN5llVG91gqCJXk4MM3DQlbTqe7JwgHkCVJshTeyfrercN45ZKD+MMzBNs2GO
HcSKjaNtN+FbGtXCi81kuLiQxDxVJXgyJsSmPs0gfcbjdf7QpuCfRo63NmU+lEaCdDrTz4zX010X
xubRsgS+uYA0uP/hvVTmrw/HYvD64ulYSA1xbMf++eEMMqkkUufzp2WR7pQ2cPmF9QkRiuIBirL9
A6D6L/Q5jJrc2NInj4raCula+cNUQqtYhOorfMDdxrGzHKxp+DCFeQOxBttuP4uuvrh6jYhJ8TGP
WfFqGyUkg8oBplNhnRr3PjSK+h6J9lsE7O2nQrPpV+C2Bd1B4p+oDpRhya4twf9IrdShjsatrXn5
4TWDam0dWcDtmdkazqn4MLs5WPv9HJDH0Qdnhjkk9brxgSIM2ydo19tPv9ha/L5xxEFCueOXpT0p
zInOVkfdSPJzcx8AnTTA6YHlLztzK/qzHlT23OoDPIVlbccgAEMhi5x+1QN6eMxUmT+Ljtdbg8/F
hlqp9zCkS+8C5L13i7/RKgXbCKtNPpDL962rv8q83VJDJVj4H94IS/30RtiMSY7/bShmu4Ahu6b+
OX34UuHLIiZQyQRPNqYoyMex8Tpw0CsTzjCqPnHViK+0CLOMfjwHtj9ejVBhiWbUkIKMkwupyi4q
sSQeu8jD0mmtyrJctVrtLUISILR3qhjiMkl1ok7UQMX/Z90yWMASf9c0Elk2kynTvTvM/MQsyU90
Zo2JWa3yaEK2FQJFbG/J+HBr/pvNUmHV3e4/fHt+/uzrhwkCKMdijlQCRHTK+flhJmHNeJox/9Ed
mwmh2EytOPAL9yIyFJK+M77pU5W/Fcze0FqXLOo6BEpvsAYw3IJ4FmHEUgJ73Jf7BnEG/Z2t9df1
wwEgo0vfQbwNBlQNjQ84nXgId1ow5+s64aB3FSx74CqJVuRsoQaWGe8NiM5E8BKA1t2wunwdlyW4
bHyVPjjIc/n9U1Hu314x03KZ7XIByl1mmb88FayorCBvU+eRQS73YmrBDFCbJEhh0yq3xIkaOHHs
jeVD5Myp94F6uYCgAdElUx348wCMlaCSJ2pl352QBzc6rdfUsQEu7qxZUypgYYOeA1LIwcnWGYNx
sHO70n29WTUOstNcBunGQbuGSj8GKUZkBHsqdrpukEAohZP5tzqyK7WraTHWdlQ3NRJLbct4qzW9
98oNZusJn2HoioggBlOXUx2oJaqgseXXkOGi1g/WymoaCORa6hx2Qr8C0xe8TuU2Fs28z20kquh6
VowOvhFwKoI1BTt+EPZLJOPbctU3anwSGkBSAoiM0C12Srqk24YJCkppC7ccJMLCIAe988D9A8S9
y2vXRqCZn1v/JDP3c5p37SNVFZi6vBQxjC0VqYGngFAx/vX374iw//bTUdDbUBziAsq2sAvX7R++
Q5NimO4ms3oMQ669zvlr3NTRt3xA0qE/OuwekZ8I6XlIAAa/XvitBCMG4vv+W4mw0ha6qWDJcJ3o
+eeequ4ZNjDTWWVGBIwruFicIa7hkwJdLRVlNG/Cspuf+tAFq0iQbyOtiFcWRnEBTSxSTXURO4x2
L13NcqOLWQ3y0Ura456KABq9D0lFSCFvIqSabaSJt5wQQZEvmk00O+0H6DXQ4lgZ1fUCHIKjaj6k
FqBuC/TazkAkASUwvkCvoTZX3Pmm/QF6XQZjs+mGrFsuQdeZAMxB3rdI3Dch3O7BESq4S3rgX0eA
eN7MTkApnLHsjAwF95kH1cEPS/4GVpF2i2+qvyOzOAb/eYlY19BK5Dv12EFQvWO1X2/DmsEMD7Du
TsOWXRHAFV+em86akTcK6cap6sNncK5byM+Bt652m8PUICIAWIG7BvtF9AeWT/kqmyv/Jeln4fnG
mN7lyA3dd0UvDjSS3SICeBtpYFnwqMoR4GToZPX+uBYQjYNzGthkqQ9Ub9fttGlss1tzZ36voway
G9HLZMxcxpDRDiJWzZ0M4EHJrS77AgL4IylDtnF7ssdZvSGJ0VnH7hQCPwH5VLet+X6M4LDnwjRx
BzL7IqPm2Pj5C8AMyR3D5/BhwsYImhcQuLaL/hlxrgBydkHxXGRzA5mAst9R0anS7tD0SBynIkSY
zfumYdu4M4sHeNi5V7DUfRRVkd6xyt3xaXQfqWqM/NbzhT9vTV0nrKqBcsdi7g9pfhVlfiBnLUSD
wG6YOgdyGIUUIdN17egiN7pnAIRjsSRB3fZm5Pwhqm049YrmYPp19aMXyVczniUwr42/xjbduq+4
2eystDGQDzSDrgEozm0ZdcXjP42TJocxK6sdHBb9puohiZdH5WOp0ShIg4RKsgai5EYB0cYmzfGT
Qh0dbAgHkK0z4yslowox+XH6LIvCm6dieokTADRk5XDEWrBjx+rWAkCjwESqyQ3ttPQALBqPQ93W
iMAN/ZBcmrio1g1n6gH8pOHOlGUExZliOicC3nmkJLpPjkCgwClC+Q2Yqk2aBdaPoFOnvkVEhroj
HUA9WEEY7ZDQNG9//yU0f50tsWqwmMkwMTicc3xTfv4Qwg1VtWI0egjGc7hYBx/hJYIMgG7qXoUd
34MqDB4RquuhHRW2/fPcOhUEb8CS77glf4j7HOuBocq+F3grkVxmvd4skMMfIFDtR3tXU6wQz0oH
klXsf3q1IVKVTgvY0hkkHCGMuw6aJlvWESayj9edNSXXLmzFPTUwREDuf/8Y+K/rUv0YbIZ1g/7P
cWiH/WE+cMcRed6Sddf3nHZXaSQpfvIMyscg8YIbwBQz+DJvP/o0MD1rNKtfPwbUo0yR5E+//rAE
nx0iZfH697ds8V/WOS6XXEr85SQ+Htbfdp5AmnIIDUbxdVnQz75bgwk9iL7AJ5xqpzzYdpJdpXy2
+6ua5viaI5Xq79UBeBuXamZ20RdIbdysm7h1PTuqcnA0bcjNmbkqehE2uFyKdDOFDYiDEfLw8oSH
j0ZQvZ9BCMHyhg4wjzzgljfps5tdDom8/7Adp/3DzRNiY07HNtjCxsJ0lMVQ/vl1HqZ5jOrZTvaT
D6iXvTYhytLPkNp2sdCEA8l9HOYBgroacDJ0yT2S3upPNwvfsGbEh8S4GgIfqo0CUIZoHCHlFIJg
OsWcAxRoET7ZLKuOg26lIh0CBIInZwzOocWgVfXv/vlgJ8AJc/6NDaffvwNCexd+/ufixytdsIRY
wnWByfr5nwuoRTYhkhXsFwyXWa4Xjwx8++oighyBS3Co1PqQzEEDHnDU91MOTBsIqleJAxbHoOtB
zMdcuK0DYe4mcDmH2C8AuvuhfGsnTJis/8PbjD+Sqb0BH/4xNhP4lyhlCnh4LCl/9WIxqPoWbhQ2
u7RLrGMHufA1MoWQwTbYwecoU6DAQ+K5dGsgJa0xWlE9MoDcLbgYEYCO8vCzYkUKsSPbuXLEHF4y
xEXJLC/s/BSEcLtQsbBBS93EAwOpY4TV8tiWR0TMviHZKv6RlVcsGjEj5YGJiJQv3zTV8Bqewe7R
8tN2m7GqOrdp7x4RRB52bW3N98BmBx4+5eJVj9O3fvRjnt/HEQaYHh0EE8vyyoMQEwgYJPsrEu0v
MkiKo8Cvm2v3UAcGqqC7zMZLDd6NK1lRNRWnrpr3QD9/pXqqokY6TH3lexzL/vVyBaps9JANH/tV
l+fBjuo+XEy67a6b4ub0oS7r8+zcssqzhwp6k9SFLmUD/LUTaZ19rCMbw64LrYHWw2Hx97uGFDX2
hJKpHVZa1SFgYEFMgRyDiiMHPlOmuQe0n7DPcSngrk+4D5q8zuhPVC5kEazbgEdY3U6b1G8cqKrN
ybQGgTJmFKfNntwudC+z5d85VoiSrupSn6+altnQCrEzxG8C62RY2Y+bxWCzHyDBdvFptxKsF9ET
gTj30LqQWaYxlB4IxOkgLejsC1lYaZXs4RuHA1o3Up2ZWBu4rsL75UqZmrbZNM3eMkaEFW88x3du
vYuaBExxup9oZL7hirubZYTCrx5M6FveBnX5HHkAepY7GtWaS/8apcFR2swu1oADQpGi9Kd9ypbr
tIFvnSHd8krmNM6IsP6qBZHmkYp+KC2N2kFep74FOlQB+DRSR5ypVyADY1+X+JvQXVGdKQBHQKz7
SvaRFYGcw+ehR89mGv0vZtFEZwluOHxj+q0ILesRRI/WozmDCgt6EmrTOnaYr0cjWUGxJXsgE+QY
mICwQY00EqLYiNhqd6oHm3CTfk2HNN2OsxUdLEOUn9LZxwLETb8iA7LxnLYQJ6iOjo9G33/jlZ98
RV4UlhJ5y68yUMkdVqfOihpyZ/zRV67xEPlFcp6bNvXoAvCMn6ROZyz66QqqPtDYj/hT0EVS/7ko
lQn21THdpeWgdo1llJ8hvb2eWO1vRdoAWqoQxjHa0xBXiD10cAau8XWJDzxxGTDWeGTwPLJVOUas
Wvv4iPk8yB+olTtR7znY+e+oGBoK+UwQXl2GqvEOV/DRXKXq2BMEMaKtL+DIo2KV1+wOkMb9YtuO
wGdDKqDY+o35nUZzS9fYQWTXXmMXzp+EMVqPmXmitqUmBxIiQ8bbcqvSaPMj9iyQWtF3bqbYX4FE
BLChBpMm/LHv96x9ojGCdTu6j65g1tm08vd7Hhx5h3TifLln/TpswW1QbOiqqY0M9tl1EUnXF9AH
um/4m4flvn53z9RpbIy/3XOQ1CDsR9ztrs3H7WAk9q6r1aFEbA4YtK5EYofRY2lBp1Pa1UhbRUyk
jFx7r6hFGgXQinkKWbfFsgWoI7ZlANU2nReixxiQUb31I/mamCGEpKmOgV40PNPpUlv2gq2Qaufn
RuKFESYAM3mKmwp4jhosb1iCpE/AXaZPVQZFykE9kAGSBswNA5RqQ8WSJeIRncmQukABTHpDOORb
qmskgsVdtIYU6nQo+nT93g3jNmGLvJyuAu+26NMnFtjt3cSd3c0iq6YO/8yu2NNY3dyqC55I3q+r
sjyRHXWtgxFybGxsDlSXj2w4T1b8Nldzd5BmlXrw7MY7qx3tI0vy7BKMNVbqo+fn5UEmBeStWJ6t
0rCc/gznbZq7zY8pnb9jBy0+yQLBhbj2c+SEg/hubixsLEUbPIw+eGTyXmRfBJeIFaMTEmax02nF
19g2QcTfztkjXXmcCvsYx6NzADXgrpQO6IXE7J7aOPzTHESFMKkBcktH2pcIs8bWKgMONB0ks6ek
UmvmI+fBaDaVBWKOFFkWX2XArqDQ1uFPeG3kiIccI1EgjETxh9EF3ysou352RpasrWHynxrwU3qQ
YWCAfczv1waKvzz+ct2oC+QD8BCAzYXh8AlZwgA4c2QU/HQ9SHQDz1c05VZNJRjMwX6+rcEB4vkp
JHTynmPBPfX8K4B5K78XzZtqALUPwRq3Z/BlfFKWc6wyPWqt+FrOEDoyx57f5VGCWA71hC/SD6vp
yVe8PLoQk95QhyzfzSKWXwAtSSGQMzQHpOnL51k599Q+OzF8urwarmEJ9zzQjdA711fKVACiL8t9
xs+uPYwsTLaVqP0vfr1dOpqy34huLo6cwcMFkb/Py40ga3Zl5HhwCTYEF4H4zbrQAyJx6VhEXf5p
luG0F4CCb7O2696SclqRgWECnwftvuwE8qXqUUmIT9GlGhvg7QarhvsAORBnBwyYHjUYdrNV+Gq+
dtK0dhJUpbswGY3XwsJfXl8TFHeVN4cyRQgXGT/QSK6Wx1VAWH2FfJfg0TGgUONrEWHqUcfI+IEj
6a2dnWA3zmW9hwrJ9GkuoLOiH3SSgVcBBJjZxZkNhRS8WKxmTEkvCFa9VBMUPCLkE+yLIIFs2BL4
RvTbBncC/FkOQpeaCIYaeOA+GSPEOfVsWhux/Vjqg0yxtqvM2NjQ9BmpHg3ye+iMzTKhllk07wrw
/qypE1n1yN6dsJy8UMkZOwXVjQHTcFGIHZa5/AgE1cpFVsxLahnGQxKUJ+73wevoFng4AHsuvsi6
5khzYtm4oVYnC1LPQOjuQM5HZJL+SEvJrlTSIwpkUbzkekTQ04FYHf5Lu8J1/wKLpyH0JgEKOSP3
VJ47u8fqtK9GsR/c7k7oBmDdACL70GyM5R4ffecwlzE07JCXJc++Lf46nUIHKjvz+EfAvwxWALLv
rs/gBFNmsg7dsF1LzJG7ymRWsoYc40700rw2wJs8zjULL2bG7t6NcwMBv7HLvKUs4C8EQrNqoXSj
B2ty6JCy+CGNVPqI0Dgc/qH6s3NStIlOZhvRNnjN6EKNVXzvypZvkInONsh3NsHE5cSvaWA4m8xQ
BYRtUKwGULL7YVKeqTiaYo8cNKyiCt9+yudyU0x58hqENSIZWtQLC+nkFWoJclcz/701TsfEA2PT
dKDWnrlfrSKs76irEWxmkwGxkFblPZwvL3SdLLeqI91UpscHZPyfb4paM3gf6aYMMHxisZBUO3+a
2ZmyPJd8T13MEQBf+djJLGQBZLLQCHzIDA0MHw52beQSmcBtoMWIxoy0kZ1ls1e1wQZb+jXSkuIn
5IHMLyay3ZMW6GAqsaHAEg1s7FSS3DyYM0uWUlpOZzMohntq81t1B74ueUclEbCnCtSSSwlZla/d
6PIrteVB9o2HdrSwhjMozCM2Yg2X5RKsTlf4bfhn4gYHwWq9ytWEhBB9c35XgLOAp/JErTnm+RXP
LMRpqBX67/hNpci07QL24rgqXWfs0jp1ckBorHieHTfeJQbjHhWDlLUXWfufXeZEeIuhUxpMYBuj
RtbiUoXZqGPeGMXzmPTFNo/hoqfWwTezczPhi7b0bcGTItNnMs1yUJXDUY+Fu75o2A39BooPKaLv
GEiBgeGI7P+0HpprakJaIE0y7iG+3lztCjq/SMrBaRwix2KCYsN2qaxChaaq4fdx1lsHuB4mSMLp
MRgSQTIz+1wP4WGckaMOcsT8iashu1ZReGUGNwoki87YsHETckK61Y6a9uRPyDjzs6p4ojoIXX2x
M4FELF0VqQGi8XojNNEAEwdqQRQNvr7oP3KkTvkhxB2pSD1EuQ2Tnj1SDQ+x1pvsNNlSWzglwz3c
IIs5WQwjBK+7Ep4kKkq4PUHc3z/O7vgFVDntmapbA2mNeEH7IxWDprKANAJcgIp0GGrxbLZpeqEr
qRnwigizFyBLuFE6MNuD9oaHFyW9H6yRbUzW9Rt8aapt3hauRx37ghuPw5/Lv7ap1OxNAJsjLQ+j
zLEp7pI03olwyp/I3M4RmBVsFu+3LwMLeyD7VSXQm1oDLwo8frCGshOYvV3TvE9cnZltyOOtis6S
0d0ik2+8UGmpguAGwobjuAOg9r07eP5NpI5P/RpMB4ewHN1NagHnMCEL9r6PZbYc/EZqwQX/qLoC
NDNZA7q7cczf7UzVDdvOhbCfCsvIG5KAXxDPbi/IBMy8ZEzD7/6B3My3dmb1v22n/piaM2z+0mKL
KJfrVQgRnboW2HxSR78ViUTnVgR0CPQz2hgwRRhj+f1ya6W+DdIyvVqx8SARwbprTP6DQsKODEHR
VtfOjkLCWLVdJggRPLZYhZKVH7sv0wC+4iAb1HbRUBL8pe+i9kFZqnpIzfQTZcKUcSC3blmqbYep
EyHZ1eQAVgmQcbG78WylRp2dQ2xbkiQKS2QB/WVCHFvJGFYeqHDGzTQUybRyVX4P3sP4QAlSSx2l
STlj23iLuBs0v5EgUo5gQHeYxEMDkXI4W0jZzQGcAe+f+UKtkBiDwDF0HdJkCLZjAD9daQxg0+Si
YJcwURuO6Ni9qQ8T2C/ug6z8Nok6OVKJ6mUn3rtSHR2YY4zehE3bnW2C6zgCOfVpcpv+2U66ZtNW
YbMddNEyuHtw4iBaU2thxequqq0jNVJV2feeMhl/oBL0ckDPO2XFCRrsH0djfBsFtfMApez20Ugu
nciHB67lz4cMIXTlt2xFbVTnBAZkrKIBDiFtT3UqubR1J859nF1vHZ1pZCsq/tLRzG2ExdEJeLAB
bor5/UrUIc5yf18IKdNrjnUCSBc4XFiBuzeMXJxyf3D+doYV/pa7PrK/WniP4EmDl0KjEJAeMFS9
faZSNxr2CcIYX6lEB6T8T+sYSuc7MxtA1N3L4LGHP1V3pmH8qDX0rzvy+iYB67YesQ1t+zwMRvjo
hEiSSnNoQM6fBP2TYtBae1boSFCg4vHRIa7rU2qaxoVK0wAc7TjwT1Sq3aE/14WcdykiZ+coCKEo
qQ/Jv8/sSHW7NqneyCLl1bsFFac0XdtWGUOW0GpBQQsQ0AzJ2pUCW/Z1qFJ1x3RDphsKC8msIIQF
TL8Y1B3Axu89gHb9MZcCcB07PfQ6RcHks/Vggf1yFs1jptMUXHza900JNwoZUN2gyYAM5MIunZrC
sB5ctc3di2OPaycREZKlc+tKh0GNkGGDhu62h6ASNvRoCKVOdJ50iwX84mjCpUZ21Irkwuceqmx7
YtbKlQNJFEeeiFhLcXDsr6iByrrV8IPvyPkE/j6EllCuBvF0OwuMKfRKXWcEaLUS9bH1ZjcW9hli
N9/CYaje4JxFOAR//iviruKxQjSS6mto0MNt1pR7NkbVW4htUjaWzqe+w4IHFJzYcuv6W/ccKjWn
GqnZ960AY80MHadXbCRAgK7Pal1HZ1RHrWQ39HX4a6tUw3vfovbrtRpCsTNmEyC5NgRJEpj4j0hA
2VDVrZ7OCqcNLp20mp2yk/nZSv2LAZGOP/QJUiYHOoEo/FLj1lDyXaTIffwlurgLj0bN71Mfe4iI
/nJ02qgZYj1yGuAgwd/U0QdqMGcRHtVfPST+pdcFCuRCuAU5HubsiWJsd4Os+DP+lMZuSIPco2La
INPYhttmRcVmTLBNw0ohqCPRrU1DbIchjpE7hK4KGY6rCr+8k9Ga/JkGruMKjlVdDB0MrHL42n14
eMETPMl7EIxtylCMV6XBQckIiVBmB14P1BNC2X5rma9gDAOlYZKVa65S69VwcnhrjbwCzq0yX+uy
eZtsM70P4P98/odOBp+YlxfCueSQ1TaMOMFayQsCZF3iF+NFdDLMHmYsZ++Yjr3NDJHvJuR4wz+O
yZeKZmNhZ6UnXyq20FNdz1lYPUxTah1Fqow1aKCmzwykSeu+s7MzXC79K3LScguaCWQVlpYBuJka
PysJ0l4QPmVnszfIijr/k5VpAAuScyeENyTpXy3jQiOUbfd+WSr+cllYNelQbCtj4B7ih9n1dohN
8MGV7HKryTjm8RVystZ1bZdnaoC6SH4F+L07MxD7fs4z/JYxz7xAJczZZ1NlbxNEPj/3deOlOmcp
diFiEJStPMdggr0be0ieL8lM6OnXcfKSVu17T+5nS08ySP/dsxKZufSkbCdITD5MRbuPoFXxtcl3
IwirftRQolxVZe+82GDp2BT9EF3qykhOtTGKrbKd4gmeFsS23N763s3dinolxfTWhXP02sIZ7yGr
LLyGFkKr3Ib/DiDY5DFu/HAdZGn1LRokWB4QOUt8zKhG2XyeI1WBs6UJ70AX2R9kXbxh0Z951WjB
FwXhJfA9TfILFpzIqe2iH1roJAHq7S3PuLv2Czu6560v9lImzr4wOYJEyL+HTO8wvllOARkbzK3c
8N86TAgdt9XVr3jx3ANCsC6hEbLnqiieGUJVgHuqeV1aYfk8TAO7a6GWiN9d8UwW9ij3wTyl91Tl
1KpZx1KGB7Kfg97eVRlPPWqFE7+9gh7tgS5FVTIcPUjtdA9UakNTAW8EHRMaO4pqY+tAUxnUsLgZ
JzALJMGWX8h2LLL6mkU2EN+RYUJMJ8qe4bq69mlefDEj5EhboPQ51lIit3YGqKPhxZfJn8Dm2Vl4
KaDl8blk38jc4MhNGiUW9lQEL4NbtMNbYXbVHsp6zZaqoWPqtVacAUuRiUMhwmpDg/aGfSzwY3x2
8haQPNM6IIcseUwKC7o9FpK7G7eHPlXR+5gKK8zV8CY/li2yjMKpB8grH5K1E9TdHixeBgKkuvz/
2XkZSl/tHwfgAVRA47YA+4pmbGiB7AefxUvMQUbW8dJeUX3Ox9krg8FczOp8/GDWyvSjmYPF0oFh
nXyZIpIERxDxjyhp1apxOfQS2tl6ZVDezcEH/YkxFd45ThWuZv0Rxfqg3ylgMzZUdCobcXg4Cs5U
9M2XPnDaT6FZW9cxCxKEMTFY79gAE3egOIz7lYOY/3eg2T0mcjgnkNh0irlSXywTanKQTmSPIGvp
t2PSGidfVd0J4G65NaPSeIgnEL6FwHh/sfvuKqj/nIAGaojqP8ocEhWj2w5gaIX2cOmr/OqWU3cA
jfW0j/2mvcsmA6zCkCL5hADRn1nchz8CtreFifuouHiRqRyhRoPfnqFBZnFc8R2QAd2xDWeotfa5
vYnA/fnM9IcCu/fxm+E04LKGTwx6kf0+MZm/n4w68NpGmC951Mp9WcEJQcUJKWX7xEjipQiRU3Mv
VJMsxSHArzSD9JnHith6SdmIaLmZ55hfUWzteETRKRZjF+HqfQUhxaXVqYN278IjtPQNCxfrvDSE
1KDuWzqInjQTh/yjvivAezLIxhn90prZAJJ2koGFUrcqVUb7gBvT0poq39gFPWdL65zG/g4hdoAx
9Mi1i0AIJMHNpdXmUHq2BQjHaagwYuaOteBRpSLmNr6buwa0BbpvPg7zTtg+RFP0dXkvxh3k2wDV
mppDI8t270/5C7SHxnEFlGVzoQP+vO9nsXnnNvN4/tWCzEJAXlcI5KU7KjYlRIbz0IZokpaPzCwh
L2pukWdU+neYfE0X5ChOtK0CkJ9SJdnRISjib26EzFIqUaNjgH+yy4ZtrPvfTOMUvqg0RizsVkdn
rWDPIoek6W3sBsqsJxnaxybyMeORmR8Dc1uBK8ejgXmGj88qAno8A8r6dLuYX0B+pDKK+wQb8g/X
B4SjAclRHm/I9nYxVyQHWzbl+VbfBUZ2BHf1J7rybewoF3INxxhfxnCffJcDKqrlVuhgRFBaCRVU
sieNKvurOk1Du11RWUAq49+nNkJp4G8B5YBpZB5DgsV5OSXTtkyNVdhCj49afjNcm0Y74QcILehL
TnocJ+iwK6KyNRkSFCNKbHgssTYDD64auDpUAd5yKjp24mLfFBYXZqvgUw0NN6rnozQPVc2wjEXy
1WfeAArmNEh3Rpaz9ZLBG0D1SabGwxyOAAfS4JDlQYwEeYXwgWBByxEKoEPZxupc6wMV29autswH
UJzqhqpCkBox/nLFBLPgmYrdS+y27iVJG69T5nzCJGzBN6YbHN/tN3B8YV5JcqyzyZBaeATZRm0d
6r63ejpTPn/vRsWlbx3YR6sA5+q3Km120ySMM1IaUmllFzpMVgTCKn2gM6qLEDDykAddr39pANU4
AIi6LxnHRr+bWFkcf6knC+qKMLm/rbFcXq74TxejvrxW3+BA1J45uH7TwZ+2TMsjTvqAvK73Q0kC
iilgJQcnYJuaijebwQzYmilj2InGjVc2tyMIStfBwS2zdDeEQfop8pMHgpTMjR/jtWg/Wigko//e
wjeq1pvmFvSwCgyiqmvhvGqD/CyYu7FMaO3eqtw0BjnCrXzrUYuk25tFdQE8JjtT/WLsTsz1+gyK
dnbXtffgmgeyxYJixwjfiUK4r3b3kKUqVtVkt/dLZZk3OyT0aSJX1BX60NRptMEem3k0zNLAXejH
JGDTnpmWcdLaTqMxsXWa+t36VhfL0HWXckHaTbcmzkGnuqKeVPmhncpNAy6MX4b7R8NR3wG10IFG
dLh8r7sV8avDxE42Mq+gCLNNAEDzFCIu46oMpvIyQo0RkZ2iYqcK2BRmhihSS+c3ovOCtga2En/l
LVU6taNFQSYz9pIa3Kfm0DxWEcO3RETuQaoE7pKhTh6E/ExtVIOM03jvwvO4vtU5NnQ8ohxoOp7Y
9WOIXIHH4pHM6ZCaCst2Jt3lGlRnhSwGaUjY7EUhhz3P2P+l7DyWW8e1tn1FrGIOUypLtiTH7d0T
1k5NMIA54ur/h3Sf41Nd3+SfsAiAomVJBBbWegMYGCnzR5Jx+WNL7uMoUIGoo9IY+e36HNeR9Rqw
nB147AEd5+XqdQDupLEvBwvJMJmb59LJhvY1khj+OjVWeIEfv0gnmb4bEsx648iOOnSNKV0eA5Ao
2vk815DqCRzjO0KaGDRqMDAzts7hKO35N0T7DSSUMQ7zfgRrZAVglmwEBfKkf9UiiniD1SDd4SG9
redZetKWuAvuUrmzpnl6rVrA5ImLsr7hZ6fPO2F0SnIlQvCx5/HLZXGNlEREtasulmNSx/XmvKI6
9J/2erYe2qQtj3ZrIfYUx4/ufw+k1uC+T0xrMvHNg+6339fBr/5/XaumWizYtv/zHl8vFZk/nPHk
2633/upfz776VOUnDwmy2cs7+Ndf+upb30ymkF72cSH876V+YSeH2i0Q2oqd9hFhWIzqvdjaT75s
d02qwO/Lp8CDyKmVnf9aFea9wn7pplNIfW17Q4XK6/LLMMrgVUV9uyXv4vEZMGq3o7u3CP935tIM
Fi9dpQHBWe+UDo2Bb4z4sQ46SAU9RzwuxNwPTeZU2LDFPOp4r3OMFjlbKlBgGdb2eopM+ngG0brw
PqbgTUb4fOfTeF1bUDlfZKGPt8+WsEls+dP9s+V6R6lK/WltBRkZEhfdgMLyvoE/hzY8duq2HkyA
sLsisnQgCvQVtf3PQAOiEssV3991utO7MPyXEURVwpgZ6vh1hxqdgFsai0ORJ5jR//fOkOODXWGB
vgww4YTuJO0d2mPuvQN0c7dLLz3OtgezbKiAliwHi6zIo8R63ozYjRCV0tdb8cFq1ER4Smu9Nk1s
M2zcBLo69j73HtOkVJse9GQet5LM1k9UeGrD/dmgtLfVM2k+WFrlXeeBsto6UMM2x7dT/z6MDhxO
1f2BkOUf5rYrzxKzBkQAv05T4Nlnyrqt2qSxWZ47w8W7a9KiE5YO5JwhVLpOU72KARg4K3xzIrlX
vUoCnEODFfZ2HZWQCx+bUb6TjM67TT+q0O+T9rlaiqqozKjQ8XBxHOIAUwAYUtiK9IV+bo1IfR6y
Yvzf5k9NuRKhXy2+kBWCl7KcRaoU/9NcB/7Vly/XVX6BBe36EkN1O+YW59gAB5qEoOIxS7HzhN7A
ik3SJ8NpYMLUbf2zHdzXYNKt16yf7GPm2dE+r4bomwaNYAJK87NWSI4Ww9xdU11ajxPVzk3dTMVt
SoTeHuIYJloBygs9jDE6GW2GV2RrRndzObBrqq/jQmRLSffvwMASpLcjrjEMrpexRP8hfZ2e13us
B+EmgMDjPbRUcGnCVnibI2VoW/NfVlWhtEkhHVeoPj0kA4jwaHDENUXH4VrWAs3XNnLJRND8GhBL
U9od0CcLE6avAc116kcN4KZXFyjnFq33YcURWsui8S4uxOJvY//TXbojPKBO/ZIcpEpQhyCY46MB
1xUFrFHDHdXVHiAP27sxlhR+loG1bx11DLa5iLVzDXDYeoMGYahJ5d2CDoS479nJT33On9u61l4r
oF3HVtnmPq8L7aNwtM16wYzD9ravM/thfWVUANVZrVewGXmWhk599x8riM7JWe0y65a6jnkjIznu
Y6nhIPLfvvWsSUW9WdIZ+zmYBziE7IyGefL5YfLa9eA0uXkNyte1YZVMEKEE9HeaSu+318x9tiPu
znc2DL7t16vq5fWxVQ1hO0feYR1Y30oE9gELnxiR+cUV24OKr/WteJ/xfL8NlRGHFPRJODdqPnh1
6+3Wy/yIEoFrB6y7y+j/96ucIanfesyXNMsc7ogTDXfYCEh9WPgkU0l6+Orvk4JCsVI+20EuWwey
XNcfSLGe1het/fy/iD5045Li8qwb1W4y7KPvftMd/WMV1UmDA7oD3h8tbpHvN/zq3Ws1dzsE4Ous
WHSnFseoI8gs6+ZU7T+v5hP9AD38txX3f7hd/Pip87cqAHqLNI1wcHFKIgw9v6QB14FumG5Fnulb
MzcAA7f+42ygqrYqUqWDeYj1xH9cW2v/0rVeFSgRHT4Lv2ZRAvizXfFSzWb0pMlnQMJQXpaDwpJp
m9ZTsl+bwEUXG+V6PtSpQtjS7x9ao5tvjpIIWVJ130CpUqd1MPGmeY8Lc7FbR/G7nS6ywIdnHW0k
il4zOK51cO2CaQHU1p5va8uJyDFE7UPE9qYwt4vfdL7YaQwASrc5gPTN2vzyq/40ulnb03JNW2vd
ZvW01j1/ghttzC++j2ynqWFkSsirXjRYPWwmprd5aa1dumm+IxObP67Xt/xkD9jEs+osV/jAiJ4G
YZPA52YBZApENkCKmdjomMkVeyxCwInZp8qfZt0lerSTR+pS+pY3ND4ha2cS2IbMm09TM1SAK81s
M8sZvz1twCWg/4g7J7hnZ5fJ5smD253PM9XWXHoHm+z63vcCd2+X+UeVVhogfVfbCMqTR8qxJ4SA
k6cgYnI34Cj+5ZPotjsUmg3TttC4sKfreqY5wI3qCgFH0+VrTbVRYt9eLaLHwYb8E6s0qVgyZyzJ
ox7hdtxG9tYvTbK42YIkP3rT0xwsEVGAtG/M30cCYy7PltmozZuZwPJGPuPM8z+FwNh+lUjsPVe6
FZ9iX34PhviHSOPgECVGcMwijdwW22FWyYRfkXpzkjk/uAuawW+nU9pU/K/o5/gJNsW2E87ISd0r
mIh7gexBFoE+r43X3jL+CgzTD3UQYVu7j8h2al7YWBSI9Bngzxj3m2Hk6SFLUOA51WHbhWaIfg8C
Hflz6oShqQQEIAoRO0DPHsTTamq3VDp249izLut5epmALYai7B570vExGfvfmVMgMVtb3S4ujXpf
dZoMRxuAqZkPG3QlATol3w23Vz+6uj/gX3hqlXOzqka/BC3YVhanYRckTREayfx31P9oCtSX2fv+
QQqbz6L9jsrgIQ2Kb4METGJWPVTc8tkErRaODebypvYtLrKN09QsK3WH/Ziwf+TFB7pfe4tPpggw
zZu89o9OmLB17HfYAPUZyDG7E8xeQjsdSBlo2rgxVZEDsHL+MhNTAfgmpgySUmy44Dtk0l1VsMDO
ErOpusquiQuyWsXU7ZwMj4Kp7A+gRX9oY1G89tHfNRK6B0hobxrZUeIEda0mEkgyWQSnppzFQ3lb
3TCv4DH5T1SNKhPpBSCS4588jZurMVuYoeWv/TAYb5Z3HkBQbrRIvBrwQrYlygbbiTmAjKd9wl78
aqvpXAodJ65MXscOzycDisxOZXwZFHqHQwKe9JzEp6Dudp6JeWJUNljk2ONTbyQNwWdXHxIX0cFh
6O9AP7Z2M4+gkO2zUfpaqCeJBGnXv3iqpGA5l2rbR0VzFul4anqwuUgtUZoFvq71+nEc4ZiVdgHw
FVwXsvVU+xMPC5WKMlHX4xY34MqQRO7V94A545oj+to9dH2Cdmaib1wQkALphaNS8BhsLIBCIyqM
M9tyfzP2GqF71JzIYYd23c2gOPRzGgj44XWdmLt6rttznyGcfltPa3hvefg/Y8rU6ShKdzi0en8q
KxJdoCN51XoXYx3+vEGMR1AamaGc1HiA7FHAdrabEKv3CR0N1Z5FkJh7p9dvulnVZ4Dkiics8bFL
YX+8bWdAJr05/2GtcqHJqOCpFYuaPJFByOoXn10TcYUi3kSVhwdV7v9+xs/pe+qzgZu9OgkL86fp
ei8i6kOTmt4phqu689LhV9Xy9YhA3SvbRcC3QruZCnxZLCLZQ3Br8ixBPxjjVVe8Fomqd3kPELnp
/0gPzRKAuh6yqVW1U1ri34YmOknlay8RAr/RnFwMq38rnK7co1zyvStybedFLV8ewo6o/wyPuisG
SvgUqo22fGmT4a+4sTuUDBP3kLkUVKqx30dDU2x4v9lFyukQJHwgskKzxZTO8FiXfFhGLl7lSF3f
rNm6ROKQpXKvSCgfXdE+SFki7ZOVb2Olb8TiDYNPJTZReKZR0cz2XRk9NBWqEhkPo24M9yoyPhLT
I1XTNhed/camV8Owg7nonDVTE+TsM/uUC0Qumq7+WxhlGeJJbenN36j0pOFkp1iTtzmGqfFTV1jG
EYXeJu6dLQrIpde+6Ll4r209CQNrYuvry2viufG+sUb0hWOwqU0gT6ZBkJD52UfXBCrsM3/eeO1D
1eWh785uKIICw3dZ+fuScs+1B7LYxG13LZyebC5yJIipwcPqhI4mZdu/kdNPQzE4H1YZw8gi5XQT
enAcczRP/PZcavOfwEP/ygm+O6PE/tMaTwWVpzARlItZnKfN7ADnK83A35CGno7svHKqa6jZ5LK+
pGPHHOxP9h7zDDPsF6dPKzfeIXRPYFebB3v2g21aDXhnZJBTxZhe1sMgnPRCdfSSy8aFOuxKYLzD
i59BsCCzFEpXC/uu+Tu1nHdnnH81ZkcNLLEfAGNfKliI3kwe0Xb9eosOwrcWs9GdV+SvyIo714nl
PuyavDlWcSvvcgaHpyX9k+hVaPcy30mCuq0JMQtRrBSHL2MESyvdTW/grFybwkIQyM+OjfTjB2xp
ItR+rOSiAumcIiK1s0gy45yOFgzNpFCXMs3GY4EI8gPQcOtgCDE/DomMCWahtQKPqffDiDEitSZj
V6WZd5ddnOzi5rHuofXYwqWYigEk2hmExEWNz2GC+O9mQUFuukynbm4DiXeEcF5dK8AuUIn6rW2P
g+biN1Ck/ltH0X7TeE6P2n6CxnAPDMiasWRCIl//pmp2TkY9lB9aTU00yLrpVDm2s4Xy2oYd0+XH
5MD0SeC1fEAr7gAng30Ap4rrXy+sDxYwnBWhan1Mbt/j4St0vDUd/DPIi3zECKKETOvjB/l0NmxZ
PXwYQTSEEpTUR+AgheQov/mIS6YIdAzrDyhkE6LaSLzFmnXGcNC8oj8ZkJDwou3aTIUyr4UGi2hK
PlSXVRt4STaY7rjb1/bEImvb58RlTxzF9nDtEHG9tvyvl8lv9gDO2CuzAG2rQEK1zD3nkVibjFJw
11SjvXYZH9lobwaXd4nEUIaU9zSikYwoTB9bSxYUNR+gUcB+Yxz03Mk2Ni6Q8b2uay3GKe0Pf8gp
MaMNAse/fKGmM+8H9ES2IIXcDW5YVjgYVn6rndELZ5FZu4wUcGg5w8EsswBP8nTcq+o6ZPV87Ns0
uir+Fy11H8AsvuVJJO4kUvsQTSqWrEbTb0iho+hXqLtrzyzYZTNvSCSArkO5m8IUO1l9SPsNZIZu
by0mqH2RbmDEZzd37MtToHBaRdoRD5ZK/VX2JT4jpTrUuPLt5ip4Bxy87ZsxhfjC8x8pEL9z7Qv+
FRdsCIbDnQKt7bm7KEviMMpJtLYNOjiC032aQhkSERpfxpjfXS27msvUHeckrlzZN9se7VANHTYW
bgHxgYQAWqyRs+kD6YW6LClEsjx0aeQ+j1VAUt2R+7a3qnAsSWqUQexvMwzgwpbK8q5NKnc7+81w
RqjDfUyFkfKjU+AWWtJlhs2EWhBC37wyfSisGpCu9TAjTbcbnDm9wO2oDwT+Du/shm5afTRQzBBa
G106HlXEoapftqd6jNiEcxyQokmSlBTy7Bm7rovKQxmLfGOnb61r1Pd4nsyQjNpfzN5UmEcxnwsn
HOahCpM21m5u1fbXyZ20sKBc/9iKUWzQbOYf14NzgvVGUZLmybrmTrYbcEMP8KdsUKAsHAy0PcNA
mR7NyxBRWl83siv0xj0/ienatVQbsVEMznHk45gq/UeE3A9DrOXh4Os3m4TOznLnOTQ67dwF5ZsQ
rvdQdNqfZuKLmhzDerSruti1c/a7tcDvNIiK45xzL/smfciHcQq1dPbCCZeBjnUfVQiWFd2VZ4y8
o90c4R4kBpjSfRRhuoZ0h/C0P/Zkjxc7Ar41Vckm6Sdn0wp+J31lyrMmBiigFonReSpP/jzgDOKX
9QOaY1e9YUtlARWxsEQ0sdwALEtEJqR7aaYAR5eJ4MlohvYAyXaXTBqUtVqoo3TyFmhl9dq15ZOm
A3hDYLs9eG373RC5ubEaw+YJy3n4Avum+gmWnIpPfoxr0ZIT7Yck2yEHTQQfG/NWZ/dRBYk4w1HS
qV6pv9rWAitHWLDloYBDgc/6Rk0T7kN98D2PCjvsvIFcBzJNU442dOveKJVO1wmQIZpF7T7343cP
sZrdFJi4mYp8p6bYZTM88AENg9i7caTvhJe/Ywg0bWtSZjskV/VdnoAmLLUYoRWzeigm9LDaiCVK
urYVekjC7bV08DadTLuNiJIDObj8nCG96+qmeyHGf8DsskPGPL1bhqEdKh6kMJrvOQCOUabiqWU/
GzsUmi2fuomAV9LVLTtWvTGJ9NnZVVY8HWTlGtsUgE0ofORk01ssJofwph02EoTk1vGypyQQF9fx
m12HRC51a6nvB+h4R+XpAYxfRE6Yw6HSDJnc9wi/q94tkfNK8WJAT30fzfqu9fwmhK6c76PAYSaJ
RLxD5em7ge7Oru7b8cWQpIUk7JvaNLH6CgI8Sy2Ev+oonbaYP77wVfnkWPwfpD/zvdBwupitrZeD
kYlJyoHW9xocTRoE7cxIAvOZxHtCfgae60YDGwiovWs2AyHFvnZQMK9RggAdXnbPdQ6Fy6IQGFDz
byYQ9Plkz6FOJG33WIMx//xEZmG8iDR/0qJabQbdiB5Fa313berwaqjOaZ+JUzEzXdsacK6Sakbl
XTx2mVBPL3jvbg1c6DZ1baCIVEZQ5yJwSll77swCkNeUo+kY12GEwOpB19izDLXTfB4cBQrCLiXW
SK7zFAWZ2sPRxAwjg5DaK42d+iRTgABBfcLysj9PoxjO69nXIXbt/ixToFNwalipPdLt4NsPc5H7
B77c6mzlenV2yXftO1VeZ8R+z0giqXMq2bQF8JI26938jmJAn0+HmgIjMjQXshd+SKr/KoygOWd1
8d74kgRKYY/NUSWSLXIAq9nPZ2SJ+/k8Wj1a5l6LF65rSBk6DuosZmGfBm0xxKsO06yKM6tIwSZo
inZOX767CaiAbohL7k+qpcVnV9rlRkvKhL2UH53XA+ErcWiSXR3S7vtI05uz6hv0skbn0DAdnhs9
A7uYEJaGdVO+pln3q+2K/vOzWs/WjylRDtrnc6R8lF96cYgWN8p1n7Ge+Utzsebj+942VTHxpjm4
UzSe3fgNUlPFRLczkPpnd0FVNvDSd6uIC2PT6nV26jpFwV1tjTF7MrQgxc2ef4zim4MMJUoQRPBt
G0UbJqnlDdS3oWyvmcZ0gYTuJsnmSIaJHkUHldfHsa0RVihwRUyT09jBS9QI1oDBTtZ5fQeIeVAX
9tQbZbsKvwrLV5v1tDWSiu1vZIVJB4gSqRDo369lEbC1Gm3yNRhSnQE6mGcBx3xTefDY6p++yn+S
d/H5ZCM05AbT8dkd08YDCxvURJzW76oyp/LcLIe1uR5sxDz4mS9f5f81HGFE/z9Xj17Q7udRkFws
DkY1bjBb/s7mpN+0NqpwO1ezERgpsuNQy4CiDhfEFf7fpZ8ilj6HTdCAzxReDeSOwwDibz//FnhK
UAGcDK17iPI+OeWaRM791mMTuO+T4amIqoeMeeCMSjYOaZX8gZxcTKK8habV4zGrzFuLNjzpcM3f
eVmjhQCjKSfEqXqOalkwdyu5N8b4yaMqFskXfNffGt23DsOSJtAdR56nGJnIpjEvs4G1zQEigvfS
NzzDweCDl5Tla7DSILEfKGKIlMN40ko349Hx56uYEWRzPK0laiLPGCDeUA/5OdIFutydRlgFGevC
R3NCC0ZzQkXVOdQmQFq+ZYZZENsvKB4VVZWdg1L95svGnwbQ6skeC7w1zbTbJpTIzLELrqNQ1oGk
cgVrbJOyhdg6TVvedAmpcWAbtRF5lYZ9Hpc3J6XijJAVov3FAaK92lKFCbgKwWdrQtkWjxvTV9kH
qP/mEhWpvcESudi2mqofMoQzLKPU3ium2b03Nf4px5foCe9MatKO6n5NmTh4qsN7vrNfPE+UBx6B
4hiRR38viwjFhFT70Ud2tUGedgAxKvKrprPvaYNhV+WJ+BFXyRuZpA0O3Pb3IRZPCKJ6f6Qgn8a6
YBaae8sjwpciTuuw0bFts1v3J5l5n1wAc5Snd/2RZMkzpUE4Ln0N0YpsybaM2+xkoji/9aStjqiY
qoOidLAFpWltlda1O8LHbVmN6UGvl3xHQEaqINPaid69AvTHrlAMzwV8Eistk++RVrkwwSkmmC9Z
pZcLeSXZ6ZarnttR/961xkcxdjXq5BAmqfZTh8GrJfXTAB2gsdiiuZw9iTSTkFuzmUlq180yv9Sy
Gi/Okr2bgfqOVlMfg6HR3rC+3onAIqUKY28b9fluitP4DaTgT4HR1KPdmNqrpTsa9hn6uPN7CbLR
KZN93kz+94b8dRP4YOvbaL6Q+Iy3uY2c0kAF+Ygi/9ZHyf1HG4zWxss848YOwDo1VdIeWrhnL4nd
wXqnEv6nQT7YCdLfDYbExNOG9RSUebV4j9jHwBrEk1VHpDY0UfzKqz/ICiTUSJMqVI0bvIA2jvZx
4kEYrhUeWypTN1IMv2ezO6lZdC9j2/lPPcIWSQGeGaPp5oASONPRWv/OebPnteadUUvLw6/25/B6
5dq5ttfDevnXq7/6/s9brMOuitZ5HrEy7RST+YT9sZgaf56WI3bHa3s9W9ebIdG5aG3/z+nX+Nfl
a996+Fffep+1bza6Ymvp1RSyt8vRfiuKikV1OdU9QhjSqf/ptQabgGAZzzUguzv82P5pf7708yhm
yoCao+3jTNTn9VAty+xol4iPrW27nf/TRr2aKHJIH8rZjJ8dQ+dx8KW1AUQUP699lXSZ3VN7PKx9
60GHm64nY/Tw2SXd7B4zjX29qMO58WSj5v/Ztw4UrWqo7yxax8vNP/tSrQ0NY9BPX33sODeI2Vu3
0s6NXeJX8cGpkBovtdq56pWtXyMZJCx9U/ej8Y13CRD5xdS16awiIXcuBkRP5azYPsVziMRb+T0B
cXFIMYA8UhiBtQw7EZO9rWEGw3ZocnIpUfHolkP7YKf5wWeNveDkSYiksvwEc+yQseW/FEi2HhB3
eSua3LtCP9R3GtsuppXYfRy7KSXC1x+zqTsjhiIvuPcKLHUAcoOiUjsrMFxMTyT6caX6ITxkJ/mg
gxcS+o9F1+jf0VsrtmJ0i52ujDvl5p4tZo9MY5lNmxZ1w4PdlFR6dASZDBOiHKH3NhsG/a32RgCj
XbawKcgk5fhDYUEVWx9p9dtq+5adMoDGPnbe1WhXWwl37jlPECmopvInufz5snY1sdlfg1ye1tZ6
gCgc71uo39v1+rWv6823wBmah7U1JKWiwjQ9dt0cgFPrxLaU2fhciKiABpuMOy0ex+e1LykJdgFH
XddWgCvnJanlH2Ro/rlATUhVk5UEg7LcYz1I8+9kdMTTepugUslJx7ow/Lpg6LF7sLUmP619Nc/t
Q6dF16Clhj+XW/QS47uhpI6JZzbvPT9e0hNM22tf7CRPsqCCunY55QDqNi9/rfP62pWMat7olWEe
1mY6t+XzTFb88w4FFtgmQKUV87qCXIGD3tMq9Y5py/yKZMt/QLefl7SK+NyIvn31//s6UvwFcEjL
3K/3+7pwMJKXiWocOxs5blBwKh+RDLRP1rTo59TJFK5962Eo9fKxWw5xqgHnNGe1aD5BzfnvwNfF
Rqa8Y2Xq96+u9WzOo/Lxq89P5R89aIh+miQI/aZNH0uTkrHArPfz7KvP1TpABE1wXq/QqDB9XlbE
dX7UTMAwnYnqeFrZmKHosnuLSQTtImKG/do0RClxQ+jhXXtO+yaiaAH5LLnC5eJkFPKYCgGoemmO
oq9wDAZnglQTey/hvllBDr6ttMkwL02bovrRbEHud2Pvvk1FMx6FRsS2juZTmx27ppq3sQ1Xfuhc
7xw1BCVuRnZO1wyBSFruvnpDwRYsEO9ry5FG9rLUCdZW4kfuq2U7qCR18mntKvuYaEJW6mFtgpiy
N3g4fq/RediaUx28OsmgIQmWaDsnCPxXg9DoqBcEdWuzROoF/TWCnPVii+niDoPhsg5GIDpev5n8
rIfNOFs8V1V115ebZh3hbhcExcN6IbbExHRzjzMSxoXh2jey8uxEiwpVwP4+SKoBEg1L3rQubOva
5JteRLpzKeN0A3SRjeWa6ujl7V54Qw72M04OBWohr/H4VFWN3AcaxtD5uOheju4LSQKH4q/R70pQ
WW9aNpCdyvVvfZyxus+FfHOMaSbOZ5bDNCYnFre8i0qgO6Mjmr8N2kSxJYjekYPGgmNC/Dno7cPa
qquxefWsE7NjsnPxsvRABZ090wygb2VIUReReGsnMll5TUkKGo15NIrY2whqAkuWz9sMIF12SW73
e9JYS27MJ5yXL3NvFRvblPExMLeIj/p3d/GDWQ9mfrRs7WYVzbfe1LDi8ev5xptGhqOcyFfn7F00
C1pkSvF4E7sVVEMTDUFUs8ofXTHco6jWX3EyXBE3YWMH0Yskr5XVxOq6VvP5zAboouWwnoklxnBL
+zEu4vyzy5ii5KxZw3Pa5r8q17eOLTYWV+GgDzcT4l5kLT+Ivdtfvi2uwySNP9hs7LOgddgs3dpZ
hQTkBTXsrgMu4WRhgLjyt3jBX4uiCWO8Md7stD0lAHl/GRJhOO2eY2PybLrlBWXeYl8a5GkLLS12
/phWFL2TbwR99WHwITKILhDo02fd3R7KhkSAm/xqxA89Vu4haI0FnV/421knR1ikosQ42ydpq4OM
dZX5pNKxeB37dGEX5uK8NvMavVFAEw8w79171M/UofqxhqthTfeksRd+WdruQQWnx7ZGI8TRiiN2
T5g45G5zJOnX7OyFVs7O3Hom9OfPK2qQFCi2gKB2qUahn6JWHqZml5C8cUPbfMJ18DlWzEAWU+0+
jswSt+8C1JdmVG+m16FZK4snh93a26B846lrzf06hvRpcOnx0A4n93fP5PxmCy94kRXy/FhkvA2O
NeOijQnzMjYhBEeuGVfTpaWjt/hcD2Tul9ZAsfi5wIl3baEHXD23QbYXUeW8dWWN2W4hD+tYHzj6
kxc1x89WZddP3ahOtp7pyFqYx6zO1VUuh04fLyrtTNI1tKq+HfaDr7loGZnudTINjz3vLEMyOmgG
rJ3WMpI6rDHzLC/SbNyrPhqMRnOndnaSDAjWLu11aD1QwMTmabiujc9bybp1KKqWpFHlKI7jIElL
tgLDNN9pBIQhlMPWZrn8AYoALq9eYM9ULYAT0Zw6k6uVr6tTL+bXz+Y6YjTVcE6c7Crz4cMu0/Ik
yXhdh6H+54ACprfDV67e/Gtg1IPp0eStfF3bWZ5hhe1k1CEAcqRFlrskHcmgyUwRDLCj+GZl/rQX
A2RKI9fjG08SJAF3UPPD4mG09q3X+VgD3damX9t3GHdkGZbXf/WrukW+qHE1dBnjhlAuMrZijgSM
Uw5F2hUAjKFYjnlFEXnpS2xmT4SAYuAcbvcqneKtimpxXVtBMEcLtBJH8mVw7FLtoI1uyka66F91
tzAfXXw/QIx0gF64ogaWyub4ZW2IhhoTevXqYW0aHVAOyHj5YW1Wc5GeojEAOby8EhlPeVNj8vmH
1y7XmTdJk8fPa8uRIynWEU2UtZng/b5z7SURvbxcuE51hovhhmszNz3n3kDBXVvr++ti85i7srmv
710uOK/JSTX8NJf3vQCLZtOodmuzwlyen2aB28363lyJDFKKENTSWu+WRMM9r0jxUlimtOYYhb7R
6rY5uxQLSCTPNXO1XbZH3aUyFGP++eZN5Rymcez9AEB8aTjDk47nqXXU3+Qt3mcyod+rHroIRXnx
gs83Sz2hYYhHZ3UFwZEfq9KNzp2lxCWKtORIHbI4loh43kyZvufIs/3uZu/ZnvFr9/zqdyFLF8vl
bDobFabGfgr6htxP8vtEIb4lg8/GwIj99JpPRQoSJ44vlEgP6aReXVVYIXKcwDeq3H3sVF+qUNYG
P2+e1CGXt/WguW5+IxuKRHb0w0PhcTNkMND9saaeFtcDgCug53DodDQ2e1gsQTddAMurU9PWP7HN
1E6OIedXp6/52U13Az/4d3zXfhXK31CgR7m7ivbCFX/qXma3JE3Qrc09bQ9NX3+vnNQgaO3+H2Pn
tRw5rqzrJ2IEvbktX6WSl9rdMHra0HvPp98fs2Yt9taZObFvEAQIsiQaEMj8zUFzdfs9tI+kxNLP
xjwPB0OJ4r2rpHeB4v1guq5ezDr6ZUbFX90YmqR3KuekgRgly+ZinIXQ2FjHKQpMkB+80Ei+DSSJ
0slygSJVJCsdXuykGr2dHpJeqgACvBTFkYh8TMoP0/M2jzF/QZ2YLIH2uZoD72R5ZD4Bvqf7KkQe
03QAKw1g4Zum96/WNxfW98OQay+G2lwgolcbslDBQS2IiFnIXRJ4GYn3qszNa8d4HMdvOo4nxnPR
2u5pyjrkD0cAyvWWOKNy0hTyanCaqgPceR15EN+4/ADqoT6kRMB26CvZu9zOFx/Z+cznEYlNO/ha
ZW79Out8tGnSHx0S94C7nZCIKYVijuF19OIfU47p4jignYvV4u8ZGkzZ6h5ugEGztfqwfSZ5qx2t
ygovgZUTlY9KdxfkqvEJ5OdfgxWXv01UMMkF/Yq6roL8HRKsL0rEIYa226iI1J1x7hte1EKLnipQ
KlKTorJa7QBxnuDY0kMKv9RBuozenQ9Z5QUZFQ3YX3wCG7GP8WJ47DVTfZ1Ire49nVy3VC2EFB+y
GC34ZWcPuvB1MCBjj3Z/lSYD9sHRiexq17iJ9ur1RgvKEwDRUpMmzbAQfGvT5CIHLF+fs8GXmblL
dCo0f1H7LLvXyQfSakbls9TwpAr2qetjobPsHFnZkK9uL1LzdK17jZQUhICDJL206XiEnHsvt2HR
cIAUTEoOvBrYiy4HBK4y7ZMqUUEj0INZdfzU6WQflp3KUowDgT8F0sBZehDqHi5+gQrUesrATS+I
rya3vzmLhmIbedPrFBPumCxNf218rNHyOrykWciXrmjj33ZroyvN3OnFCe2XdPhZ4on7RkxzOxnW
iDVJbryVY/kjTBCakH2EaNUt4pTeCcSo+WZr+BkqvTfspW9u6MGlwqZmK3sHlUwP9uvW0Tef+N6X
gGHqKbt4ITMIqGjRixSIoxT7KvGLffLfNn2Ksk1QeYh323r0MgUjKC/fQ/vbPKZhZLy6RWe8JrPC
oA+m5SzVWPG6szYDD5Eu2mAbr3zAJieLbv3zhjTyiErryV4Or4L6ANzdRxAdbluldM6LFEncMNo1
w3h2gth5adFGfxhjBZq5DgCtMAPY0TjSHKUzEcHwGS051jR+m29B/TZ7LtC4B9j89/nq7neRKf4e
Zj/AKGxTXuDS6VjcNd2tKm2tWe9qje+Z1DAxLY5zBcDuVtV9jpqzow9w41GaRmMmndfFKrYeVfAq
bdPsX7ScF0Nqdav0p9aqC3rwo1L09vRYAg65vzXBgsTRavA2hpNHT47La96inWVPurkht0um2BiC
Fyk8NTyqhTE/SG303eYhqt1joadRsp2bJQpcV85G9hYRX/nU0gmdNUl8WNsML/nlqSofvb5snrUI
VtkvB2/RsVFfpOA5QsGjJ1u9tvnm8F5H6nhF0Ud96QM/vtaa/WXtkLBOQXmjaY5rm4tdWTveTtr0
A4IVyAhtrdGernoUP7Wjlz3wDcweSKFfekgQF6lhlGmrG9n00vBFa832/EebHGY1xV916wc7rawy
QD658yyFWxMldCAEwFCnrVQVQLrkYuphl8BRfa1jv3z1k5LwmhdHR2nLopxYZQzEPMyLcjtVvrrh
2ffP0tk08GgtUCk2TOA/pYodVsowuw+6qH6t5/KlJVB4j95r/VokiNyaoeJvVeigeD0Md05n9lwA
dobAp3YkUkFKaXb9qk51/NjE7ll2ShM+YxrB+8Y7a9NQPkzmeGfXYc/9HIz3xhzKizfWHaigKcju
66Dc5+VeUYdy1zROvdOsYAZ45DcHUzGc+z6BohH3frLYj+3xcfvcGH4BH76/+mV/b/UBiu0hOSl4
CX/5XXywQgQPEouVTsEMwCu16jRG9s/ZzUGw1We1D2BOKCGYbrXXdy1zkG3D7CP38BfSs80MSng7
RgpEUp+vuWT7wMfArjfBoKvKcAEx8a7VTnQM+CAQ4FaBpANS7nv9Tp3Rmms1xSC5ADvJVY7pqH9i
3cVgA3phVxrqQ9alZ8yolWvVldBj+8E9Zz0EOMN4j5shZvnnsk4G7Zn1ofs6Z5Z2mchoE+9oCSYa
xSbLpxbO1EYdcdJFnZj07YQbgFf2yaad+UayGL5X+2ctbLynRYRvgsRgT5UJ7zEwrmYTqwcFY5RN
EX2a5/mNjNAuarXyUNite9dnuMEQCGBzLaYBBXjbqO4QLfsMwmLEha7tD6UT4uOq6/5Dn//kNOEF
uRVjg+7zsHVMg8xtoWjXjLlqZo3qs5Fy5qHK5jsLwdkgBCSSKVguJjqcvCk5NdpQX+rOr/fYRw67
xnGCa+rW805t9c/BiH8AiKluH8xQNNS5fLaAfzxXuvmuxFF1ylBrvCKTCK6Eb8o+bZz2WhYFURJ9
gL81+9ugmvorQIJTVyPI2NbJNq/Lo5eN3jk3pmqXMm9gaWWGGwM3rW3ddyerWhCBQaftzcFODgCE
/0Kq6ftiJnoyyZJvuVr9Fjhct0WdjQgez43dKMD1kra90yjRSQCuhZYEK/bO4Gtv2LBt1L+qRJ/g
1Zn13QDQ4KwsAQ+jeZYZtbZMq5mi8Bh15EHSEGGWPEEyIhpa9V3Pvve28pCm8HwRR9mm8TPo5d+z
a1QX8m8qX8KkRnNNvUxFpb2YMDxMHnvSvXY9JOBvnGpr5GF07fIquAQjM4xM4/2dQnx50q5Ebm9Y
nt4yI2Tl9GhSONE7Rr1MMBNiqHZV18fQnv5yTdW9jm7SbgkFtiGh0BvYAW81cku2cw76EEeIADKN
lmNaVtRLpOQzRIB8O8TRzyYrccmOzBPf8j4BsYK8VX3ggv6uUyxiRsLwZB8w5Wgr64nAiL6JQZft
/Lh59dwGjpnb4P6mGsU5rBkHY8XczkPfbMuOmECdP6Fpql77KNKu7VI4JoaVDiTMNN+EeuDvzQ6k
XqjprFAUp2PstZp9kCTuFlDWISqCnwqZB5QYIhSFCGX86K2h/NQia85H+9Tl2Ng5LpwmPSAHoo7Q
Uz2mx/dBA5BnfmZF0m7Je1al+YCtebbBDeA9jdWQn3esBUK9myAXP44eAfZa7yaywsELwip8PtsK
hJKvduDwzfg6grzcYJvFrIJFYZeocHjMluD1nAYH21vUZ6v+Z+D6GQJlBvBGV08BMZg5wEP/GM5Y
NeoQ5jedBpWp/TVAGoyA/e4bDzhfbTtEnZ2NmbfqFqHpYq8WHQjlTsGARVMV5CPRiwkCn8RC6b5O
1fQyhnZzJdSYbeduQhQtax9hL78QaW42FnryZ2/SQYHqvnV2bPei+L13URLfvVgLTqeKu++N613L
iGHWbBSGsbSqTjMKS1iofhsAoh6rrvuG94EBJ9gO9kqZTPcDXkVXh+BxsRCIg1R/TR33DvzDxCx7
9LmCw7eRVTvRjQD4UhzvdaPzN00BiSKLKwIVbWCSdSutU+VWxcZK7PYIdL0AFOdZgG74GBwgM1+c
nKSUXqC5hXTsa2l1LlGeQtslcXwsp9Y89nXlfUm9N7hMndr6P2a73sF551vqLRAZ5Udk9NvcyoKL
Pgb4I1Zqs2Ol7p16gGdHCxwouBNSUorP4q2DcO9YBUEP1dwxZ7z3Rmt4Sgc0ihxqiMkk+9YM3vJM
se/WohoK51a1mfmf7RqKGDZfD5bP3NEbLHCMbgbQs/K8gx/43jb0UF/TGPq2LJk3uhrwKvqmcTfX
MWlTZh8/01zf50EyXdQZ+SaEop61OPhlLQ5RUHWu6BbLw8jqjA/xUiziOWY+alfVrNvnoW+nhzZe
Rm5qXhm0z3XEVLeq02MZOGq4TR1uI5iws9Ky/uj6lJmHFX1KUh2dQ7N4sozRPox5xPp7KXz3fvY6
eGitFu+b7jl1muQSsjy4pL4T7YwCAgBs7OjOss1nPTBgb3gjTxR2jwOIK+J78X5Q6ucZg0oCeyzO
ukXgTMtOggGzl4w0VGFgiaa1eF2BwPxvoXTki3q0TQsPuwwjRFLLL0FqjJnXEmbBr8FB9nxJBCiz
vtd9bF0x3IIjgRmoB8c66EFjTcEwseL0OZbQyBVB6TMPanHXmNOTGs4j1A7f3o2o0mynpYpMwbTt
TW6WmboAzZwwhVfSIT05a6CLPLO4A5FxGiYYKcCVHjqze1Za/J9yM052Oiaa81Ywc+FC4LfAn+2d
YcrhFMzuw5hqGlPBLnv0SM1d4qb6NAM3esdrA7Rh8T0covRdzXGJ8dqfbuHzcEuUwFlCBfWss9JJ
eaAcz9XupZj4hAGw8pSdL73RAMderZRSAezpgxSY6ty8yGlwrXyL6iA/Z3HJkD12zg7DbuAhpBQA
wRXztkAxLXIKm/fC3poMefeDBqW3BiiA/9pwSBp+D8kR/z4mwHpK5vBTiBQc4qOHCWu5neOMENwX
vBEA7V2icXfR/02VbdrXv1nXtHftkB3rseYzCSowcbC0VhNIQi08zro+O+HXIi+Nz0jIo8g5vuhJ
YJ3SQXmZCQIs9Fb1WJmL8UD8Te2MU+yNIdn6nRfP3jmMrIeYVNo21ZFVatUc4T8DxLh955r6dNXS
+G1UWaWGVYCMYghleDFpqnx0bZKG3wMK9OmmABFkdXewSXiD5Srtm3BEOv3uBkd7BbbrIo2tTCwE
TMZpbcHV52nf7IrU9p5gATiP6vQ2g+B7MgAj2HnQHKo4+VwyMUC+MgJaWZJMleqc6hlzvjIDoKko
x6RzQ+ZPRgr8xdrlQWdsq7LoT7AjirfOrJvTCFtkK1U9cRrwxrWFX6jS3DNd5v9pO3unl8HPyVam
YxGn8x3CH0/9DNjbdO3kMUDK5TFotJrMMFKYTu+ke6u2q2MJDdwIYGcoCRJzGX/ewtRwB6SCnZAk
YxFsnHnM9qyiHw3iHIziuyx77ELAYt9z+w3TsvacLZiZcsHVhSAszqbzGC240dqY1DPAiHBBkkox
6dEnRTH8ffzfJmmX7tny2tWXMuC6ei10uk1WpJQC9Gx0kNNaXQU7/zDhCHmywre4ASngv45NkB4C
6Lx2a8AtGsZXhMpRN8Tz7qarIRghwQ1lJgsGN3ZQ8l4EN2RH56eQJMe/JrcJLuCyrHnPZJW/RDbl
jbYquGQn2UxmIkiwsPj3hroA7eu2OgpCpXKcFkghc9nsUvTArYMGrwd/kyjaEkegNQCLtSer8tVR
8l2iBjjk/jT7ARTzcuGa5YyyteITbS1R571AFaVxnLMpO0nPyGm5MsgiBn8f3y4nkV5aqE4b28nS
nfyVCVrTJGARPltc/Y5Box5FYcTxtpDchzMYzh/dcv9GM3JOOWrUkgOWIpHrL5sxS2RSWhjfSTXL
qmNYKjr+M8vflIP7DPDOOMlPyp+B83IYVQPiJH2198rypxyXjgEc8+U23u6wNApeKvfJulgLaXRt
G0u9OyK1gicToI8b9leeBmi3ZKjHKR33ql5/FzywFAMw6q6GX0c8FcmRrBpszIgqJ2WMd5u9JL1v
OK9QDb71MBf3XhNyR20kRA9t0rzKvbcT93Eg7nOYa4Nh3Roi9PaYupPeKi6pw/KvDdFsW28a2GEd
CHUT7OR2yd2QrRKPz2Qjm/IUWKHuk1fuNl7R5xd8HT3QZ7K5FBAReDaUY4XXO2PLkMwAEYA5YzWM
Eegfm3K0gyMFSGTXyC+3zTntQUPZ0Ul+b2waYtTNLm6Tz/OoX+TK3a4S1NJNYaXTTq61XJWkLVj/
txriKwsGQO6JHCFb0nZ7HKQuhZHiGNJ0IRBNRB+H7kVu/O3RlEuzPg2ypybyuanAsO/kUsgfqfc1
16cNCn1LBJ1ZrlX91S62Ichd3q6vmTv9DPDKOGTMBnjqXrUqb2Hahod8hujc6tOLvgwd8tnOYts5
zsEMEhg7vo0KnRMl3AY9ISvJi//nh//4G2QT2yvI7nqo33re7h5qMjiU9oa+kyFAvu8dcuMnG0DW
+JLC5b1d3Buc4o+35g9QxccraJDGKyJYk3NzMMJcm/exG35Tukzdr1eYQfCiOy6U7nVwUfunDBPL
g/wtvV89pvasHtBo7Odtk4XXdtAVYB7LOLS81nKkbP1rm9eVM8IBYbKTJ6GP0wNTGJYuy4Ogj0g7
mXCs18dn6WBXMx1MfTsgwXaSJ3jsrOE05RbLkmqfOwPGR+4CrvzX37WL9OyHYIW93ACusABS1mdv
ju9dfQEwGoVdL/I2DG/LsCxPklTXtoLozzIiWfrs7H2nGsCspE9OoDBGSn8p1rf1j0f0tin758ob
Tl5jbuVJuB2CrcBR+dQ2JAhkLGTB3hxR6D6vb/j6LEubVIPlKVT7/tAA0juGTnSQfaY87NJjPf7j
Iyh1uWuydTtG6rfND/ul+qHt9tiWlW3/PfRgK0eCPzXPAVy5TQo8pkgBufU2COflw6F7EE0DnYXq
pB/woSBPz7xA7vhg6xiDOo/53D47zA1YH151IhazWuCxnTzngFKGuruzFqzqPJbP+eB2B9OcmUo0
urpTg4LYTY/AzIYE70F4B1O+2EWa81Dvgqh8dDAvXm+8/KpUb6/TWpfG9TH5cEgxpO2px35QHkYp
6mW4li09gb5kxnCe5OrLSQrwjBOYFR673odWv5W3BFY7rbL5R+vgGl9yCxElWbdMuAbvIdV9tYVL
EXLBulhJz8TBoYbEC75hTPT3qAfujozJXq6xFHLb42V6glAua+Qp/Suf9IsXG9lBnce7xCwRKPO6
kwwyGqN2C2e3RD13FxbB7QtgtD8h5WdnOaHcedlipG8XNowdDT/nwXvCLM69YZb9xH718Tw75PJE
rIOBqqnOmePWv09vR23XTxDv16tYZg4jabJ8ZjI3s3a+BV1ISCXwAr6ASzaYiXvIj0oXcmtQTgx0
UUbN2t90zGSyBV63Ok6uc54A5pDPPUKPRKM4srcZjmG32dVtFRVpQUHOTddugzBc6ofaSIyDnF/+
Lt+OxnOrP85G3h5U03iWu7reWtnKu+5HbEzRZiwKlP6hkP+9QFsHDkW+/VK/TexYnpY40rB8AOO/
1zI7h53f5sM9guzmCWhadRHWzhB11YVn4XcZZtnt/sqdWMeY9cbwgf6VQs80J6/eWRCkkcVwDBxO
Cl4ClxF8h0LgvuSSyZ2RxzpQiT1awIP9At+Q/w7m0mEd0dc7eXugl/F+vQjrXtmSLv//UzFXG2Ev
3a9DvfwxUr3Nxde6bN0a5wjbDya0CDPIRFfp7JOKx6J0kZ+9TblkE4dNXrXbJnntv2H1tw+l/J1/
zDJux5a5uwUWcCUhiD0GH3qZv5IcIXQtr8lcIAezDSbzG1orxJPDPjkVTRiqe+l+2/SXL2gEGKQL
0ts8Tp5UmdGtxdo2zRkpBw2lSA2Y2DIJk39nLW4oSan/MZe9/fXlPMLEuR8LdN16thvg6QebLNW8
Ra+3IAn1lyt/iFlfdFdXzzItk0mdbElxO/UyLZQqiSA0rwMIIGtn6bJWZWst1tu4tq2/8eHYKH/v
EOpgDGPMlIGzAwiQn6Qubx5XPGEZv+y//fFzqRWbSBnUP6aRcgtvT978PYBof5bHNUJJF9D0cg/C
rkNyQ56Uf96Uo29DFaCc5uSW6e4jFSSAKbIu4T5wQoTgIXvXHesaUHZIsfaT6uD/GLQ6P9/++uVJ
vpE91nfmNp+5PczS6ul5R/7kv++dbN16yebHuhx0O+sfvT7+wMejFI3ERmu/aTNSszKurLMHOfaf
2tYusvc2z5bNtZD7sVZlS47717P+sZyR3tLxw0/9U9uHs374pWAZ8DGaq7sQRt/yiuPhTK6imm9r
VXnhpSCUAjkTGhGL9yXMthZr25zhCQr9jj5Va7B56yTDrZx87frHHtn0zQCEECn42xMtL4u8J+vL
sr5U/9q2HibvnfT7p7b/66n8OV/I/UUM2m/cuTi0Ma1d5sLy4VqL20p2rf8Rq/in7h/abuuJ5bS3
X5DzfOhz+4Uh8a6aMvxWOy/cytAga1DZWr/RMoasVdlaJ2Rr5w9tH6rSz+8RDOh/aDWSCElhQ+Tj
5ST3zvRWHuHbprRKfSaUzbI6q7KD7hWv6/AOmAra+FpX5oVGLnUZ+ZkLBUSUrMxyb6EjP7DaeSvD
A9F/JFkblIH/pqvdBg1bJYYgo0tRzpAwEX/b/dNwuz4Kjiz61z7rY7C2fXhcpCp7x6BJCVm4ML0G
dTZ3naOn81bWvwkAA8JFyfgWtEN0uL3xclHW4jasrnW5XP9alR3rqyvVgEDK38O31D+cQdrmLAE7
oSW8Rutgf5tY3/bL/VmPbPAqYfGWnS0CI8YSIflj5bh2k2OlkInBWpWtD/1kEF3b/vjHZc+HQwav
UvazcQ8q8KmGSoFrgPQgUm5oIDmWD1eJI177KkOXnyVZdpIrUyZ9np1m1dk0mWOd5GVf7+jt3f8j
mPnHVGHtKltye6OiJ6J363QLcuUOoidGHCGToqOVPcxeSToGNRdtepBX9BanlCdgnPW4+SIv8t9R
rVoN9lhnkzppSA7meXZOkAiGJQ5pTYq6IVu5Weu+FSjon4XWplx0h53ZwoCMAXmNfFi6FhxN3b8T
zrZFAiBS0a6Rqyr3pc6gMulV8VbG8EyET64vN3huEd1pb/HMD5dfLuoft+i2dL1ddVmzyObtNY9I
Ts6eOe3lKsvProX8AWtVLuyHttuqTvZ8JHOuPWX3+i/pYahvbaz1NtgYYhUX5P6nrojHo4EQ4F6H
MUsV6hkCpMUZn0n2Wjq5M8NBpmfZ63nAPPUkwbupDl4jLTtqyznUpM7uy6BuN9Jr7rLxpMyluVP7
DJDeMBSbJuJVl8LLXHNrewA8NTBF1zRxD2oUWvkeySAMl1nZ74lKghqenHOjB80jnCxyzYjGQjzP
HNyLYvWa+uPbgmh/CZCBfYF/U+9QjRtR5aAqbRmCR1lCeqIeUYGI7Sp9iT0HZUGzu59itBAcYAsH
ndz+0bP8+Smtmh/wHU+9qZWfxtzEVSv1v+UlU/IaH/iLH6ggxbPmrfdm67tHtJ7Mrh+QcNBa1HGG
YRM0df25nsH0siQv33U1tbco6gCvipDtUovFFsAklDznVoV+k6ruKiSCUYYqwXFjxFg9jMseQkmY
CQw4CoSJdmwKu3yYp6R6kC0psqJw0D3Lc4SFCcJbRRzsygr5IX8avpokz46tukj5ZWplYEeCEsdu
CQBvXJ+VW1zEqF6rED4NHyNRFQXDXZsVYIK8dmA93BTuBaQG6TWPYHuL6tfUT9HTsBQQXaInX02+
IaupnKWpzDDpRncRVa4C4TPDIlvjBE8NathPKpnQp1TRtO00jgErCHbEtge0KrW5ljmWonjIbqZh
6B60pPMe56WoM2B7Ns8W7Gp6rDtCPUu3WungijaQnTEnzObGUUcXxv81JdH8cKuB5kD51+GZW4+v
Ist7RGUm2lZhu0H31Ng7mmXupqnJ0XgDTF8YmnmxHaDOwFq1nW7rSbvBCh4ZDBzASy8srxVUu2uz
FGuV5/OYFMRQB6SNbLhppX7JZzM1tpppaBcpiin4T2PRV8p28mC5e2FKsBlRg7feBzDq2mP/NRny
LwapdHDh0P15t0z4zCATQSsUFSox/fyLdOfnME/0r1OTgFZAEOctGDNg1+hgPc4auWRrSqy7ys37
i97H7SlN4+KBW6BB+W/Vl2ZUeLiy1LxXjf6tRjXo3o2Sx8GuGqivSv0S9ySOHMQe91KVHaRC35Ff
z/f1uOkx7thMS/dYSzHli8FyLceRwabJUaDdMmbs/jjYyr856WzeyanqxtQeHC88QQ7DqTNDFu3A
B6farX9BGyS/w3BObuetjbl9bLp2n6vI2mx9LJb7IHvFqHAmaF80rJVt8w6iRfMC97x/IHR8lhpG
u+0LpnWQobIRsaalh7Q5RvnxoMR9U130uHANBKgN7YeIxbKpwKC7op/WX+uBsHKZonYiOxyULM7I
YCag2bgUuqm0R8Q2ta1U5fJkqbp8qhwwYcv1sccRoEu1TPTioz3+vv07aZL7R7uo4Zwt1w/VaRB5
2eThT88zMw4myimyKUUVzDDc17o8bWOLhOQfjbJb9nSQO3bDI8AZEHjBsAHXhaVCWTEo6fWXug7C
U28PARrvYfWtLA+yPx7C+pDqqDZVs+IQsFZc3MKJB56bIAqu3VIMCbonruEf/9jR9yl2Mp8C3473
UBjiu3LM8DBcCtmSNpNVNpYNNopqsRY1+A3+S0c55NZ7PbobMQf8vxySugP4ClU7fjxN2xWI3D6P
D6VKNHD74a+T3vIjU1HqzTVtFx4FaUfTamHAokh5Hy1FjsDEvVQn30exMPIHyOtqTHB92V2qKJdv
1k6yhYPeHR++jjwyB8cuUZWwrDw8MSZFuTifLKD4KEvJ3g+HSlV+uEV19OQgBH47VH7tjyMy3dx3
JQCNjzuWv2oqY8iOz3Nhf0mxJwW5NLvpXTtV6Z07RgBONJQ3u4w8o0q2Yp8UofaqluFwdfX6rzzU
1NfBLtRXPawfOgbYB3LTMF0QHeTr1xvofzl1q9/ZQEs+uRmnIplT3qeoGXyKKuUzfOTgUXaaZXDv
F7H9JPtACu9TCHUv+dJzrD8lg2a+aX5UvGvJWbrwzcle1aaBfvkQ1ul07QMtvR+XAnE/fdiYSc2m
3cwbxmzQeEtV+kA0JZHju7/UZMC91CV2CXMp/ZR5NTramtFupWr0zXAycE3dlaaFIv7Gtrr+BRsr
pIusUd9HECo/NT22CCp8vePCr/wEFKzc2ZlvnkYsM59Ke3wDQtN9tcrvs9u4ny3FbS9ZGSGdZOvd
12YGSKE6Vv6EiA5aumH/O3Ds9iuQLX03x7iI243/pgE+Q8O2HcB7shWH7X7GGha+8H+aoEX+vfND
m245oGKz+VoOXr3Hr61EYc4p3jLFsi9N2k1obvfFmw5j+gXr943sVICxvYHA+AyTV72XJttvyC+4
Q3mU6oiaxFnzpmQr1Tp2zaeZLJ3U5IzdoN6raL3pMKLvgmkGl1BYoXFXoxUDLbr2UWGz83uC7nG3
A4uHrCfSsvvKH5yL7Olb39ub2mDx3OF2MvuMPAjGRJ96teq3cHyii1SdSLWBKUT9nVRtjIjwgdT9
q1RnZfru8s1/kNrUZ0+M1/mTEYPv8cfgFEaD8pxmrXof+dCIQx+7qiGvngD67JGd6J9Lr31P4la9
A6wwPOt6y6sSoypfJe5VOkg7uoiHUqmzB2mSwkTlKLIhMNSdjuFqgXtsZgfP0j2GjvaUm89NUxzc
zq0wLKz3yJiXd/bkFHdRB1luEQsu7xSVoukqF5lZddrFXo/ouB01j6HmYAU+WW8ohKVfVavy9uhm
liepwtEBUq8Xn0pzRJLS6MESLN20fvI3aPqBqslH3JXVFqB4lX4FRZ0doeM7B53cx1fbMu5yV7Fe
zTBz7svEAmCxdGsn9dcEWvLMp027Z1qn4UbElrsUs5b6WyJ4Dfjd/7StXWTLUtpfVa9rx386Xm8B
wHR2/FiPc/MwKhVw6cJF+g5Ul8mX6Feu+u/mONifGmdEHyjXi2sWGjbKxlUKIm6YP/eV+yxdRyO9
1pHhfambXN25dWzdp6WHAUtdo5aCLuw7dKQfCuJX+7jYusCGrmrJS+WO8fdOAyBmGW7z6JldcFFs
JzlGaai+oqpSb+T0zvxFLb3mR0feCBiRGaPDOBknYrYlqrul9ezZaI7zujsIW2r5JsnqAmVcNKqu
JWPq1S7DXe/r8aVGnPzvHbc+srtcW+GRAH5Gxn+nzoEa72R/CO7xKmeLHZdGu4JOWDnm+VaV3bqn
JeOBVzu69Qw0/dkyE+uo2gPc7fUUlmPe2cDLL05oKftUK3RsqQbnZIH3PeN101w1w3QOdpJNTxM+
Lru+VZt33kYV6I/rfGPu/Iw2j/K78d7cIWFKOhbW4fnVbgvzB5xExCJNxnmePl7aLHEgqQTzvq6q
+iHW2/pkGtVwidzWwt3XL7El6Bz0sQCrMvDBzNRLZLH83v8aB+N7EpnKLwWk5e2HslxDKq6wfk7p
8D1UFOeLZjcZasfa/BraaIMzRQkeoVC7x2wRFVcVP73r09g6Eg5IH12oQGCcG4v4GQOZ7c/hVwbg
b5APlZ96gA8y6CRm2EzCk8A1f2UoI+td/xZgzdG0L30HZhmd4ubNa1kTdn2lPYLb6IDn4LAE78rZ
EVzz/ZOuG3hQjc4iaaCmuMVpXXYnW45TkwJEAuG+S5B1wb/mRXMG7y1PvS/aFCv3Zu95XAPke+sw
rS9S7QyU53In7s563CNMpTEvO3clULeicb33AEL6phpC9b6vSv89quevuhXoD1KbFwS4o1uP0tXT
nLtIs/wnqYV9cGzTMn0xC91/92dyiYXVvJaG47z7x9HPnK8xn8pjO6rt0WmH4FuhH+uhtr+VILKw
zKnq0xAMxRds7ra9FbkvrCOvmDwUD7WvIJ4fQN7o+lDb3NqWHVFBxhln3YXJMh4RO5p4iRBeMyLj
l9gdWoiphU7Qva8dGqM2dpXdWYcBS8GHbil4MKZdgzfyTqqyg4Rt8dDMuG1hWX0H2IlfDroKdAOG
oxtid8WDsRQ2Urx3rmLc5041vxAF+NKV0fRtihagRwufAx0oJPdS/Us8D9O3sY6s7bi0R0v7/+7v
Irm09vddn/MAT9s2gYvg23/Ov7b/2/n/d3/5Xb0aYG575t7MrXg7sGB/LoepftYdUz/aSxtyGfWz
7MhZ/N7apAtCkc1zubR9OJYvJ3JWineMdb6JUlgL29KrGvXAk5H93aZiH+3l5mHtJjvH2PM2dQ3f
ICgflay1IEzC+Rq1egj2Du/6rkfHZpeNWvEoxWhyv4r+k77Rmmqvh4l6DSqIeAxSUkGhXb22SyFV
21Ag3d/qWbXrWa6h9fifvdK+VuUIaUPb7i6PALStTbczrfWUQW8e3ceSy/W9x/4DRTLvawKfiYeq
zM+eD5dUH52Xye697wYCdEQLveHR+h/GzmM5Vmjbsl9EBGbjukB6I+nIq0PIHOG95+trgG5dnXrx
GtUhMoE0QgnsvdacY1oWgaMJvJUilSO6r7iJMR4fmlLaaqo9P0NkGHYd77oCT5+wZR3Wzwgz5Hx9
1eoXkrDtq98pNLqW9ya84kblqD2iG9FJHdC0rdq041GtQ5jdS+DOmqjzE66jhwXmXCZf64Z10cPq
3liIrHCi9+ZBpKIErtP6d5mZSHcAojtP3dvEiCXzDNNFgx0DhNwUDkMQfDHxWO+kKut3TP7A4mvf
lWjfQIwMz1FMEnzStf1N1PTKXo7b7OCPqbiGgUomhlTOT2mYfiM6zL55cUgc/FESAjoW0b935Mns
tLELrlXRNHfFstBkhodhAS5x2UFTFytSg2RDb8urkuKLB5ksbwa76K7r/utuBDxtCI2cCEADTpMs
mexI5smS7ZO7AFgHuWpNegt0iIAInWA0rZPHLTlo9VUPumRXYa25JBmmCm0U89m0UBbjjjdOZjZE
hwKU8ckWkX6g7FEc7Wkejlk1jgdJjspTphUE+/h9dE4aH8TTYFrnpJzIeq0pkkRd4m/jtpVJYJDr
rWUXI0ZXoMsAoPpb+hPlJo3N7s6H9gQ3GO0gVxzUQFXf388dUT+EO48PkQ4euRNO34UUpYJCfmzo
QbvhKGtPo2XB8oZ7+kz2TO9U0TRefHKoQFDnqVdNYQQJC34c9yYMH346fySNtfHJI3uhe93AtYkW
r/0c3aMl/Y4Mef6QEu2Dwi/2cj2gUB5Y6jZruTn7g9j1yztYMfkd6MBKIh5GJlTGBKQTiclHgS5R
7cS7jdaAKWA2nGCjjrc1QeoLjX8GulZfbH3qQCFzBjAzKvdZowCSAd43XmNoLQzKx30upOjBl2zz
aiq4adcg+FD0WO50f9j36TC9CIO5k6IED1bBmaJMeQE2QB5fIgSAm6Ac+v36KjVODrU2KMfcVAaP
WmJxxBEUM1VdlMG6TSCH3zo/q8QEEHHdZX30z0pj2bKu/J9bfncfs5VPyAf8vs+6rqosfGg08NyM
xMCrXrZEObZS99QRYHkcfTkDX8EhyeBtU7cccHosTyHa2ZupLci5XJ6qYsK0JPTisD7101pxcCfG
DiEPmOQMk0nBslDzkLynUkzlabSTigQLHq2L333WR+s6ksbZu1GRKA05aqz/j9fNAKNKDOr/z3uv
T//5aJMcgQMjIeefdb8vWT9/jMr5mKUvzRSGD1xzfaeITf2g+ngr+ly7l23T32lDKLlzzr/ZtIv4
1qiK/fpsfZHQ7Pu2y+yLrkt70EXz1e4aLIVt3j73o1k52mAG720gPWAosr+Eomxzi8sBHHA3UHI1
YgegvF0Wf1PMuIEOEn9UUR1z22nalyXu3k30rrxQ5z7JQNwvGAWqS65U4Rac6ewkQq4uvxvWrQyw
/rOfIJKnaE1X7p6QyJDcvLzD+pJ1x9+nvTGajjnU9Cz/+yH/462lMcEvpPpPKRpVgJnLh/y+wfo0
HeQ9za/46FmDZJ67MSCAiOhQEl+kPsRCopq3ApLjbWosV1+lQGEgQutnHU5fIpVSa29SKriYMsEl
sQzq/+fpso6k7uESLYt1HRJMZUMuGl2QZevvhnW/dV1Vy9lWDKQCrE9bQ8s3EVgYr4snyvtV/RFh
XLALuX5Vggn7W19OT2bJpL2eGv8+n/PeQyrW36ldDA3THLMbSwOqEgNxu0x6P+wLVLUQHCM0+8RW
HfTUhgmyXMUHU46ueSpX24y57q0Ma5eKAdXrVK8lCutF9si3C11q3tZzYkBA0Wch3sgUffGb1Pgs
df8oU8gMIOHga0rqhKH0Y1G2Bvg+igw0NLrvcbLPfp4Xn1oTv0uCKjVXSwT0qIZ0vScNS4Ba0EF6
ZnM2PPr10MA0ZwKxbh3NsDyFGVbAdWtOhOfZ7+fGWbfGaZiReQlTbt06tUZ6rSXxlizvRMcjv0nr
6n7dFguLmhOgJcbk0U3ZytI1JkmIx4E+Rzfro3UhZ8HrrMrV4XfV+og01NCLyfH5edXvVtnMzF1M
I8pZ15lNCG7SavCdAgd1f/f7/Rx5yC6NKIyjP6vsO8ekUuFEuh8Tu6RF5NM8UVLlZFudcpLxUeFZ
j5RdOoOKWTesi9GCGuRKyz61JE3V9vc1ii99lnMJ2e6/b/PPLroZ4yFb3/z33XpiOtzenErv533X
zX4a8xH/7DkbkuQShyU8zbAxgi1vLw01FkEcrP+8cN3w85HrFwwz2d/aQjz9rNPWb/D74ZOd8BP0
zU4+NGHr/a9/0+/e/3lf5SsL4Db8fIflKKyP/vmyy5f7+U7rlp8P7crsJgbsilV8p7eWfCqW3dYd
fFFT5lkfrlvWxbQe/vWhsDrQDcOHTUfoInXDltEGcWpjc2mSqHJrAiyCCKtZ0OTvetFMMPTQNPby
wQj9eWfa3V9kuZOXAlaUo89eTYiOFAZ5FDZ8MHvoDmHaftWZb28ZM50sEKZRpUaeYkwLytb+NCQi
suPOkWou5IBmBTh8y6bG2JBuZdXJE/PMPSa8R9H0ttNz2sH1mB5qv0Jc3D0qwcibYfODiJ1ce7k5
mzH+ywrVEwWdTUp1qxDqe1gMZ4mu51QQiTiBYCiXhl8h0XRI8Pvu8REzTbWTUyQpd3WbSLdyzJS3
JM/otvJPgrEI8XLLqmHssUmlyeVnnUKIizMXQ3b4fVVAJc/LapBL5KZKt+sGPGjv7Yzjqmp7rJzz
fVPdN6kYbgcGQq1Zw0LPmZIPM5IR4GUxXyR4lEpCVkjIIfag6kzIDu3ojFhNhY3eUE+vvTKSALYs
ptS/qwd8/FlxMoNBR/XPoqBa7OIxG7dqAWtsXZdDYNjNpKxRMP2/67qZgQRIU3VXkaJXWLp/ky0L
cBR2aVa3rQGuKW3h4oyMYW7nZRGlWrm3JnNy1qdcQbTbGBoFhqHmZ9Xv+sYQz5Heasd1lSVVKlyy
cSYutCk267p1oam+SpsIZuO6yz8bIOZpU/PzwetqXS3o705Fflg/eF3nh4Nj2K3mtVNNx3r5kuvG
KJHzk24AIFxW6ZTVr6YpeUMQxndFuSkwBN+2ihLd0TP/HqPKPwyKdgFEnp5Hwqpu14U1w/oHa6Vv
f9elU58T4gaZP5GlWMLS6GtkXnfHRE/0W4r9+s9ru8jYzIVP+lHYNqRoWUza/JSMoVkvrd3PcxKS
qm1dpMJF58v2sNTV0zJ4jhvrZrYZHfRzRa+o6sStbSfSjR6dguWJFsX/WYx6/dpRtTxOIl2mhfh9
SP9DmPG735hAOUpnLr3rG5lyYZBdEd0SeNddy2Lyfn5RcxkFaI1bBypyc1PUWXAnKJLdqXFxX/rB
eFp3WxcMyVSHWKByvz5d91WgrHt6hXJ8fdW6DkdFiiUhuTCHG11bDuzbNNfsW7jc81HTurfAr6GE
LOtVM+tJkoodP7Zw/q+7QcA80LkPL+sejPxu5UjRTtHM76+YonYvBbZxi1nUvCVBrNoooUWWwTib
t+sGpQXuKZc0Z9an6waAKeJapQwYSd6QIMeGLa1kTXP7iOtv0uvn331DaqeEmTXmLlWreGtNKCbA
WYZ3JW4Ij3iWZKOZkNFcs638rWZrkMPht9yBeo7uRNvgDdUS6gcj9VBLSwkVWrJM1gVjl5m0LNI8
1XlktFEGxOFJhIX4C6nPBzz8n0fLU/h6z3lLlh/ZGjb6uyVaxScc+rg+Iq45o399bBeXULdIGNdH
62JYhZLLgkktwsl1JejabmerdLzHGOBLMT2EP8KrRectM+yuX2R1pszSMotdjA+/C8bIWB3W59nq
euhF9iwW41G3OGnq5SuQTYTzyFj9R3oF2A0aJEUBuLvHdaFW7TgTcFQv/I3/PlRT+zNKVBgYTQ72
cd3c9zMO0fVhDHYG5H8S0+YAnE/TDsrezxGzJiJIEjgjsWXQQlyP4s9mYC+npSqzg31C3AEOM+wL
YiNNmoTFrvs7deLLhxaRFtVuJP7L05X7gFzHY9H1LyaH9RQRB7ZtFfEWTsLejIuqNuFtCvvEFSfb
rH/v79FeH63/AXpY4UYEHCuJlLST3KlenQRi3xLUdjS0ojwYTBKSKq4dSe52gzAeU/5qXR9x6GPq
kPkP8xNQasbkFkD6WdK9uMbEvJjS8kVxbS7/rPVRBrRhU4EF4b7bK8cGskVQGTS6tBISX5KO538O
DBZljpthNyAUTcWVpMyn3k/BrQr1T5GF0kbTz8VQj8cmNIafhSai8eiry5HLprdMUasjlt/qaOcV
0PH1YW7ZvbJZH67Rq+ujdZGYfoXayYaGsWjniyWOpdQqDDoMOv7XH1Zpm/khygABLB7R5c9cF+sf
/Pu0yzTIMgq5mf7iYZoXjeJ6OIrVc7o+bGcKXnlmTt7vf2b9nf4+XR/ZykC8FQZeLt4FnEAW2iL7
+13onQh3ndBPyaK9X38H6yJang60OLZz1JzXVaWvE+4QWIxG1liDfk00MKSe/29fFH9SpalJH9Vy
PGCLa+znodmpwyEB8oVJnmO68CEqQYzBulifxhEUYiWSvmuGlMOJYMjWmRuzJxVFiseTaRWeRkxX
W4yTE2RE64bkU3uyVTGLUWV/R+3ny07HB6VcwLqMR8iNLQicw0o/0TrfqFmPbzS5ZEUVOjDKaJTO
ZXg20MJcAr9z6bc3zjBl10zhFpHble7ZUFZPctW6XDJKWuhUFsuqO4AbWKa2s3yH+17dzwMJQoZF
Jq353NZtvhU0YVCxdz1ZLE2wjVqCKEXuSH1GfwSZoMcNl4tGfCNUxXAnZZI2vtQSC9OrW9j/4Onm
R02kh7wsqd8RSRQ14rUaKjILp3QLfina6Bj9irY7h0EtO9wccSaHReE1GDLC7gz4FT1JTEtXkmm9
BjFFFbxULlC2aDtUS0Z0q6HCpURBc9qdS3Ug39hqvBJERWNRa+zH78bkwFi9TVQKr597+xxMSexG
BGz5eSzDNSWiNFIoV/cy4Fstho5PaGbVf8c+jmwZJZU7zrq182HdSGW7b9WQgwCHLhIGR1qEeMWb
QaCLGZ5sayldEgTJeKz5Mrl1L9cWRYEdYxqHPNlp0oQRWELv3w3SjhHF7NJ/fGPwHG6sCf9+KRkJ
bCJkOtbM2FPgzbHAoyHf5A8PcnvaJ9bdCAJpT8dTPiOmJT3DIoFBzvlHl7h08cx3AcBgK7BksrY6
AXMK11Mofbc+2TL1eFl+QWpstJc0nP/qbHTzhhtlxSRbMv1roXafVQYdSeUUdZWhJ6xpGug3hiaJ
OXIsPAqi5yJpSMA18Inh4PZSygmawBQ+J3LqGu2CFIG17Ixq++xzv/CgvDrkMpMPmtHCsfgso7Ij
mBBz76LKmSB66ZeukrZZ0Ph3E8T1ubI+ypRUvUAO3qde2rYWE8FB6b1lANgbWnhCK7fV7fBLgsPq
FCPZxMo4v9gVBQsKkIr01yQiEa6RFh00hUqeHct3EBcsV5tSzw/7h0mxtgThIh8JkWJJQqbbygxJ
Sj6TSum2czV23hSm5VaynkIpzx09zvxNnebUZ/p8qxtScZ5D3nBoqQxGinITjHELmnI6dPI7M//Q
tSez33T1fZMQ1VqT10U9f2PY5avS9uBZACRZGqHHbf+EIlcDdhSHLimemcNoUHFn+KuOTWCq005j
5sRmuNeFJDs9yC4jFk+AxCqBSBLMV8r4qJK9PCZ9xYIYKivdXtECnW3Tc2D3735Q1UCdiq94fpnV
BPhaGn4izs28Rn0kQvGxRy9J1wVa6nCyQaYuvY127CyPWts4dSYlM0TAhq9+U74BYWK8xoN+LUaa
9ql9Fiq7Zcpw0WRG/1zT401P6nBbNmd/7giQzacd8bwG6bJ5uJ8+SM6mXv2Q5N2b0hEoL7fTrYgZ
+XfzgustKAQSjU6jT3CFzoFMdmiGARsG/CbcuugAgsXvPQfJqUtCgSVNOpQjg6xQKJXb7jj2spea
FPyJFDhp5bbOdP+ObMN2Q2sndsfKfDTGzNPyjguBBIY2TV/IuE89xabh3dRt5DRN9oxeFJNjyxx6
TCLyklBvGjVBwktOLMrocdNI6RMw/zvQaZbTPPcGBLoqSvDdDwcrUr8KKfnKIvWzqTTCAmvI/DJz
KCrcu3zopq2V0SyIFLTsVoqOKJyCF4Uq6JgB+xum4l6Oq2u1FKryaWnE/tUak+iFgS8cIpVteuHA
vas3o2Qsdufypg9jJyoMqiWLULcKxkOhcFPI0AgZwPtgvXDVNAI3Vg51Ft2YCDGcMi2uWVJ8Z5p5
qCrjvYmYeI3iNrTSzBNyukeoQj3Ib8lrGXx89dZwbEkzC0BVexUK9E2nxRB5hj7xDIk0elVqJ0fS
89HzNenTgmwU+j1C9EjbCEKl1NY0dtNYPxDzRhs6EzuqADt9ppIZ5o/5KG8Fqd5bKzTQD6NZiXR+
ZlLxYstFfOzdILQWhtifXguhjadP09ymHvyZh7CeP4vReFaL6a43XDUzqq0RjJcZNGdiQJ5ryJ9U
DONSgLG2igbOYKHSURPNIfF9ZNrGbogkz4rIun+dovLNDtIHo+zOo4GmUR6ewjbdN2hwkpHfRNw2
W5BsoGn6cwg4EEEbYLQ61b2kZAYu1Z5Wc35CldfTfdUUA0XcCWYcfGigAWRXBPrb1I5vZFNnjplK
j40FyKaN1NcmSz4HcHpaNb7iL/uLbBddrLab++jQiexhwkbupnLxp+yAl0dwmPoERTXH414QIrYr
aAOg+dOoHTXzjgYkMLXmEHTdHZlGZAha1MeH1vzbiAY0BXdYMraJes8FyF8Ayo4kBiIv5RxsU3pW
2/wuAc3jKPOgb4Rt70bDPrxmDYA+aEOHYtRbePsJYvkJeURIjiZp7CdCMYorvmEkfCbYdJUzsvSp
7FAVbvVPOWvPiTy8dHwppn7PESIMSJ/pk11LJ65894jLSqfrTA59cFVIpi90ddfGw34s/G2zb4Z8
23BYuEgw86d3ODr09iLG/wMoYLO8RlSp9i15anJDsNhon5MC1menJfRT8u0QcfYOlv83TYlQTtCn
5WP9bHTtWbXb285KXfIc7so2eNMz5o1YyIhuGNJXE089fNKid2nNkPIgiP6c+W3QEQAbnzNsqJWB
Ec24sTQZgXG3E8wzDjaz5SK7Ej1aMw6IZGpVnC7ds9FSVJ5Ta3Tg8Nyk8dg4lQkRUBYIjrQseCiM
9G/ZjrWTtengVXZHYiSmwzqUD71s/zE1BpFTCDk7D/qT1jDKLjv/rWs57+ZO3RrAvM2mv2hU7yCn
JB6IO0NK6YZWPihRtFMgd59hECJ0CiihadQO617jIJscRiJPZi7oSuZ1qmlj+Lcsp4+HzMvumwxG
VJ9I8lbVYDY0dfSHAPjWh23PDY6R5J39JY9dd1YAkTEb0/eW3z5IYgK7aXdvooU0PkkRupfurW7s
bdCDFG0iMortxPZSSgQ1DY4UYbyXyxInD4OwSsRuFVAR6GQ5o2Kd7LO5tw6ETD6bEfAe7uBdX34p
LWPjaeD0LODrxNFZSAUJcwMMxZifSxX9Ubj8eLiTUDWR3zNH1TmIim9CRkNHKB1tJe3RbyyCSvIP
BXKdNde4JBQSwfzIIp8zv3RBdTIYLAZtfu1tmobki4C6umAgemKs/WTRtHD1YMmKUMfPSWcGkFj9
eLVsbjXG5CVWtyQMcjc3CJCKGziq1XOiVpwdg2vUs3yj99nIYDxNHGExBjNSdBtB9N1Tz25PerEQ
svQR3ts4POrFsFFUfWRgRWhGZMJ2MLpbaRjLQyQlt1rAgJxM2lzV851GZaqq5oEBbdjvMGlrjZF5
FIQejTD4gG8FOzVBsxcqFWcAPxrpm6Lfe1QkB9/QRpKBW7qV16wEYwbiXjgpatv9rAe110DEtIfY
jWf9Unc22tTury4diVo+RwSz5hShAT6ivUvKDVbG27gXYivn1SuQhWOXzxCfiwXR/FYJgqtHW8Gs
X4SPpTAZCaGBsigSOJUcMO4sIjCTSNBza4doSSca0hzc2MDcY0y4QvT3uAMB2Q8Tme2GuhXa9KDK
xrmKOQNDjnAiCJWgK/lXN/3eS1uIw9kmVIxdZIxv83hEOfOYokh1yAWpNpnCcSJK/IoTA9nIzHzd
wKvUTksJXn+WIPMt2jYXesiL2pwkZWsQeOTYunQvCrHtAdwuF6nCgYOKFWpCQL1b6HKkfyRc2CTt
BDrwtQ+1D9WQpq2v9sCSsZBCNGR6mqbg7RgR6ja//kLCO8DAhNjEEP8KY/w2CmEkJdq3ZrS5Y4yU
+3WoSVw3KSHq4AVV+S6yZBWqnOklpJw6ks2vxNTVdwouf8lQLk99QtdapXE/EVWUqMofgH2Zh1QG
A6WmeHJS6MsLNhE1Yk9VaexbyU7ocGmVcdybSm8xDohLF9RcAz2lfYmVChx1e5Iifm1FLZwmLR/j
NMeOZBwBY3pzwfh5aG1SfSlSOEYa7gYSx6F2zlcDCXspvibF/iyzOfYQspX8TLs7Mx9ezWb4hCS6
n6fJNVTlrRgjHVryAKIX84U/1jp8kiF36YPIpbjvE/OuayxsGXF26a2OBkol08i2X2O9JdE+0x78
9k8nZFDdMERJECNxRzZ9bwzzS6qLs1AMTt2gJc+JPkYtmzcls46+yAcvjORbAkce1Z5UTLvLt0E4
/Ql9vUcLaN7RUCHAJfZhNs8vlv3HMiREIurC4sva0W3bmAE2A0zwdYEXq4U3QbEl5tzp645+Q7iT
yvySp49g82yanf6e36Rbl6G2GWOFmVivsKsa5RtJNTTXOjYBwE6KfmgXyAa3OzQnubkZKvlFSlNa
LZ2680eYe6NPGF4KBq0yOzfo28+wQnqvawfGF02eMsAYTEdnVMnsa7iRkwMjaR3qcEpKVWS7StEb
fAx5CKktuT7a3LzSFNey4q/JDF9C+pTT1GWu1MMGjG11OpjTcyGidOOru1TQkM7xoeJBDTYGOTCF
6F6SPFgq1Mz8/Zj/mm3ULjcEeiW1QqWVvDppF2MinYzkcRy5e+ukem/LgSFHb7S0CRvawyEh0bZp
w1D+Kn0yMpKwvLZBuNUIEtna03gqE/UjlTDshjHk94U3VLWfKJIeaYgXWwmNilNxxm9syWRuaHMq
DUNzzaetDQV4mii3o+eqPD8JoLMV2AIrnAgpXa24wfuX+tRCouir8NOzbEpAzeOSZCFfp/UUNfsQ
wIaDaMl06kL9GjSwU+mjYpj5LiiUN1OR9uY8Uj+xUfNo5VdRgDqF1/0Fb+adEfWwrdTwOoMchuyb
JC5psFAI5ps6JML1duRuyqmI4TB/RxKD9Lv/Jt/y6ttELEdcoxSCzrPefLKV8TTVwEjgzJElr9U3
fS3ec/5ZIFHuosRWd9ISuRyW0znVZajvUd5to4h5mszYvyyHJ85RZCCI6pfLobGpg2nH6+iCdwHg
2/BArNBjoqiSRwLW7gkjqe8MlY966MsenytLe6a2/WBmHaNNhKn6jOKM6GqsE6c0sZmmconyNQa8
nJuIbKn1VjXymlfZUN8qBS1VhmaCgu2fgoPn5IN2J6UJJUOhvfT0LZVg6D3Sfxaeih2cQ108BLOx
V1IG6CIglI+rEyMASHvMYS0VdmvVaQiNIQlTsLq1w+Cu/MuF16fzM+CsHMP+LhXM1IwaP008EIsi
5JewJqhhUgvyoIYHAKTpFg3XbWz2Z9oKGP2k9CrSoPWYBJ6Hhdw6affKe5Bb72bXPDUyP8xEfyL7
4l41ck8E5BQSAQwFnCDZ6djUnC3YulCI7xtNfula/UMye+rKKN0ajey6WKYYE3P/N+dIwzHRH6ru
mlRwwLkAIINb4M3Kq79MXi0pOM+QCkFqnxPVmCncNZ9lNW4rU3pKiSR2zFAb3KFg4C3rqBl8fi2M
Yrq8sLGKC9nRRXos/PYjF1gowm4GSon8qe7uzVSctMxoXFXqGFPlyO9lANVjLEmeWPJ5O1vZYAUn
ij4uPsMs3AOuONZRuJUT/Su0aupUNV1AklSJUox26lReE4NA0bpKD2VPZGonlxtU4e+J0iAXVUno
1qNNnNB4jlv0b34OOFjf8BVOXXhjRjki4eGcSwp8J0MJHUyP/qD98VssFL7/PefSg0qU0GgU4YOU
vMFMzPVZdaVARo01qNcJ9pintcqn2bUH1Y7ui4HOOg7Ar9ZfDnaYvk1K/5zk+KpJW4B+VfA3R8N1
SoZLESPP84N3hhDvBKuGjln0W72c3rpy8eXJ3MilzEYROBewx1XUdozNl0rluKOLF3raRGlWjlQC
4FWqCeGbrZNIkTT5OUuJUyr0P5k1CDro0uscDGe5AiFt5xeVS7gwrV1bFJabDUDu8nYTDdFLlNbC
/a708lPX0g+/LNFaqsVdBq2xNTMuLkZN2pLegsc7zfmw8cmPR+WEV1spT/iM7lWpR5yO8xeXxX4a
wBKGZIPGsUxRr8t7fo1ozmeheTI9VRhcAV6QfHBlt53HmKTEKNnOgXnCQfluiOotneebHs4XbTXj
whnybCTQ2qTOs/MCDaYV7NQ6ds2hQ3AskRYVz1fMS0eotfOu0rWNDt6A+49CHmXqWipnVz/L/Z5M
Byj6yMBHqwOyzh9Vavaf0aR4Y1JPcTRGdPyK84uWPnUi8QhQva3D9iXsaYEvP8F5ImIKYYm8DQx+
KPgnrnPq76iIv/hme6Vye+MDymeWgA8trZQNKUSnVGT3bai+ZqMhmOiFDGvxU1k2lCfRcmPMo/tV
KhDIFGUoHpd7ZmP3hGq/lG38yez3ARdoewCbT6by7Hv4Xl708lyX/ivDA/QYIUMUn0L9WaKRUyuE
rXSTnmysTN2jMqKsF08aQ4YqIB9SOhdmKV2Zaz6PGbXduTO35GXnXqEbA3P60d5mMyiaWaTJPq8v
eSHRIOANNlYifTLvdSa8ECLyrf04S/gmM5CVhGQFoxUc+2hg0gg5gd6+5JaxTmzxpO+mJlOOUkoH
q8KJQCfCZKJmhTL2DGU3TXZ1wB4XOfVEBtOoaNkfaWqAxptJs1uf/qwDQx9zXjap75lYOADxlyr3
qpawcTMryDJY0p/GF0tEwLgJsDDMcXIrezoUJpZ0TE5vBnVkRaA/NbVO2vP3bGeFgWonfCp9QOyZ
2jzNad3sekbo9cA9rK8pQEbtPfnC712bLs4u7j6zNByE0ts70/82yex0p1R5R0fGvaZB7hbLIiDn
OH2VOoCqhcbQ3hiUv35ucdIwws58/0OLRedSIrI8sAHC1oA4yzl/k8FlyaqO0bAM2ULpFJpo+Hzz
M7TVz75Bvj1xEfY7/wCJGUA6FavWVp/tBOi3vi0n6VItHxctHRjNQD41QL63rSf4eWAPc5Il5tzt
p/g8y8afrLwpY9E7cTrc5wHd59SyDnUpKGmaN4mKm9y0vupRB+IfVLeTnt7FS+vAljLKhmN9EnIw
uE2tcUbYpMDjKjuSj5F7VVCN9PBbj8H1wGmtHfJeEKijM3vba0EogE2g7JANiASKWcJETTQTQmNQ
b2K9vKnj/mXMlqDFMe53vpZ9D9HcXFpIGwHlbVlnpqwFNjfYSaM/oGkbO5Rfosm82MG32mj0ZGvy
0CwmnGVk5Vwe4/tsePK1CLqQxRwtDLTAwWLtjC0sh7EYXcuOmTub+uDQU93Fkaw8JzZXa9ixzG4p
sYwZ+VBKdBId1RejF1fm2A+GnD03mZVupFpECC2CFxgjWNgtdYebSXYRenAZXESHJrFDVA4pUnXu
Uvbc9CpmdZX/sbp0W2eJYEg9SXYEmfIq9aTRC9vKlvE+4+TPBkqVfk9zBYQKFnc67kM7MoeTyF2y
8tRyE8NQcDT1D0oKEFDWQL70RYmsioKVXn4lcQX7JR/26USdWUl1+6CKQ5u1nTMFNKaameKTaSbv
HUU+7jaF5OSIHpq0CA9B3C8DaPVVx+LiUK0MwJ2M9a2cZTRWVP2jWFpP/ltFhcVVEomxa3tuqFki
k62PAdbAjsHInW/wq8wLip2djO+kv/b461w0KuXGznUo6RNtD2NJrOkqKn7R3A30y/jBQEZIdnUI
pYLhnTPWSXdXkZnuNcQbLUD+E3X5S6BXbtpRtxkhaigDZU3GUuUh7iuIH9wRwkr4btVF8qUd5G3G
mNKZTJzT0UxiuZBv7FJoOyF31RZC5GGuYtMxknwTqgS2zAE3hyAQzWmg3p5YCNzjZHwyckSmcvtI
14z/fz4j/aEi60dNfEwLyurMW+HUxgbRK/0WFgMUiSqPzq1J/7SqKdqX2ihhioUHmdrZZm41bsZD
8wKiZ5Pry/izwBo39wc94UqaRsVTbsza3lQL1MyimI6iWXpCNXIa4jfQ8JlJzbg2JU8c78ZGhPws
pEFgwG4oBHKiMc0y9KcsrTPXVHLfBbmSo+XE9VrGLpFtOQCo5ZS8SUc+Ipk4hbW01l0hxP9h7Lya
20bWdf1Xpnx9sDZy2LVnXTBTJEUq275ByZaMHBoZ+PXnQctj2V5zZp8qFQodAJAQ2Oj+vjfMfgri
aJnxU2Nzb32tsXdxlABg4mcPzeexsvnGwuKS8ImIxAQ2wxopGdvtnizPAlicZEekPodDUNyohFB4
ovKFz39lHSY1ct91xXKPa2vluMFopCPrzCzLIdeztt2yWMZBtzNZuGMvnGGx2pr5lmSxgUbMxutO
RYh5C1zZZ9U2m9tM99ddPD4ZPazLzukeah+uJzCgaptjRMMQ3ZyHaKKT8s3EJYiwTvClNOx25bjt
VUAOlcChpyOMEoyEze3yBf1mbtEYXzq1VTCfdmHAdC62GznEBFGCp9WJ0OmYjbQ4bOY8yZaP3Bo/
JFj/5ckcG4abIdf3CJUUE9MKi2fOLLWXIbCeVf1bN0wvSM9gboFQuCUuU22rKOP4xKH9Z8S3ONrU
7Y2awqAgZYh6TQ3JhLiH0nfXPTlmGxefOOzWdah88irTXbdaheFalBQnMn/OOp1c3PFMcjqkvZaq
xkyHdQ7kXmasrGu3CPuYSzQxkhWv7X1s+OOV7avkNlj6mDmQHCcoho2CFjw45LtGSdVN5V7QuGBi
qI6P3aDtplolKjxUD01HRsTum6Ue5PVy6D2NiWI68emDU1g3n1KbFJnxTe+ii8tqn0Uwb8WuG4Aa
sRxoBxLQoacwZ99V8MbPAX4kSoGZNeZOq75WXqqi+2QE+Hql/ilpwVaa7UvvEtAvY0LwoCvvG4IC
+L156P7mNsEP46HzWR7GqDesIeg8KzN7LXTGw+BgXZDF8Y1ilqjnWyOP3FQWiwIoykrrWPM5syZ+
XeavqtF/aTqVGYvd7zTGnu0sut0X6RewG7hXon5KvpeVse5Ut3yjmKcqjAm/WOk2RAIXsOEqUeJd
pmLoXPnGRdRefFXUPNuGWAXc5MVYesADSYJrwrPWYdP316W7NkDPrtzBxG2jfR7H4swbNmYWbCzM
EvpcVeTgQMrNGM+E3YZ1B6ZtAOSn8iWGZMVSIb7TVc9fhoLQa1hYEXsETtKgaM+5DTNX+Uqsvf+s
BDuyryrSTuZ1V5Nmm4b8q+PM2iwmS6OqBljX8V/R1GkbeFN9juaNRfQtA0l7JavsVGBlROShTGy+
bT1b0PjDLgP+CCZXZyzFWN1VPFT8q25clYJx2C+1+7iNYp4D9alGXmKl6bqzDIyda9vWypy8pyAK
TVhuxLSLOuvXlc9CJuvhQcSLaijEXgz1feeU01aPjWjdVen1AGSM3DHZOaNKxZYfD8bGbpugIzyQ
qyUTxxSOMRaWPjIVRIfXRlW3113p3qY5NzSf0kVWatV14zUlHt4bl5e+W6LJ0pDeQHXsXPkjQX7C
jE04fOlbDRVxh7R83GqPhg2ysKw/lwIlFxhdTIWytVc554yM2KqczHrJpHXtQx3sSLGimTMbbfSv
cTWufLtrsC+8Sqp22CD8DXLRv/am4BTYrFVYlm0SvQyXvZIQj9H6Kw3/ASY5wytDLuJRjnvRjOpG
tAlhGDt4TEfynybvpQAF6UoZvw34B8e+oV1HltGtmjwLNkqKM4LQ3G+OBUYzax6HpvMXJjLIS2dU
l049Mj4b04s5uLvKwCY7/ubYPKBTln4VA9xa1WmY+ymYGOVjcOiN8qFKAFM0PFx6fQ+P4+BVIHwC
P1z7UYWKR6svHM/8OjNOmIijTlJ7urH0deeog7xOyb+su8Dee0B+riAqPmizzXhQKmTbC26AY77U
KWRLeEQFwdfN4LuI2sTpvWeTp9YdPIrQArmyi/HcGWQPLNP/FF5AoDCqLP1+Wrc60P2uOo1tkm6B
ZezHzj9jFwL1hVhEog1AdRzOGYzjU5Zbr9U0nEyzPTNLRbY4PCQ+PXg6FQBB9SYxW57ueXZGHuVs
x6HJdLbOiJwYO2E1e23ABz0b7pRx0k4tWCAdHPCmiHZZxRS38YxXPTHaRW7XT0rRTMS5El4G3Dcd
ZqYA9FS54aEhl0bM7Vk3m+aoYRYbh+64UZrGW9VTsfTMkKcluklRZlgGjPVFtUVWaQ9mkld5ourw
+8vPqY2dmD8YOE4rr4HVPidm8qWpwomnX9/2gv+LGWFeiN/6xp7qz4FBEDKOZzp9TAbNwONJL9xg
aSJRRoSBjK3Fbe6qbgPwiRH2Km7iB/7/t86Xqqy8VUC8gDAtQf/aUxdKz7LKCl6Heritdee1TJsn
d6zvyEL4Sz1W0Ml3MM7yUJQSPssBU5vRO+RRFVyDbRNINpYH7qLNJsGSXyXr7PjGAaG0L5rfu0uR
gxObs1l5Az2flVq6wnZn3w024g9XozFuHX5BeVBsMwZu31Y+Gm30DXGznMizGLaFCqwN+ntYveZO
/YTPFNHovDgLc6P5vDkZ01FX9naZ2aF+nH/RExds+rBu3QhInWqW+DLAOy1n+xllBGDnay+O/kpC
012Hk3cagKStcg1pBKDXkVDB9Hrh1WBN2iKOwlNZKLhWGtnRhq2W5CLbNqOlroHNWcwu+mWb21ut
HwLUxkqBBYu41TkxCmv8/BPzqmJRGsDoxN0xhHjtiYYRfjuW8WtYiFl0qtkbucL3xpXTtIniML1l
ETZ7oI39ozaF3oHIxnKo8R53rUhbD05+H5bVxWgxgkCmmo8RrfoMrKtLtBy+t3WyE5ZCgnT5MhpV
jKuM5Iim3g3wb0T/hpKM1UASY8DcCeTUVjRKue7LczOp2iHPuk2fK8FKJEzKynpX5BrzVmLCUR7x
3xvytRtOpyhjAPJDka/VsrkKXIzbAxXbBRBHmqfUay9VoCt3H9OhWlddzRSgCS6KxqS/z4uXgISe
iDGj9AIlWimj/mw34myqzS7z0nHdaMx30yaxiQcZkIVSFFn8/tIExpfSPAQGoyY+gQ7psG8eGIfC
tKC5d94rHinPBL9M4T6SQdkO2MDBaTkYLErDgGnEEOhnCCvnsFfPUd+C9tD2ZZBmG43wgJ3Zl0H3
ZigP09FSYKQ4gnUtK/2pHqJ7EJZMR9GhspoOokZuX+eTcecb8a3JmLJxnXabVNPWK7Urnzc5ZNFl
W5Agw5pyHcdEI3HsjKNqoYvBWAGjpOQGTHZKcDF1RtQcLndUhNux0zZO0zArIdjo4VmwKJX0aA7V
ix93L0lNriKeFpq4TUXb8qOB8ucXH/XQfokG67XtCvT69ZWhpuUW8XvyZSPCCoJVux1+ISRLwr7M
K4JnytkopvvQch5jZ9ipurEXIVNVpdGPyO9A9zDB6LS8EK3abRfHb5qprIVa8sJAGqLzzI0leMOq
/ZcqRzYw+WIaJj5syZ6g7o3tEIlLm+Jp8r1VNU7mNmy0Bw8fViG8T2E7I+Kj8Kj0ACkA2uECkQ1H
K8P3tNAJcGfug4qKW+sXZwSPOpBX3Z3oiMU0AWTYwrFPEMcwtPPL2wwiw8KbxmPeeqtosnBRogsZ
k6OBTgppVndjudWtYWXPVY1XmaI6aO0DSFO7e88kvGx40Aos965vNCZs1oohlww0GgnAcM2HBINO
6CbIi1lG9Zyr7UoBpSpwDR0i/WxrDp6h6AbGxNzb0t/NrzzyAk9TnlgLM8zhpkP18YV1I4z62qoG
d0mukWU3pnULRRiXtLXrdQ6mp3dBPg7NQW/JBgekUyrlK0oOWD0SW130FQqS4FJ1h39tT748TTXW
pc6eEDxjY6SVvNembau1j5lKCAxVpJmRvlUgdteezaSEiWIPW2VOA6InFSE7oQYjwQFmv379Wbja
pq3MY+s46KGUOEMmjNkIWjgFAc22OfWl2Zy0ImpPBCAm0nq9sgM+0i9qpRz2WW2Wt7GpJLcsq+d9
WVHU8B/RKeK1aftoQfphoC0rS62335vpqAzdGltDcZZVwAHIQ1jmp/eTxH0QM467w9qa6vKWOIy4
BS52V6qId8gqA3vXa+Gpu7cOc68UA9MNnzZcvZ+IQDos/V5X9rIfYOvhZhDY189nlRu4JbsQQiVp
az6ZrKvtulmCsLOQcfmrLo3cpYaoz1n2QLtrBO0SE9C2kv5sDt33DWu7G9fM+6vf6k3mBkjp9CS0
/uqvCRsVC/NInlS/fq9OsVa7DkAYyZPK+rQYsZ4KrQtrkU2pC/8S4+l5L3yAU0XZN1eyaHtFMnvA
TetoiNt7rwrSgy6IJeZB3/LmaNwbPBCWKfSbZpk7w6lXGXzloWPl1csAsN5eFuPUi7cQG8zV24kD
vz/iVUjQbL5slaI6l2hvXeWlXK98IutinuSV+gjLxsl3AwISdO9bke1YTitLWYxgnp56T3/IhMLn
UNWzIbT6Tp5H40hCGZU4yhNZOaA+kXv+RrY2sbUcwfTCqkmLG7mxUlFtkoqfFlJZYbhs7QKtiz6r
l7IZRHNxwwWjXYUHM6P43CeLphDUFUmt9/Mk9TiwHsi3BCn0TdMY0ZkQe7gp+iG9kIKfkQNleYNE
nbMqgqi7TZDUXNWoKtyNlbCXPuybe+Ze1TLo7fSxIfrG787qn8IJPTsntZyP+WDli1Rpi89mVb5i
Kgtdssqf3C7Ovg5lDm0wNl7yCSB76hbfmoEZRUZOhQxHsezUkoFjUi/+wIxmUR2JVgHJzVChMe0Y
+AHWxEx3OnpPxTYkF/JKIuJgNJN4SSvnxgHh/yXq409uHlbPKmsCZm+190knd7tI4nTcRGWANYqn
iRvM5NHVTB2GoNlwWdYFSQmlclKY/HRC3MgGLdAcBgm/XMuibKgigkNxkCpMdzjVW78yGNY2ELOV
LDbzCQpHd9fd4KKo9+MaeD0XwKfJo1m9KMLlVDnqRjE0VIjnPvL8HjnB7SCs7u2jyoa89tttXpPT
kl3k+QdFBeffheT7CwGeDUb6buoS7CJJgZ5xC8p2rbBiLEHL8MTPTFk3yhDfIWIQLSvNaj5nqXKt
W2UfkCO+mVw//CYy6xmAt/fU27qLBXIDbbZ3UqIqnjgoeWEcHL13NyxeO37/mU5e3Og+9n730SqQ
cgmtNewB/kFTMt3kTml/Gmy9WAZBP916WlRsPDtDbieruyvQ/e4W12b/jK1pvTJEoj6CKIwRTAov
Qk1u80nXr40yQ2jBsHtSE+QC2yQU1zw4JIqCIrlOWDptDbQWTklipttWoJKS5iS4sqQfT4llNFsj
B1WQmyT/W1PLTlo76luUbYKT5un2lh+Kc0wSiAAFAy6/sqsc0Mm2hNq/M6w4vGE2wpROc+yvQXqF
roT90rAOX9RNMN7KrpE1KURl/uo6dPVvXQ1ozrcqHt/brrEYfdvkDvRUfMT7bNv7aJuitkw4Q9YR
8Nx2ouzDdY9d6KqsVLJ+fn+T6TXOyrE/rfVo6m/kBntZZ2kgJ7GRRW3up3UwcQOjtLYlQxvG3TGx
bFR9gr0eieHtuDAmqOzqfnVFEvxlws0PoSoi/WD9L03pIXsDT4nVoLsrcFEBY9lDBoaXcGOgKrwC
tDOsZV1fuP4Ns3sw+ihukhOin6xzemPVj8gzyVIf+tk1EmU7WZIngp/m7WLc84Azcw65sUzLx7iZ
39B7HXjOilSure/bH/3If6x0pO3Osqr03BxJt2pXVFioD2narFS9B11BAKXZKLHJ/w47yHANGxE+
pjIlxLL0+uzwWgAIMFcSm0yWb+VaVAjwEcd96ymLCOcTapo376eQDYUVNGeblDqa0y4yMH191vxR
3cnAfa6kfAgezP9HZWDZ6k7RCPHLA2VHuZEN8FBJB88HT1MJfDzx7H0wL0BFWBnXHfGfc5AJYC2o
Bn4maliT5LGKi14iVGFN8HGKloSj4eSvuV54N1EA8cYTxNNlfeZ4d8h9qHfePN0VAlqMErb0z4tD
UaIKZY24TftjLtayvg1ZEfVt+UQWx0GcaMBeNSZ1mVlYzmphrxxqh6dpIXebEefSfOiQMreUg6yq
4oRWWX7blbXv7Z0HcS3NlG+/1cvib3WW7mr7TCTr3iWGiu/VeAj18ftGVeubqOW7TiZ48Sx0rI9a
DPlALZPyM0m7F8ss7WfFyR8bTWv2pm2YW1eLw7WXGah+oAH/aBYa6TMYHrnuMp4GGrpMVRo94XiJ
qTEDJqgMZV0b48FFZcsfY2MFKpzxLx+uRyGy17FE1LOt9Y+BVasgSAuXFXuvXPVPO13rkBVVSd0v
1N4Idn6Ws7RuoHa5evZceton/MmVWwSzi0OuIzMYOROAhKHdiKxMnzqVJNqopNpGgcL12faXnCBb
t09dFZRXmqjSjQpBbF+0QfbojuOeYGT+rPVGAevJ9w9Z2MW3vhl8k5ebdJf/oBiKs1Nk3bUfkGUY
5gPmzwGCkpxWDDYwtwNzi5zklxhJ0pPcGPnQnoTZAq+1XCQOFFbpAoDkydAjc1jIPnA5511g2nDg
zMP34o9TyO5ZWT5lWVrs3k+dGsCCTaVr1q2AGjAM0x7dFu9alvIEAprTIXsvi3EFigV46r5362uH
hGCzr4mAgA5To2UhlOpp7MirxrkpPjkTeetoSOvnIs2egHn0X7FoPrXMR1/rzoaSlQc42BfTonCh
CSwUFvJzONoL4LdkAwgZNzBnun0GT7yBpzyLyxWOQGFO18pFhLX0VhbfG5JUyfBBBmfZEe4+R49K
h424gSD10bVD4W3qEohvP9j1PjTaK1mSG9nFmvvJopjZRWYfEC9rnJtoUJV97sLrymCps0rvEFHQ
IV+torlZ9qkUX12mKTHRyrLow2v1K0t65ertEF1Ll5UeWOe3zvyfrjWcJazKcm4gDHGSH9d4O773
s4oni2vUQAoOQ9n0m2UDDvs2SLL81p+XHJFagdX5UefWbbNKCIEB3UESDuaKfqlU1z0KPa6OcFme
WBNb9yq0KvTG7EtZO0jKxuDJHR7Eo2y0ULVfgQMpd2oJTrDpjHKbO+Bd08YIHiK/cNZlhziCHg/w
qKB3Yp7TQXUbMvt+SkHZeEWgvG7Ir/mveceU1Kga6z7jXGsAsslxsIxwVcYpBCKQAndEM9cD57oY
lmHdTZVP4NTRWWFCsmNtjqi7YTbxQrY6BpnOsXH8I+l5BEajKL0ua7u6dkCskUKvoi/Cya6qPLYe
K6N04FQEyIFMWfRUKgQQ5g7Or0eSS60JqrvhF/Aib0fajFjLcqz1C7klIu6OSO/7FIYSAp7RTez7
6EZpTUGKJHW2/Wjrh5h3BHCYrCWjHRdHxrdmO2aqc21yf9ZOkhg3RYr9XaQqzv0wSxahx7sQwnS3
detP4yKbPRhaZ9ROpDpTApeobs1VOQj+Uzlv3vo1lVngbaF8P0K2NOOIQ3Jv+lgQQm4nx70Gkdje
2kYb3pU2mhURQm9rWZQbOpiO3d4ys59ZQAgPvXeQdXTQTMKBRED6ve+1Js60XXCw87Q69WGfrZMs
bR71KP4q/9Wa8S2y+vAl5lklmD5idDEf4yJVdDDnY1KHmEIVm/XjZMzpg95/NfO3Y3Iv1Ra6m30/
RtjgUpI0P0Cp8g5aM3oHUp7kt3qdhISI82CT8G6ocMOmKZdNv+8yCTZWShtt0kFkLSYFJjw+XHUX
Nd8elWd81McAEYaFpbps87nifdOkEQbAoF7vJ4i063bAcb2OBuNY5HqyjqxYeYIkf+55Cl+sqLuY
dW88wVvISYvX/9HVz9qznLqa4XApveh719/Oak4qHuuFSAgjPutVbjyoflXeB91Phah71jpbf2vR
vJ9afj+m9Mp+W1c+IJRJdDiL1+rAOxbGPwlR1VzL3URDECCaN6UXozDpnlV0uw5VMq/X5G6OBq2C
p+qvtbKMMnx1NRmErL1Rucqt4ABlxNympIqvyMorV7Ie4jvBU1mpZYOLLvLcm6Sfly9kr9bWWmsn
O9SyVu7KjXAtcmVOGy9KlDO+95ctoxZ8br0qPIyM85eAn8YuHQjMaZnIL36u5Re5xyz0sSGZevVe
P/iBtnMNEvfy0F/7gjb93rdBu3eBxkGL7LAbnOTGQuiT5ygz147I0C5pWrjfcve9Tz2S7vi9j2y2
VQuxlg5jmQiYYXCvIP5+yPNGJT497+oKiC+5Jzd1wLsLeFK4eK/rdHcUp/dyYk/JJs7QMZMHQ3FE
qem38xCuJElT1zbDlUuO7KdzMHFylvk4qOBrSrhayPV1XnRByCC/BGqYX0Q6OnDEfWPljXr2c8Ou
6RDwe68tDcNZkWk1VvJAuUFaOb/Uu2ruKSvqHnyYzZRjC08jw2nmaSLdeMIMQSxkESpTsa0NlJZk
UTehjCpwNY+yGNnRihekfl96un5JMvNeVvcR2q2NiYdcPObjU62R6mUJ4exlq2KpZ5w0pxuMss27
Op/eTu2lZnvo47ZET4mDyHiMa3SFWI/OH0tLURMsLMW47vFVetJ9nEn+89Oa86dlGhZuyCQNT++f
Vp4y4dNmNQLNApb+ViqhZ7wuNk0RgIuexdLf1NFnPfX3oqhDmGgeEBrZKhumIWVkl+VUzT+lWprv
ZGnMxIGhEopPqq29mLkutMAouqDtNqxq4tnroXZGoExhtvQRKrgumAphneRbpB8q5LNk77cDHSME
Oy3c2dcjulhKHV3AmwUsLfqbBP+LIwLyh1YZ3CdV5/KjN8A68ryL6JKHeq7OPXg2VUI6vWkT92lo
jHhJID46ytbGjvHEGJPHQAM93ZhY7Ay94j5VkMY2eRUPG3mUrveEI9s4vvaU1Huc4qO8pKt06hGl
VzKA86X8OCaRW+XKVhbHZPw04TuLhlVd3teBv5aX9BpyY9qE83XbpfqjCWssidxTkxpkPFQVcjFG
Viecsp1TLyxyL7Fm++BCzbtxTE3khn40DwoYhvdDpmkaGUSR2Ld4tRoWrJOwuwvCtrvDaInQYQo4
1A8oInmDgUw/Pr/30Fr/oY+N9CT743pSb40OoqUsVvMJ5yzufC55TF9l1hJNEW/rGda2acfqPOTw
7ZkAALWvFH6tKiKZrWEHL+FNG3bFCx5OGTjBYPYaMGHbTo0L0b+PHyy7/uIZSv6S+DrwF1t8NHRL
rBuUCY9EI+1TOWkCDyTP+RwrYiW7Cpc8n96r7u2U4g03qhFvEqvqb6fS6xbyejYkxbSzxbNfAlVU
xMBkTEmsQw2pcl1EtvsEcOAkuzax/qlzVTiIuq3xoYjoyO9Q+L1YOqyj/voOCWuot+9QZMyp5Heo
YA09RLn4Any32/giMTepmkw7wAHZSkfY40EWuyrJV3qo6g9mU39vnbzA+KmoJrrYkTTKNrCdyZMY
Svyo4pO+Uke1ugYM3++FltQ7ZJPREVWidOWgm/dxHLsnINDmN7c+1KkyvTaCYQIR8hhCOUdPnl9d
18QzixbBhd7In/tMhFv0sjLk79K+PBKZwzJq3vut2CLyjM2w2SxZB9BbiH6EHYENtN9k9nWqGWt/
UKIjaSN3mRJ3Xct64epggSA650fDKtZF02MZEbQcYXgRxi/e4L6doN8bjomrljbb6zmOejRNsKBz
ScQBKJ6iGt8auyrU1lXVoUgwN8gustXr9OJAAgEV/ZgEFUpgm7QKrJNJfPNkzxtZDNPePkyYS8qS
rJc9tIz8EUkfB2XqPIb6Ph/bF3gchVa2CXG9WUoBdpiuDyVC/3dRAGCy1sBZSCF0Z6ofbM9N7kin
h2/1ZeosW02vP6O2Adu8e0FtnHcY8JeboDT9XYB00NYN0/wu6UlyNIravRi9ukQAun1WUW1aIeOo
XSOdigNam0abQSj1Y6VqD0GV9EjqYJQ15t6TFeOhEmtOcmxL0eMBYoyo9o/BhTUGZOw8uIFW3h8N
vbFvrHlj6uAWreJmjCN7VhRrT0AwD/D/wFpWZlLt9YlpxXv/tq6jjdqwZJN18rAuBIU/Rm22lUXZ
oEbVK7L11tV7NwcklVMX2Rnypn2TCr8+u52yfO+AsgxTs3j8+n6a2nDEtpkg9cmDZEPbRsMqSUMf
ygUnknVakw+YXUfZXha7wrc3eVSChlDxxvEC68llSXfoPUAAsliPY7hGqUbdyaKTFA8N6a4LZCr/
Dob6pm5a66kcAwhs3q02xOaJ1AUS/IH6DRiWuo2rkiWNrJObKMrrI5wraMv0VafC2PhTVe6bLv8E
FhjquefrK01149t+zK2LqX9piS1AnMGuYo+MGZTXubGoiuRWNSN1pZIdWsu6twa//GSMunaQJaQU
rYuXf5HdZU1kaeqeSevP54nTQgUV0Sjryuk6iKRN/SmAQ/V2DhYXwLXF9Anyi7usPDLTMal/bR6A
IvRe795Lvv9WkmPVgMrFe1v3S+nHcXKQ+9FTHkfOqb/Te3LV8wD4o+fb9ea2WXDnb47zhgD0Y9Dv
g35MTjAbk5OV+LdtNnY75FiS03u93HurEwMJsx5kA93fq/OKkX4hy/XUfU0DgPn4M5z8zCpOck9u
ajGiqaKnLQZifzX4mhoNP5VNJ9oVapBdxT0+lG+neT9DVyvjWotn7b75/HIjz8WkoFt8+OO//v0/
X4f/Dl6LS5GOQZH/AVvxUqCnVf/5wdY+/FG+Ve9f/vzggG70bM90dUNVIZFamk371+fbKA/orf2f
XG1CPx5K76sa65b9efAH+Arz0qtbVaJRHyxw3Q8jBDT25WKNuJg3nHU7gSkO9OKTP0+Zw3kanc0T
amhm9x6hv6tEzrVzvet4wQCvlV3kxs2Eu8wr8L5ioUS9x0QFk4B0E8SJeV1NlvG2ySbt2mRovSI3
zL1GLcm8BpVfbhUtaBfv/WQDOTcMNIsIyeQyIihq5TuRu/3JyrPhJPeMH3tzD5RTcqZx4E5DliYn
X9f2TdQWN2UElNY3x59KXq7urdAbN/985y3v9zvvmIZtm65nGa6jG677652PrBEcXxA5LxU2ridb
z4rrvlXTa9wt5n3Y2zX5jblGrK0RZzJgGwPSIfPme3VcecgGito/KSQ3V5mpWgjeDPWNFzkVEgrU
Db5tASdVuxBW31/lsq2+irRqcZ8JHwVw/XNENvxR1R/TpGkfDEhTtwlYblnrtk180nwohrKYaiRV
BkNBPH8+xoJ7sA7SuoK831qPYC3S5eTk6UG25kXy0/mH8qfzK4a679sKoqWv4Xrq+w1iHXV3Ivr8
zzfaM/7jRtuaynPumK4G5cs0f73RrZu7TFiD/JWISI9eDPdP3uEg87ipFlIWEPtQy5P3+L25L5BF
rfP86q1fWLcwhdERvQrNqToS1oEPm/DAZfbYYpo5V3bujB+Wu75vzruO/r1XadmvnWDeJYLS26NZ
Zaw7t5mem2Yx1sTDJwxiNmqmt/s2M917y9cusj1jlUPEXC9hcvr2dYW88bLu3OnZr5P7gRjzPWPA
bydMgR/cqp4B0HA5pOiWTtZw6RwnPLZ9eZIlRALHy/f67oLPMwp8XZn7i85A+RGYi7HyzfcuHNqY
+duhumJWq4n5ya6IQXmESIcgYR8Nt6ov7sdB0zB464gluc38XQLlo+Osx9ZSP6mo/+8AC9lvRXuM
rnM4rHeGi0lQVFgZhqkc/XdnnQ+vDLQQ5KPxX78Mf7UcDr8W5VhFQdj8Vvz3fZHx9z/zMT/6/HrE
v0/R16qoAQn8Y6/ta3H9nL3Wv3f65cxc/funWz03z78U1nkTNeNN+1qNt691mzZ/DeNzz//fxj9e
5Vnux/L1zw/P6GcRZsWcNfrafPjeNA/7mqYa+k+/ovkK35vnr/Dnh01aVNHL898c8/pcN39+UFz1
X6qhubZqWJpl69aHP/rXtwbnX7ah25bnabrGM+bQlCN/Fv75wdD+paqG6yGaqBIFMm1GxBqmDk26
+S9LN5jZuqrt2DrY6g9/ffvvL7G3f9vfv9T0+Rf9/lKzeKWBbjJMzbIMdlWN7/rzSy3oEQKAUsMa
Dmb0SmRVdFZmB+C6FOdm6LQV0hrhFl5AcozggCxbDK9J5iQraAVmOYXAx9prpUngw5aMUMCt86PV
6EuRkr9B1KLeN1p3qi0BXBytlq0HVebt0fzlyfz5xfzr28GyVJ2XsktKBM4mN1j/7e0gcD31umkA
Kc+/alkT4E2UDCton5BCruuQjYEGtp7z4iAH/r9cW1N/vX9vF/dcS2XYNPmX/Hbxyog7TcusZlvh
GuF2xVaksKgq5r2pjo5T6wfn0i6xDhM5ahdRu/zpWfubScnfXp9/m2fYDs8Yr8lf/3+I+yXlaJrN
NnPri2H2yQrCGzRM7EIzJ1CWFQIcuEyqUQavElL4/zIp0n57fuT3N/j2Jo+3bli/v5qHjihNCoxw
S2YrXAKdvA2qnFT5aGkLFf8JyALAC9HV+lox5C+xi8ASgSSvus4zZG2MEsOGf74lf/+JMKObf1ya
Z/12R5oh9H2jbBoSRSZSI/EQrgFai+M/X0Xjx/nzD4cvbun8XBzXNW2mJM5vl8Gay6g7AQBomDTE
V9wiJtNlx4+ljzyQ3QRXKsbn1xO0RFfHOAmtzv7iVNWwTEGqHksDldl0sO1DHJHs+efPNj9zP/2m
5UfTGB90A4MOSG7zHfppomrhrWiEGhZ0tfi/lJ3XktvIFmW/CBFwiQReSdCTZVRO0gtCroCEtwnz
9bPInonbUiukmIfLy2Kpiw5I5Dln77W/M75zVgD1voHUhkMSPYOggAocpfVfjoT/fuzCtu3AFmwd
XItV6+cnjZIsHX2nGnapSXe/jNjc1GZQbf781n73qUPqDwJfmuisnevv//XWGMzYqZUBte7iyQ+h
2tertsLTmDsQG//8VL/7FP/9VL98wR525iYW+bDzZxWshlzTR0m/12kGTEi68LyYVqpkvvz5WR35
my/Pl77HVtdD7vTrgjwnGWjEkRPaliY2TaMvye0yT72SxXapbUKignv898OlrsfnXoLInBuNO8oN
UG3LLNQ5vIMR5o2BXGyf5bCIYjhu2mPd9QeN1XXKzo2YAIASnwVuF9tD7Cw7I7Iv0czwtGzjd9os
y37OHlofyGCcCUyms63OKOTj/tEajM9uI9T+L+/8+oH+ctiy5ZSmhc2dzd6vhy2AYHRpPScupL9s
a03qkaQf4NUx78oApdKbcFVHxB5SB88dtNJV6s4PY6llCLJfb7zyKYexgyk0IEEUm0jtVyNugxTu
L6STUnOwUGOZq65dEFOI6s6Xy75mntIAPbUW2zkL200vUwchqiRCyCdyJ/o4e+gP7HQ4G3b69ue3
bFn/vXYJx+TadV2sBP/75VRNgxzfhMjhLdI72gzDchqb9MdUYRnpxpclxU69DMR7jPDC9+XMx2GI
9zno7sxebeslNc5x9b3M+H/T/GQrD2VJbX0iuINEHadS60AAExsEtsLe28ZOLp+DARSU+TWlg/1S
YO7CKsx1EgSiDecEcpQugJ5FJoDBvjgVQdfTYed3blo8ThooX1W/QFu2SMxxS1h8Ph1zuzetAzGJ
7nRKF0bkAITtlRqb4zhoOm/ji68JvmSHXRWDCiv3CVjMiy/yJwJZxT7wjJosOmpSjfWzKo9knie0
xQy5XWTthJU9ch11yYletz7aDr+ftosfvzipesBMft8SXpgrna6AHH+ba7teQ76iKxA35KkPq1xm
R9t/kOHsFcZe18MzpV+PZ66/j0d1yjqavlP90iDtYUqX0zzV+dGF7rRKF4QlswDVkmvjg1VhuqqC
b0krvlWyfRDus1d1V8WO+Gxb3rO7uB9lgbvfCJCnQwhdRdLxVr3PH2n18OLFvg5T0aodoBhnxXql
oIX193ky/+Wo+u/C5bMpcmyWYrZ3Uv6ypZsI2ED/y3k0IJuriwk4UUYqkpqewZvRDU5w0eBr/Mv6
/9tnFVx1hSnk9ULw88qMUUuDMAHKYJivnTM+DlX+PrSADBbjhR4nAAXv41/Onv/uvXwhuRJYgRWg
AbR/ueR0EIlR9Q3sva4FZJlBekVK2xogO9svQlJtBwR7IbVe1WJ5+POT//fE9YVvX7fnQWA6jvfL
iRsPAo6lrni7svqIYWfLvMQ4uAsQkbq3j9iKpPGdsMDiLx+z9XOJft3t8sQufEDbdxyHj/rnz5lE
IiI2Rz5nd5B3AWfYBm+SXufxPB2yUn0pqBnWQlMsg+a+61g8ocTkXzz9morB+tur+e9Vn1fjW5Zv
C2lJtkQ/v5pMGYvlkYG8mxBghTTOVoRxZZsg7qBB+Tio87GzGIGYehW71T2I3DAnxGxTJCNkUtQ8
Agz0n78Z+3dfDfthS/iWwC/q/nJYNE3lAq8lach20Euju9rUHr1mrfRrHc/vuhvxnDfwsJGxxlz3
8jcyHj/MMjIZwiC1m6x4BaK3PyY+zedssAAneTWKg96GWB0/W6l96RUiHrYiejdhWkY3fWmW5D1x
I1wjGX/6z2/ptq35+dLoi0DKa0XoBNRqv+xFYtcwCCNxup3EAb0rwz5mdCNhW5d64KJsZQj1U4U/
2HEhfIOZxoCPaygX1xMfcWbYmd4Xe2Hr4mls+FkXjujIQy/oApy7TijHHK0iDcwwiyMHQLD/bNro
uWIvWW7pJzTWz1AJe8bMvGE6xbHDZRV17/6qOcL3Uvxl9+X+3G395zinMraQCTguy9n19//a6WHF
CIrZv7pEMaD1SbJPZA5Fy5j3Cyxo3TfrWCTuAbFrjmaTwUSVvKeQl0XChl8PrrFnew5BOpq8kAIQ
crLjQlMFUbke0+pjMTUD4acUsz2Z7X3+1fDHF5Qt/jEvrW4zjNf9j+eEaCUc2uVX6oldOzBJsqMf
k2tbR90CqHj+snQF4LmMNMA8ogtpm93TWHnf/3wA3HZ9/zkA/vVp/HKegXwZXdTO3S4erIx58kzy
2lX+hDZtDOvMLzasCzUNQuJYrKtZ0O5s6LviRaf9/Z9fi/jdSs8GnIs0q5Alf136/Fm76LmHbhcU
Uu9G7EUnSH1v5A5vvMaaz0ogIqkVPpQ2jlkQcovY3yq7l0F9CNx8v/DCz1GFdRNFIWzfcj5J9L70
qfF5Fdc9TlpiPsWNLGz+iGqqL7016EMQk/ERNSgh+DCe+bPPrT+k4SKjK1sSgojlQ2kpfPWel/28
jqRNPJ6ItqLwPhbYB0gdAynukFkORJ5sHbqqCdg4tjB+EaL5CragEHEhmm+OG32xZPXiDSnX9jrY
yL55G5hqOSTJnlUDY5/JNELl/PiXz5aD+pev2TNNy6WzJzyTlsbPBz1aaplFKcup72ZfgKVXCIGI
Uq/o9P+lkPrNIulRwrq0NnG8SPP6Jf/r9OryzGOuYHW7Oi7f0xpzuaz3LJ0P/ggFOakT9G+QS9zS
ff7zW/zNlpdemA3Mg+A8T5q/Fs4NOogasiXLcyk2g067FS1V95D13TfbgSSP5yWUNn1iD9z8SsQE
LBczlXzEvn6d5VVYg6FyxaB2S32FXiakwFVqG2HQ+cuy+5sD3TOhQUjHYXNBYfvzZ9THqiFKFvdg
mWCbHZtTRRKkNvOHyRB4uRTBINXfmlm3Tct/DgFhB74Fd1XA//r5SQNtYP1Fr76z9HBnOmbI2o/A
FFubJ88xDOy17XWkSQTOni7DBzvyD7jWSbQIgGU6lfswMYMNk6TXW/jnkC3U/Kys8dQbf9sC/bde
44sUXDoZyUjX/HX7pYZei4TAB5ykFSaPWnqsg9gkPJPGO7iT9z8fOL89YimR/MCi3Uan7+cPxgvS
jKnMhDqmvCDbhMHAs4J0uWNxdsBIwyQNEEaFxt8O2P9W5L5n0SXlcOULcX335ydOOwvKqltjIl36
t3F2Hy1JdRglyKiTqb2nXIFPRP2ZTTAovLiPVqnowkQb1OERqhUE7N7aMTUEr+y4LF79l0vlb1pR
vEBJ8WhyMvvi11VjZGSwJB10POYNX1hVAHOhjN7ixLpQN/4g/LpfaReHGFNE/BlPtQsqFyvaRrY2
vu40f3dmPsI/f13u774vdsh8U1S3PjTnnz+2PtaR7ZRmu5uHOGVeMycHoxSHvEPqd40Cuev6IMCY
GQNP1CaxPXF9qG2aiEPqFw8z2Ra2UE/ONP3ARTw+DVb8mERddxeXp8BwllPjw7RlpTk3QTOEXgSc
XLHRvCu5LgSpdel9CPgqSILLUnOZKDVbOGXO3ibxAv3WEfRbUyHgQRh2h67vv+ST+LgMeXUwnFS+
Qkf8jkdhQzgIaOkymS65xWXNaZcauXzYNewB/vyB/ebz8gPP81iMJXvpX8fLCchDOO9eA2lerMH5
YUJ2F01s85DgEhLPKhkePaN9J0Qg/PMzW7/ZawVcdWRgSlQM/q9NbJVatPvx/e1AM8FLNgd3r4wo
2tmRc7UKeNZhbNuj1sV4zJEQYHFrxDGZnf//mopaCtqVd51G/OfKUJf10te+24BYnO9btyDtPDNN
gKTQYWVifUErbMFZLc+pa3d/OVx/00j3eXK6uRQxjPp/7T6hwIlT4AMIYSQ+sSFOdrZffU3rGEpm
3MAuN4JyjU0ejFy8rZMm+ctZ/JtVJgDhF7ie5Vkugs6fTxd2SiUIENHs8mEpkM8cnGid+l23UmlB
pJz513dMKfSbWpI9pRlAtpa+wzr+83OibMSahMRvl+si+EqOSboe6x4mBU0bwrrap7zUAJKmJng2
hI9Qaoi+OzJJTnKKml08RcFDanwhAivZoBOJcfmrZJ3hpHoYbLB/VkPyEtK3dS8TFebSMV6w/uOg
IIiMfXJ2NpBUv3a0mDozqp/sJH/riF4GMtSmX67kUbCh+WOXw4VyHEAJnO2UveWkXsq+HjeqLuI9
IVPOW+a6X7WH0XW0p5IzffAvsXX9Q64Vfckk/G8QcrZpfqCbYzy7xIJEchSvKsjSA+2v6BIpDJhV
5RoPwtTt42JDdxnAQzPYaF76d6eCR6Em7SFweh0WK/2h6eu3I1DhQT1LKojHahR4y9tIr+sC8O3K
T6LgQyqBW8UxZrhBPaARtV670gIQM4M9j7qUNAXJWLi3Xfcev8MrO5nh0F5VdpNtnkQ9WEdMMJ8p
grJLjeIJxFRuIhPzy9dpTp/NNkbIMC7BFhD8/AlNL7vnHuJ3JXLWDhu+1UJABmla4xqmevWUKvnN
Rkb2zcysx9LPP/WFMralDSF1loO6DFP/HXsLCXnDmCNJLqphQ5jqQr2X66OqSiqwPl/aEADYjDgW
gO1GacBQudMdl6pmVz/kb72RDjvr+tPtIZks/nqJXGKSTIkZ8noDb7g/zrRJbg9Zfi2OPZTMvFTj
GTDOeAZAp/+5d3ssyq7q5TbaKeSLaUZuIa1H73y797+bsYj1ph7pyfmiLrYzQl607ZW6ROOsLrE7
0euM5wb3SladIHEZFezSvjo1sv0M1pnqZYn6o4rH4Xi7B8Ex3+S5bcJzipd7o2qX+wGkVBU1xMLx
CJO/+V7lqbv3lwy/q3fuy0g8/O+mIRhKsVfBDddhLu+yCeYgxTmAFExDdu2+TJmT7EEqwy9Eb9yP
kRutEJT6x0A3r8jEq20iZQyvSURPrl9trbm03gwC7k5dQi1jsE0269r40NeW8QH62aPOZQ9OujQe
rJbecaB6sP2GE4pYRM9xkjXHpOtiokX4EbOie5mXPBy66dBqWIqrSWbjA9uEdsQLsepTNTx0WSjN
9IQjPHps8kAA4Jjyg64JggEjUW1T00sf3UqnjzSY9GaaFRTh2aP97unk5JhKn6IFoWPvyAAEWZrv
6qqWiIyJu/dSaJal2xfsrbA8edPyOrswJQE8LpfSiJZXOyuOhmsFj4XZtq/FZxj8y6vbJflhGkpO
BrxcDeXLS0xK6tM1waKVVvPSgEYgTyQu6ZE76carBkZ0lMT3Xqec+9s9tq4jtcZK+mgtrbFnjwRA
tj3LZpFb2WSfndwXR+n33rFIco/j2125fYSqaCriNeO1dicsUqB5Ly/XHuUKBJRcJSLW27R0rCez
KIkERTCCuW4TLLztQEfBi05KD9GhL0lS4Ym1Ii1sstCaQCRasPJ1W3ivVksWEtNzyPdak5w7uR/1
MJ6spSzJzbWdO9ggcPRtkhaNtugv3Ug2iFcn30m7mle2Gwt6EESTV7EoNroDP4ZwuCAeeXic/cn7
VKRXDq6Go2JMRvdRTK9CyOLVUe6GJE8ax+WVtIv27NOQHBt79j4z/522U7v0e3Tk2UdBxkJ3fdxD
E7/Ja+S9emJZdUjEevFcY17brT3vhwSwabukr+WsPrOQ5J9LJ+KfZ09YE9oH38q81yTdOrEqXqdh
HB4dH5r9/Fq7jfXsQ0O994vpJR7a6EWoJbtLe+Pb7afcVaBaEQOBnK/g05QG3wa910cuMtApvegp
uN7MvZvRF1rcU84IFG8htnTC2vpwobm0r21rfgkics6Uqh3mbdX8Aq4/2+TS/DqNU7FuqrR7GqDa
XeDif2gxUDz11xtron8wVb4NRYGspUoL2s5lMB7HksDC5vpjihTsSZV16I3m56Bo9a7xJ7kfveDj
5JQZ9ZrHuUgEJoRFubfiTH3tfvBFE6JijAMXH999iDxJPQ4gKO8E+p+YALYpI2ugwbEAoIdgmVh7
Z1jZ9UYANwIQFGND95sZoCn3dMJGpspyeBBGup2Jvnhopy57wBWV3IMKCZo43hZakDPixKR7asc6
1TYdG9lIEuoMzz7Cd4UI1QTLPpgLeXLor2V1cocMrjrFVlaf3LowN12XBrtxhj6VQWBlRNuBNTAz
4pldeWpsvz4V2G8unVyS+9vFroIpFybpSKEfmcvd7UYwN7CywNyZXRuf3aDZ+LFlH9wo+rKo/uQl
4DrT5kdl6G9eBF8sp8/GGzgFujsMOWGXVNRBWMlpo9w+RnsbE/JbWkSiVsXRJvG1pYxYCVdtDMwY
DjEZKss+ZFnkMNsFqLOoH8bc7toaEzWkXBBJLq+CfZ+euk0l/f1iw5jUUXoGjfHWk7Ua2e33VJ9d
ruMUMOupdz8BO/1gGiRD0v56ZDsflhOSFJkBu5y1AHDGHtIo3DNCwTd77h8WAidoh9zDPLledZks
RS5KEngxMnsDCLF3F/HNtpOdi0VsskmQhfCXGe+lVnez7X9f+mkiTaBCsBixaZX+uG5zaz2Zfb1m
FIoLLK70Rg4LrEpyZimG0qNVLa/DTJa2p5fQyusDDLEDTLZHXWK0oWTK6/GAvLq8mqq3EOZ3nTI2
s7Z3WeyFImfkKOcfVJyPtcN8lUBFYLG1SweygApfdmxZBW+rLtkrm9lJ93o8e/ULGCUN/EJAbTKX
9dARDmHpiF2BoF8bFWbYKf+bb+XQyhWotiXvH8HvfPAwUoTGNFu7LmVnYpjFtcko1yPduKbySTwb
/M2yAJjFbnTou/JYOHhF3dK4V9P0RS14yauFDKIWKFnqWJ/L2ryjVaKJnNmVph3Khdoz6JbvCbl9
DP9sxOQcX1yTyAszIH+2betvZ6O52JmZgiOV1bqpnQezJY+nE5j0NekMuf0RAt/d3CH8IX3k5oQl
cTVLO+KWm7uRVIKtOVktNh2tVxERwWFc2XfCoI4o4e1vO20Hp9ljSXDlD4MUq7DynXejdMw1zgFn
lS3BXaaXR7MLqJAtQeKN521c2wAWBuNwn0XkddD4N7EKNfFKK+OadcnQwlsumJGG45Qkar048a4Z
q7NtqZd+WXpQgOJIJ/C9pJUcX3N1huKHn6bvTgc5fFzg/w3sLFZSwzoq+I5d3b162vncWIiLKQpX
4oN7rwyG0XGgWevGKZxINEf/ChnZr4H3kpgMi7c/gUUj77UOzXHIL2RdbBeblMh4ArHWiGzbeuSk
NIPmsmt5oZWSJNzM/Rkufh6m5vRRWAasgXG8b2tcvIrJ58oCkwLvbtrWGmufrdpdBG3aic0F7sDw
reQCmNazeuyxSOk0T1aDSmRYNvV0AkUznW73OjwAbRwMB7LjLrRz3B0Q5PpUT051UpIylz6jsGpS
G3zXQAqSnIKSJK7GJBQnULgXK5OeMT7qUBdxe/KHuEVl0JHxXgla8LcHh9RpTmB7zs40ErYRD83J
Mlo6irXZhGaQNSeb+qZeFWMNCMccLvL6hI071yfpSVZPaxKcpT7U6JbGeOWiCb++C0AI5daR6TdG
Awqv+aROHrU7gRTdEALitFmuYMxigupOogF52hRX2Uc7gepW/l2VZXs7boFnRMVXHdflRsYZvks9
VKfh+iFkKcOF4BbpGBn4VYSc9xX5DWArVsVkj4fCJ2lm4pq5Mq45yD5xBSvH64i/DIb9XCMbGUfQ
B44k1ex2w1xwKzs7gD6L/BoG4aHthYtErciJgEiY/zek9p2UMN6AJozb7vrT7SFK8LMqZbpZWrLa
q6Y8LUVSnvxp+ewLNkvOgLCMRlS9GTyvWVXR0pMIcP2Um66rQiKHYHF7ZXlYMIiQF+ocUp8Lf2Lm
p55QxVN2vWeNyW4RSb8nUfajr6Nqy08RiePcVIvst25pvZZ5XLCcEINwexxgGUvl7e4o0g1tOome
HvTtnGXJ6XYvSJa9oTyqoNHdAmId96rWO9k2ZF3qtnlL6m7a/vOjkQT5iUNqWLuOWFBSUOURT54b
Kj3dbmZDKAJdQGbgibg94vcuiTKEd4fjQtjxljSjjloDzXUxDMaxbbKvFoXphmGGf3RwPrKO6zsH
K9gxkd2lUTuf1DJmaCbkOJ/rmiU5fGA6XBlKksSOgiRaiwpuY4+uXC8gtgg88Ul+NriZauAbgVlv
G6O2OcmB4ladbMky+7H4VnSiyddu8qwlk6s8AAQ1tyISFNeOf5yNYFmPGTZjl9mD0VCr5pAxxsEY
19aVsT6bwffZ7reTn0ybDKbpOPbgsgMrWbACNuXRL+h6U49wd1Fu1V0DIMujd3sUzKePt3leyuPt
0eH6r0RjpRt45qg0ZjD0ppnsb487SWlxUlz/a9MbfAfByfWf325uf/52D0aMSyZZdjWd8tt/nuef
29t/WhlWuS4Go13/8+DtX0Fv4eXe7v7zcyu90AZQ/K/XNt1e/O3X/7wSMedvwl7kPy/pf28C3jAI
88l9q2yt2HNfX3BmiH0nJi7TMVjU0p764+1efr33vx9v926P/fLvkHLk22EoX26P327GGFcO2tn/
96dk3IktdOf720NkfC2btqi+dn1JqexHFZRx6Ya3H/93s6QU0tVCDsDqdpc1fTi6wSRCP3eOlcVe
PGlgHgckfIVt1Zy1abgXNJQeVGwBSblPi91UWFFYT5IsgusscEpnGJFu/06AVb+G6yxAlnvfuBCR
vsDiDA81OThFuYQyHpyHfrY60IfldAH3vVY1Q+4C+skK16K1czGnQrsioygbf+TmZO6WpGB86uP7
FXAimPYq86tP6XKf0Oqgzn4q5Cd2bEnYspCvINDLNUDDFJ0ra4+X5T+6qb9rhf2IYAXZ54RNNEqi
t4qO/crwFmNrLvJzIB/wkG2rqfkKUi+H6tQMG2mT9NlH/UueUtJh9Vil2lO7olIHAom9nRmIp7JH
XERI4Z7S6mGZna0KAPxhbob3R/PEsfpz3hJJ7w8AeQLUfo4XaWJlCW4YGQKrCi6qLgGpyqJdF3nz
VT2NunlUbkT6vOOwf4phTUwPdoq83yUZqwDCzPXzh9YW5PKewgMKXag795guhHuKlCnCdCXSqYVm
ET0WOmItOyRw2q2hNxahUufCqT9Nw/1ggqXJmnHXxr4f0owMHqSuvmrSoTaZ33yv4+HZ6JuZOJCx
XquSZIg0+VKkW6OAQ2r6V1niAGWM5I9N0Qw7WZXBKW7RJij2RlYJG3Swf3hQlveJfkmQb32ILbYz
tYqI0L0SQ2aw3hVqJDJ1g6CvN1kAiw0bkwrNpijDQSmLy/NdSnqeC/EMTFC6tURMEqCosOkoy1tp
U8tdELckaGQmWWtxtba6hot9m9HWsrI7w2jjfRctP9A4ZncSIv/Rbf1ToSEozkKPjw7CM1XUb0Ze
dyfpkjk1pHDeLLepLrmq90K75mHO1J7W06vBSzgJWh+gLjRjwAgiKfQdd1tJ0hw7u/5CdasxItvV
Lpa2vlfeyhzY8pXkve1qqK7AZGQbasabCNIbJoqFpCCsqN1pgQFeoTvAL9QzBQ05fIyJVilz2VOk
H9Ex4X0O2BsgNTh5rfeibaD3GVHBRo7EBT7EUBiHBUH9Wk0lxkGvrM94QbkSFTX74CsNNkLfvdBJ
RBWVfJKpxxV+cVTopG177ukPdQR5rdzCb9e1iFGnj/7HyarJmvyaVUN730S7NCLVaxH23RDTYejw
O+8zs7ozLdQfWoDS7ZJkgtegi60ncCKjfQ3CJHM/j7lJvjIYm3Wi2O8TqxxTVqwXS705E+JSgglF
mFYUTknFJrWNS8Kwm3xrGHlH90PVoazGkTYWgfNVPTwIO2+BJtCToc91GIZu5ZpA2gaV+5u5rKgg
ffsutxkLZyaBHrHnQfStWJhz88tVA1YbLZsRPh3qOjr6+fJeMko2KvXJqOr3YZzc42At5Oz0McAJ
D7kWoVvbWBAFg+6wWAVTb28MK/mWqGg7lXj02XJXJIgG8pKMCaQsR+HBLpFzipaZNH2/MzonH1eu
Lbh0kmjlttNMhka17NJeZSGBZN+VqmZQfxlCGD3gE2ym4ahIB9rOpLCvoSN5B4NqzkLxfSqo3WOv
qU4EYRR09cAnGEW0LfC1HCpwLWyBjGAPOv/UwEAJ4yBNnvrJ+R4JktLvupQ5jqGFc+0Epw9LZQWX
pHLWxSLYm7UFp/b1LBqdBqP9ZN3LuKWIC3TBjFLuPGdGlslG+dJcb0jqTVxac2Uvjz3RATujac9d
UGeXf25s1sbeCd6jBrYuVYK7AR7M6A8cHn9MNgnIHmQqQpEYxzhQMgKkOQjqSozZcOoQzp8oKKfQ
9plfXGnP5PWWiuY6K9V1N2nvRBsfgpbOiq0K9AgGGIo+HjellHsSO4xtq5oDDm8SnsovrpVa69qp
FWPyxA5fO1162xwRFq0tsMyJn2zjqo2RubJaGzPZBV4w7l2TeI8SWiz5wvwt8lCjoNtwXbE3PLrx
a1Vv6sGO134XqLUpe1yETgZnPlFbT8Xdt7HQ32yTFIKMzU5pEsvZTlDVcTT/qABvz56zm7PZoxfq
E6Nk1GdUzjvNDvbBgoedUsusBqSbK3sAtc816KOyYxKkVfm24HFMIoYa8VikO2Y5BocbRo9iqPYx
Xa8tyqt2fu4iVtk86cWGcfMnmo1izeYW7Y4NEntabKY5QXsqs11A2kDZ26xRJMhvA/6mw/J43/Dx
zck929RxWw8m2FjppVBXLLnt0hda3piPgu1QOvfB4gcoayVQBlsROl2Pd2NcdewYAn8zFtcayycZ
M4BaJI1heki6E5CodWX3/n3GDhBobPvYOvU3okg56FydXaas+wgSU+1mmi/QGwhjpGu2YZ8Mk75C
GNdi2d02mXVJYG6f4PKux2rMTpJh+obYXyskImrZjq0+6mSyN3C7BjjBg7rvAi4ujv5gLTH6ubQB
I3K1xOgarNb8CUtH8UEzQApT4DQwMMsSOgFwi8pFwOb32/OERvyg4+z7aMXknllEmXBOMODJna9E
R9k7d2xZY+l17a2WVKNeQpJloHagLzMfxACbvmvlWvd1dDCKBZqnP301ROCcmj4NzlMAADxHU4ka
y2bYNpFIJdH93dEKMM8Z0engStKHBoTDCTvzvRVUk78CLZw+PGLcBujAeHUfixQT7UI4zEp4k73H
uUV2QPRBt07xVOfkzaSx/YBGoXxCG08ITNn3oTV8aoeofhZpOlymRH3idGuee39gWy8S6HERKUFp
8VENujmZtTGtzeuPKOOIcvfs7OjoajokEF/CBuTGOI3WO6SOk1/3mzaYQt0I+bGYYbojAqRLAoYS
H+t07+PJw95AKJNBK0mAktnbdjOG0hqXe4ePeSVStzjkJVtI3KLTDhDNdm6Sz2LShzz19WNN9Pkd
M1M813XxrPJhTwuKaEE/f+9Fr9fO0MZbtzDfs/4+RcR/bsavNCS6S5Zi0+pzpJVJGRzTYiDXZ3Ds
Taqmg2l1A2eXiX3DGPQpZZg1ooAhI7EmskOx7Zwbk/Q9PTIkoXgpY1jTTu2xtLNNwTGNCNn+pvwB
R7Qm5zWPrQ0xjRS4EcxM5/8ae4VFuzAiUPpAds9hTAFMKcxK2bxsjTrxHnQqdu7seAeGtnvdjx+A
wvZ3c9qaXEEsva2r2Qalz9U1EvKAdi/ZYZ8PrthewubKj62dTOyQFLM9i7SM2v4qe9M5BKlzmRza
CM7kbLxxaHcmMZLHnHkT6V8JRbzvnosp/oG1joaolOMmSxdvA0h4l5uVd+gTRV523pNrO3jDWsYu
F9xozuknTO6eRGbCwpIVc5SUNjhECGWJR9LHSQyLSNAuyDncQh1xQ4MRGEKTeeMp11mbYzfslzaP
Dkh5DkuS2yHJIciqWCnGa5IwrSowTGZ9aDNBbFE0vyaNJU4OjoVVYSNlTqYCepHf5oRnqPrJyotN
59FSBmFQ72qvAKUcEVoeo3e8D2iPr+ymA9jB4M0yuwMr0oT0w4PO1erkgw+M1kRW3Yngh0VC/EET
hCI6hwyQWbHpG8l4sKmy17Wr2C34XEbNgswE2x0uZO/N22JozNW1/jwtFKzIXSOGBEJ9tmmxHrDb
f46hRF9aANFJmjzEE2aRnASTNYP2gs0FBH+nprqjom33QJ52ZEmW53E+Ipym8CNRCkEu5ChHKaIv
cb3n3nSIshb3J5QpIj2CLByzhxQ+w10LqhzxyfQCVTFKW+PNmpjKYL0nwTLaGs70bWaveC5J6ro2
187+laycIcfZ8cUQc+C+RZWINoaKjM/e+D2SpfdmkYY6F9EmENN8dn1NWmW5MIeD90SAbHJJShww
llu+FFAVL1GfWR/0+EySNwYIZAmXJPWzuwL+NmlD7S5DcPJYJGSaECfqXXR+J3xqudhHNe0XccfO
tusfI3Yw7zNk8ztDzXSwBeJVDyCJgkh1zGvaC1rA1pXFgpvoetO5cb9t5SJXbBuDu8B8ZOxF8Kq5
j4GQ7Ntlea6TPj0zopg/tO6yNhZia/SQMn4S7semW/zH2w1tO6IG7R818WebzoR147by/7B3Xj2y
IuGW/UVc4c1rQnpXWb7qBR2LhwACE/z6WZyrO/ZhNO8jtUrq7mOqEhOf2Xtt8rt6hRkoUa8LcIor
58H4bI/6KTXT74kxMVPrkQ1NiirN04L+ugxxRV+gdRFqID5Wq340VmGEmjdMjIYHduxLaYVNifbZ
FwQwUjEIpnJx92Qu0eDsArSLW7u21NZz9Xo3pFV+sdJ+Kwt/OdcMireZqVubmdjJs66NrHMc1s2t
k+7/4bALdCMTS8o2n/0L3tH5FCSItzMx/cnaqWVntNjbVtTzyaFhhVLRR2PaYqutEiMaUjPZGeRb
TMa5KBPxUhN70qKWwrR0USX+D6uGvQbYe2NCniQJIA1CqcXJheDPpyK1skPKgoEJqApdS3yyfOct
YteQfgg2ighEUkSUKBmyH8l3ZgnAuh7yLkwVyyDD+YkWlTCHVPjk0GYn9Abd+d8XrZsAg5LksiWE
rXpUqtm6CG9eR574Uz72Ay4CfTypzP+q4+SPhnnzqbSAedA1HRFTkYARWxMlIzl2ZCNWkZqsIWo6
k81x6ybHCpxF2FVtsveWoT04YiKrwGVypxTMbC1dd/xwcR1nJ/O430sAeNs28z+XfrmWAxDdxZq6
M/l2gqVI/YkxVnJLBNk21Yyfytapf1U5nSQ98T43YOPnbvUwl6G7VWM23+O4OStFDoiqCBAHku7t
Yero0QjCDfVQ+kFMINlqsuy3wC7SkAQuSqF8IveMicTdSX4E5t/WG62PoJnQ9bnlV6PhD50Bqn8x
VxdhzC1GIDyAPt3l7Y3hb0qtFsmA1e1SIt8rI+/IdaQXrLL94EoX/G8cHLHAMB3YF3LMDnjsX+uU
uCNy6y3SRyZqD+m7uwxMBwkx7RrXpLe34axX3h8fOi3Jd7ETmY56td3KPg7En/p6j1jBRIRc1eQa
CCnpO3x0AgOCN6Q2EjC85iasa5ffpBiIXcNynO6RkECzV+2+IVKM/QTCd8wgMiGeLM5L+P/E0pcT
XVEhC0Q5iPCYay0mVz9ugeAONRBD40cLpc4wqfQ11n5SBIQrmpBwguYgbNUgNEhJNEJnui/j5TDW
QkSzQPReiAgcJdtPsXftxv47gWCBaQ8zeOPEmQU32RhPcasdGr3cEmc7bcyZ+Q9hu9eu0r7mav6V
mMxCqiEZwnpR84ZMOuPYaOq+jF5wFVrRXYxG+hFqqoqFJkvU1lgDAMxsy3m/Prp1WMwgia35M28g
yOfeqQVShvyqjTq3bTnqvTXVOBcHi3IqWylwUz0fpIVD3o1NJJeMZKgl0NeJKZQN29yqyX3yIdLP
dtCY1DLjp0lFzyMAC6ECgskGck/oxb6IlXdOnJ1h9GjHtb6OvJrhl+kE8qAFmbmRTW3t4y6u2IaU
8tQ48jfzcH3vW0RhYZSethNLtrJofrAmc/cqgecxa1hrqIK2iZlam8zVzxW0yM1sDfFzy3BJzexr
B9wLZ9DYKW2efCbDGMpAkSCHGAAUy/qHZ9rlCRnsuJGVMqI2Fc6BvDK02wzWRplZB4W9N9QyXAsO
o3A8tzlj9JbKsfI+Uo30674S9Z50MCIwxFIgdpi9HW/DMxdrxtfQ0ZvorXUfa+OE/a7csFWdqGUR
iXcrTRwjlB2maW9dbFQ5x2qqngJPNpe6zpn89F138zxqTlfOF17Cy2aOi+BOlM1Oy5itZXnrbOZe
vlJBddysFmKZtD9avplHNl5+lp8JCZpdsF+I/8VIC8Sy8SKtajuQcsurwaZsnUh5J8Msq8geGlJR
fT64SSjaf5cYPxkbr22xyBNvuJOt3ALTzfRjmEwjzPNGC3uL8V66JQAm3Zot5VvSGD/TEgISjJXf
PU37ngCTONSaP3XRpxckdv7Oc/Lfk7OOusykPORY7h1/aiITF+HO9uOfplnf4/zf3JZBtjLZk/Up
5t+BuzrQdPdo1DAb54D9S9WUhNNIAVDfySlksRaGS1LbvGerP+x5abIqypd4yTm3R4ZFvpYzWBDz
1ZLfzDDCnELkw5uOSnbeqTCkEZJLwdXxW7aiadVuMfCfgsX60Xm5vsv0tDjNAP8R8hvkSozDsa3z
gQadVwl15KOO/xpeR2iu7SjUEH63rUWe792EJ9ML5g0zR7iQdBsiwDaSAIRHJBkci3L6kmWXnROo
KqIGyd614lLiLAhzF3hZudAP+z0yrMmx+IypB7KSYZAq7F+xwYjGLiRXeXIOjTeNG9eZy00xBtbJ
8bWfJLe/6Xhad4wcOQ9G5Z9nix+PhMg1LpbsuSoGg5OwcrwHKj1YHpIuJrRJZJPst/dYthSpCzrI
bzaTMpqjr7nlPmfstxvtL11p/rmdZYCBdcqOnn1rGLKQ0FbMmvZIDAemhEmgqWb2PMhl92F58XTC
2NfsxaK7YcP6abZdFvpWK1CRCN77tgzO/76Uk/NbMFtj9pcRejPI7Mi+6Cn2hX1JO+snNaX+q+zs
hxPr6S1Vrb8z0uzqjVPO+ToaW0ZCxDnH9D84zrjAPSE0XeAemLdkH3nQ3JZpmDclQ7BcrOsxmbxK
5KwUTGV+Muvq2BZ9eUr0pDsS0vOwam/emy0vraVoWe+FHBkp0cElOo9fknJt6GCdktkcpZNV7Oc1
J6MKtJk6wHojV+FQDf0PswF3JBgJ7VmXofAYrfZWDd0rRZU6znqFlKAu32tqJPD51nEkjnODERyq
ckGbJtKeN9JkhyPAplD5GOzbWG1S8lpPnc4pOswxvWFLinPWF7QCCy4MI8lPLUCDC5K53Spk39Zz
4j/6tBlDbRb6DoTot4dwLdTdBOP4jPcA6xaU0EYeWpMEm1klzgbc5V7mjN8go5kMGiaophY9zdLo
8JQMzkGPGJmEXYwiPBcy/egRy1bs+zV7Bvbzeo3j51sZl+4uDwCs2y1PeS9MJjRpHV8rfT7osx2c
Smrp41jiMndFj97JLG/pWGqHOdnxfdCXa/mzarwavY1KbzCNwzTHP2EmRrknO4phjz33x0XYtMra
NW96K3R0m2RDY4FFWIPj97F4Rb5OUKmkb2tn97PkWYH7pjpKhfRYo6C6V0K7Vaobj4Nb9LcgSUAf
iLS8TjyXqTUbJ6dqEJvMMSAEtHBpcUulPYR96WSXIhZcnlFCsa9L3la1nof/Xvz+SDfpaaLcNNI0
j5wdt0xRKuqteGqS/G6ZDH0Xe4zIIxjPXEyPW0jyIhcCTGMxXJnKt0DsOvcldllOpJ35QpZEHcUT
4qOxYDM0ZsbPOic4KvN6kuVb+8tn0BJiBeJbwt+xJbDSetfHgxz/SCHt19bS5ZOfy1cSk3LEQLMZ
FlZSvjtl+qdx3fFP0zDfAyG8WTr0sI5GK5yRsDdqrnXszbm4+qa9X4JZfHEM1mgQzXxbuE16GqyO
6figvBs09WQXJ00VzuMQJUZbHjVW6XFmvvZZ8JxWCzeRTneuGrIZMUgrJIuVdZMd50ecS+c+imUM
U0AEDaO8e7t+UTopckXfzU/2PJnMB3T7bUE1vkmnd3xywdrjgtUgpkcR4H7oZ/G3EkUb+rnXkitE
Gntjq/mJ1Ovk1ul6xbrhuY7pfBndeGeHOWfkY2ZgfE86tEn6whZKrxfRWjvHllACTAB42xZB3Q/Z
3MopatHBNTAUJE2dOWn4eJPi23CMO+5kbY9tM92ZHSI3XvffnkE6oUWM7DFrpiSSWVdsF7NwcVCl
/cHG6/RSVMtfwf2d+WP9ageDdWjpozcFz/Kij/p9mnn95B4Bzvoy4X9cM8RJqkXYYvsDq9UlPlcd
UZfZkl0wNBY307gkHcvtRloVApLgIdewjcltulMxctfhGOrPPnHi19Gu+5vZl0e9bV4sh3SMEWfO
0e86ChrphKZHxfUPWzmr4JlhvzyNfhrZWAQ2qkniFzTC7/bkTxu9aAuw13H5MHse+AbUbeRZGRMy
pnnXIG8Y/pkYdOfUrC7saOmxxHggJ0zthlyaj2b+Zwp2onYo3cvsJv1t0PWrwTsj6oeGuNz1FAE/
TZoYLOybQts0scByyqVhLjjI50Rr9AcBrr27x2xV/ioYT5FzrvdP/fjUyLK8lJgLaDwL4xNhIgZu
o5N4wZbpg35xnK6xsP0vK5fk0bocigbjH6pDj+1SkoTMLIcf9UwQMrtM+wQ88puOQD+bHWcC2QFb
HTu4N6nmLNGTc1V4ORXlmD5Ns/Xa+NR6tpEyIVm/+CyoQG4MIGoD6wkbxMOwSHGDEXKy8x4VUW5k
5xHicyhb/Ea9Q2Z9nEzctXxJJP22tkzToRyGPaxT40g4ORk2CONcnSBe3othZY3L2WWAcVBuMjGS
qU6Thi1QBFby3mWMXZOqjy9c9RoHY8sA2i7q7zKmEAHWkT2qejD3PdvRd3bbyPQeTPZcu7ibFYK7
Sp6E74n3ali7Z+gCZHVq2IaudqK/xSw0/zZWyxHoOU/uwKRv7HX+1Ni3bmyFHsVEMeTLWG0VlKio
Gapbs4wZ9RMtelMI/aoz698kxfAiESjzudbZB1Hp1ab18YtNqtvZhrLoaI3QoQgdq1FcRVF2cN3J
K9PagJdw7sRPXeX+8BOXQDx3fDG15N6lCG6Hop73sdvTtMX8NZ1dPhzl+2f29A2b4ClnTlLGh7oE
/APwdXxMuEsmfAefbsfgsyiyh4HbkEUJqESeSVwe8RH3387tTfc3iRaFS5RKw2zq35fcMQgaSWzS
QshETSKNfdBnabfd2S254Y2i1j9lNw6I1FL/bE3I+4Y+9YhrGKsrdE+0244zvKXc3Ax7i3fEVCSJ
OGtLtSTeUfSJsQmmQPxUrIhUZuiXNAd9IMB4nkxrGWjkXPSdPat6q7J++UiF3npGOFQDhBl5nt+h
qZjmZ6Xc5qzJ+M/MOOg5I2t2J2qECsG/eVWNxpSsPIvdDeMrt+uri6/+ep42z5FloewEKmOEEO4G
QoVX18GKJXWWKSVvfLROfTxab61Bssq/f3UF5x20OLXrSiIwYCGnEQkuEI3hBQNLSb7VYGVvpXgO
RNC8j2acPE/WhOYizx/BlGp3wAd7kcavTHVI9SDLFXleQEZPDR/U+LeLGGYBDL4OA3yfr2m5XGTg
eIxTCvVaNEzaMJmduxIRBm2OdZ48LFFJ0LWfS8wKC3OBOOHNHPddx8whQM0GWGAIdgDQN7aDCJvo
nPxlcbp5D8Pdx19S1jdH4YOsLTa5Cqk5iSPr4CPjUG2dvrmZTfWXUYO/b00dBYM5WUcqch4Jio3N
XLHgj8kX4+hGyavLedkNAb0stbW6uhT8oWimkfpOA0lp2PI+LrS8okjMd8XuQQ7+8Mw39ld1hHwv
yEO2JAJOhxoZ2qaTRXxB9k3QiktaB5NR916gKPaLUI5DfB4TCt6qH/5yORkQJn2/Iq6tXV0V61Fs
WE90uvYTbeWA5cc5V5ozb+XcFFv7QzlV8domWvdK/ZZsdK1M946gPppqeuxpkcvNmRmUSeV9DJY+
vCGxpcX1KvVgtWPclriJhsLLr1g4HDaQ6hu0rnH990UbDZY9eCCZX/DfWJMdujYY9362nLlW5Qm1
nvEcO6dsGIqH6Ikej8kT1luDtsb1rNfFeJGBZn4Yv8p+uPlzkLynmpncIYp8zG4gInI5G/xt6XQf
un66V/5ywQEbByeQN7lNjA0+klpRoi4YX1kT1/quX7PwVqLBGcg9p7JFUqwjMvNpsMsfeYD2cs6F
9YFOKkVk9yJHOpLcNaDPW2N3Tfv67tmjdqdhQASUjsx4lrw7G4lG1hVXHmjKh7sYw8EePRCK3vhF
Z2EcMY5ZZ0Z2yWGejWoXzHhmOtKctgE6UAYnhU3suYmydmsmcRs1eOdwm3XvKVNx8Kv1j9I207dl
eHJlWm0x/k/bpR/+jEI+K2H40Ww30xVSxWlsLAd4XPKWBK1+Hippb4i9W9YkM38/mfb4n4bL/080
/b8RTTE6YmH/7+jr/4NoCp21S7L/lWj6n7/nfxBNfRvmJKw2E/GHbQFG+C+mqfMfLmA+3iNsPVYk
Jf/rv5imsPr6/2SYWvp/QC6CaupAeoPTY/4/IUzhVeBT/Z+YCfCKIXPzp+k4Z204av8bFTAwuUXi
xi8PzMv+NHlboTvakN/wFzrkadbI2x2C4i2r2ouOAF6tSnh/1cSXi3FV/7ZY5bhNANDRCKOgL1ct
vW/qyWHSchFWsbeNu8DcGKv2vp+Mhz9oN1yZ66iEJ0Ag1O+UTt460v0FCb/uasE5t0aSplL24E1u
Iw1D8d+v2n9jdQHMqx+gwxhgrQ6BsirFdlpdA8vqH7AwElTm54StQK7+gj7nheA2zpPQUPvjsaHY
svqrBh5n160OBX7niBwvh2wDvAcvr7ZJC/M3E4UkyhcLx8gh1TOsIYV5qxv721i9EO7qimCnulO5
/sMu0yciW8dNvxooMFKo1VFRrN4KgcliZOyVFa7HBo/gSTXBefUcYhltBrx5mr5QB5HK2hDKFxBL
3mHkAFnICBZnh756POTq9mD/vvBdYgBZnSCOeBtWZ8hSnJvVKWJjGalW78iyukjK1U/CnNgOg2SY
IgRkDw3lio35JMeEkjnWvqgSVrgLllBjN61ulXT1rVgYWPjHxM5SuEzClxZtubFEfFZPOsYXf3XA
ILk8uasnBrDDuO1Wn8y0OmZaduFDh6LMc1PU06jDsNPOGzSOv9mD3DqMN+YYR5IwKx2VCrYcB3tO
gE0HnNpHnfjcDy6EHudX4THm1KS4o6SKSCh48jD8xBh/BAagTMYcEqsnCH93R3/vsucaHsvqG8or
/3mS9pc26Kz3mr1lX0w5/BbI+thjwNjJL/gEkfhjSHJ7i4ULFiWSzC/26lnCFLCJVbfXUG1KTE2+
l9rcCsWzid0J79DepjMcSapC+bAcGoxRsibMeZ6RZCAYSIhuUFtwX0EkV0eVj7VqXD1WLmYrMNuh
ratflvNHDWjo51QPSJ3NNgYVJhIzPnWI6NnOM3B6CVscFe6pTTyVVzCMLNOG2NhVNUO93iGAwG/U
c57m1S7r4/Q66PkRhPYAvzGCl9ceeLFUD4ArEgky6Mv5dR4Z5Wq5Cq2ekTlDmvjoBPEnSVD0Ygo3
zIzQt0Wg5+eaffbN+TqO5PBkBME4eZ8ACUKYYyWIYVkpariz8btpwHkJATm1oDz2/TAEW33g9lVx
/9r7Q3pM01ZF9TB9G6GKk3pbSGD8ecuUNXWba1/o37W28sSV8ZbPlrHJPJd5FZOwaVkuOdksTcO9
OzPWh+WyfKUjar507C61tNWuj+fQ1SYVSszfTYEIEnNLgdBvOBAarm1j3lK7wesfo5/pB+M36XnB
URaJgwNpdrGytCPORnbfUKrOZE/wQ4v5ya/zCY/wOIb8gkPCbPqguT6QtTTYT4ahRfrQ+6GZTklo
F60IqbCWV4aR3EbpzwyxH1vM9mVWfnGHU8TYLyhPnecIKiYCYDDF9FHObo9FGIEG+KB3rvdZgNu8
YVaPSnamtN7OpXOSX70ssJA25jtyJPfQTHyw6dCin0swqPBUQIm02Sj6iBR3Fas+VZFDhbJnQknn
N9Fsiq9y8JydrRHLVbLr6hozXOZf9lJlr85cRECkMPZOY4V0gjbYnl3Y/z7OsL7yLpMGtQvFNT/P
atDUirPmnUlxJt9nQTvQddvWcDGLj8E1l6PH7zbx8627OiY8IRtzRoOF+46VwosqXjTjuufrzWI3
y7R7bhLjSALwvNVF2dMCuSVaa+/ct6hIUc20dxd6e5/Ub0hZ4h299N5yZ5J8VX+00+ybAxQj1RI/
Z1O1AbA1P6BNRuliBcy05u4y2T3ekgU5r7bU1busWSXp8zXHHHo3fA4UP4h/VbnG398VEeaNlFHF
Ty1HUzj2TFZdh1xh3zDezD5/r7Cp7fo6O1NHozzLkOIE+lRuK13cidwOTYBw0D1g54AvPzgZ8THp
WJvbniTZnakGHDYJ9gAyBxj66iSrpl8abMInhZkkVbq9w6g+bJg7Vfukn79Sb2gg0yXvo5KnKci8
DSoHhfPWT0PH8LNImtqzs/Q5W1Md9Vj7jO1uCAO3nz5ts19uaBqex8apT7PkWzXSmMWyN6WR4a8u
xT5b3hpNf/JxMp3xwiK1ndtqL4IlavIlZcQ1zp+pMK4caD1Nm5WdlHiqm6XcssswMJnE/dmlwehX
XVKxsCxn8NXf0+ZoxnXBm7QAr4fJm6jdH4M5ZFic6LIt2X05aNvXlkSHKMv1q9V0GZI+vaOEvJmJ
WLbSYe7YO81Pzhr3Y/HsN2W+lnKcz2xe6m1tBi9jjUTT9LuPYil/jRbVPnpeL+JeOiz+snNxW6Hn
gZteOftO9373TYcn03U/89TE7yby24TV5sR+Qy7jPrWgSygbMntCpBlQ/+Ushq01aeMzrFu2VWVw
91MxRlYw5/vAYKPgcxiX1VDcmDpeWT8FlP62SSWChmSdZKL00V51HmhKePmVe16xs1u93qNUgfDk
K4sPFl8trlRaU2zS22SBeeQVFmpRgZbWEXUQVW7HYDZP0YtLkoLQoMzdtHcbbR9zVx27hTNw1Mrs
5oIPbMfu2C6rcILjxASzfZ6zmOrk69++m5y5Lz0oh5u5flF6+8NnOmCggYYhwFCvwPnMQysQloWu
3aXYzjUj1GFrsLoQ6G6aik8mMOdwEVW5J5Dju9BGXiRus55LIA5mf3BDEXjF1irSjn7J3UIY4G0J
y3LPz5B+JN37kP7t5bcK4LHpQU9r7rWviWcC+MDXmFpsmDoQDk2zGm5TI9mSltmDOi/lQbhJcbfJ
bHI9pDR1QiE3W+BHKEV0nTHjCJmkUrN2IsfkCmRqCTtPduei8X6kCQsSgzQVth0ldkDs5F15jhO8
B7aJ0MpMuDU9XRhbV5R/KIcCls0t65LChyHR8WEsucGhuZgfnVkTnW055Elp2rCTkkfFBirTAeqX
wjmiWjkB5x//mnYdGd5h7Ov00yY9a+9Wmb2Bk0SN1RAqGccj7i9nnLfUlfEhs6mzzXgSu8EUXVTU
/a/cJ0ebtHtxMBELofQ5ZOhA2sGZruV08w1XnZHg+Y/1lmFy5gAVfp5a1u3tUnSR5qJzdzG5bBHz
nYAFck4NmXsKTAIh1Vg+E2snEeIX3LNJcp09Sn1zjveTcKFAGpBeVNGghPG9nVB1/UTgb1T4/YNt
WP9UmWTUS0xhNLnOAW3Wq28Nr6QyJrggBItdo21DO/Xmg1GuQrsgJ326JIWYlauFjMiVe9dFtN4P
rsctIH6i8CjOdPPsLTN+GTYffWunxVaQOkBo/XeVSi+KhVkevAr8f9rPn2hCLqoyv5xVrC2ntA7z
scClg8Lb1xMflzaH9DgsRujHtb0VgqOAnd3J8Od7U8HnHJX3zXg2NMi43y9Lfk+I2BsNdthON1hh
UB9nShetyrc1W4+iHn9AKT5qJBeFgyL8RtR/0Age2va9NYKfXsf2qx72A5uiYvJ/xlPzJ5U44LOv
wB/uKoO2OdJuvHeBg6P1x5g5R4011ZxYx8wJID8Pd023j3HshoTI3ud5OnSpHiUekhhZaFeLImIg
EMFnGNCpfsfAYy8zPyRYba8t3U5qci/d5d0h9lhrcjPSkWShaA7gcS8H23KerR6RjO95P51hifxE
XuZegI+IcJ6M6U6Y4uGTL81JS+gOXiUKb6w5/Qcszl03pBJXfXxenUdoKz0+cayi9WBcRSSc9n39
RSZTSeCrh1k1J5lPz60dX/zKyaLaNl4aozv3JjLMjKABSJSctBbJwwrej/JP3Nl/ByfYJkmG8YMF
+DpPQw8SjvqwE2W2aRfSjjvxQsLnx9Q9koBFTlu9yuTJYduPDAznenJuLfuPaz/1lgWsgr+wtfqD
MdJ3BABB+P/OyNIQH/R7a0OZ4e+lod4UBnA3jzNeU3gH7JdOgf8cjXo3aam5BfKBMGoS1caz4o3m
x9tqwvaDhnt9QFiaVqtCKnJVdvay7EgAHg1xUodKZAe4PBGtxxH1ALGDOhPLxQ72Dpqrxcyuld3L
X6BQMmLCQS4H7yPydlkbX3Pff05dj0B9NxvtDwSsbyT49cWzFxsm+Y9ip5z5lxao4+J/2573Eacp
w+LqtR6yZ8Qb3z2552RFbrJqYfku9vacHkTf/LSU/jSaJqNfChZMAYS1w2MHY1fP/it2C2uvJeYn
1uWrq6xDbgzHanyp5OolE3cK+q2PAY/wRRUKw9s6dfnqjOUhvYuOw3WJkeNU5PdprFFxMR/pyMow
0Vgv5w3WVhxNPA05qYvdk0Z6Vx9zpwiT8lAXNA+e0276ObhXJ4ea0muYwdPpne3ECEK0B85EWu3z
KNYH0nxqhxWooW+g8GwHAtVStWyFUW6QQjwzyuXDkPML0ORXf6kuXp+d3GLYsZ/aOYNzm2q5joXv
OnSPzvQqVufaQfrtrfXajUEb5mYZzA7nwmjgY8ScDL6DLaWD6te2TlWffQ2F/sjJc1erVsSVp9yx
n11t+OwL1OX4fcax/wNg8GxrpBe5GSmL842f9GJzSs/OqkSuvpVnEYHo3xy7/VPMr51RPbUoCvDE
nJLlTer9vmPwTn23sX0fVx96Tst4CtzkTfP6Y+blRFoGp2bgTkMgT+22yytQW8ju9oSJPnWzf0jY
+Cd14Yexrb7GNP/3yqyxvfVl/9Vr+rPrpz902MVxdQA49AvvxVZ3rZcK+6+amp86EkWlDVE39q/Y
ItOivAfo43Qv3rA6DGVVHX07ezR1sTaMbAr6v8CVHu4Qf+vtJvDnb0+27wkvuKVwCdB0X7vS/S1T
HCiL6b+Nlf2GNP93ILWfqGlOtcc2NtajJgguOVptd0JOV+31HNTserNghSCmCa+eT/GW2siN2SZV
6Sf4pbrHwWYBSOxG+zi3ydVuAA+MkxbOEwiFxeGxV1WPPtdPEHX9NSceOa/VP+qZ+VThrBXwSkM1
PqX036rC2fZacJspJmrhfE5WG/FOCxMx3obC2orya9DyHzXXJA6Kl6FJt/i2L8pu4FEE9Z7g3I2m
06M7wwsvjGSTaEakiXkbiPqkufOTWyAbrFLSmNuDLtU+p7GwcrhHQfyS5+kxt419Yqrr4HBrMxN2
hqeZmT9eXAFa38tpiUzg6GV28MZ2C4mKGYLWnzX727sxaLz7JtUIwzEsbNkELwXgf4tjTpQwrooh
/d2h/W1HaBPY2WjbbVAks7NBWHVuy/Fg+Fgp7KF4bnm7Vii1QycwQ6XNv6syfxeg1fYJZFEkhaiN
4+mhYO9v2kJ77Tg2yRsUV9WZp1a3do3hvS+Cu1oJtKqZviPMB4ube5PBQ+Tto3BYbPSi/kKctvPy
jqZteVpsewVAIWDSn6eAoZPV7jK3+wjm5tFaUBucvKYztWF2lXiVkePlG409aqIdmMiRPEBs+MB0
Qs8ZEc5igisv+2+jcR/gnhewh3VW3itZHV1N3xtyutfrJH/NAQNWbRS0RnMbOcWbPTVvtSvOyhvJ
ycwjUtHDvK8/A7W85pXxYgvsOq0i2FerNhOy942FzWlT5bREjcNaFKLcWui18bIn2H5ruwfJy8TN
48hknck4B2cTaaLepa3kZ2rBfUfaNdvPjjU9dV79mVZ3LavPuc2JS/enQxlQEzJ31DmD9WkA2wSz
h5quoDRwd60Tn/K0+8TJ8yo2KfSNhHfEOHtXRo83jOY89k3/LinPu6z/9t3kSgFMpUWkZw9dZ3Qf
ThfL7fpn1bq6pEwpauXOocy0h+lGldf8hpK3za1/Nz5eqAOFE1eFle3k2H90OtokHv72pneqoXcX
S7M1A/VRGNNj5KcbOCiM+jyb49bX2z9JQdSMMuGKOstH19YIW5dtucSUOOOT63p8bprAFwI6Kk+T
0Jvny3q92qH5Gt3xPTDld9WXN1wke7zo+6HBkSOeTcGGHq2QyXncXWv1u7STvxnB7FIvf8SekaGK
wVQaWAMealphe8mzKEb9sdaI7Jstghn51YouyrWJ6pBWfE8076We4odhyhM8Fw+WT7tQYTUvsntZ
YrbXytiUGv4+D2mPOfeHwq7Lg5HteibZuMqRdjtA0Hc1jGUAVC23ANPNpd0xUFk198M1NiZ9G9ST
E9Ggv+T2N1qBO50rBVPZULGpR7kcvaB+QY/G62pcPrvRwk3WiD0SiP/G3nntRs6kW/ZVDs49GxH0
HMyZi/TJlLdVuiFUJRW9CXry6WdF/m0OGhjMPMAADXYq9VdJlckkP7P32nvHre6F4f5k0Z5v5n7c
LVb5lXdLOA/fMeA8LuBvhEjbO6swTE7Z4jhZ2PNmydxUDUDrjIw1asRcgdRCSSzmAMY+Dna2i10Y
t5wkj/6h7sbbmnM5LBwa9Hxm7ZyOfmijajDKVNwydaaqq5f9pNyTtzLdrvFk1Bn1EajQP0VfXaVv
py6AxDoYJASsXD9dSWXkVN3BtpLgoQdmxQCESx3R0SgFaOFB78bRJnBw1g9LFXNVW850ABt/N/aB
R+fc+ywTuue5Nts96u1k73TxaXCxLHVJ/EJH8GtN7Pyguqw9DyMj8xhPhteylbV8BIhmsuTa2PqS
ucFDJJV5nGzrwZ3s+66t8YRZxpsKCkh9cfyyGoiXouotcgAkOz3of2sejF3SK/uUNRAJC1Aim2tY
WVEF0EY1AAS5rSuBguRTh2qh0DnY3jvgQ6ADFahA7lut7f5wDIvyh1YPW1myidrY2NvqyTHEgAo+
63fmMLaIPRBzk8a8bTv6KeKpoUU0LYJJPzgq1fEKpcuBMXt/t4kaL9gFiTqD0bRe6+I3S4bPdrqz
BwAatvfaNgOZKal/qjzeQow/wkQph86UDhkTkuPeBJ5DJaR3OCwR+W/xxjI0yKHHokSJ6+wzaUo+
weVwdiRQht5rAI8DV9xmpTpbhc7KNsQeyt9C/vng8W4MQCI7NEZRFn04E+VpnCK8M7oWDI5Hzzlz
Klk5Eq7aHRFNjtAlnDkmZ8gtL06dPxdD8Z2NxAwVQXcIXH49Nsrc1NyHpJ3/lD4xtc47Mj86gJqM
bOvVyOy3OsGiBATnudNnctuyFul9zQ2VGJoLuHM6MnIzxy7DjQqTZYsqnAh3bAeTs9G2+3JIdnSq
uNG0JhYHlvVCPsdbgqDdfgBhfPGa6r6p/H0uOWWdEUZHF00/UU9/rfbR9csTsX9QdIxoofrH5198
wyVCJ5xtBhnwCjpxjcWgemsmsE2Gs5wH0wZxpH5xi7sV0JW2UtDh2u3UbeIO74bEF2D9lqgP7AcC
B3+VZrcj2EihT+XCBEcIIX/3RH+NTL9HKuPp0WEDFQNmGWo+60t7q3h9NFEQ5GBKkYC7HvJdVXo7
kRhHm5wzVt5ItnOkXeZ5ZumAwPk4zd4LwrOfUQfWPq03a5Ofbdc5o5l+jQhMQtQN3jhA6s4Zczf5
g9ywMDyZ4IOiaf6irdJJWTjyCZHPa/QEUwGgUuTVTxmMZ3+ddpOQT1OWfomp3MIXfY4z65fZLrcZ
xIsd8JHfYnZOuT+9WSlNCRGfTIdexcTdJ2h/G/W7NdrJmTDhXde73dbmk8xIGvgmA7sDZ2MC3Yt/
LHZSuguVZ6HDXTGLyBbKTOOXF4uwy5onche3DEE2yTjfseR6d5kWblZ3/k6S9jFl6jf5T+xQdkpE
B2G0ACnW9jmeixezHO4lDBGRJY/1UFycPmpuJtKymTCPdIlwBZhXV2z3+21juCGWWVYhbntmOP3l
9tEpn2M0WfBMU5RJwdTzSTBv1Vh8xtT3REk5j1M+HecRgbWY+MvkeXYBrrj5Tyfqfwjh3PdGO+yT
snjGRp272ddSfccZA42KutHuGad7zsUr5a0RuHvTMjbIfuINCPG7llwg/iHLCUHvJ6bledMtHj7/
dNg1Iiu2ZJ49dyCJ0Q1/oqflyihW6hiQxuRF6pOTzGq8wAgaL4GQKFGa5hvrQ0i46qFdzTu7Th7T
3vsZjMFrhCidpC5MGHUKbGaiGGm7PUaRB9+w203Z9m+xYqUIOVO9olG+z7zR3wZtcnLXQsum6++i
Umc5Vw8YBfap7NnK2nize4lVPUBCbKC4ZtoLKTYSHp4dfYAyMP316Pqlob/8t+f+7ct/+2PXP/HX
35d2x3yxWD2V2ljiPqdZLUHS8BK2CrR5JMsqhG9RhRW7AlbM61OV4ZqxCwBUpj5cH/3r8P/w3Mzy
pNhEjEW8Kc0h68V1uCSru0MWUMBtqZrQR4fz1+H6JSk4/dlbX1sxjD1MM7MOMfzyF0DPBOiYEOwJ
K7pYUaxa9CX617Vn1DP768Om9EhAuT5ce3kf2f58iPyUi3JQzmV4PWAh/cejDoiqG+E4KwLSQxt1
9p2B3/f6a/71MNc/5fp1s/R6YIeNsgGsSwnXhjPgBrgd098P1+euX16/4fnxyPv+z293+pFXQI3g
fjFtobjVgpklTzbVG3Dino1m2oRs0Jqwt+Hn4eVBYZAnKmSdqsLro38drs+VULPOwfDLb8aHyJi+
igJvsttCBon8/MaPGcchhP21sr65w3exUACgxUonFKj2KYfpuSkZvhVoJEe/Y1ZlTt957090qRzg
KUHrr0HXyWXZBQEwmJXLpOUgiy1niF55LqNz7Ff3Y9osYWsvIAcEF9dlvMvbGXSH481bhLs/Z6fB
I8BNkG4ZiJ3zLsalCEeaAGwe9R2SLNTP3bjs1xo5fwx2pMj/CE+F1uzbYTBMCxKq9cnPpjw07ai/
JDX5mov61WaJOo1VBDqEbXo3VXedaoa73lYBV1T3wpahxj3j7WtnPHtqjLBlS36Mia7eyHkz6xLI
UMzmkprU41blG91dvWAFLdEZ2rCfz8YkHq1Jdnej097KGtXIiv+8MZH+UodvXpEdF7cClXRc9dbd
aFrWHSwBPv3WHEaGe79azR+vzNM9f2S4w0a2Kyv7tk1TVzvZH9J+9s+etKKb3IyogDCfGfOHRGq4
9RvzuzP78raqqd8hPt0OCSUL/5/5c8S0YOFVzQPGv0nLlTroPqe5xRtr1dW90a3V/Zr+ITjAQXa8
IrxmupiNIt/3Lu8KfDhKXNHjsc7L6i7xvPJOGC9sl+ZbZ43bXdIUrFQYt1VEzB5GiZ2f/ty7RbLu
3TIjPcdp9WTGymOUpZYb90Rg0B+LEcHKim3jqoDARXONsQ+QM7VwY6JULdcdPkxKRpN5v2xoN5Ny
ucMIvlmqgNwg/ZuwezLYzlHeSIFUOPL84XhVZNfQybdBU7bciYICFqb5g/udODGme6EA2Qv9JrJR
QmnCQqVkJ8d/lVScWblyrf31ub++ff0OSkq88EPNC3NZ01PVWAX8xfLdCvyvwV1valxsGxIBnuHm
MEJr7yCvhZkRvc4z7Ln501XWtxiyl6WMb3OyLeijL9MsX9I+Lje9Ld9wVauNETQfngmBQ65MZdX6
NK3jcCkLa2cbgpxkKkXpgjtnAXMyvK1SRdhY6U1XUedlCnM11MrUArPpYZtJxehsa298t2vzNJKX
A9nRbPDQ4RJOEMi6EXUqKtknFZNkTiaXva38kQ2KHF8C7lXG7D9OgIEZNiwPisgHBloh7S0QBizC
fu+8TdF06y/5z8mwKVNpPIXbPcgS6Yxsw+LEapuyZA72kQO3ZMo6FHpWc196tz1rVLCcYwA7ps3T
Z7hbO0gCVPkeQYrwjnuQB83vSVGEeaX4GBqMPF4Z7Ce0iTtDXnyimzbRav1x6O02ShLK6MTzU5Ry
5V/mmklf3G0xGJyl+xChGiXYMj0YZj1fpnz1t3M5/hhc68len1YN9kja+GEwzOImC9BsFIB2TDPf
NCM64zTF4WrcCZgXXAgxUK1kgKnReI8aNq9mUrHbzetT65AbD36KxrV9IvGWSNUnx7njiv8S9BXT
Ya96XTBiGYt1o5REOu24j75Mzk0Pj1M+gIlbGJKzs6j9/qNC8ZHX7nJYPFq/Yf6umjo4o441HowZ
KGkzsFITpnmRiELduDmtELp2Dn0eGpDsfl2Fjf2Yl6FYUGCbNyKjouzM88AibK7ksOl6cKJ11Wwl
IRkbiybHSslDsmpEsA283SSdbuv44lHFkYIuQHGVOXr9GSeOVapv+Bm/PLSZm4FdpcBUc2yz4Bk/
z3xKHBOvaOXIi4o/x0Sa74PDwMXpwhIy/TkdZmuHHetdGneK+qypUaDYrfoqlOQyPYZ1k/yRhGlt
PIFbuS0eAoqz0RzpjGO0YkYqMXKBm6lpoI0k3xYtd+CkW0NdSnaWuCwOKzvTS/HUtyi9W0KWsRB3
n5nfM6lHKb6JHNoy8qY28ZffudUFbA5SNZqfTexa9f3MOGFjLv7Jc6Hn0e1WT23XvKKY+jXa2Xc2
fBFA5xxGc4l27hqfuO7aDyUvFuyRjQnR+zDT8bMPmF/hLi27Ilg8Zmd9f/gkMm84KMbLvWtjJVUB
cXL9fC+Tedgrl+WjitAF5jqxwPlMSK05OHSUvN33DfLqn5Ejv1Wy3rtpaQJaaP19Nnfbig39pk0C
sV8nwWe7Z1bompTNDD2SpYnZaA4GTojI3iVWQyhpYg/8Pt28I6DI37ixeiTcNt8bJtZX3EbmvvWW
fWCQrzWCqjaK9cVYM/AmWPqg5N05dZ8eYyGfE4ea2QSWsUXbM249UAMYzqjfiup7NvJp02UL7TBX
Nka67m3mINGpcXL4NjaDBuVbAJDd6Vqb3RnaLyfx957ZfgxwPI9u0z4ylg1Oli/vU5ZSrZM8FRrq
abGpIKgzfmJnfWIy5N/FHgbprm/EOSOtAurcUJ4CIBl734EYVxd4vLp5Ci1r+OOq9a0kApi/2w0J
h78ZoiV7K4b7xO6+4nl8UWgPKNTA4E0i2reROA5Z9MCUBXxTrJg+4wPjamMTMwhkLIrlr9aYp00p
dbeg3O+aCfCGonTaz5pECpFUaDTpqCGlObRSnPX8E+CX2pXtb9Jem4YLxhMacppq3Kmqzjn/sm3b
4yFaNBLViL+rDkQq1zwLeBi+0JT77iHXKNU8Aaqa+MK/JX9hJzVwVWj0aq0hrASvLqyKAbMKr8Pj
pmGtvca2ehrgCmGMEgbeByNX8hPumL4UR0dDX4XGvyo4sLh2jNDWaNgOdf5uvPJiS42O9TRENteU
2VyDZaf6nYwz0nGvz+jDqjG0ZvJiaSxtJQDUwtYoLm6ruFXFDQDbAZLtX1+iOTm2NpjbRQNvabJZ
LuriDyjurKG410cuQ+QTVob9oum66ZWie324tgycSw3ZtTRtdwW7e33+egDrQ+IEdF6+6k8CXm+m
wb2dRvgm+lEK1dfVeN+FeSofweosNPq30RDgVOOAqysZuHeBBJseuGBTg4M9jRD2YAkvGiqcaLww
F/dLooHDvEE3jeYQwwEHRqyxxAl84utTuUYWoyyptqrXHOOpA2msYBvjyAlOPrRjU7OPr4dRo5Dn
BiiyBx0ZGxyxbi2i/UijkycNUS4Yg+wKDVaORzCOkJZj3nH0gMCXfY1hBlIyEeoCmhnzSn1BWwKf
W4OboRv8kjG4xgqm8wDbedCQ50bjnm0Nfs41Ahq5o9gNGgtdakC0I1DipRoabWl8NOE/v2lbq0OJ
ivQy0Z6AiWFxkbU6YBQANfNt1lMaSs1sobn0cKqLqTGP8squxhWpLuMVaK1fZRxrUK017rqGe91r
APagcSmVg3dQajy2dyVlX5/0oGdzSjEETwFqY11u976GbHvQtnON3bavPzBl4gaQu9Zo7lG/CPHM
wmCA2600wLuF5H393TMN974+IhTB2w0a/d3BAMennT62I5802f42NSY8YOdbaHB4DUG81yhxAVM8
sYGLK40ZN9bhvi/5BVKcUyYr+B2W+5um6vwN7kg4tfDKlQaXd1eEeUw5t0A154U+YPwubllrNzsf
8Dk6odgAhO75TJPcOd7JKNaYfCiDMXv4tBXpwX60n6KJWm8JFDRO98OCtZ5p6LohugMBlvgHNZDd
1Gh2D0b7VeP//+0Q/xc7hAWrEr/A/9kO8fJdVd9d9/39n//xXfUggM5f//Wff/9T/zBEyL+5jkdu
G3YIy3EwNvzTEBFgdSCG2HNNtKegMXyy1/5hiHD/5vpSuD52CVsK6RD59Q+DhP23wLeIlibe2iHy
l8zB//U/f8//I/5mZ6HJslX3b1//RzWUD3Va9d1//acp/j0T2fZNErJxbJD+h7w00LaM/x736S2t
ZWg1wDlBJIWOtm1CqQ/sDfpzL94GPc+oLbMR21WQImEoqLec1Yw2/nnAcMBAo78ONPSTs5F0/+3b
129cn6sG5ATzADiNYQ6DWji4nZ78cHOnnL9+/ddD32rPqBR7kEBMYQoybapJlqGnJ1HXR9fDkAoG
OMOQLUhQrXsUZlXI9sSgn9UPp6gO1v31odI/JbezEpiK1TCTd4z2ACdpCJPJOCvbRe86sz+0/Rzv
OZ8lVaKYd1za6vUCUWEPxWYIaTyLEWXINCH9ryScK4j0iMM2ZYcgPA0U/WBgHiAzfLIIquhPmtdW
grHoc++3cW/Z4me5uAkBHcxqk9k45Ih9T4kB5wjCX4dMqLjvxfgwaa1YgWaBJW6Ecw8mV0rDXQwx
k/sxFvuBpbUw4/Tk2C25VFyp+947kPkd7bCKkzpuXQDRMOYm223D+uDWi4v0YljD41x0uDMwUdtH
9n7rwZxec6woLPcbomVouNEGHczSfhdu8dKBidi7EbuflJ6f8s8jM7p8pPpnyYoVYmsbjXPwg2cC
WQg3Wk2ge9L/UUEwapqWRT8wlR013s0yMkiiXaQ+WeoMPkTXEBkXoB1sIWQYKtv3/TGrxfpqJLgc
YD8xSq40PdpGR02pLHe5NQJhWdHNA3ZlibqqzeQbkmiT6caMHQjc0oauAUTBT0kTH2z8Bqg447Tf
FRL3AOmhKF4S/xY603yybUmEhuHuqtQMQlU0D0wo1COsSGdkKESJhZfAZQUsPIZf5UTHv5hUrxL3
X2OsT17QwZ/qqj2aF24CBczpHh3J3LI0Gaz5p5k28RbBoUTyBDWritxfk/5b3AW04/wDzyUK0JSN
vuWvH2lkEjTlr9vrB2V97qhjcV3MD6JqSF1xmLnSpREtnNi/495dNnC2clLzNB4ra85VWplH3J04
Fcg77k03lHZ+bMsiIBRlegoEc4qZ2cthUn6zqeIFMbN1mJM+wGvi56d4tPZ+77ahwJfktNN5dXF2
tu58kxrkH0ePgZmfHX/cMTMgqKV1ns10pGI0EBGs9WPf0zRKpuaG5mpwWTs0rbmcEwvCSC72MiJC
2DLMlAVr91S107Bb5nRbz3nLegjWstHxQexPlVt1m2wo5H6utWaOJpE8qZdWwLRLmQOI9aRs+ys1
BxKJ89I54Qq/kX3MctWGaDOjT0dLWP/i7MBHPkxof1LX2nDFTEj2WBBVBBsTgfaGs5hYp/bHyET3
YhdHo3HrUJZIbwGrkg4E06tf8Er07HvqGnSRg2G50lI/088R0sRw8IITWGWmyV17dEURHDiBHmuS
7yC2/uimgLbYBta56F9MoeJA4EB3vSZxdy5tkGXuR+4hL5OHFF72pMoPF+w8louESKUIyIJ1mG4t
y/seHHLVXd9deTsiBrOmXe/avHtHNl4yvh2xB8N96MkmRaAmLrCQpj11JoZ6FMM475niBiOizYAE
1EywXk+CoMPtrUXf7aRH7/JLLWcWsT9yzElb2VjZiQvIEQAQfA9iA1VCrpj+ITVi+hUFEpWW27OG
uBXSYE44t87DIOyvAqNNHQ+HIZ0f5jEFBFrYYDRacMhd8Bxpl2vnOQjZFgYHbNPPLeeYAKZ3WIsF
fYdpoOJlAnUcMxwOyO+cAM74BGTHzPmqFPFnbGzb1GZlnqNxYKfllwUOquRpiSPjSELkfT9C9Wkc
ApH7Yh8Dd0Fyay1cPdIt2Zpv1swWaE4NzLBxDGLOr8wdzQEbxgG0WgUY1mMITWetzmiNfZw96DQh
D0YXlutjhVbZmRCyj5P/bc9cXkZ3KU5LwOe8OQ/LmH8UbnVu2JcB+Sx/OPYfcFf9VhrIY/siPUd1
GiPF/+MjnglJGToZLY7aeCpe5jLCaWW07bHKCdWkKHUfWGdssW1g0DOi8yq5bmL1UgzKmYS9MWUY
d3MujU3OYHsH8R728+yN8D1ouGy5j4vl7HlP2lpBWMqgLR+ozjWnzPSNCcQMK8xSluPNmv1aG/Zm
udU7F4TApWt+jKP6sNrMAg0xdDs1II8UNJ+bIKt+zcH0OS8Hgj9KgivmeygHw84SEGoT1V2s4F54
EmRhlRdnz4x+trWYzn4ycJdJ5DlCIuY4Jn7inilMYa1I0IslOrZFckJyI3D0reWD0Rj+RjBfiYSJ
ONVDo5ws7oAsoQ2DGQg3H0lrdvFfJ9njMqOS797akuRVgxqEfAhA5yg6j3MwM2V3UIHDSD1ZWcl6
QW3z1aLaTyYB0yF5UaDkmPhPEfP2siMtiYvGlP8hqI+w+EmjC1gabgm9Nc8oJ+3mRKzCbYOdYeMv
y5Hl3bsvoMs2hAwXtqfrF+KSAtdgBInms0oQDVTcVOJuuV/y9aV1u/7AFlPTayKk5mjKU2nZT7FM
95mxOiTNkF0cdXep28QHx1Joq5mdLMK9I6Vt7Ir5aHTiPs0Q8PfsxvdWzWeiq3DDuLb7ZACVDxyV
E2tmHnT5EtZ6bBWXl0yKO69ynvnk/LgCr1XTzMc2T8KAeuavQ04hkXeZnss8NY6/M3CBsVSbKB9G
hmgqqTF4KRpEQqLO5RoIAjw4WIn5UXJLxwLi35K7iIw256K+5sVj0jSceUnwMSZluW+YnM4x7kxa
zZlrna2YiZTOixgZ0yXR8lP4Y7af7GBn+AkTEmR2Jsbb6hNqwxAONtXXmBuM4pFpPok8Gw8LVo44
g4GZQs9TrAVWr1aHKPiKlg7Dl2TZkAYyRTLp06fOFZZd4xfXfMQWhkIcPzqHmJTK0DXg+7oTBt6c
Ud1OBgXgRuXXW3vJOE2X7WCmaBqd7rHSdPzSKM79phXOuG6Fvn5nEwFNrTnXYLtYZQPnebpu6qbc
hHZTjmO/iVLP2k0WVXVuPZF0BnEDFAA3CZZ3AmL6ueJnMnsV0O7gYG4MPnlHF9FUKjp4NYVEJEA9
K6rqBV0l2Ic2vcVCNYeeZY7HucvCmIxbwNbJPS3wFC62yb55IQshyQrzVOPn6+mQQ3soFPBS/6nq
eoSB6fOSvMHkIeligDNy/XXcgPSUPE3QZ5W4lEck9lLN0IujPMzg91Yu+OhqwSddGqC40FPABOyb
lwz2EQN5KunDMBu3NP3OuRwYWERIwmtdu8cNUiCxlPke7v030Ih+n5ducmYUs0WqjJdAyQgiC3J6
zFqg2dPOY1s5NNwYBsJJLVOFZfTBkOo1WymWO7uMd3xIhOU/oZ3FoJeIN4vpyQFgN2DCOpy6ItoN
zAg3uWf3WgC+XxHhH/rW/cEEBnlERYudwHVn+hyveHeFu/f88qNM2+64FmQHGUMXetRRPUA+J64+
FALyzP+eUq4XiajvqkwaR8jEYaCs1zluNgCHXlJlgEFqrDEcOnZrVuZ+BqkBa1XPs0gEhbm9AERI
J+SeNR8nCfBqDQbJL25v4zL4QR2YHAIzI47ABbhQi0Nhjt9jHhl7QovQOUJ1F3BEZ4KphtqCdvnS
+LD7495aQls3EXZtHBKXDB2EMOgr62WkGhUeUS7YLTmNHHuI95WgBhNNQ/TZnD9CblNHpxz35Dmr
k4EEJYyKmjSCcWy2TDYQqgVPLXalED+XF07x78Lz0exHa3kAt/iGnttC/rJK8A95TEz4NXwwabc+
qJEj0TuhDbr14BXNTyqKYOOUXGw8e9f3iCQUq4hNS9QrktHqFTFvcwAznDTLeElT9TxOSXGsB2+8
GHCwF8jW0CeQ5RUQKtL+k+rhrVAkthggpJxg3gYDGO8yPzAGXELTDQDgBI2CEuzY4cD0LFUFTC5n
mElmGIjCKwszNLBWnb36HY7rDKlfa1b0h9qeAN4qE2jLHLCr1Geh2RrYxO0azl7B3BW0mDx444eX
kVERNSXhFehotvEA22nWcmhM/1xWTKah5cynm0g4lmW8RFFvUvDB/kUEG+/KAYItndVtGk2YEx9K
p4BYwsBy61nxS73ELmzJPmFatkI5x9x/TVaLXKzSQeK9xZ4lt4m3csHTyVaOuuCWwnJcsTVI+dlD
gzZ6WLJzDM5vU3fBm0ol9YLUCc36NF8SAVULX8Y+cH96qfmR5HBXx6W5yUx5cZmp78m4vxTg+JzJ
wdTcrC2YgNWB/kdJ7Tkzvq3pRsGXOif2R1mhBjPrctwp/881b+x6IFiLCixyrMepJPco0b3rNaTu
eiia4W2sGRlPesZ8fUpBHN9YydjsrweST9k8F/FwI4R5LdL3qyUfuZF2IYiVPgR1I8lAUZ+OtQab
gG36djYIeBYrJrcSK1uYooUF8JD4oCrd+qQTTdzS7g9JoeZtYajx0L8zoJdhxHItTFXp/PUon9wt
c1Wu1tyHIDWxz9jHBGgQq4MW0JoTY0fWx3DqyBXpp5a20lYPQUVevHCVB+vX3XkqCMJRf+9fh+tz
RYYSKIaICNaZ/0TVZQRGPXuqpOsdEOuTYZA+mnaJTK+Klt82s5ftMhBDnNU5N9DaDe6UEcdQpQR3
5sCDRaDYziFlxxzS+v7ezusfk8wJ14a2y0KQfZpMxXdzaiLrZzMwK4BYicGqaBNOZt9/pBVTIGd8
dDj6EOm7pEyodjPVr+H1gCR9PcHk2lmdW3LZqCljPSS114OxPioWOOfrbe1fT5toxRw+Q0vpiFDo
wzo0LxjfsTj7g9otqf0Zkc+MldOcLqvHSZWtXHxXzlFs60gr1nyCOjMSgE0MUrVvZqCEyAgOQTWe
sedAbA8OXAMgD5SwGqyktB+uh9IQv7DxPzu91237QL6iRBi4cUb7lLH0kmfppW4dRIZm3xwB2YUz
RemxI57ZM9RKsAmUC1uijwGKbrNnRRSCf4DdUPxzrp6wBYF7c3X1hbQBafanPaLKg8hIbNIaPSZV
6z03DaWBYCGTsJLpdCI4yH+uq0nx1beYYAMUyGlD+JOyVwwjc7bs3Txnc0gV8TIk1sXxUA+jxyYg
xGRp25ofq8C1kgfDT2KD8P3zvyaz3rsGlZxtsj2drbS+5AReDlWcb9nMQyf2xXx2bOe7H4qXBPDh
yRnEcgDFfMRyPZ+ipJ6fVsxfhEp/RmUpfzNyDxkKvC9maT1hekFulVUk88BADid0qjRPOIJS9SUC
HzrwSmtZ9yyoGOyMLAyCs6MFIqPo60OA3GJT+lNwkza/5FRYl+Z+Lkr7iQ4E32ldTmTkoNVOuCLW
C9BMogmqHXrPErwuIeJxTD2xuBU2z8mDNNfPO+T2ipTTFn98NEc3sc0+fvpc5iT/MDFO9KJ32Z5a
L4BiPv130i6CO+6K8a7tHfnCwoaFqVaFNhWNM7KQG4Lsu8NqBM7RW7rgJqlzGwURgN62tHZBXHpH
klvCpnHkbmzyBU7tnzap1rPrZNNxpRyhAfGNfdFFL/W6UMUKCozMs+dbRdLK3urdcZf40y8yGrt7
xOLvSe0DY5b6hmsI5qpBTMoLvkhcNzxnUFECiM/LU8y0P7LYdEeBnDB0sh3KR3clXXPoD7WRvVyf
ohZawgfy2AfmWhyWhfyMDNMPC42VNY+e0kJcacOrKs0gEyroSILyUSHD/si3ZDZxGZSCbZodv+Z6
MdiOBA/FVnK46ueuSsDFbDHxxNNfT5nXoWtjuq89diVWW2MTXg8oFbmAuASO9wTDEaXGrT556IiX
Ol+/j8K1CTvaM0IF0aNy55ybrYvia926Wv5XXGV++oATYQeAg6mBGLvN4CbgPVlULeG16MGv+fdH
OLmLQ85+8Nrp1LQ1XpmAVZ9ldZo5UVwpv6Tyk2ND0kU5ugEcDGLgTFQkdT0yMCQ2GsWjybhlqbJT
E/PmjTPcWKNnOcc/j6EItlixYEWPWJO7xsMsc0ubXOVuZV6wATjxPSIUvSy2j3wlk4z/2KdupgFc
5FMCETeRE8x/zW9GCfzirqApV4/pcWoSA2JFki16re4zxc8alS05OA8xEK39CCNw6yxTdMvZCioM
sCNdj7lL9khE961PFJff78Guj0dohxd84KQNMmRnfARBoNGXmvhhsLyHbLSxGubk7SgMvl7mPeVx
9oehVo7dK8zn+dAkgnjOFY3s0oyvBL7CbVMxe+oBg4HDzKDlLdi0xpKD48EP5COfO7TZa5Fa31gb
KpojZN5TjCXPjO6HeD7mAXkZCelPB3CBBGTR53fFeJgVt2ivm6MN71IurROkbcTkMGjRkkSIcQc2
+oEEbGj5C0vAlBfbWxVWRZAMm95KhwO5J/bk3+S2cHfD6v3CfXrug+KmVMvESoN/frC+OxPQs3yv
gMbe44FgRudKZ9d0qNkFwguGvDt+MsVNDmu0J51uU6/rZVhkfiQm+3mW6EcpXjMyeJhedxbWCGU1
N2ZeMto0Mnlfg3IvUWcK4adwnBn2SqCXyjWB/uJph+WgbgnGoMTIvmdkOwna8puZfcDWasuPdAqc
k1lCVBZFsdOMOtkZl8XyrY3qjWcG/c97FbF/aeSPEV33WZex1fQp6K7Re4vuqVzTHzFV0VPX8M/u
FKYKsqoZOFMOpkX8TCOQWbf9QnB7nCbPAEFQkkbc8WA2bCv8trCxbz1q4rHrk1vwBznmGlvdeNl2
rmM8dK7521PQKLz+rQoKGJul98rq582xO7lPBts+ej2MYo9RSOCiUmLcfKdiHxPUdKXtyIx+zjt3
SIVOBDLekvXEtMzICTsTuKHn9yFLvbMh8bn6xUG6S7BDa8jsETSOGh1Mi8N0yjEfM8yXkAUkIX4G
iYeF4z6ZJguBdAywfpC3tkr31mUU13WCtQmukrDswJWWRfSYR7cDLlAUbq3cC7YmAnwxOkT4Bouh
GARMzt5wgAwKckTtmFVPGVjBzrS+iSL4Au10h1GlwQhcoyEzf8bJQzLE0XlB58nUENog5QECl4kB
FmoF33FRkXfTjSwtvd6e9l6JU4BCWvFi4fTuo9A32g+ntf/Mvyu2hJsirm6NRTg3ZZy8V9lvOtWE
4d3/Zu88liNHsm37K8/e+KEMgDvU4E5CIDTJpCYnMJKZCa01vv4tgFXN7Oy63Xbn16wqMgQCEURA
uJ+z99oN+syYvRtTv2rqTNmKG7KexGpyqFpJxR3SurivkQ8r1nRXGir9dXxPQD6zUxu+Ql/jSOtN
QmpghmhwuqCVuk2NsoXoqGoD3vZYzCzfIh9dIOYhV2A8T74qtI1HmQXIgm2k0abSn/Mo6gghEw+y
0d9DQTBJ2RM3FUz5Y5ZSKtfaEHe0Fpxgkucu/h2GylQTs1G7nyiHV6PrexxzRSvvvdCp9h6GRKwZ
97EkcACyQrYxOwY/KbHgQTQC7gizNx+VVVcYhMwTOLcmMq9ba+WtRWGkZ9RTN6J3zQxvWcgFS9Ie
IjFzymYFp6XcqqrX3AVSf8pH5yWLC5LvYGfsGk7pdWBe6V74048kWJAen4hdkA2KLY6eEZzRNGAE
Ffk1Hhg77Tj6GXvAYTvWCT0FMtyVQ9tTN3bGCNSGIFJIyY1q1YMmXnFhi1ZJqLzX8AwMz9sUaBtI
ySsQPw+IBm1QzCsLVIuhfHCwo4ZV+RmzwaSsoDO5nuEp+jWk5E7jSCujh5L52cqsinyXqzQrQKw+
WgnyLObM+OYLYhqMgyT/ggIe3l+ZV+fYmSC9Jy5jmmt0s9sqIXZAJZGH1VwmZndsiPiuLMRPvZr2
dNb4/lb/0luNhTAf3URaJpfgPsZu2PYn08joAJUmm8FhFV1QlBeE5ataSV5VpMIrJWyeaCIY61Lo
1xHFwQM5DafSwJEsJwwPQjICSSBBBEG+4gKfruM0t1zEKAZS7AJdO/G/LnQSc91YmdgOmaAzWOZu
lzgfGK/YMlNhXvwIQPt8QNXUiDylKlY4oq2yYDpgFBwiXCdqk1JvxvVyZeiQaOuBOejY1syBVGtr
m/amz8jvYVrOXpit28R6pbr5AU0SiC8OjqFHdu2o92Fu0Q5KLOYQDBJ98RGOzSkGr3zgXLOZQMOa
Kj0ix/K39ndrR6osgECSHldKNJeMOmrsPTxwVb1O9OiNDhvG3wbzN9V7A5VvdAc7x1yR+3kLHx2r
+0DDLuOQRsczZoDuMkRfWdxuzHq4l1Z+TNMqcu0Suu0Q0IEMClQtdVPNWSicVC07d0keCxsbMKhh
HX2sX4lF4JQcGVeqDNfLId0z+n0uE5RGiY5Ysuy0C1leLqDYN/kRGYmA/NqBmMMFVBm5PKDmXU+9
ZW6RJJirIKvzrUF4w6q165+cY9Alq9asBupOjU93YeCcsdM6Kq/B1G7t1HnPKVFBKIcK00NBsOwr
ermmq82lw7yTeWLvcGYFO28e437dWPMwONKjf3nuaxFlIgh8xXTMX5fY5fHExfkRnb2PuG6+Gy7W
EKoIJflBhAiNi9+EK1t+FLNj5ZflK48kxzRNHorl7csyv9z9XN28TgBxJoNTDg9tXgWMmGtt0ia6
ePMHzjfLe78efn6Jr8/7ZdW/Lf75eWNfAE7SJk7VXtSvlzf2czXHn1feGxHKhuWjNTPQ4NRAg059
/UElPHeH3StzSRT7oCg27tumiHdlbud7zMvRtojMD3OM9133hKmVq6EgHmwMMFhYyLfL7CWa+vE1
SDhNI/g/2xB69gpGBspDzECc3mE09PtdUP71sbSZ4DRt++rNUxXGT3/eRLaJImR5jOrA0RCZ8hKs
qpI2z3y3Vq3omKJs80Ac5Onp99eX9VkZFevPtSTzpy0LLTemHv21ps8nIWCsgO8xcuYa/LXc19f6
XNfX479b5u+ek0qDDaPelXMB3SDLCUXerEAj+3CzPAzm/RQ69p+vLveW55ZXl4fLzbKCr4d/996/
WxXhqcTaCn6Lam6O0GijrjSbfvhrqQHOj//2SVFUzDm+Xs/nNyEe++tNy+PlZRM9nt/aB+wh/REh
NYihdr7r5RBBPu8uLy034G8okSmHr7f/9hHLQzEblP5XhbaIxv6DCk3XDFX/dyq0C2qZ+b+iCH/V
of35vr90aPYfmio1zYY0S8kQJO6XDg2JmpSG0Gax218CNOMPVVUFqF6DT0cgb30J0NQ/cHlb+Cd1
tEwYLO3/kQBN1/4F0WsYDpF3XEGEQIZm8Mf+KkAL8ZEacVHH4GnxuqDtf22leeVQlCEjaGB4DAzS
UbppB4HX3pMzfPCHMZ79asTe6KQDS4KOUITexJUAuuZM147X5OAwirdkyOO1r7U/aLGjhvcnNGBo
R5iV9j+7XM/O9VhcJ1aUExMaT8AQI3UlGAmiQxit2XmqdFciekaz5Ma6nnPNr+2NWlkQBwLU7w2F
Hz2ZXGi6J9oEOGRvWh90j1rUr0TyIRJrSwuKLuPwqQdy+eEHgtatLe9MLpmzmiHeCJg/cGATFxH6
tE+7Zje0nLoR7QQEzIUK9YrcuY7iDlCdkmVuhDDAUTxsTkxSbgajbsFzd2i6BkYuU6KOSFn8D7QF
zlFSCbpvmCDvm9J7CUQUXlG6Ca4sz0cioalEYQwednZr6rdV1+GOoiIiUwEJNpvVE1WkKFuCs8U8
xFFx8yINrnBM7pyyhktAHIvtMUcModmhLU8vUPAoTsQd4GTIe4QmkEgb9jdJMN3ZpgVQIorjO1t9
H7r80AVZ9wNy/nqqvZdewrRNnWlYK8jddmNUkonWb8owJCg5h3PGsDbdxKb+mHmIuHUmiBpK8R0a
LFZEQ6tU6NNjTPAIe+5Odt8PN5PFD1qIYNyhNKJqXOJwnJTkDOxwlVesmBIdZvG8ehNBvl6WHpsA
x8PkwBm8hT10sj3JuXWRI7DCKKXkbqtzcKlH9ORIeMhKFIqzH6v4SLJgtbMFfyQTpuOYmMEJkydR
w0340WGeODXzjRr0f97UQRj/8nB5dVluWeTvHi4vkJCu4vKh+jyvSTFNY512A53bqKUD8dtnLOsr
lleWu1MqESr55u1vX0Nil8H83j5BF0sJpf6nL7qsk6Y5Xa6mFNjp+dz/9ust711elbHQ4KIAJlje
8fXC8tDHhJB/vvLL9/tcUoH4ZtJd8f14xGX3jwV/ufv1Jaa6gMloFOsBSOI6wDZ7Xm5q4CYgCeyG
6fyonnsfkJ7sUkKKRjoghmPErvCH+yw9m3EX/3KjjDI+ExrAc+hc135CPJkzPzf0UnOFt7PK/mV5
z/Jsa09ge2x92na+PBp9/VSpSU6JSWdKLaKyJvb+HCjlJRzybBs4VLw0NVXOXtMr5+UenQlQbx5V
igVonFgDbNR+OlSR3m8bMnpxnNFU1fbmnBiLeleclfkGk5t+xsXn66LY1G3yZFiq2C2v6ygA91bd
nT1LGU+ZYrCpqey4XdHLsw8Z4rzca5KM+sg43s7J5lRPV57CjjXpkcFUEn8/8ht0Xv94zgpo/7UM
3IZ5ibHyPiqi3TdJLMA49uapSDPzFPQMObQgzl05b/dpCES+iQqU8WQlZk5E6GWFBqzGKDIltnpe
llpuUJtqnw/BmBCj0cfPOjNqTp7JW++hPROpE0OjGunJW3gkSBKBJsP/QDz2KeWERvOF68nsI/ao
04EuSsH+aMUlteLHrGjMXVX2qVuXiEDHHGmJ2iL0Y1Q1nC1cr+cRZejOSfP7NBsH2u7cDJFerwqt
At84L0G9u+8mcUo50zMUJ/TtBpOguVGo+65UwLSHIcyRKmUBgBBuuiEiYyQO1upAIloimN3Cx6JV
wgq7sIrBssHbE9mrKdTkPHk7uA9YJGujIjpKmc7wHqez6lXTuY7SmEgx7xgw2fh8fup9qpbSjlA9
8Vw07/nLvfdS4hO3czJvDz1KGjf0GayK2ZyQIQ+Gl1Xo15lUO9yI5HCqduVqIeDgrquSs+fwTfxJ
ifY4QTKjuevozMecN87jMNFxT/u9BHtWbBDniW1W9Oz8ig+xSBhg0dixkJIPrhnMtVXbSzAD5+ll
qinX10xC3eWhBCXtjpJ5aYcW5IL1Kd/0Vt6ulAobZw1dLIz8b3h8bqo2aba5ZZPGEyOUjX3IXSIq
EqyNY01Pt3ZWLbzla8sAsCpEQuMeTpHwomt9nh0tDIJhmTIF8+xp6YoviIJxnlv5Vd9hxWC+VS6z
vmiZYc3Tw+Xe55P9Px4vb0RCiUp9ef23xZeH+jwXpKd4vXy0Nc8Ti3nG+Nsbfln1513Kkg/1PAfN
v77J8nnLx0/LxLWa57C+yWz2ly/xy/LVPAfW59kwdj0mxkvTaLmx59nW10NESRUVx396bnm1nefh
UgYJc3LAJ/oaRxzoLN+6Em2JzDkZtrkXccCZ72Xmv0OqR6KTlu/mZL1iGOgubQTYJ+7COaHxGTnf
dmAyfkigoG4xQKVrST70ZojkThIPv6+8GHMrBCns2jjuMRNuh4ms8jpBu5gW2pPiVAcTolNYT3Ct
NHvh565BFd12ZranpnWLSmYGtuFj9pXgWim2WhtjaDJESPsE56uAAK74Zk80Vwqh3gb/2mjYG9ME
z2XoNXta7rVF1oumHR0aowzS7PJAV25Dw86EucLqc9NYmVSXEP/oz30W5RsliCw3tbZplaoXSy8d
DF71vSap1XhPQUeoI9dlVLs56MhelgNMF/sqyisXf1u/DlLlNS2oJbZAUtc+VMMSZC1waNCLOZSo
jd2F7bml0UgfkaunSq9Vy7WOn/2gVHa7yrraOeTcrp1Z62Hk3iFuAhSTvRFuvXI4BKHAy4A7eqMT
fLYWMy8lt8UhABa6kqo6bLWyJn1uKpG+1oiDSwdAXFj3Twki7rWXGAMRfNY3pJkYp+qI+iyN0TT2
qYQaJGL0lO82Sp+8FWQAxDQhWp9yYCy+h0ZOGUW9M7Uh2vgSbJ4i1J2e1s+EaCFE9GRHp4ia1ojA
wSPl6AAuI8F6p8zFMoIpdegDwxQVbjOZr/7U+SdaUKjW2T0Zi5k3o9Gm5yyuXrNHi3r1ZkqKHRlY
NU1DWJVzw8EZrPfeom+lD3hrmyrcFSZqUafGxN5n/YZYPAYVg7+zCIbjry9edeA2G+di2f1NYRXe
ljyl5KCRgTWBput6aqTwvuXabp6myfsRtM4eQWq5sTwCK8PWPBDQSvthEJcq84eVeqJ2k1wadscG
5+am7x0mDQnmrxwqUmKQ35Sr1UNQu4GD76HJf1qyIvfYazEzByyeveWZF25qdbaZk3M0ps3Zicyz
WrTBJVMTZNtsQZjx6yZDa+CE3aYTlXMSYXeQujn748XrMI3jN2CfOIXj6oJxAHGm6e0tB2mu0bCD
YjW7rhSUbO3RIrEReTjShpzgKGKYHH4pGK+b3nlwAgWvshxgYEXeyvZEgtGB/qRgQRW1xyqIUmWT
cdLZxP5wjnuEbbAcKGnzL9V7TfcftNJ6lFHFIeX5+w4x/54I333QmuHRIsUXkM/FH7Nyg5S00pFt
51p+bY18R6Pb1xn+Oc2WKLkAXu9b0e81mpbCY5SdSBvd8b6LvPHRMZoHU4Rvg4kHeEhoaiJjFjuw
4KWQoPIbTisGXUOE2QHxGib2WXLGrC0084ehFo9RXDd08hNwvVUZ79DwmUDznIkGAKOwnZEJsfYQ
ubpA0+QpIgBBo25bBgERW2qGNj+DyynpWVRhxGHpP3ttomL4HJ77cobM9s1VEFr2mfSvF7vJrunN
QBJLGtD1faPvzcFR3oagStwsRCo6QTBOR753VED+QcAcblOnX6e4WV3Dn91JlrLVA5oNhHQpa91h
+7QjuXUiIuURZaiLxKrYhLaPKNyrL/MQJyFzxDTgCma0DJBm1CYiKOJnFh28Ok6btkCyaWwwopBu
oHToqnLETL1/65mOfSL5Dkioxf5IZASKMESv5uzbJ9fkZi5zoz3H1UWsHUokU7HRk3AOUSKdnIvM
CRjyMpTP9OJYkJVzAAaiexaEcCutNmQYgrEH/eFmbXStwfdiEs6m1bVdVicpUIQio+aFn8sgkUCE
xXffOEfNO0aPZO6zx/h3hldmrERvdFDAsolzlR3kRANMubefCjBv0sNPEonuUtHI1KMUA4Q0WWut
iovWpivNMTu6xZO6gkZ1G0zWS9YRkxDCqV2l8xlvcag1ZfRMS6jZkiF7tBk/gfuLGX9LWu90WTmx
J8gybLE1KhDjnSK/++0ML/LuEJlSPL1Jzcw7eaMPks6XPwNKGGBTwnYvIlR+EEQ4U0GqcV5EVR1Q
xDNNh3+qK1V0HLUtE+SAU3P5QtofHfGm+VmEfrtO2dArzqsIAObpaKD3l0AJOk454X0FT2LL4OFG
0M6DEJKS18wV0BEYsaqsJf8tjfYIBdY56jArMmBQKweB71wSnbgbSSzIUU/DYsBqQYwM7L9MvWIv
OAs7vVZDNMR9fPHVWxRvF3WDCGuGNMCGrZpTlnA6UeWLryePvcHPYGoR+SUh1gb/0Zg6E1df3+26
7LZg5gnpEwmdUdCDDzG0xLYbaZqEL+bhAM/MV5m2Dc0CB/0uWYxO8KFHOflssgf6UoYnz0LiqNYE
eyJhLtEG9K15U9fknCgEQVYRbG850i2+IWwGn1Np3mW2Sigfh58SBMQoZ/X3JCPQCaTorhmMD3MK
1Fup/KDjt29r37kdSth8E7MhczB2otT2hdE9VxEDC3u86fGeHYjme8vAcUAOInwFjQVD5GmdN8VK
L6TLZieXVAcJMhXhj76UL2YziyiI9FhHhUfyasTinndKcupaKF74ERULbA4uAS6Mcz+U025h5G9N
ivo1N1vsU1GARtN4E1noIT2ksKWL7D7A7x35DwVRJvTK4m0siYBsTft5MgttnwfK3tOn6zzndw0I
qiROZYYJDq8NqXqIssZoX4OyCohanJ0rfvaBhHSD1dAuC9aq7Ec1e21KBf5Io3BO7Oh6RNVVZ0ch
Tf2OLKVYQvSX43TVebSQ4Py9ZtRo0Bnfjn32qhhFtA+bYjN2RBE1Y2VQifMf7CjFYjIPueDkQhWr
uEBrEbPTZJ77ToZD38yxj1bpY/e2XbiiF3if6i4pFfRkRueWJq01xw9dJ/Y4f6gEROazHKaenkiQ
KlYdLD/cP/U6aQrnmuTqWZYnThAZ96GIiSLvHY/GtDPBoiMPs668GycZSGj6aYgGxkeqZAhxY4yA
E05FSMdPbYsnT1byLmvVxzGoxM5G79FE7UVLCMXzxdGgBH54jQkSQQtRsZkrnCLogfShn6mxqC6Q
Vjw7iPt3qWH9UJr8h08sFoGmurMqghAtb407BapZTmzrVe7I/hrNZLFWiDQ3c8nsM7DDg7QPsrBt
gAJgCjwiMACb9M25+hbVaL3CEPFRYufTTTtJ4LJ9TafUHjd5MZmnsgge9kLNXwuTsI5EwLOKbkIA
5VskgYS1kpOTQc3c5ZQ6VmmbFMQdNx7ja2+vW9K/7ulUxgX2m7SCGNfKn3qqQmEN0QfrDSI/TsUd
/Xy1PjOuIzj+PWDQ1HoDKQhWZbhRaaF1YFLqrkJivy94W4kAihFAypq6A3/6GA27vrWeYs9hdK2j
JG6nmvG0OJN1ukltA8f/3FrMUFQcbE1cVMV/yPJSwOC1kSY5dOktM32BAUXkYR1ypS3VreGQ2CI0
84CSCnq7jPWPlsrMxtCn8NAI/bEfoccSe7/RKmGT3n2daEiwRtQQetCenAjWrqn4l8YvrroaRqCl
YPyTdEu3oijPum3s4YjQOZscjI6mj9Z2bBEVReyH5U2nB7ek5KUbm/YmjdPmXvXPppZ1wDfQTtSw
GVJdY+vrirGGBkFgQoo1UA4228QZVpRKn2qwToCe55+CGY5nmFdWTSWwL6JrM1WxzyV4mXzjxpDO
yUgbIoD4OgyqLmwngBbetY4awjUb+2kcQCUPYJQLp7+NC/lYipYRb+PQ6Vfi20TDfIEG39gmWy3s
vVXwmvRBtw5xDW3iqNwhO/YobezGob8NI8/eF0pwUe3SOk1tZG5o6qfRsbZJFtBdVdTZobUQQwl4
lUgQyLHWuuiqbbOrpB6AHHG2KIqR2ZzwxL6myh+4fac/O34Zrb0+DbaF0K+IM0cKEsSCobRv01bU
vxcmEU5MglbSo/hfVIySYcet0+JQER4P7qc4KTGtg9QrzJVvOI8dtesnM2iK44D9lkAsREhZ9l0k
d20Zj5TkfdrSdnwb6kW4HSvL3qZcHDaF/yMtWhTuuEsR+5LLWwwb1UqNrV0QbO9VCfYxUIX8ilnq
gofZDykXRRMWHNVESljN3qZOTgZMYq5jxsQyhdxR4rjZwoDcezXFBZNTh1fOzP1A7xi6XPuWxDFs
dy57sgG5rr/Xo+6msgnrIpoV7qmj3FuOX5OynDOZrg9AWhi7toyOmkOPam8KxpOdB82qk17KpVU/
TwkREEpNHupYVxozaN1gmE+J1LcnQmCt6SAb/6endsk+zIgpgUgHqKs1Vyoaf7QcyNOJyEMOxjkY
UU63dUjnXZdOM1GQae6jmflfB0x60tk4kHbVgV4DbQoVw7BvEdXcQEYao3vNFLgqyuZ2sEJS5juk
VgSoUItbzLip21l2tiHjA4mGdezaOnOtcGQQnNHhTdihMPLvLR2vvu9AebNCeBg00LkEwmJfE/C9
7pxJX7dcLUvohytbM35Yqh6eit5/CaM9cXLIBwMZuUFrvDZJzvljxsXH3rQKLett9ItkbSct42Cr
37fVeOVQb177dSTXON64YqHXYIsxtYG4SizivhvMe3y60HlaAMBFg0HB4NSPle0F4ilDlcx+9L2q
ZRtnVGuwoa1Fy+RZnR2hbVGSkxV8g2x7YPxG80hVSxBkr4KStVY/VgkZabKt88sUKiM/0XM8AhID
7fJeUaTQ1EGcazyFW2YkFv5BOy2tWyUxYo4WgzS/oaAMOHqUIeQPZ/Ifx7pJN2kwxLSTdNKJRP+W
F3XqBmr0OJVXftT4F2TNcAiTuHQnxubbrHrMcOBxPaGQYymJC03RNRJMU5h2AOjjjNqUk+rtuj69
F9DTt0PDsJT0+qdaUAOeAE5NMTFr/n4ySMTJaBoVI05BfjFq3GDtwhvRM4RuVGoQwxAQzml+k2X0
Mx7kNVGS95XSW1AXaHloTYHSPEG35fgIRd9IzUuJ2TYV6qpMSCdBqAks/fuEmdlBk85tC9IuI1M4
tPVLpXoRrq2ZMaoyVw0fKRrhopHqI1VR2MSyuW3mg5R65EwoVLDQyGPf+OEJF3D8PnXVvKsh4NJ6
+H658Bw3TJJ11Crhug3kblCmvS30ljACa3Sdhj0ToIe2U61+TqR87E0f+4aBmNkMpp9TT1pjo0gO
fFtdlx+e3+1E0N/ZHVZ0f/iO/3zYBSMybLt89gag9QgQnTUhXzOb2cFcYyHXLY3XaXYKctnEEp8Q
aEHz5JrdooFwmEm88RkZbWgK1/V8dbRH5UalMQvK6j2p/XNlF/eiAzYTggvDLAQ3vY6/qaq87+cw
Ba2uEeAn1lOpxzQhJfTzFP7FHEwUTu+azLHtl9UpqByNERtTRb+CfI3saJtIk2TKoF1Z2sBMp8+v
C3YRjmuC5BN0blSPk+dKiGJLOptAeC7rlaYjdKHGoqDtcZx92sLGUXHE+NZ4EJXF0BrbpS+/G4pF
Bkd7DQfewNE7vGXo91baaJfI8dZW1NQXypMbBQXfXknvuvo9KoOeGB3xmjazdYTeK0hgaHhqrR7M
4TtjzOjOMuk2Gm13muwcxjr0BDY3k/J+S+jIFnsrk7YQFb5PFWzVJF09d0V/TB1RFqY0rnSLETlK
fyov2Q0RGM4qkArZeVXPV+OMXdidfeWInEy9iD8/UcV3zPeZq1W4QEBG7IMSjIdlmDQZW4JXJcNL
EHkYTAaFbHhIXfjcGoW6JF6UaspTN578i2qO1SEnrU/RenuHCGbHAbTSor49OgleDiXIXDuU4T5O
QnaNcnwYm3qGH2qJO1b2oQnL6ChJdHJSSQ8qt8td0PKNc4JMcb9rITmiFywmdFWq9FpG9XnMKB5W
VpzvLErHR0FwG1S+p9xDQDtkBv0Hs7rCecYZgvZ4q0iCsvobqH7WniOGqkETf8OnxzUTtNG27Rsw
16nilqhTV1KAfsk156ZJ1BfTUJF7BggBu9w5CxOJOdFnST1Pj+CdrgBEbTg/7VI1e2NmdZlmgZ5i
X/clmSdj4VEWVF7RQ1WXjkrBbrSx1ImkvigmSQyDE5WAxszOzQMV4W521WXfw7EAI94f9Dk7qhbO
2upIT+gc+RGabboJ8juR3PTQ6yiSK4xnPR/RvQK/W8mkty6NMVsrVBkU5dYW+74GHVFpKPyMON1Q
BKJuTk4h1dJdpjgQsw00u04iLqE079Fj7Qy7aXfVSBAF8WpI7EJYpi3eWWc4mx7lzq418o0otG+Z
PZ4A84GdwPx/CJPhotslCnlJ6RFNJUJ0GDYKzI56CLcizL5Nsf5Gb0pfWQc9Hwc3rUC0aTEGxLKf
qXTqO3BB/5Zz809ryVd0aPRHkd65qPoJ2tAOoW0lN2Gan2dsewx94wwS+lh7SnrQiGnb66K7ofOP
9TpCSBtFGqMGz6SQk1Co7sqYYzFzLurQPQWY9bZTE7OBY8KEMfKYVNKDR0YiYqOzU+uqug5KyAlT
TUl1VF49C/sLScnP1mjuFLXrb8JaJmtpNoo7qvm4Hjow4V6FLSgHK3fsFey0tAfaHVdxyp/18Gax
J9CQ2Ddq0LF/1Ogd5iQ56IAEhxA7NOYP7ay3a5QyO8IPw0eZ9jQevx4v96r55a/nlrfYvgKNcnnP
8ni599syIV3s9WSEKocCa8j0LgQKOGFYITnz7pfVfH7q367STgQxaGOtbz4XWj6HqyFN6K8P/3wn
9LQTfvKIUVrPnNLzYMPaPgPe+U/8+n6f68ka7aw6Kt655S9eXq6q9sScKZxRarxjftsv3+lzweUv
qW0glr1HEsa8TEDpiU3xj0/5+qhlwy0PgzQL1hZeRpLAWPfXFlUNNKSh0E5hpTx4kKDpNlKrDKPi
NcF4uwlUM98grgG53HbBqksUZi4dV8xB15lJxlx0dQ0jRsekmDHztyvSyNWNPejOIRJwgFWpbfyG
Stg4tQ8JZ7hoTjXT/A+m/P4qICMcPkjbIw8eOc3jS+od2vcEhQPSiLAg1Izms+zBAYE5CvQsRnSb
dO9dkqkITFLChcjQVNW5ZTLisx0Vi3AP/6xlIymz0cfcwiCQbR4rFJdCTG9xDWkON+eZHPudg5Zk
xRCDdFvgRFcixbdKEjnXp8jvN3XXgJfketKn3o0qOKFGFgoBYYTs9ZCE7akg4zZgAOjAbOEUmXXw
mHKDgEjnWJUBudlCNmvw0i29eEy0mDzCCaKPCRS2SHXCe9P3qWLz5rS4RGEh/0e874j6oYF1ioGF
do3FTktS0XDgwrZXCntHIU1DeTm+CWp5Y688o9NR1r4+nJHmrAU1WwjihHwYwPQKeCVkNAoX8eML
shxmDuSnka6OwAtY1VDjxeyhW6iyeEzJ1sp7MWy6cvzeW2nDBFFy4hZ4HCOfa6DWNumW7JjA1+/z
hOFtwZlsg1k93uRPrUoVdMBvYGpbXVfDdaWExr6PW2+baREp0xUN9CicAG859o74WtYXn8hX1jZY
3MlaECT2tg1n0w72IpApTTs00ClW2FCfy14nzU3G973HuMIsojXNnpcpITaEzAnaUdX7uPHb5H3k
orZVkHi4DZZvLQTobFX6JpTGXUmJEwLp7JWjK59O2RWnsa0DZoEeDS7WKCVYzSydI5DPb0XtGfTI
iCAaavMRHeZMrzHXmQLOoQHb73FBmJyKSIyWHMvJecTbczTi5i0dwptppGspg/ZFHVpyWLUEZ0pj
IbyfFVJmgY31F/Xhn4y5f2LKzYK9T/TczL+jqmCYuiGEtCVwO8QowOt+FfQFnhyTsKU4NY40XdJO
cY4WGSS4DZKbREXdEUrv3ihKsVXSTKc/QxQyRHxzh9RVWyviUFf6jh4K2lPfb09aqjjf5DCiLrfS
65gdIbfqO04F/n/44pr6N1/chKVMa9UQMPF+++JTmFUmllOuOL0dHxSTCD9MJQJTM52zNoKXBSCF
nn4SXBtRgEdfOPl/+g5/s/Gof5hiJvIZNqO8f954YRlG5hDACkWsMV5jfzrEGhFqjPy0tTNZyj4n
r8P1mB1AvLuErXoEJB9kxcu//xEF2s/ff0SkonhlNF21NdP8DQsY5+MoK8LqD23hjW6AXeWAptyt
IZtv+jp6BrOJEyUx7zXbLy92rA37kGJLR2xO4dXKpXOa8syAHkC03ROmYQRcrxKu6ECuttLnNI0i
VLt4ln/ypHG0m76+FAoI0MKiHw5pF2ha4uVbEGpvJgiK/ZCXOAhzC1sLN+F8g1H3+d//2fq/bn7C
eYXULEuzVduy5tc/3m6ZMkJP1P5fqzZ20HSBfzA1nSTMusjJwovHreaTG2vo60BO1bkre+aWeN8N
vTgARqW/n0wM24dzlvrdPlV7udcgaRw8Qr1XnR+Qo1F43Q7mgL6HiXLXerlwl2/+v5DO/ySP5kAF
nPnfQzqv8qoJ/s/6jXgrjGL/pJD+fOufCmnL+EMa6JmlDbBT1835yOt/1M1//V/Fln8IXTMRR2jS
nE9rHAx/CaXNPwyb2jIMBFXovI13/UXqFH+wqGY7unAMlRRY8T8RSiPH/pd9U5M6EmnOCdgbEWeL
f943LULK0ipBkRGCx9qZQ/Fg2OCzoDCgxdLbb5Gwgm9+1B+zVEt2auNrzBJUcQsflJ421jwGsxTx
+8y8LZTS2U61nrkhquJzPxZQ+ydp3HQ0+v2CyLrWd+nNRnc5qhN8bH16rkHzP4nq4pA7GIfq9Oq1
GXRepy+v9CYrTthMYxSb9Qi+R7O+lc7kzFW49M7CwxT7EDaBWYpbm1xalyGaTghW6JzMjmqghlJl
owel4RYDDuh8rIePxlHAXc+Ms9RMTjIzk/00eOmu08b+Wa0qcu7C4SW0i5UCYXlL2ReCZGrmTyPk
RFrIzIhEguwr9dsHTLYM7ZSxuLTN1DwQc9Myp29w/9qUhE1VCx4yEpAgruySdEpP9ZBfjdO30Qvk
obPLN2CsGZbHeAcKKXHT0LD/P2Pnsdw40mbRJ0JEwie2JEjQyFK2tEGUhbcJk8DTz4H+mJnNLGaj
6OqurpJIMM397j33LmdMGPWjcZxnyPaD+cBJ5yNoU408laKCAVcLqrtJFssVb1cY82K9i6EPy9az
z3mwvjZexQboTj2OBOevMUsK5vjrhFoVZYMdOlMJbbxDiU/b9FSv820spoB038vss5cm9CBgcFRH
w1FNZDR3uRqDd3HNnwW0v6dk1J9o5vOx0uV0WCocb0s/NqcgKuZkOqqZMXuwJeL1ZD5RMXOr+8l8
qMZc77yqTKOAH8Hy8JrSFdfSB4AfoN4PvagoAZbIu36G+87p8/d4lKGTrfWTIXGsO53ZnFrnD58j
kAwgik/c1UCWBXEZsua9bjg7cmDqoGWq6PWsrD1UwPYctBNrpGvpqLUGfXR5c45DgB9NLNMRfE+P
j6zjVJkXBine5bvijzB+0aQ7CKTp1ZyNf40Sv1pDLKcl6exnYVySKbbPBPmDO3cMWmq/2mFfxpl9
GHBVXZDnsAoAAsJBkxlHI87JhHpyq90O7CebCjTYiVCesL189bYo7trti78O1xiTGwa0sb2KrX59
s3hioIVNhcvQD26oZNa95Mpwj1OmClWJyz9z8pcCG0rGk3WR8UIEMV8u0omZuKFyeZ30nrW9LJhn
MZN4quPACnB2x7dRQsDP4kPSEWCGsY0RPakQblEbLsZEgJjxOLHTDFQWR9NwaJb3eiFKSRK6hLhJ
zDgnQ+9V88YayNcIggfD0AW9wx9xzOG/3r3Ouuae16e/7Hgoz31H1sj1hn0t8zLEryQhOBnR6vf9
aaGnJBuuXdf6T76ocAaY24+/4NOr7aY/aUgpIcB4qru3h7WNhww8IVWNymQcDSRRXrO5+BCp0z8F
jfUCp/ySxbZ9byXyPTXi5sqAKVRqRbX2kuazaszI7xUMI1ZgGma8DxcVlpXL9I9muT6jKC9nxhI8
3JDo67hNjzZj/wO6dYmEF3PVGYo2pITW33ElWLk4l0zSyoIPmsMy0TetFyJwWg82mKn73IYa39df
jtN1tHM0+QUJXuk35JnD4GTjfWPljAJ79DKUK+jb9nBhCrtwRV3fa123j75DlsRkrK5mPXF2Dz5l
QEh3rX3UELf6QZ9a2HhOfOyk0TCFAFAq/OMISOA+QZJ88MAW3toM2knpt+mdv6w4jTiSMDo2/b1X
u0yrDXrZBu4Rz+RZH60OR5Gc/We4OAAyG/rPZOJNNG7ETPQ7/HBTeuhwJydt/p7MyUoss5UHqJFT
np8Xrg67kXvTefJ9aJOVHxywEGVQxjm5ZBZW4LyFmpc380seW49N6R6d1B7hGHjBPi97qjd029x5
vf1cL+OHWFj5zb/CT61HXMHVIRWZeFABgdOaLDbeu2mkDIKxTDL2dZgxk7r0HPqczv+ZZHHwbsdL
/IAn7tIX9hzqNmbykhsDlTIV6ldlWCg9bnD0VnhFviDmgd//C3OQ8+jbxtsi7CvT6PGt8Q/Kih2b
wkoZWjSvHcUw/suzYKQ3D12+UE1659Ydm4eg4wffwnLtZPFZZiZVc9rAb5iGU1HCn11+txP8ipSG
Z/Iwn5U/XiGm5SAOvfRSWIzUGQtbe8vlpa0qn5127foHKwV4t+Ba3nKVK7aJxeN3TngHtjaE4Jy4
NfbPBCNzkw2knnjiwyEO+ufNhOPYf6DWAuhKOve0iuQpk0zfR/hMLzmj1P28ZDeNgzGCLhnVdW7c
V6lN8ZYdh2YbTFdHWekp6+rPOHW7/UzMmmw/c9tJrlWk8XdHU9yOR4+QQeRxJFWMS1/HcrT3tap0
9J04kvZ0EhyTjz5Gor07ueIu6FrMY8QhIwkM6ODraj3Dv5pDmTIg75c6eZiNgHFl431ZpqBKz7Pe
ZniduETMJxpQExCDnntzeIbgKhw9fK2XITbBP7iWG7FTt6FVwkqbO+uftSw/q7Ew3xfQv1MdvC/l
fONg9HOtU3iBgHkOTqHekilIKToSo7pbOwPKpPyZOst8aYz5s1UXwwTd4BEO35NjKu4tx7z+ZyPx
AaGlUrIr5j72qq4nS6bYE8dxsDgDgHIBB81IwlEVXpCSzm3rp9UJ97mYhXkuRWcD/rAzXAzs1KnT
JVSI13DcBphPPVr1a5Pl6yGQbOujhX5fNUt/Km3VwGyycwKv5NLxsV9EXMoTH3fKJ+bfXnkrYUVd
O9K/0WDKHA5lYd6KMgn9YcLl2TWM1oCH0acL1sZ+TEZH3IbhQasWid3MLv3SNOeWIhAmscZ10vF6
NFOPPgHVqmcVxNeABeiOttZxn5KEi1SvvLupTi9eJwbMSBXaU1n+7daOU4GBQjfOz13Fk90mSt8S
Mb4MynBfe3PYlYMnQBbTYyKHJDL8Zrir8q/SFvVZDssfAJnNoSaJR0slXpZM5vf4uxHnVI86TKlG
DdgU2/8kyzjifd5NRVJ9EaiQR4tWIma0cu+hAT8wWIMV3vZ4vhctjrzTuLiSH5KZN0tjQ6zfHozk
PK+5uV8lEZ9Gjo+TN3J4zOe7eMGvFc/ECuhlxbIjwY7Sc5HeeW7zlyqM+Nhok8gClnnlOPVZzbJ/
sg3jA0Jaf3W6l8E3mpc8+j5GFIzYAZzf8qqmHpHalBBBqf6ks3ykZoih35PpFr99Gjgx44LOdVr/
XnIuxDnQ9lG6Uo3lg6Bwb0aKm8eJnZ8uugwEhxOeCQVwJFfUMnt0Hg/+VZblseMGc0e9PO74mmKP
5Z+Nc+EO672P93JlU/Azex9QLLZDbS+ug9mGYxYvSFwtOcM+H54qjlramRmv5+MTZ9bqDv6W2BNo
AQ7jJJRY20WxFwaT5MlOzGPpe+8UsKqdUaziVDH92Vt+4e70JGAfuOV+2jAXDlVJJ3xUb44as8i2
4ldMMBkxQ6RiIFiPoMU5EPTruW5HiCMDn/mB7whh8DUfL1Ys+0889fwJTDjy7rF16oOdzHDGs+5c
0D8w5s0JtY/JjbmIi2tdmu2E3eUeuu5McVbfM+aLvUnfKpTCFFmuGN32LKeKvbNdbwXVZYTPlvsG
HrxOtH6i2okkc2aelXbss0FTWYCqENoGh/CejCHMm0JAAKz/1DVbbmzQtVbUCzORpcVYOfjYp+Q0
stt5a8StC0jIVnHcpYZ/VHJt9vm2o6hi+qj63Dl/H4b4fndtA5FjGtoXlY3tdguwHuknQa5dgzu/
wPGAryqLeqt9IYuZIJFl+bFLy+eicvJ7/vulpCgCTDudCwYWKNx6a3+AHoU3y1mwB2yHMuwJ+o5W
cWppPQukxZAHVxpnv/JmIIhDKOauG/PuPNWiDn0jK+7cGbg+d6JD4C8tQIyODihUkdOoCdJ6U3HI
u4S/SpfuCxYoWq0hpxwEu+XBXeIDGJtmvtnBYj70Pren7T9SnZ3ybZFArdolquGU6sCtblhK+eyy
HIMlHHCmUIK1TC3eUw7b4DpqjBZWB0R7Dc6GzcF3zDhTG729l4yYcM/wVHYGI7vUtk7MFO5rqOVM
7FwVmmLCfSlp5R6/Jny0kcs9YMek8JA7+h9lKjKkmRtI/lD8dhD8zo7dQi5pWz4qwKzhDyPyJgpG
/bwSE6AXow/Z7qd9Z1SXkvpeK6EfMFOD9dC0Jra6pkvjExh7HoHU6sIyyT9zhimHWMmSLZZlgLfu
oMr3nOKpR7VaLhgP2Z8HXMKA3yk4aOb55PUm+VUreQhmIKyEWD/paL1km7s14cAYWpq1PgZdd3W0
fqmEB8drAOVTxjaDYI4rg+bCIsrWZyieva6K4s6sALPj+h6FPwE2Mf+l9QgFW+3KKlqMFRu4R9jK
i/vINwxEqHz5YOZpPiACl3sgdWCvtseyhxFqzjBrq6LAldF+ZGng8fhhFZa1jWumXn6oCi7b5EAd
owbMO0qlQUmuMW9oVnyOdJXspsDLwgKf3nGS3r1rGUzQ5i2hC0zgSA9jQidrcYWm353Nzv1jyn46
6LiO8aJTeFRnpXHSCT1KZCdtbKJbfFuF3xfuTGKOjYfqBVWZV3wy/zWcXw5Tzkw+Tabfi4vwX5Zw
ZTtH3g1cPnFQOvxwVSdP5A2COzHzUcsIi+zmxUiOfeeLsC1o7CuKSYZNWtnHxZJwfXt5UqqtT44Z
pGHmC/9Eao6DHVCpwsyae8OxL57PacXJYnE0QelSI+T+zmzsm6JrDtacUMgQD/3JiwKwPxsP19wN
rNskFLufnrv8ViuVtySzMTQG9+1U4OitGYx2sXFudaFOPenBcPRtfTMt7fEeLvN1aRXX8oFFuGWY
TIdmfK/j6YubK78BUvOFwOuH9Ketg9Qdnvrmqc7miF18oO7WUpGDlBN2La8LolVEKB0Ce3C3zpO/
HzD67lwX+73oCzMUiQ6IBK1/MZSaoe4I9IBH3Nf5Iu9KwmGvHvV5d5lcSYT4LVh17qbsHvUtjfuz
7VrDIymyhrpu/A2eJJcjK3Xu6wda7Z07a/bLc0Y0oWP+h2fA9ClNUsuKqRHeAGRaMLgQ8bPIcErN
SR1c2eLW5oNAfsYCGQ5Qmd5TU0WjaItjktMaaNqcdmjGcZHI79agirKiLR64EQwReR7KSEo6U+Q2
7RkW2e89mxJ1c9sCdW8JYo/5m9cPGrmafQ5Kyrr0TyRvFuo4wcflsXr1sLsoe8BLGLj33DuifKjl
06DFrS0ZWOTBe6E5dAlPemdoYA1nIlCtQWqWYZAXHaYIplMU57FdrlEXu+OhUTPrS29NBIryC8PQ
mdps+WxWynxq5NeE1Z2EavPUmtXRVENwaNbKDQ22g7NJHqUfnauz1liya1hvleXpY9EiUvkONRcm
ftjFvB+5Dt9nxfxZDoZ6B9yGYFD/YriUvThl9hnnU3UFxfX1vWPlhDZjogoH0+zqY7Mab0zksX15
/cuW53Xt3r4v4EfuUkhiII0768yywpH9mWqL8j217TRcfCDnAT9bv2B9T6qoyibrcRZAyRqSnVHD
Qz4AOgBZ4jXqJKFCvK7kILiICKh/PNTs1Q/W9tPqLTu21k52DvJ5wA7ld2co7L7mvJfM5nKiZRHo
X8JxrssttCYz+YfVZ3kqS+/EbFTdNEdAa7lV7tj+yI0mlEOOdmRDlpW6RJtymqtb5/9ypxf3buoe
3C1F7CDxnnMTu1TAyDcalEgfvIMTQEfpmEApL99jSIyqlNIgla3FNdN4GCH7DUcqzX36eBvj1Mnx
pQlmvv++EOep6pkT2HU0pWSr8mIbxi1pRkOaa0Utpc+4DvQCXdpxfo1Tgn3+3JIk/zTJtzp4goYd
K/mjU+n0VOYxR3yo6LIxMFE0f6QGF6FBG/RqkEzGgx+pwasl0Wf2HPZIY7C7PanKvIm1wMQ5cpvh
ZDM/dV8Swuxxtvsu7CHLO3Hc3FWV4d7SNA1zJUgyDvZXYnx+V8xltguB0YsJZDKvySUNzWkwP3rK
OSPk9hEIAXGiULnDJ2rgfDEMxJhKPBs5Q8w286eH2ZzOeTlvTROywDXfRQGANlbNVgO15JltNrHW
ntWNOTFipoQelMMiIhsBertxahYLUb9jSdOM6JBSvN+Wnc6Xifn6o+M0qJHza5YU/qNDRx4aOll5
GivNOT65StMK6dHM+V0Ns3oGVM1KY+SXMo4QzlGxap+/JC/HiwZpRqkKflZoysYpMzhb1+OSHOsi
httLUx/mdkBubjthF9kUi2kd6SdhQB0Z2Ya6L5cBGoBRHbu+L45t1gSRz0d9bdDK/Sp9aozl1oCy
3pee8zDqcXpfmNye2Z8fZkf+ntwmeClyM3jBxkNAFG1COk+zZ1BGaRrBJjnn9LRThD2KZG/IuHtJ
XcwJHO7u4Rx8KGqYLyyX8PnRGZ7RR6jaofJz3nhloLs6ZH3iiM1in+piDg0GBASMFkqY7IqwLTZl
OVs/LFRzyni8Axns7MOjxFIW/Xvn/p4mSCYoHDKk0emfV+AjMDf5g+zXnzrVwdn3iu7StN2D580c
bHE3POe6efHWwY84felzuTgPHHWSc0KryIl6YhBpU6Pu4pKpd9lYKK6d5Z0nwwrw7poXl2JdtOCe
qfWU9ycDVr/0a85H7BX4iymiqtWvqSVnPbcGe85iPukKN6c06p/SsCCRFTT2AJBlx6HYwWBJ/s5n
D9pfTiWNBkXJfuRtJQSJP0c5gWdfdOoy9Xs94g5VObJxUd6M1d7ZW4Mmxdr6Iv5ostiqKhbCECBu
h8x9EUgoxyGOv4xOGwenYZkcGRxzuAdm26O4YkF4+Ya2yzE9LRVmT6AEOfky8cgJhNKfreXCV063
p8a138PUbU4u4WtvYPvyFT5FAFWYXKguBuM4AlXlVK1TeXTzAGMk3Ba9cZuYmlNsCnZP8rKh3eIp
8fv0iWtF2HeuEdmV8yDwTB9F7j3guC6iee2endjiwltueKgqaXCy/Tdd2AR0frBLKnWFzesfNG/+
2NzDBjb3GqR5OUl94kjN4tpYVAgRAw7BRqb739+VE95GzMpxR0fVUpy7boUZtn1JOK4D3BfnpUMc
nOdCHarkMLVDfHSn4qPBDNk2EP1zvKmV8oZLvfWA2G75z29GrE7JqLgWSx+dph4ohyHPWyx+NOvu
N3ZVdlEizkZxl/fBjzX+TPO4ulir75waquSwjdLqsH0BMkJSI11AmNe4gYUhYRVUeiQEB+Dt+wuS
77ALmL+ERrAQ06A/F3PCRCk7QfqFSs5Dk86/hjToj4lVvMDqN0lfmGq30FFJTWtzdiB+J4RUuDRM
3AhNk3e6Lm41EI3NrOyGiiJZb/QuqIOYHHneL+T27hap7Yijrq0THt7lUHDJonaumA8ZZGQMQsGv
pCv/NM4aDa3/iovsbyyMo2imhOENgwx2SY9n5bxsbXwmoKGjlYr3WPjTxSLiuyOF9eWmiJRtQPR9
KiOljSelJaQH/GKrxEa15dUvC8YRSg7oH+4W3oiufhP26oSjENj8Npa+1E88uWyBjXs/bsY2j6K9
o6PiazOP6d7M2zVCn+DhSZL3ibjiW7MCzUgL/+SyCJz9zh+PSdvEx7Vd3rBC2uH3jGRVTX+16+3v
ergz8f4/GHIsfshmoDWM04frK+PSmu5ramjyAIZvX0S9vFuz9g4iG4ydlmS3iQtEhTGzZhPa+lw8
i9ytoN6YkmS7QOVGscLI2TI+4S5DvhX0OJ7Eqk0Opqtp7262YBI6/VZCMm9fFtXSHeiK23+eS0sD
1Udn3BErfXMycqaL/1oFf9zhvc/Sm7GklP2M3U/y1zPKRUCGv/YeZSVcQI3FPy2W0AmGJfQMHC1G
ILydRaoLWdjYKTV4lBTEA3Mdxz61tW9dDP7n1Ko3wZH32KsHshFpQDa24VDEQ0kuFg3x6MHS935z
TAmouA+UMgnaO3eUyd5QHPflCNzfcIKf0mq/RAb2uq6vU8EB2HvR6mlN9JcT0HNs+C0XnHn6NOr2
Q/2W6QPlZViaqHZWOS0r43aptt56oV4c37sY2OniZbq1coSETGsMWwKpWIxM4xgKkwrDrgreij49
xIZ8o/VnuvipeZjtvDi5QUYeJ27n07wa+0o/JF1nn5lujJcqtXiJvRrklsIiFI2ceFcUsg6Pco2i
zZB57w2Z2sm7eeA62JlLt3OX5lkWVA1ZTJLwc1vgf7iwQrkqjumaJGh3dCBQynUrrA41gq50cq7F
gwOoamULX7KXBPmJ4wsuUvhjAEBnMK32xOh4az5C0hAX3613tKFUBzXqP9+cj/pEHXUoe8xYjEz5
6Ymct4tdnfvVOaW9G0QJFyLTG+aTvWAxSxO8Itva8006Fzn9JLTsoqJZxomsDEa68ujlQX2aiEru
2q7jmmQHf6rUUAcrwRq7qyzANj7SF/rAfksbndYAy6Lnf3IgTkIdd4/kkJvLSEiJE7ZrnpI+EVFm
0phRUrzEZIIrRi6BSSwJn41Y5FdmKMlBNaLjpDQ7F7pTquMK0WeKnZ3mPImGN4oosakF2Dptqo5j
tSYUuPO0/qjMYAKvtby32/9Gna24yI53RxnPnBAIApTxo2D9+d7uvr98dzw5WIYPuSufOpGSkEz5
+XA7/6ckSZHN6lzQOElscyBuUtD7TnJgrYMsv1rcC+mxaphQb99tF/O6p8m6pZaqR1wLFAZiUN41
Y4Izkz8iSC6tQ9H6sBaRV/BBx+30U87tIcmYow11z6WZ3Q/wsuDjxj9Bu5jIxu98pS1Y2MYnA0zs
1XX1rp83o6DHC9u2qjuSyLq2HGe2aDzm+loRUu337cb/r/wb+xWktaG7BQ31NFxK18s3wV6YBHLX
yr8PNNG/KZ8+LL/6OSbkg7NlXvcGhaTc8SyHG7L9K9hOJ+4hsFme7Zqhmty4kBxPL0Vjygs4Zdr1
ZuB5lmlHozm/uy57Bss5kK+4QI8PaP3pS6faVS1NJSWE+r0Lipv2+pitq6QqCO5dcClN61/nuGfH
RcfUqx1979sIWOPZUD9tYbwSu39MtydF2vEVANAJU+NN4cOJfLgqBKAK2kNZA7DPL4+jor8szo+a
OrNu6zVz7O59mfKEx7t/KAZ9tVGEro5IQRn09EH0FbCbFkZVRSaMd3LACDC/JtP8yMn2mduaDOXW
s1YFNK45VK+5JgsEd2VgEmRtKQf6kHySuq2vLZ6W+5kCt+GjEKOFoxxeXD3T8OZtXW+O+KvmjtNT
QwCdlS6Osgkxbya833MF3BVS9Y8oon0MqFgpSYoac3tQUrE2E80pS0Lf/ibM2X6THIvXLjdojEzT
Z9YJUpolMobLZFuibLcmK6NJD+QI0eegtmaJgRws4i0dvhWOd8Mzot7u4sgtCK1QDUdKJl+cvWUY
x7FyxVlIBZVHIRdU8kdWYlQUJocYf3mcGIlc+0yiJuC4GbP5cUgwAXAwKfvxZ5zXvwRv8c6jvG7v
mnT74d+wdzN1f5R6fW1ZQpsWQNHC9hf5r3rrB2y2pkBIefNZb+2BXNgVoVWPn65MMaTeGgq+uPGY
7JIgP8QEP5neS/bHOgwKbbAZ0FTIyfk9mJ3lZI5/BFWG0Nnis93ihaESog5M9ynPefEGv+gjs/Lz
HYHPV5+B7Ukt46mYYhPe1t+4gfuROsnZ5S65772S+H/zr2/i8jMgK050bYtrFF9BBNyflhpOkKfZ
qZ3jart/g1bRAaJACW785biKr1m6xTJXDc8ia882tYIY/URyFB4CmUNqDnHZChmAFvuBuB5xSnKn
seO98xBAXEQQSjdG4rgZA+hmd7fJfBxUj9lcJidruIkJ644BO2HBlKyIVfOh2tfUWNIzCyiZYktv
a7gU/GLeKi+37stykCy4MaHbQvQUTkDt4Lk/47edmRBRjhbDKEdpeulJ+Z+xYC17nAzqYSQRmhCO
aAv6+QLzD/K9+yRHv+IqdT+sJnSTpDUiCAdRNsLCYaT2aHLBdisPzBGtQSxQ5CGbloS6g+liPLel
+BNvDaGJrfHrbq2hDL/aKKZINEYYYrXilELDaLneS/zphLmmg78uV61p1HQoxTJ6eF7awbVlO9jG
LJpLm63D1JW0mQ5br6lFwel0vx50hv7XVySdFscxwRvkDMvXUB8EAzSIcc6X1b/avt1vsHUVZpr8
JfMrnD9bnlBQPUSEZf5sbGwuRf2MuUIe/aLsGShjYajkqYCOj+pwQHzkBrW1uTKV4RoPu3saaHq1
IMEZW/erFtttDYdOk0W5T2qJTO2nD6Oq8sYAtA3h+YkBSQYyqGCMi2bBomE4DJtUUf0KZnLgYvvG
3JYG2G5Z7qw6dk6Z2ooeU+uPRA/uxNVw6TaG+vlatnTcLsBJ7M7gfjcVNB0bHJLZ5giShdjBaHwn
+pDn/Qhmp7txy2OTFvQdtdl6MJ0lxGdNFLTEB9RTweCCY0+ruSaSVz1XWz8vXKBfhO1f1qEnix+P
Ydvm5/jRk3aFaMrYCN2RCPF4Bjd6lI6m6VtZB28RxWkgJIBTxjrm8cz00G13pWOrI659Zp3mfDP6
hAwiT0dbuBcGo+W+i9sodwwzis367GrR7vFZFkR+LWKqyvzN6JeixZYqRJUTjF63guM8r0J944bT
X1yyMHhMqLunErnbupGbrSW5pC7Za+4TYJ/Mb5xfJU02oYTyRNcsn/OqmX5g/qm2GV28yyliZhBs
RCUJTRptWPqkvvU1ycMm09iQtj9lJgNy7Cht7IgO7YemBOYlCYcY7bNX1U85+fcL8xsvdOLlXyNS
fbJr796WoAO5QigOjiqkB4KNt2ico5Wkj8Xc7eJ4cE4j9jxqaSEoShA0zoSBnKe17do5FAYtcR5z
izAhPA1vdaUtrTokRvKjt57roV7hdkQrT5Qzc7SeSeYds5ymCeWzF7mVQOv1ZwqdRHCHb8wG4gD7
oFq3blrvkwJJyjbViNFFvyRVzuXetdK9pk9uL6jsrkblM4WnxRvE067fer2FyF9Hz/yQjI8qZ0Bf
wSYqTSBeMS0u+BCPWDS4pvN8YCKz1bOdyvTKmOp+xni460qqCQMC3rClPtKgicORMo18yzl7W5co
+YXTpuIDG8IYszWX55z/V6rM163TvNrazfXWc44v66mjszD2tTqaJo+NdPoYc19HGLDKLlU/pw99
u/zIH/To/LZLPq5LW7+1pDN2Ygq+sq1zPaU+hx4tcpYrhFeWzStua/NQTwOfCdxgtHNwebskGwy9
uw6M4jOLfTlgFMZ5PnsHowBuxrYSACzonMIdLnO9fRI1Z2jWPrL52VZD1IlxGq6t94Z5fDjTyNle
/O10/f3lP7+kd3znQXAig0f1jrF0BSIHOaJvkN830/37yzfI/X9/+f/4dxUqxm7g4rkG4AhSiXAb
N1N9mXJI/EJzz6Qo16RJRb4IroRFg3N/7Ico7ov5Ap0PpPf2T+n//NP3L/+vf/f9W/73//i/fovj
aC4LmUtq06GwyM46i5asPn0ERSQ3iL3ei2bAmbfEK7Al5Jl0zSnF7d+ceYMjJT1Nttl8iL0CQk8n
r9C5UEcoyDk62JEhtzp/nAmb6UDTNmclPETtRVoTguDC2HUcUAvnKb/jyYtYYi1a8jiTjEGqH2eK
HQZ638LaXcQORymTSmQOl1Htzhmza7KVTaf4jvGx7Mf1hNgWf32ZhRncO+U/1kx4JYJlblSgL+gm
j1wnmHeW+TPJbdrLY/JK9YyKZOaskrbPEWqk5iEwL01s/ZAsHefYC2ttf7VW/EQ9tR/5XOG3IbYx
zr+s1jOvMbX05sAQ1KOBtFwgaRbpI7VINpohlaHThKPI8oAebidKLzbex+qfUEH1Mps/BnP5i7ia
huSo35Ju8BDVl8hWQ3tpioLqJI2vZu0pWu5lVLRUVcczN/tZN3/IAt1zdmEbFOodPzS6NOUjlDqV
DxwXaIHHeJmaPpVO5ggDme5P44aLCH615b7NvRdxS4cdZILYsazst0Kg2OVUeh91MFUnq5evtQHq
dZjnhXxWNhBSnx7ttfohx/lFVxwcxFasOVdBiafHQWxJkisF0Tad6hRJ2nbnXqat1tBp5GtJDS5n
Xm50utLDJhdpiNWLPOq+fyAGbVy6wB/38UiVeDz86Vw+uEPHH9go27g0OkfIek5QYDt/6K+NfrSY
Ve9YNEeKrdhowqwqUmiwZHBTXT2vy/iSBlIxXremsJ/8dWeY2r94VdcQl6eDULm1cyY6jf0dOXUO
yghymcd3h5ZeVfCoe8GCQpecTIPyugQNdSQbM1XQUjY1bcH8YKBMp8crETS8FmZC6M7x1w8uirt1
oCUhCeb0BCaNdrkCz7c2T98/v9k/2p6PhKLFA9NylMzF4+ZdffhF8eRq+ymf8b2l7xA+iqsUQE0p
Ssvx4bu3Mee8YyE/ff9BgUt+mp/JmJGcU884DmgGU9p7J3wbZKpXtFhABXBoFxmTcLWArgczjEoC
OHDfItsVC0MrgOwVrYKZSxLwIa/zS1ON/L0Tmv6y8xPf2xtuDLDJ2MDnZYLHldt/ERw55P3oU+6C
DqkzSgAnusU4vpWFJot3L13zAwBXvbeD+KdqzTs796jp8X+sdfmp+wlPI5gUf45/2HEaM8XOx5cJ
xpdYRXoZUyBSLiMzx3awPJcdUlH8aXY0S/l2jrifLT8K8DJM/NGjJpo0DnFOCl2KVLw0bvdX0OsH
MDG/jRgZdqKD2zrDeS+c7FZvjPFxLd996Qf3Rsl5nesDdSYUpi6uzB+rIj8JI9768Zz0Ph8oENN1
JgAKo7pAXW5A/J3GrGfi2AdIQpDEPZU+mqPJdeant/Gm6/Uncc3DArRDI+UkTBxbTB1H6oaey+0W
BSQXlMaKb0EyeWDumINTm18lFW0wAXKSn9vUAVIBjANO55M91gdTlsvF2h6/wUWqDxQve1KvRMjV
SKs9sGawUc5ecCLdx5wzorhWD2niMbdq84+83dDvc16HpCk6uMtU+LFvJyurH8W1runRUZ/gAx49
pg4LpbmEV/aQk0io5m7C8s8um07zj2mrqra3GrfvL0G7ovhb6AZt1t/XJuFdk0mEtDEFlR1d2NTW
xoMF+ki0z5PpnodtoPH9ZWwxqLjCEPgG43ddaPCOkgog383AU0/6TyUafy8DrM4waq4cmZpi20GK
IXSsBOA3B0WSEzMwHEYt3ijGi7N9WZsJifC/2Duz5riVM9v+IjgwZCKB15oHklUsznpBSCKFeZ7x
63sluzvsPvZ1R7/fB5+ww5KOSFahMr9v7bU7NovfaWTLjl/JATIhaTEhJ67dn+1CX3qaTzvGf/H9
GyEAuFjpZxqZwj+ot7s1fqVX9GUr9DEstGuHnefQ3HvwTR9VxQavAjQrgumt0Rvs0kvTjTmmn+BS
0XHQUk56jVBW9YJhYGxQq7bJlyC+AhnTyW2IkdsFErKxdVs+NSf2ACbNBZVX9BvGcdF5Mf7MzOu5
SYiz28buxe9YaReL1Xx51ZbeOYkqV4wWnyrO+4hwYY8gADXV6MWXlJ435ucYIhk2cS5DFsXfvvGL
8hYo+WtqnSdUh8uHUZZnX43TV+7E9/51lEv00eTstBeqdtjgVNDJXtJu2Nq92hGiiUWOuyFhgj8T
GVgilqi+XcXvdo/pcJTN59y+KXLCxKevYSdcbksj5UiF8ydQwKgJDferpPGSbTDY3A0LgC1yxsbG
ihCZOHHwlS5UZofdgisVDDAsl+J+ViCijbX4T0oj4H7ZeD+s8dhV7bUz5c2t434jmzA9tp6nNTkv
zKhYXGU6LZAvO8i4nzK5iimOnovGYoweY8Zkqc87gyebqpOfdtaEZ0nx9R31Cv2OU3Z1RBBscuQq
n0oYuSowW/ji1uQ6W99GsFHhO8Nvr/NGPkr85pkG2FPCyRbhxM2d++4usJZtjWTslMQWAp0IsGvG
ukcCxiIUxc/RjVR1DJGmD/b85TvZXRHisElHvGt1dPQakG8u7+4uHvlG+b0jL71HaJlHYb8XEBZP
ZL6455Jp+pLhwVoMKtI44W5UuPTnMJIkZnrr2khQ7alhrahc987uy/1cjvX9EDk45Nw+2qd2xAiY
cdu955qPHbg0+HJb3GPDZLuaMEwdGhOLX9ZbHy1KtV2c2uqk9Jri+x85d8JT+jZi37ovkKLd501M
vVTFdPU//yeD/H3biXntcFaZxTJevS56j2YyXrnHhqev7FviBXKDAxCeqo6rLYU0OibiG+s06tY4
6xXPOzxzcuqadRq43bFT7btSS3oXSv09r5jcCN3iW6fGi+xtf8scoNh20R9Lufojcn5lHTRwR13g
IQW0tGQd3JNr5ccD5dhWKZBrtqC5kgEWuHDnZCPlOnN69Z5GKnvxG+EB88oeQMKfsnVTWNuWeP2K
8AZHYlswS6oIzaAnbDHTFN7WC5AC/EPO8V8EseU/5ZktIckz2sQGbUV48C8Z3j4KsrjqUF1RqEqI
Z2nt+6EzT7Hd+Y98u9DGpvGJUH3RrZjbbF0xI1o22fwvBaEUjlLA7NkcZxAtyevQehxwdVF6nFJL
Ar6S52vPRRw5Vs5/RaGcLKLXi34UCntbdHsx8lKO8BADBIW7zG/JfvTW2Unh8BGImAwSTLoTOtgW
uwo+ssIZ71u/To5271yqAK3N3//h5UVLfVn/HFo1ey3BOWmAgDNnhfZ46WmCqEzr1iv0iP/+2yj+
KQptCc+x2HcJ5Tl8K8X/zF0iZ7XYMXThoRvVZzWE1kffJAOSbMLghG5cJhxD/L68V3ML86MyZ8MY
37lBOyIlyjIcQiJzbuxf24sSyw5mgQCLyIm/MOx+4o1LGKdXz+bcGseUMjv4kvA6pQj0+N6329J1
f2dW056Ag6NHXaICcoGJr8lgiqYlf7XiibLaEkUrj2i1Bv8MHpTVH70JkyFI6LWzyemJtsZgQERT
MYt59TCJrf7998khdvs/I+N8jxyPI6DtEpNVf81OFw6x5ggu4NDbwQYF3rB1g3ZfjSVfbmLPHCVl
soY46s6DCcoaDdpGZ+5HpyftLuaHoPDp72BDoXDfHL4DbIns6oMMpb/N2TeuP2WVhxdvW0/L/ILb
4GEy82kTpLCMRoDokWbKJ2MUZxief/+18e/9l1+cyxfoggtbQv///xAML5B59AWh9wM+sOwIXsr4
lHIaJ/4RVZQCUVVf81biB8H2SuzwP02ryqD+0astPrtKDsFNVh0EHXvbwmPZyv6U3uy5N18aX44b
1eSMunlZrdoFoxOjq/YSOir7h/+W0jmhbKd7mHsMX4addr8HHpEuTcRvbhc0O28P/DOdSOVaD0vZ
0podmuojqKg5Fmzjisl8NbvkI8Y688Lppt9nJGAOQvX2LQMEX8EiAWKOM0KB0Hhj6uM+EZVA5JLE
Yttw56AgGRdlzd7kMGcINJ0N7xzrbEfXhg4U7J2W98SHHlULbAjGOovuKtQtD1xmeSAEZCmbZArO
bV28Da07fA0suwLR/SjRV8O4g4La8tYNcAypkvXKkp14qpjl7ysy9iePC/WGfiBiunhfOSUN7ns9
lRerWeQXj9YD08/g7LoTgdqY6teu98LnJKBXoLdQZBKzI3Fh5AdClzGfE8wgox2f281uMYiojDuU
Ge0HsTfA8fbIe5f87uh3d3ZCykWg+XTGpnovlIsxDUgBFkuckkjmh85p5r3E74GM3FaQVZ2zzThm
IN20/s9SBksqxX8c3zZNZf31HcaCJzYcMrkHn4HpwQRddhht3qvhLRvsa6yQh4iwcbcME+1zZtEc
T89QeACh58aPh3zb6J1jbNq/csmcV7C72yuTPbk5I/nK5xmLiBaLtyQFek3VL523Uh3qt3xmBtk2
3tYpfeb3QfQB2Aa0wXR0LfLl3uz4lZk3ykPOrvLfv/l0vP4vDxZoClJvLkYKxzKtv0gZDFkbS2+r
6EDX9SVOZ/tizzHWJqoaHkLZn7GI0E4dFs+l7euiH7N/5kZzMcaeC2bT9tdWkLEcFH6WWYb3tGdR
E90xh64XMsvVAP0d5gPkoAYhl+mnRfpv5RgkAMMkeeFNVOGnWZlp0yITik52KQ+Mo9NdNtF02aha
bjI7l7ta7lv2X5uFddb/8i2w3H/+EMJIIFAdkfdg+mj9xQuiBrMiEVxHh4GGzsuchd59j3bYyu13
V3Xd4xK60akO499KwG6IuHob42DTqHDaucpkIJf71UeWXrrBesrmFIo5t53nXIViVWMg8vgQOcu6
Gd78+CMAU7gO4/CrnkzzYNczOTdDmK9OomjFcHmntVjyphnXjBOA77PGjsrstWDxdlni5s0Iu3gd
BynuV6Ppn3x1CoKieu6ZCG3qfKoOtFVds8ocL5TgTndTOP/wzHY4x2B7dFdDh0v3tZ0TeelsIS48
L98zESOdty1epl3c3eCHnDtcAw923SO3DHPiIaNx35MqWi+hkGiElurSsqrZdLN9/82W8Mw+tihF
KJ6ZPPCQerlV0rp5fVWe+7q5OU7n3U0AUbecy2DlLxDH8JJIOcezgRqTeV0R772e9oNh8fb94p87
s2ZVMJoxjzzvUdI/sjfcDslJF4rtaACkElMMKwGBrirvzpYUb0hYvO0EWrZj/vGpZp8GGpwnKyJg
WKb7LLhmuXVh4kCPypA128qDJG6LsNnGXN+3ppXXm8lTwHeWke5idIxX7KoHkFPwvZh7OWVyzDqt
MF0tuq0LppvCX4OhuYy8YGvVlr0XlEk32SuHK85/2AExtxN8bn9Jq2LytcygXMvwYSqn3S8REArJ
SM5+PQHHqsCkMCTcG5ol+lNn9hVuE+m141zGnOGoIGHqAeasaq5dV9yM/pYKQWc7zQxcYt2lHg8F
LKCCtphj85mcefmYRVO8Hl1+ZxS4nNUX7xVSbOUo7n0Qpu5d3s8seKrAePn3TxbLpvbwr48WZSvh
Wp6whOuLvxyRI8tgMDQoY882dVrrECF9gEGwhui2MYSJTzw20a2oEkSgKPy2lRLFaYysH0OhQuwJ
DO6MBK9E6fvTtTXs6EjZKfrmyH+WvhcfGpQFiGxH6+A47luHJGyqqD2SpWwvOO1A9+qhpWA46x78
wFj71Gpwwbsipoyuet33yIGUbIVlq21cQP3ixGRkZaNkHzq0Ud3A7wsZp0yqyPgUctJ7twR+GOTY
b6jgkvdS5KzNS8tiM1z+ZG3OpNor7/EJVtD9vB5jaakHO+tw0boxxSRjkyC7Jrqdz91bPtrqOuJS
d0ib6ZzeLo9OudG3v9XcHmMf+tYyrrb9i/HFcDBKtuVlsls4RDwoTrh8kozjAXkI/ImLN4gH8nYc
+LeENsJqjJ7LwXHDa1ckIDdcwVjNzUe8F3LznYOX6uy4jPWyoKIakYnNKnNH/5UY7X0619gpxGOx
IF3g4O2cIukTB+xUfSA+H5FM8J2tIIa9WurCuaQFR3PAJAw9VJ9T6qcx11OTQcaMRJPObhGaOzB2
DbVpEgK4Gt5FPickb5h8IQQdAljMJC0XxPxp/RDDgyxoK3AZEcaDkkzCJP/tp4ABfmJTsRDYZ9Re
y+b7Ffv/NT//i+aHE7fWdf2/NT9PNNj/a83Pf/3W/9b8eH+T/FFML9C6aFHZ3y0/zt8cqTwXaxnD
OhQ7HDP+2/Ij/2bzmSs9m3epsPlVf7f82H8zhWdKJaVrkeMQ4v9i+eE2+U9PJCVNaQru7abrWI75
l4tGr5/oTRJTAFSSqyY0hOyq7p9zrvdrpUeHQ3sbNFLQTMOwiYRFIQpuwSUPVr10vf1F8UZnhx7k
D6p+pAOQFO1CtUFpWCenDCdUcAE9R/PD3FTcskz/d5LQcW4sabJxJwTGjkhYjrJS4904wXI/eHmW
PPmpuQVWcV5m+FHtGjB21oKndnI7UqGps+/MsGTs5wGXNl64EzTVr1prYM+sqDpiHJIc7DLzGWb5
O1WE8kwd2MqlEz61LWtr8RddIXJCCUi291gSdPEmms4bc+TBBGqwL3Cxp8z4dgFUE8EW0HWByKat
sicWrkSRBgcALV3IbFDFU8cWM4kJVWE9esc8ZndhR9OLzwobp1vS3Bly308esUZyBOvZH9sPw0GY
C6Kw59Dn74wsFkQkE1JRvF5O7lh8NulMRLEE1R1KCmrQlkq9ISI26UoO03H7npXx3TwY0Svliock
4dTNWtShL9U/2ryqzn2prBMAw69G7+U9bkJHNgAqBmGmU1UgO2P8bTdiV+RRfhdOwaEP7PBkCQa3
wTYvmUwuQ3uXOy90WOIDACnYgmfcHDMpDksG3uKamcd9YBUOKt74bn7DwCLXKbb3yziL/Nj6IUAx
ir41IXLzLHvjzCMrO3Htjh8w30Dd+NXL4EbdzulnWu7jSN5lVQnuFG2zfgjughbMZQyYY5K/2TWF
aB6X0norqqW+Mxv1OpX4IhwJgTYHprqNjN6zwShBkUBV3JJdnd8PrNpHquX58F8vcSCxCNE7YgfO
0W7CG9puZ1dnCdGFCncJSAYK2YCPAqw4E/P3zRy5y3lOafaYOvnYKCe98Q2Fz3cZabbjcwUOum59
s9salM+usoFRylKNHkFPurSNlKbIsPnECuKzX3XVVaSJDiB9VLlV/eSml9zRSl48GgOfHoKD6ZqY
nvsWaYFkMstDUXE9KlV2UW4Glj9VIa97d1h59YyIQ8HQDwQkzerMVvEGRbaN++4JRmE5zRz96KCK
zpXl3vlt4JxigytTrRz1GDAxq8jdHC3KaHqMFHfxhADK6cirwzSQnqr7becRGpnaDhRG9u25M5bH
uhwYN/ppfV4+ybktJxWbEIJ5/uROHR/s8fxYhsFn3vMZZiv4VxZDXPO1cTrSkhicWXjMYzTo9Uhk
RIBtG1UxHgwuYmc7OFvGDw6pz3Xc1Jc02OQJ1xx+UNGI+GlOvDvDx+lZ6pOE17f+KW3SFzMXLAB9
nxLK4vLNRHhOf5kIN1+KfUjnvHsu3Sk5T5CFmKxMcysS+9STSqXPoR32flSNOKDKUzBV/T4l4rsF
vG0uZJjWfkfVi1NEzw1twI27JsQ1beBRuAmGHIoTH0DXMtQ1KN1nHkGcXsb+T9Q67IgIAK3jMkdZ
k8/unQlCnw8VcLxuCIhM4e6TGl4PqIfohFs/TNDAd2XnB/sMAHLNLI7Vetcb98JjN17VIBWUaIEi
YXsewx6ZV0JD7kzlFN8f+4elhFhndervzaj/bNmphSDeeyPM0gM0TbHqRPOl+pnew5HIbYeDYTsm
Xn4l9owmacR+S97P3iFe7tZ5RRSmcMGEy7lcwEUNdinJvF2maNhGjvdH+MFr49ANXVmFs4oNV+wx
oRl9/DDTQ8zPNgj4e08XvrXMBOb8Vhdfedb1Lw0UXAkZlaD1PJgi6bcCttWir3HCjtKFCVsgy85B
/pkEjdKcMKzCzYx8CERehw92/goq7kVtrdApWdGy69r6LZEEs+KhcTcmv8YvivcmbWjcUyEdTWJ6
KZg6bOaJhsxWBneRhQJoNIvfi1efAPy7jVGMv8Fk8zVTLlBZDHdqjpI109StQ154lWfW3jJB8HqH
sXlcM063SOp14bxjNMCbkqBLRbvJunTotSCoGUEy2vWOv/ph8qMjrh91J4QxXaEXde7jODWueeoV
QrFi4cHhNLLZTuGY85ifxHoRxHlb403E4cusbdogfs5x9tt1NY+/iIlMhIq9ae+7YKjOUn+A5v/y
oix4pM3LpYLgBsq64trNqEXE1zDGUOzTSbNCji83c8kXwejgsYlQ+U4zb80md0Lqbgw6EsS9ExBp
4sLh76wUeUTjaEtqqgltqC1f+O12QVmDVfzeG+SCG4p9d1gV5sErkl9wFWQdLGmsFrE1eNLtS5Mt
lKrnUwjQ8JAL8mZdntMcVCSc+l32M6roGW8WidzOLF5O7lJvAwXA66cCm4HTvDmdy8gezx+tYDHU
PsWFADXrqfOTIyIquercRW5siY8g4gWW1ZQaYW2lubK6ulgAXqbcOORTvUWNsOAfEp+zUtH9kgCP
ZI7k4dP9ISBnPTPzN8v83eK+yLU8fCvr5XfhBCHmcF4z+Rxvvq9SWC++c9iYHALDQCDSfHgEEQ81
zXcbvxqHTSApGwdLJ5GvlvyJguhjGhgEmHh+M7kJuMjyBTiNZz0yg9kmhRG/E1hLcBIfPDDGLRsW
bgi6kF66IRz5IJ6QvD1yM47e9W6ykABQ6NTkM6ucFx5LBEOi7g2Y4jMSA922ado+qBj2BCkOJTdd
SaV6jWw57frsScQjEeWs6Zgf88zDL8RuPWqDd+KuP+wZx48VF4Iw+Z0b2uLnQPECRAADz861HkhX
mGe6zEwCyp36yT3/PaiCn5G5jGjOcvGMq05XUFLeFhFDeR5U8zYI7ZWxcAFyXQ9v0mVL00QRfTFz
Zm07wkKYWKf01MvpJvJhuHcGoG5brw3d8BAurBFrvVCUerWY6iXjoNeNQc/iMdErSKmXkb5eSzrs
J1mYiT8lG0t0eqiu56+ITabSK81aLzfxZ+4Wve4c9eIz1SvQRi9DDbaiSq9H3eKW6nVpzd7U1wtU
X69SpV6qTmxXK7assV631nrxWrGBzdjE8q0y6bhhOdt3rGldvbB19OrWY4cb62Vuote6iv1uqRe9
Uq983eSqz1kDm2Bbr4SVXg4jkXjhsxdlFmtjpRfIPSPeno0yAHygF8yUxZMV1UvnRa+fI72IjvVK
OtLL6YwtNbKIL1uvrYVeYFd6lW3oF06q19upXnQbeuVN3eSfRC/BI70Oz9mL02e4Xto3odflDnvz
QC/QTb1KH/RSnUIRhJGs2R327UjzXie9gC/0Kt7US/lWr+cnvagProg8UO6yvidtd470Qp+r85PB
hr/Vq/6Cnf/M7p/nEU8QDxwggwtwNSBg8bJkQwA04I7vUkMEucYJyrVfoSYAMQg0bKA0duDBHywa
RDCNP44GE2qNKCQaVjA0toDDmhCTRhlmDTVkGm8oNOgA9Jxr8MGDgOAcF21GDUXA/UdHC06i0sBE
+41OwFDUsBS1hip8jVekcBbBN3Ch0QsJgzHBYgQayqDz58+oMQ3OPR17A3APR0McXBM+GZ/T9gne
UWjQAws4WDvsx/CtpDdHfIHfYIj+Pd+/8TutFGmApPxGSabgqRqNdrNozIQ7Fh7gM86A10JjKAIe
xdNgSmIDG2ca1BuhVtxvfEWDLN9B3e9/8Hw+Rmb1aGjspdQATBQfPcUrzoaMKTUiwwHsftLQDMOQ
BIwRmub7H6OGa2IoG0vjNiK26MlEkcd7Qyim39tBwznoV/01OwJmFiEB7kJDPOY3z9NotCfQkA90
FEFHuB9rXtJd39UPhkaCLA0HITARa+qwoFghh0LVt2uJG40bJ1iRowEjW6NGo4aOnHzUx2b3V6eB
JJSiau1rSGkIuud6mpNNqwEmB5KJbFsJUATc1EE51RLcSWrwiePJAgdVwkOp6JebDuld9xmx/eD+
AGwle7nuYhJOgdWC9WXh8bumHt/irKGrVONXDF2je0sjWVAFbOOBtDyNayVwW+DRauVplGuA6So1
3DVpzCuF98JEux40AEaUJLmRRtlXsGG+hsQMjYuNGhzLCjcilZnMG/T5H8Zo5Kj/C3OXht57Ycc1
DasjMn/MiiNvyTZpoxMuA6hIp3taEp+649D7IBV/mDXUZkK39VBuQtNuUG9qjH4xzCrWaS7ejOY+
AhaoO5+LKH1pazvhQ2sIlkvfzR80WO0W2DpTQ3ZIOp1N6Abk1niyRZB4BHKOXEzOOG7IMj9k8HoB
3B5T242QgHwjt+JGo32Fhvx6aL9WY3+BBgBzjQL23AFXDZvoA6HEdaaBwXAyL0IjhIG8+84GOrCF
g4YMabS+GRo79DWASCYTO0b0mkImuhCKvHevRZ++BU7lnvwuP1mwjEJDjRzsv/+gUuOONdxjDf8o
WqS3TuWwPDV10BdGUsOSgcYm8fNwLdQo5aihSqlffr0GLVlebX2NXgYawgygMUuNZc7wmUSN3BOp
OJDN1LgMIwXKGub0NdapNOAZ2nxNrYY+LY1/UjgJCAoRyoPnMe4dzjgaFs01Njo0XEe2pEEDQNYL
lRPNOaTmar5UGjmtNHzaawy10UCq0X0aGlBtNKqaa2gVfeiDpzHWWAOts0Zbv7/+XOOuEu6VmxUA
rEZhEw5vJ1/jsZI/r/pPYBb/Dykq+iP1M82Hq2Xm/pG53QWhLTjzCHpbagiXs8yzVZdsxgC2dmaI
vJEw6m9OQw3n+jCmWEjuTc31asDXh/RFw5TA/VoeNctpN4IhwwQvsMGmhoTDBVyYj9dXUwPElOfc
hyr7zL3MWnkDOSvD3BsmZ2U7zTAsZXgdlEDmlpKQEwOaZRNaWWlsuYdfHosPeMX8yba/3MV/ZZdP
E0Lq6TRaiMwNBNqZPUyM0YWgwAwKDSY9GaAUGeWQ0WSdE9X9YpdxwG6kVcVq39kealzrR29t2qIn
ttibHygK2Vt4HduehehX3yeHkmS7BrgjjXI71k+fiQTKKO16AfYOGT7DvtYTudsvLcm+f+jhGUkg
HQbMUHWf9/B3NM55hIM0Tu5rsLyGMC81ah7N1IKGHbBo6pC+myJ6S8yEFrjA209xntzZHPXXXdOG
WxPZSDy0INuCcAc/jDmgGVhan+MExk5gjzsAkxFel+45MBD+xThRtiUZycvIr0pk+WJWXcJcnRxL
LpcNZmE6IFPY9czyaSIS5FJUm9vMacZ0M/R2DyjBqgdEzVkb8dwiNcA2w8v60GTTtlqya1qAiEzl
Fws/gsJRSEfz4JE+nS7VS6S6PXIFNhvNq2+IZpVF2bX14VPa+AdhmBKyO6NElkitzNULaZwPUTIK
WewH3tc7diSnfMq/qo6Xg+3UZxHAUQNj0XU7TLyv0s1ks34eUO6JqvhpNuG6BkCozSRbsx3ZpIFj
6sgZUUrRU2I0HQaHTznfYQfIZwnZD2MFu7U1uuVeKcnnAmgAnoJVyf0jFp9eEn0yN/Sj5GkK854W
UYcfUPOeuunH6GoR/FEQzV1ZdbUDidjLQD5GIV9wM2Q/yRvfD1gZV8UE2YYxDd/FUXXBITQLYl01
bmkyXVknTwC0ayrlyZRyUl5pgdsa5Iq2vqCiKSk7m4lxRXQA/QXf0STP8VA9eRFtUzzhd6A9Gw5H
N94jtIs+0p/65dr40FvLfQuH6YGQ1UowogCzuzFgAuQyfmFPdlciI07MutX0ILYEj/kQWikwt/QB
slFlvUUWybk2Hc47f+KJS18Xp9Y3KkN+L6P4Spb2JRfultj/NvHG1zZwD34x/WaFW2+sZr43YucX
jQxPy5gTT44/B0grhRHDRJS3pMXHkFnojUvmR6REN32f/ZwQy8AOT580ia8Cu+Ptw8+Bi8qDsBmb
ck04+jG1vDK0XhxXYpxIjyHpWr9FWVh1HyW7l5FbwMg6KeNhnpXpoR3E2kHGwEpyj2l3E6mSqas8
gNEZDj9QXA4YDChhplENAn/DdHRZdSpG/dxlr9It+TsG7U1xCyGdyf9FhQab+3Yze9UvxsDX6Cjy
T90fS3jx3mlGPlgpJV0t48ybSmCT7OpfbKTPgZyP5Ug5fTIVrxOoKxcpv0WLA3JPF9lcZl8zDkiD
ciOZ6duNhzadVkDL+2yC8UMMdG0lFmfNEvDPrYpLvVRnw7lmYkubEnt0+Vym3dXXOUFvndfxhiDc
ql5GfrAUqaxkgEAX4IbtO49bwieyxWruKirZWSxHq7pB4Nn0nK0jaTzR92WuiVG+ps4LNagnXzL/
KPntCzNouBWLYej0pxIUIcPGvzSGQHbmLR+Rl7NHDpzl6MDAJCnTFtIJf9rCeSC/OfP29I+9128J
UhI0jArzvi6/ZuZgblHRNBQ5+6L3jIPb3+DRxdFkg8uMYy1x5mwp7+Yn0t9aDUdm3kBww4/ug7SN
uJVnu2wJiq0Rx5d8IDKqhzkFnOcu1jEiCzYC7GXcNwNaRysCzFyC6VeYRj+0z7mJo7OKYtBEDVRa
bPu8uTkZDE8JYHOEOYiqpnrcDIgEBOGGOvh4T5SxXIuKd52Bysg2caIvtJluvZY7ZhORbY7nnlFV
UM53Bm8rOyN7Huc1M1lLks+rxFFYjr2aSM6GFWVKSAN+Ui5HatpE/5j7MaKmmjfHlJprD1Z9ZUM4
3E3p3oFEWIh2MzDPGfCrU6672CrM9P0gX0KL7/L44ErrZ5H9roPBefEiNgQgLStbaxraGQfAomiq
A5Qudlju0IRmzc7qh2YVxDZnDIu5pCMQonPSKobE2bV2fFuSvmRcLrpjWOt61Hjgph7CQQVRhIa/
OjRD0z/Iy9L/Jg5OidpS4lnj+SxkZO0ocCg34zA8z7aJ9cS4LZWDC0kxkjCVj3w9QalY4GS1LU1+
luEqrtJpz+eiONhTb2zAD9qNL1W1doLidWYK14ThM6iXXJHKfks7MsRa6Q15e/Wt2t7Hrn8lDfxs
QdiubA97mtvQYheHmbPuBnmr2qQ5zpHg2pIOdNiFz50LwiPakOdOyFy1tBuSwu2TR8Sap4GvNor0
OUEkaz52iKvXHhOgFfQyQXIG9bsGW/XK80l8tsLkLOJE/lUU7U5anNboF+CVEph3NIYP2xACOu3o
w7Q970+R+Pm64FnlLvRFD7V7iOpyJrv2RulXdRWhy2aYl2FXhNs+i8E5qDPCF6ELpF454DZrBQty
spmJaPPHbyzO9qq0XxCbYcb1uYRJP3cuZrj8aElv87p2ygfyO7s8q19yXZDnSCL/Eln2qhirjZEH
PyuSKwwAoY0HkGmmUtkeyzbtfQP37Xp4ZdoPK9B/Je18mpz8c+yGTWuX4COG+yHcAhow3LqEv2vc
v6uExq2iRSbn+sXTpPhLmY+ejqYAjHPiHTkP/7DV+ORR077BeGNuK8lAIcRwaRQLdbEJyVGimhWx
atGPfKtDF8/1bFYYe3cUi2YHa2oPlup54yOVEt2McT9Yt81TwEgnnnhwq4QLnIkTJh+DRyNQT60T
XDgWMPpf4G2KBJqGgKziPe63NiH6JWEZljJQYA9xmxsKGQg5xavWzH5G/OJUhH/y+VPOzb0yKeug
FSFnc1fd7BjjRsLhW2CvSh6qvPnRjB2v2OxDctxFdnIX0yHJ/HddGWgmpKtinsrDVde+jw5o80x1
Yf7mTmwOo9TlzGXWX/A5XFNybimMu5w9RopHexrf2C5CuTqbBl7e8Ps/C9+SQYovdIXNxqz4U8bw
kPPai52fToAdJc0/c+ycof9YzqhCLJvAtT/e2abL9hXxdj64j43W0LZ0/IbpVrnhPR6WHy35vqZs
XznliV3ce1joFGWYlDM33Fop4s2eh757r4hw6T+rkSleQ3HmxLrvnPcapxgbCy5bqND4bI3FuA/i
4hzml1rhs7Xn62i6N79vN12wd5fh3bbVHT9Jf8S8Nhd7CUvTSjKfMU8fZzsXFqUUfgyC3m+akq5x
HlINLQ/MEAhKY6LMec3eOxWPyji3nkjTPMdt8T4x6OgIQU1quMvd6uyM5UsmnvmubXiXYkegU5R9
SDP5F2CYi/559QYD3Ty58K98MMlFl+5j0LU/xoqp1pIMA5oi7trTiK1dEP4LEIdrS0+crAh88NGS
88komK1XQMyM6etHN+vfaq/h293yCWDfdGLT6OQK9+IVq8m2ccod6+yPRDrtimZBFOyPhYX/ZI6O
jTfjHSdww7F4NdbyNe4pZZfmiaaY+7rpHXpXjOepaLCPjY9JwqTKQCG1wgqQoBxJXidj+mSruM7y
tsO1El6dPr2Z9MIxC6cui8gj/lS5ag2iwinenmoQl9oOd0kffZYZC9eorhCKxa/Mnmn/sRqtcurs
NWmmi/sQiB8Mts7YYGyirAytMUSYfrgn+nUouSXnmJN5PIr+GrrTtuM1YlgzFabWHj3CsU+iZ12V
Aa66W7p5n7bVAZPkTqbNmujS1auILqN+NAJrE3jY2TPZPwUMgTtDZ7KL/YQ+b8VD8c4uiRXFxZN+
4XdG8rPMmHrwmVbilJxLdORaYKneszQ6N4b/kKVy23beC4v29zEtN4mcztyweVzV5hvNuJIGkD+U
iYR8WLePM2/5leWG/HCG0VhT3k5qPLirB2IbZrPHIgdQGzzbTB8qzi9lbj9McfxQJNVP1tcfuNIO
VtKxG7dzJI+/C6H7kIjnGyjKObgYPFG9zvgFZ/XZ5+I/uDuT5sSNKI5/lVTuoqRuralkDoAx2MZg
Fm8XFbaJJIQktKHl0+eHcapsZ8Y1M8nBFR1tlVC3Xm/v/ZdlI+xl7pN3JxnxFBfmognNE0URI7NI
r6lj3rfsFUv3XjXcK73N/wxTfxnH4SA0witqzqMqanthQ6EVfIUTbybqHuOfdGH6+CvVDGVn+yBU
6sCmnMe4pMDNfiQNM2wLjITDVaaos2yb30WMekRuLkp/cyt21V2FSXXP0yV+FwgdR9G0pQQrkUPm
7JkNUjRFqJn27MjB13PTZ40Z2aa3FFJDVD3tS9t+4l27aeWjt5ydJtFSpZJmsn6mWjTd1AvqS2sc
by5TT1zm2/B+i9eUZ22GW9+7CNr60jbBnCjxuJX6eSZ362Af9rJwf24o5a1kUJlozpl4wvcDaqah
erXNg7s4EmdoN5LP44BbMpkwwG4MxbjAC7OPowd4y7TrB7tL33KGck8xRS0qiMi7SSWys6KVl0qk
kX5mvbQ97GvDC4SSFiSX5hlrCpAxb5bA4veaFt1uQpvZ09BUNGEYnpGYljvOT7PYqJRu0fPwS+2Z
ZXFuJofTF4pEW4xfrInRCNRcDMAvTtzguk2wuCKaut5UA6zv73AuDshfMc9g7Wzl2bbnxiStAOO6
kWxAT+wGSYY8jDfR9yC+C/TCdbTkZdOzEgOOdYIrk7qbbIvmpLTmclONjIOo544Mvydu8SCWMC5I
AVnNHEsqfqJCf8HIJu1eH28aMcV+/kHCvPGy3akftRcuVdS8bS+jML9HXHyWRAvUOfGytqybxr53
kZisjfoxUXZUUjRxWeThDIZ4Wy8rLV1V5WCf5RdVnt/6enNnldpJFDrXMAyMLnK6Wz0vHhsRjHWy
4JRFTnfqwetRsJ2SWTKq8WANFG8YWojWeAWVDXAxAUCJyiEXB9GoDpGc9NtTN2SPxIxxYko+U7WL
EF4yLTB7Plo8WjxI2WaB159rSuP195a2pLo1dnCZBB1wxhlnGOjba+D8qIC0Hk9vMReBqSHzYaxl
hB+JJ0OfsuddN/zf1ewTx2kGtTYx02iRICrjySt8LG7yKpubhjFw2EZQHSBd7kNoRyRig0i14pOg
hrNiavqfh98NG/NKlc65n/pjXyMvDDefOjM/GOna3IoMqOi+Aw66nDk+TIeDwpQfLHHHGhT75Nrq
QWYcG1Aeu26tcw7xUXE37HPFp/58uKmO0pvS8jjuBWs0kIquFZlg4XdXpT+woEmiMJDEc4RAL3QA
iWHkPAhUjNnVGugCt6zk6D9ygOu6yYbMcA1X22yvZVuebgxEhZT8NA/snqmTFFEyktxsdoq2K0gw
Y+c1rrQoQXqT5aCuhpm1nzguSkiqPnKrfIL97bjx5MjzMWdr5Ui/3ZcksZvFvg36ddAMbcw69ODO
O6Qyq2QNj/2BbOsI1XlgE6hietZDimKgKYZIWa1d3R5D/d70GjMdARlfta45cyOkukookDEZHDxs
+AFMRfNtv2mZIne4nJDCw/PYuo+ppvUNKuSQspBxxWgXDJd+0rJqIUVuKf1nP/tNgffBHtgAFai4
p0syAHUk7g5TppejRROB06b6A8c9n5h2gQHHRoX7g7eaYHoENTE2Gn9YsJ84w/T1GdP4v4F/vjSk
vypWJzFA/OaqXGfNbJ2X2yL/8vtj/Zu3Tg7/nSZBXCxwgPmZmz5+0C/r54ceAaWPoNKLwxuQPIrf
mD8C1HwLJ31+pef3/egJ2xVvXD6t//hVOh1YKYalGnAxGEDey98Vx+momJcKLCFRe+CSrz/yR63/
uGHHbvz4njevvnpiZ9THpCILHovXjf8amvYbzX/3jFfNlx2HSQsVQU19vmjl616w1Y6Nhy1Ff+3Y
C/QS8N1XEfKtGPi4hf9dLwjcc95bh/5wLxgdQzoSCsPLt7be9oLldDREZjVLs4+9BKj4c/UCX+8Y
n+8G5z9HwrdDQXQsTCqFiT/8V0PBxAlVlVKo4hgKYJ4/WSdQCjh+mZ/vBQGy3DEMTUia92YkiA5C
1BKANmjuw/Xp5gPorup3TocfBYEJ15y6+ctHfjcSbNnRdbD1TAmftBekpNr5HJk/HwTSINTpAN0k
O3i4YAq8iQWzQ6lFGPrfQ+XTzQdw6NR/OxQkE4JQwacA8j1e73rB6cBmFCp2GsdY+IG14TsWEHYa
h7set+tV9uUvAAAA//8=</cx:binary>
              </cx:geoCache>
            </cx:geography>
          </cx:layoutPr>
          <cx:valueColors>
            <cx:minColor>
              <a:schemeClr val="bg1">
                <a:lumMod val="85000"/>
              </a:schemeClr>
            </cx:minColor>
            <cx:maxColor>
              <a:srgbClr val="FF5D5B"/>
            </cx:maxColor>
          </cx:valueColors>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val">
        <cx:f>_xlchart.v1.9</cx:f>
      </cx:numDim>
    </cx:data>
  </cx:chartData>
  <cx:chart>
    <cx:plotArea>
      <cx:plotAreaRegion>
        <cx:plotSurface>
          <cx:spPr>
            <a:noFill/>
            <a:ln>
              <a:noFill/>
            </a:ln>
            <a:effectLst>
              <a:softEdge rad="12700"/>
            </a:effectLst>
          </cx:spPr>
        </cx:plotSurface>
        <cx:series layoutId="waterfall" uniqueId="{091215D5-CE6A-46C0-BB18-C1B909635DCA}">
          <cx:tx>
            <cx:txData>
              <cx:f>_xlchart.v1.8</cx:f>
              <cx:v>Customer acquisition count</cx:v>
            </cx:txData>
          </cx:tx>
          <cx:spPr>
            <a:gradFill>
              <a:gsLst>
                <a:gs pos="100000">
                  <a:srgbClr val="5326E2">
                    <a:alpha val="50000"/>
                  </a:srgbClr>
                </a:gs>
                <a:gs pos="0">
                  <a:srgbClr val="FF5D5B"/>
                </a:gs>
              </a:gsLst>
              <a:lin ang="7200000" scaled="0"/>
            </a:gradFill>
            <a:ln>
              <a:solidFill>
                <a:schemeClr val="bg1"/>
              </a:solidFill>
            </a:ln>
          </cx:spPr>
          <cx:dataPt idx="0">
            <cx:spPr>
              <a:gradFill>
                <a:gsLst>
                  <a:gs pos="100000">
                    <a:srgbClr val="5326E2">
                      <a:alpha val="50000"/>
                    </a:srgbClr>
                  </a:gs>
                  <a:gs pos="0">
                    <a:sysClr val="window" lastClr="FFFFFF"/>
                  </a:gs>
                </a:gsLst>
                <a:lin ang="7200000" scaled="0"/>
              </a:gradFill>
            </cx:spPr>
          </cx:dataPt>
          <cx:dataPt idx="1">
            <cx:spPr>
              <a:gradFill>
                <a:gsLst>
                  <a:gs pos="100000">
                    <a:srgbClr val="5326E2">
                      <a:alpha val="50000"/>
                    </a:srgbClr>
                  </a:gs>
                  <a:gs pos="0">
                    <a:sysClr val="window" lastClr="FFFFFF"/>
                  </a:gs>
                </a:gsLst>
                <a:lin ang="7200000" scaled="0"/>
              </a:gradFill>
            </cx:spPr>
          </cx:dataPt>
          <cx:dataPt idx="2">
            <cx:spPr>
              <a:gradFill>
                <a:gsLst>
                  <a:gs pos="100000">
                    <a:srgbClr val="5326E2">
                      <a:alpha val="50000"/>
                    </a:srgbClr>
                  </a:gs>
                  <a:gs pos="0">
                    <a:sysClr val="window" lastClr="FFFFFF"/>
                  </a:gs>
                </a:gsLst>
                <a:lin ang="7200000" scaled="0"/>
              </a:gradFill>
            </cx:spPr>
          </cx:dataPt>
          <cx:dataLabels pos="outEnd">
            <cx:spPr>
              <a:noFill/>
              <a:ln>
                <a:noFill/>
              </a:ln>
            </cx:spPr>
            <cx:txPr>
              <a:bodyPr spcFirstLastPara="1" vertOverflow="ellipsis" horzOverflow="overflow" wrap="square" lIns="0" tIns="0" rIns="0" bIns="0" anchor="ctr" anchorCtr="1"/>
              <a:lstStyle/>
              <a:p>
                <a:pPr algn="ctr" rtl="0">
                  <a:defRPr sz="900"/>
                </a:pPr>
                <a:endParaRPr lang="en-US" sz="900" b="0" i="0" u="none" strike="noStrike" baseline="0">
                  <a:solidFill>
                    <a:sysClr val="windowText" lastClr="000000">
                      <a:lumMod val="65000"/>
                      <a:lumOff val="35000"/>
                    </a:sysClr>
                  </a:solidFill>
                  <a:latin typeface="Calibri" panose="020F0502020204030204"/>
                </a:endParaRPr>
              </a:p>
            </cx:txPr>
            <cx:visibility seriesName="0" categoryName="0" value="1"/>
            <cx:dataLabel idx="0" pos="ctr">
              <cx:spPr>
                <a:solidFill>
                  <a:schemeClr val="bg1"/>
                </a:solidFill>
              </cx:spPr>
              <cx:txPr>
                <a:bodyPr spcFirstLastPara="1" vertOverflow="ellipsis" horzOverflow="overflow" wrap="square" lIns="0" tIns="0" rIns="0" bIns="0" anchor="ctr" anchorCtr="1"/>
                <a:lstStyle/>
                <a:p>
                  <a:pPr algn="ctr" rtl="0">
                    <a:defRPr/>
                  </a:pPr>
                  <a:r>
                    <a:rPr lang="en-US" sz="1000" b="0" i="0" u="none" strike="noStrike" baseline="0">
                      <a:solidFill>
                        <a:sysClr val="windowText" lastClr="000000">
                          <a:lumMod val="65000"/>
                          <a:lumOff val="35000"/>
                        </a:sysClr>
                      </a:solidFill>
                      <a:latin typeface="Calibri" panose="020F0502020204030204"/>
                    </a:rPr>
                    <a:t>1982</a:t>
                  </a:r>
                </a:p>
              </cx:txPr>
              <cx:separator>, </cx:separator>
            </cx:dataLabel>
            <cx:dataLabel idx="1" pos="ctr">
              <cx:spPr>
                <a:solidFill>
                  <a:schemeClr val="bg1"/>
                </a:solidFill>
              </cx:spPr>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1947</a:t>
                  </a:r>
                </a:p>
              </cx:txPr>
              <cx:separator>, </cx:separator>
            </cx:dataLabel>
            <cx:dataLabel idx="2" pos="ctr">
              <cx:spPr>
                <a:solidFill>
                  <a:schemeClr val="bg1"/>
                </a:solidFill>
              </cx:spPr>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1851</a:t>
                  </a:r>
                </a:p>
              </cx:txPr>
              <cx:separator>, </cx:separator>
            </cx:dataLabel>
            <cx:dataLabel idx="3" pos="ctr">
              <cx:spPr>
                <a:solidFill>
                  <a:schemeClr val="bg1"/>
                </a:solidFill>
              </cx:spPr>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5780</a:t>
                  </a:r>
                </a:p>
              </cx:txPr>
              <cx:separator>, </cx:separator>
            </cx:dataLabel>
          </cx:dataLabels>
          <cx:dataId val="0"/>
          <cx:layoutPr>
            <cx:visibility connectorLines="1"/>
            <cx:subtotals>
              <cx:idx val="3"/>
            </cx:subtotals>
          </cx:layoutPr>
        </cx:series>
      </cx:plotAreaRegion>
      <cx:axis id="0">
        <cx:catScaling gapWidth="0.5"/>
        <cx:tickLabels/>
        <cx:spPr>
          <a:ln>
            <a:solidFill>
              <a:schemeClr val="bg1"/>
            </a:solidFill>
          </a:ln>
        </cx:spPr>
        <cx:txPr>
          <a:bodyPr vertOverflow="overflow" horzOverflow="overflow" wrap="square" lIns="0" tIns="0" rIns="0" bIns="0"/>
          <a:lstStyle/>
          <a:p>
            <a:pPr algn="ctr" rtl="0">
              <a:defRPr sz="10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sz="1000" b="0">
              <a:solidFill>
                <a:schemeClr val="bg1"/>
              </a:solidFill>
            </a:endParaRPr>
          </a:p>
        </cx:txPr>
      </cx:axis>
      <cx:axis id="1" hidden="1">
        <cx:valScaling/>
        <cx:tickLabels/>
        <cx:txPr>
          <a:bodyPr vertOverflow="overflow" horzOverflow="overflow" wrap="square" lIns="0" tIns="0" rIns="0" bIns="0"/>
          <a:lstStyle/>
          <a:p>
            <a:pPr algn="ctr" rtl="0">
              <a:defRPr sz="900" b="0" i="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900"/>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png"/><Relationship Id="rId6" Type="http://schemas.microsoft.com/office/2014/relationships/chartEx" Target="../charts/chartEx3.xml"/><Relationship Id="rId5" Type="http://schemas.openxmlformats.org/officeDocument/2006/relationships/chart" Target="../charts/chart4.xml"/><Relationship Id="rId10" Type="http://schemas.openxmlformats.org/officeDocument/2006/relationships/chart" Target="../charts/chart7.xml"/><Relationship Id="rId4" Type="http://schemas.openxmlformats.org/officeDocument/2006/relationships/image" Target="../media/image3.svg"/><Relationship Id="rId9" Type="http://schemas.microsoft.com/office/2014/relationships/chartEx" Target="../charts/chartEx4.xml"/></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10</xdr:col>
      <xdr:colOff>721784</xdr:colOff>
      <xdr:row>1</xdr:row>
      <xdr:rowOff>158749</xdr:rowOff>
    </xdr:from>
    <xdr:to>
      <xdr:col>14</xdr:col>
      <xdr:colOff>131761</xdr:colOff>
      <xdr:row>5</xdr:row>
      <xdr:rowOff>55637</xdr:rowOff>
    </xdr:to>
    <xdr:grpSp>
      <xdr:nvGrpSpPr>
        <xdr:cNvPr id="2" name="Group 1">
          <a:extLst>
            <a:ext uri="{FF2B5EF4-FFF2-40B4-BE49-F238E27FC236}">
              <a16:creationId xmlns:a16="http://schemas.microsoft.com/office/drawing/2014/main" id="{36B81EBD-D7B9-4B4C-8BA6-547231B43476}"/>
            </a:ext>
          </a:extLst>
        </xdr:cNvPr>
        <xdr:cNvGrpSpPr>
          <a:grpSpLocks noChangeAspect="1"/>
        </xdr:cNvGrpSpPr>
      </xdr:nvGrpSpPr>
      <xdr:grpSpPr>
        <a:xfrm>
          <a:off x="13193184" y="355599"/>
          <a:ext cx="2813577" cy="684288"/>
          <a:chOff x="254000" y="655052"/>
          <a:chExt cx="3449051" cy="895685"/>
        </a:xfrm>
      </xdr:grpSpPr>
      <xdr:sp macro="" textlink="">
        <xdr:nvSpPr>
          <xdr:cNvPr id="3" name="Rounded Rectangle 2">
            <a:extLst>
              <a:ext uri="{FF2B5EF4-FFF2-40B4-BE49-F238E27FC236}">
                <a16:creationId xmlns:a16="http://schemas.microsoft.com/office/drawing/2014/main" id="{D4421964-F2B6-644F-80D0-4F6669E8B906}"/>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4A4F3A4A-262B-D043-B2BD-7A78A1E77AB3}"/>
              </a:ext>
            </a:extLst>
          </xdr:cNvPr>
          <xdr:cNvSpPr txBox="1"/>
        </xdr:nvSpPr>
        <xdr:spPr>
          <a:xfrm>
            <a:off x="1031813" y="735264"/>
            <a:ext cx="2591030" cy="740324"/>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3200">
                <a:solidFill>
                  <a:srgbClr val="217346"/>
                </a:solidFill>
                <a:latin typeface="Roboto Light" panose="02000000000000000000" pitchFamily="2" charset="0"/>
                <a:ea typeface="Roboto Light" panose="02000000000000000000" pitchFamily="2" charset="0"/>
              </a:rPr>
              <a:t>excel</a:t>
            </a:r>
            <a:r>
              <a:rPr lang="en-US" sz="32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93D3D3A7-84E6-B04A-AABD-18C20994D93C}"/>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0670A5B5-EF0E-7843-8727-D5E62D545D9C}"/>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65F671D8-E0D2-6647-87FD-19BDF4DC393B}"/>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10</xdr:col>
      <xdr:colOff>732766</xdr:colOff>
      <xdr:row>5</xdr:row>
      <xdr:rowOff>163904</xdr:rowOff>
    </xdr:from>
    <xdr:to>
      <xdr:col>14</xdr:col>
      <xdr:colOff>120779</xdr:colOff>
      <xdr:row>16</xdr:row>
      <xdr:rowOff>37685</xdr:rowOff>
    </xdr:to>
    <xdr:grpSp>
      <xdr:nvGrpSpPr>
        <xdr:cNvPr id="8" name="Group 7">
          <a:extLst>
            <a:ext uri="{FF2B5EF4-FFF2-40B4-BE49-F238E27FC236}">
              <a16:creationId xmlns:a16="http://schemas.microsoft.com/office/drawing/2014/main" id="{5D713074-E280-CE48-AB37-97D9A5F8A229}"/>
            </a:ext>
          </a:extLst>
        </xdr:cNvPr>
        <xdr:cNvGrpSpPr/>
      </xdr:nvGrpSpPr>
      <xdr:grpSpPr>
        <a:xfrm>
          <a:off x="13204166" y="1148154"/>
          <a:ext cx="2791613" cy="2039131"/>
          <a:chOff x="272716" y="1636294"/>
          <a:chExt cx="3449051" cy="2106864"/>
        </a:xfrm>
      </xdr:grpSpPr>
      <xdr:sp macro="" textlink="">
        <xdr:nvSpPr>
          <xdr:cNvPr id="9" name="Rounded Rectangle 8">
            <a:extLst>
              <a:ext uri="{FF2B5EF4-FFF2-40B4-BE49-F238E27FC236}">
                <a16:creationId xmlns:a16="http://schemas.microsoft.com/office/drawing/2014/main" id="{B347D2DE-7E0D-A347-8348-A065E73509DF}"/>
              </a:ext>
            </a:extLst>
          </xdr:cNvPr>
          <xdr:cNvSpPr/>
        </xdr:nvSpPr>
        <xdr:spPr>
          <a:xfrm>
            <a:off x="272716" y="1636294"/>
            <a:ext cx="3449051" cy="2106864"/>
          </a:xfrm>
          <a:prstGeom prst="roundRect">
            <a:avLst>
              <a:gd name="adj" fmla="val 3876"/>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388806" y="1745536"/>
            <a:ext cx="3217196" cy="186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tx1"/>
                </a:solidFill>
                <a:latin typeface="+mn-lt"/>
              </a:rPr>
              <a:t>Did that file help you?</a:t>
            </a:r>
          </a:p>
          <a:p>
            <a:pPr algn="l"/>
            <a:endParaRPr lang="en-US" sz="1400" b="0" i="0">
              <a:solidFill>
                <a:schemeClr val="tx1"/>
              </a:solidFill>
              <a:latin typeface="+mn-lt"/>
            </a:endParaRPr>
          </a:p>
          <a:p>
            <a:pPr algn="l"/>
            <a:r>
              <a:rPr lang="en-US" sz="1400" b="0" i="0">
                <a:solidFill>
                  <a:schemeClr val="tx1"/>
                </a:solidFill>
                <a:latin typeface="+mn-lt"/>
              </a:rPr>
              <a:t>Then</a:t>
            </a:r>
            <a:r>
              <a:rPr lang="en-US" sz="1400" b="0" i="0" baseline="0">
                <a:solidFill>
                  <a:schemeClr val="tx1"/>
                </a:solidFill>
                <a:latin typeface="+mn-lt"/>
              </a:rPr>
              <a:t> please consider to help us grow by sharing our website </a:t>
            </a:r>
            <a:r>
              <a:rPr lang="en-US" sz="1400" b="1" i="0" baseline="0">
                <a:solidFill>
                  <a:srgbClr val="217346"/>
                </a:solidFill>
                <a:latin typeface="+mn-lt"/>
              </a:rPr>
              <a:t>https://excelfind.com </a:t>
            </a:r>
            <a:r>
              <a:rPr lang="en-US" sz="1400" b="0" i="0" baseline="0">
                <a:solidFill>
                  <a:schemeClr val="tx1"/>
                </a:solidFill>
                <a:latin typeface="+mn-lt"/>
              </a:rPr>
              <a:t>with your friends and colleagues.</a:t>
            </a:r>
          </a:p>
          <a:p>
            <a:pPr algn="l"/>
            <a:endParaRPr lang="en-US" sz="1400" b="0" i="0" baseline="0">
              <a:solidFill>
                <a:schemeClr val="tx1"/>
              </a:solidFill>
              <a:latin typeface="+mn-lt"/>
            </a:endParaRPr>
          </a:p>
          <a:p>
            <a:pPr algn="l"/>
            <a:r>
              <a:rPr lang="en-US" sz="1400" b="0" i="0" baseline="0">
                <a:solidFill>
                  <a:schemeClr val="tx1"/>
                </a:solidFill>
                <a:latin typeface="+mn-lt"/>
              </a:rPr>
              <a:t>Thank you!</a:t>
            </a:r>
            <a:endParaRPr lang="en-US" sz="1400" b="0" i="0" baseline="0">
              <a:solidFill>
                <a:srgbClr val="217346"/>
              </a:solidFill>
              <a:latin typeface="+mn-lt"/>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811530</xdr:colOff>
      <xdr:row>8</xdr:row>
      <xdr:rowOff>72390</xdr:rowOff>
    </xdr:from>
    <xdr:to>
      <xdr:col>7</xdr:col>
      <xdr:colOff>217170</xdr:colOff>
      <xdr:row>22</xdr:row>
      <xdr:rowOff>41910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8007FB95-3DA0-45BE-8485-754DFF972F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16430" y="16573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400050</xdr:colOff>
      <xdr:row>6</xdr:row>
      <xdr:rowOff>72390</xdr:rowOff>
    </xdr:from>
    <xdr:to>
      <xdr:col>9</xdr:col>
      <xdr:colOff>87630</xdr:colOff>
      <xdr:row>20</xdr:row>
      <xdr:rowOff>41910</xdr:rowOff>
    </xdr:to>
    <xdr:graphicFrame macro="">
      <xdr:nvGraphicFramePr>
        <xdr:cNvPr id="2" name="Chart 1">
          <a:extLst>
            <a:ext uri="{FF2B5EF4-FFF2-40B4-BE49-F238E27FC236}">
              <a16:creationId xmlns:a16="http://schemas.microsoft.com/office/drawing/2014/main" id="{72EB84C2-F375-49C1-AFB0-5CCA8A845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7620</xdr:colOff>
      <xdr:row>20</xdr:row>
      <xdr:rowOff>175260</xdr:rowOff>
    </xdr:from>
    <xdr:ext cx="2095500" cy="403860"/>
    <xdr:sp macro="" textlink="">
      <xdr:nvSpPr>
        <xdr:cNvPr id="3" name="TextBox 2">
          <a:extLst>
            <a:ext uri="{FF2B5EF4-FFF2-40B4-BE49-F238E27FC236}">
              <a16:creationId xmlns:a16="http://schemas.microsoft.com/office/drawing/2014/main" id="{8C059B7F-641E-4E6C-9230-84292B08D450}"/>
            </a:ext>
          </a:extLst>
        </xdr:cNvPr>
        <xdr:cNvSpPr txBox="1"/>
      </xdr:nvSpPr>
      <xdr:spPr>
        <a:xfrm>
          <a:off x="3025140" y="4137660"/>
          <a:ext cx="2095500" cy="403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3</xdr:col>
      <xdr:colOff>190500</xdr:colOff>
      <xdr:row>21</xdr:row>
      <xdr:rowOff>38100</xdr:rowOff>
    </xdr:from>
    <xdr:ext cx="2247900" cy="525780"/>
    <xdr:sp macro="" textlink="">
      <xdr:nvSpPr>
        <xdr:cNvPr id="4" name="TextBox 3">
          <a:extLst>
            <a:ext uri="{FF2B5EF4-FFF2-40B4-BE49-F238E27FC236}">
              <a16:creationId xmlns:a16="http://schemas.microsoft.com/office/drawing/2014/main" id="{3038722A-9DE0-4E6D-A0CC-1D6C565BD2BE}"/>
            </a:ext>
          </a:extLst>
        </xdr:cNvPr>
        <xdr:cNvSpPr txBox="1"/>
      </xdr:nvSpPr>
      <xdr:spPr>
        <a:xfrm>
          <a:off x="3208020" y="4198620"/>
          <a:ext cx="2247900" cy="5257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000" b="1">
              <a:solidFill>
                <a:sysClr val="windowText" lastClr="000000"/>
              </a:solidFill>
            </a:rPr>
            <a:t>67</a:t>
          </a:r>
          <a:r>
            <a:rPr lang="en-US" sz="1600" b="1">
              <a:solidFill>
                <a:sysClr val="windowText" lastClr="000000"/>
              </a:solidFill>
            </a:rPr>
            <a:t>%</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8</xdr:col>
      <xdr:colOff>41910</xdr:colOff>
      <xdr:row>4</xdr:row>
      <xdr:rowOff>118110</xdr:rowOff>
    </xdr:from>
    <xdr:to>
      <xdr:col>14</xdr:col>
      <xdr:colOff>590550</xdr:colOff>
      <xdr:row>18</xdr:row>
      <xdr:rowOff>87630</xdr:rowOff>
    </xdr:to>
    <xdr:graphicFrame macro="">
      <xdr:nvGraphicFramePr>
        <xdr:cNvPr id="3" name="Chart 2">
          <a:extLst>
            <a:ext uri="{FF2B5EF4-FFF2-40B4-BE49-F238E27FC236}">
              <a16:creationId xmlns:a16="http://schemas.microsoft.com/office/drawing/2014/main" id="{DDC614BE-16D4-4AC2-A9B3-B58B791A1A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350520</xdr:colOff>
      <xdr:row>18</xdr:row>
      <xdr:rowOff>114300</xdr:rowOff>
    </xdr:from>
    <xdr:ext cx="1562100" cy="502920"/>
    <xdr:sp macro="" textlink="$H$11">
      <xdr:nvSpPr>
        <xdr:cNvPr id="4" name="TextBox 3">
          <a:extLst>
            <a:ext uri="{FF2B5EF4-FFF2-40B4-BE49-F238E27FC236}">
              <a16:creationId xmlns:a16="http://schemas.microsoft.com/office/drawing/2014/main" id="{3BC011F4-A361-4866-AEF9-73602EBDEB4F}"/>
            </a:ext>
          </a:extLst>
        </xdr:cNvPr>
        <xdr:cNvSpPr txBox="1"/>
      </xdr:nvSpPr>
      <xdr:spPr>
        <a:xfrm>
          <a:off x="5768340" y="3680460"/>
          <a:ext cx="1562100" cy="502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A8D22E59-30A3-460E-8571-06F3FE19EBA9}" type="TxLink">
            <a:rPr lang="en-US" sz="2000" b="1" i="0" u="none" strike="noStrike">
              <a:solidFill>
                <a:srgbClr val="000000"/>
              </a:solidFill>
              <a:latin typeface="Calibri"/>
              <a:cs typeface="Calibri"/>
            </a:rPr>
            <a:pPr algn="ctr"/>
            <a:t>10%</a:t>
          </a:fld>
          <a:endParaRPr lang="en-US" sz="2000" b="1"/>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xdr:col>
      <xdr:colOff>80010</xdr:colOff>
      <xdr:row>6</xdr:row>
      <xdr:rowOff>72390</xdr:rowOff>
    </xdr:from>
    <xdr:to>
      <xdr:col>8</xdr:col>
      <xdr:colOff>628650</xdr:colOff>
      <xdr:row>20</xdr:row>
      <xdr:rowOff>41910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13E29BFB-DBC8-4C93-A282-B318CC3CC9D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868930" y="126111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506730</xdr:colOff>
      <xdr:row>8</xdr:row>
      <xdr:rowOff>76200</xdr:rowOff>
    </xdr:from>
    <xdr:to>
      <xdr:col>11</xdr:col>
      <xdr:colOff>163830</xdr:colOff>
      <xdr:row>22</xdr:row>
      <xdr:rowOff>49530</xdr:rowOff>
    </xdr:to>
    <xdr:graphicFrame macro="">
      <xdr:nvGraphicFramePr>
        <xdr:cNvPr id="2" name="Chart 1">
          <a:extLst>
            <a:ext uri="{FF2B5EF4-FFF2-40B4-BE49-F238E27FC236}">
              <a16:creationId xmlns:a16="http://schemas.microsoft.com/office/drawing/2014/main" id="{4BEAA6A9-AD69-469C-905E-CD4FCF8D4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68580</xdr:colOff>
      <xdr:row>1</xdr:row>
      <xdr:rowOff>156552</xdr:rowOff>
    </xdr:from>
    <xdr:to>
      <xdr:col>17</xdr:col>
      <xdr:colOff>396240</xdr:colOff>
      <xdr:row>35</xdr:row>
      <xdr:rowOff>0</xdr:rowOff>
    </xdr:to>
    <xdr:pic>
      <xdr:nvPicPr>
        <xdr:cNvPr id="8" name="Picture 7">
          <a:extLst>
            <a:ext uri="{FF2B5EF4-FFF2-40B4-BE49-F238E27FC236}">
              <a16:creationId xmlns:a16="http://schemas.microsoft.com/office/drawing/2014/main" id="{4AE9D3DA-853C-4D75-9486-7FC0C9C5C923}"/>
            </a:ext>
          </a:extLst>
        </xdr:cNvPr>
        <xdr:cNvPicPr>
          <a:picLocks noChangeAspect="1"/>
        </xdr:cNvPicPr>
      </xdr:nvPicPr>
      <xdr:blipFill>
        <a:blip xmlns:r="http://schemas.openxmlformats.org/officeDocument/2006/relationships" r:embed="rId1">
          <a:alphaModFix amt="85000"/>
          <a:grayscl/>
          <a:extLst>
            <a:ext uri="{BEBA8EAE-BF5A-486C-A8C5-ECC9F3942E4B}">
              <a14:imgProps xmlns:a14="http://schemas.microsoft.com/office/drawing/2010/main">
                <a14:imgLayer r:embed="rId2">
                  <a14:imgEffect>
                    <a14:colorTemperature colorTemp="4700"/>
                  </a14:imgEffect>
                  <a14:imgEffect>
                    <a14:saturation sat="33000"/>
                  </a14:imgEffect>
                  <a14:imgEffect>
                    <a14:brightnessContrast bright="-40000" contrast="20000"/>
                  </a14:imgEffect>
                </a14:imgLayer>
              </a14:imgProps>
            </a:ext>
          </a:extLst>
        </a:blip>
        <a:stretch>
          <a:fillRect/>
        </a:stretch>
      </xdr:blipFill>
      <xdr:spPr>
        <a:xfrm>
          <a:off x="68580" y="354672"/>
          <a:ext cx="11727180" cy="6579528"/>
        </a:xfrm>
        <a:prstGeom prst="rect">
          <a:avLst/>
        </a:prstGeom>
        <a:gradFill>
          <a:gsLst>
            <a:gs pos="91156">
              <a:schemeClr val="tx1">
                <a:lumMod val="95000"/>
                <a:lumOff val="5000"/>
              </a:schemeClr>
            </a:gs>
            <a:gs pos="59180">
              <a:schemeClr val="tx1">
                <a:lumMod val="95000"/>
                <a:lumOff val="5000"/>
              </a:schemeClr>
            </a:gs>
            <a:gs pos="76169">
              <a:schemeClr val="tx1">
                <a:lumMod val="95000"/>
                <a:lumOff val="5000"/>
              </a:schemeClr>
            </a:gs>
            <a:gs pos="47078">
              <a:schemeClr val="tx1">
                <a:lumMod val="75000"/>
                <a:lumOff val="25000"/>
              </a:schemeClr>
            </a:gs>
            <a:gs pos="3000">
              <a:schemeClr val="bg1"/>
            </a:gs>
          </a:gsLst>
          <a:lin ang="5400000" scaled="0"/>
        </a:gradFill>
      </xdr:spPr>
    </xdr:pic>
    <xdr:clientData/>
  </xdr:twoCellAnchor>
  <xdr:twoCellAnchor>
    <xdr:from>
      <xdr:col>1</xdr:col>
      <xdr:colOff>259080</xdr:colOff>
      <xdr:row>5</xdr:row>
      <xdr:rowOff>0</xdr:rowOff>
    </xdr:from>
    <xdr:to>
      <xdr:col>10</xdr:col>
      <xdr:colOff>266700</xdr:colOff>
      <xdr:row>15</xdr:row>
      <xdr:rowOff>0</xdr:rowOff>
    </xdr:to>
    <xdr:sp macro="" textlink="">
      <xdr:nvSpPr>
        <xdr:cNvPr id="9" name="Rectangle 8">
          <a:extLst>
            <a:ext uri="{FF2B5EF4-FFF2-40B4-BE49-F238E27FC236}">
              <a16:creationId xmlns:a16="http://schemas.microsoft.com/office/drawing/2014/main" id="{51165680-5300-4159-8D56-1E1178FC4B6B}"/>
            </a:ext>
          </a:extLst>
        </xdr:cNvPr>
        <xdr:cNvSpPr/>
      </xdr:nvSpPr>
      <xdr:spPr>
        <a:xfrm>
          <a:off x="929640" y="990600"/>
          <a:ext cx="6042660" cy="1981200"/>
        </a:xfrm>
        <a:prstGeom prst="rect">
          <a:avLst/>
        </a:prstGeom>
        <a:solidFill>
          <a:srgbClr val="A596BA"/>
        </a:solidFill>
        <a:effectLst>
          <a:innerShdw blurRad="114300">
            <a:prstClr val="black"/>
          </a:inn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350520</xdr:colOff>
      <xdr:row>5</xdr:row>
      <xdr:rowOff>0</xdr:rowOff>
    </xdr:from>
    <xdr:to>
      <xdr:col>15</xdr:col>
      <xdr:colOff>114300</xdr:colOff>
      <xdr:row>26</xdr:row>
      <xdr:rowOff>22861</xdr:rowOff>
    </xdr:to>
    <xdr:sp macro="" textlink="">
      <xdr:nvSpPr>
        <xdr:cNvPr id="10" name="Rectangle 9">
          <a:extLst>
            <a:ext uri="{FF2B5EF4-FFF2-40B4-BE49-F238E27FC236}">
              <a16:creationId xmlns:a16="http://schemas.microsoft.com/office/drawing/2014/main" id="{E7B6AF01-2010-47DE-8A9A-E2298C3ADA6F}"/>
            </a:ext>
          </a:extLst>
        </xdr:cNvPr>
        <xdr:cNvSpPr/>
      </xdr:nvSpPr>
      <xdr:spPr>
        <a:xfrm>
          <a:off x="7056120" y="990600"/>
          <a:ext cx="3116580" cy="4183381"/>
        </a:xfrm>
        <a:prstGeom prst="rect">
          <a:avLst/>
        </a:prstGeom>
        <a:solidFill>
          <a:srgbClr val="A596BA"/>
        </a:solidFill>
        <a:effectLst>
          <a:innerShdw blurRad="114300">
            <a:prstClr val="black"/>
          </a:inn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228600</xdr:colOff>
      <xdr:row>15</xdr:row>
      <xdr:rowOff>22860</xdr:rowOff>
    </xdr:from>
    <xdr:to>
      <xdr:col>5</xdr:col>
      <xdr:colOff>457199</xdr:colOff>
      <xdr:row>26</xdr:row>
      <xdr:rowOff>0</xdr:rowOff>
    </xdr:to>
    <xdr:sp macro="" textlink="">
      <xdr:nvSpPr>
        <xdr:cNvPr id="11" name="Rectangle 10">
          <a:extLst>
            <a:ext uri="{FF2B5EF4-FFF2-40B4-BE49-F238E27FC236}">
              <a16:creationId xmlns:a16="http://schemas.microsoft.com/office/drawing/2014/main" id="{4762688E-62DF-4EB6-BB1D-C9F4CD18E1F6}"/>
            </a:ext>
          </a:extLst>
        </xdr:cNvPr>
        <xdr:cNvSpPr/>
      </xdr:nvSpPr>
      <xdr:spPr>
        <a:xfrm>
          <a:off x="899160" y="2994660"/>
          <a:ext cx="2910839" cy="2156460"/>
        </a:xfrm>
        <a:prstGeom prst="rect">
          <a:avLst/>
        </a:prstGeom>
        <a:solidFill>
          <a:srgbClr val="A596BA"/>
        </a:solidFill>
        <a:effectLst>
          <a:innerShdw blurRad="114300">
            <a:prstClr val="black"/>
          </a:inn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518160</xdr:colOff>
      <xdr:row>15</xdr:row>
      <xdr:rowOff>45721</xdr:rowOff>
    </xdr:from>
    <xdr:to>
      <xdr:col>10</xdr:col>
      <xdr:colOff>266700</xdr:colOff>
      <xdr:row>26</xdr:row>
      <xdr:rowOff>22861</xdr:rowOff>
    </xdr:to>
    <xdr:sp macro="" textlink="">
      <xdr:nvSpPr>
        <xdr:cNvPr id="12" name="Rectangle 11">
          <a:extLst>
            <a:ext uri="{FF2B5EF4-FFF2-40B4-BE49-F238E27FC236}">
              <a16:creationId xmlns:a16="http://schemas.microsoft.com/office/drawing/2014/main" id="{FD98C6BC-D672-463A-B944-5CD747672987}"/>
            </a:ext>
          </a:extLst>
        </xdr:cNvPr>
        <xdr:cNvSpPr/>
      </xdr:nvSpPr>
      <xdr:spPr>
        <a:xfrm>
          <a:off x="3870960" y="3017521"/>
          <a:ext cx="3101340" cy="2156460"/>
        </a:xfrm>
        <a:prstGeom prst="rect">
          <a:avLst/>
        </a:prstGeom>
        <a:solidFill>
          <a:srgbClr val="A596BA"/>
        </a:solidFill>
        <a:effectLst>
          <a:innerShdw blurRad="114300">
            <a:prstClr val="black"/>
          </a:inn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335280</xdr:colOff>
      <xdr:row>5</xdr:row>
      <xdr:rowOff>76200</xdr:rowOff>
    </xdr:from>
    <xdr:to>
      <xdr:col>3</xdr:col>
      <xdr:colOff>0</xdr:colOff>
      <xdr:row>6</xdr:row>
      <xdr:rowOff>198119</xdr:rowOff>
    </xdr:to>
    <xdr:sp macro="" textlink="">
      <xdr:nvSpPr>
        <xdr:cNvPr id="15" name="Flowchart: Terminator 14">
          <a:extLst>
            <a:ext uri="{FF2B5EF4-FFF2-40B4-BE49-F238E27FC236}">
              <a16:creationId xmlns:a16="http://schemas.microsoft.com/office/drawing/2014/main" id="{30697D1D-D8F2-4547-BF38-06DC61C178A6}"/>
            </a:ext>
          </a:extLst>
        </xdr:cNvPr>
        <xdr:cNvSpPr/>
      </xdr:nvSpPr>
      <xdr:spPr>
        <a:xfrm>
          <a:off x="1005840" y="1066800"/>
          <a:ext cx="1005840" cy="320039"/>
        </a:xfrm>
        <a:prstGeom prst="flowChartTerminator">
          <a:avLst/>
        </a:prstGeom>
        <a:solidFill>
          <a:srgbClr val="8161A7"/>
        </a:solidFill>
        <a:ln>
          <a:solidFill>
            <a:srgbClr val="593F7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        </a:t>
          </a:r>
          <a:r>
            <a:rPr lang="en-US" sz="1300" b="1"/>
            <a:t>Sales</a:t>
          </a:r>
        </a:p>
      </xdr:txBody>
    </xdr:sp>
    <xdr:clientData/>
  </xdr:twoCellAnchor>
  <xdr:twoCellAnchor>
    <xdr:from>
      <xdr:col>1</xdr:col>
      <xdr:colOff>228600</xdr:colOff>
      <xdr:row>15</xdr:row>
      <xdr:rowOff>68580</xdr:rowOff>
    </xdr:from>
    <xdr:to>
      <xdr:col>3</xdr:col>
      <xdr:colOff>22860</xdr:colOff>
      <xdr:row>17</xdr:row>
      <xdr:rowOff>7620</xdr:rowOff>
    </xdr:to>
    <xdr:sp macro="" textlink="">
      <xdr:nvSpPr>
        <xdr:cNvPr id="16" name="Flowchart: Terminator 15">
          <a:extLst>
            <a:ext uri="{FF2B5EF4-FFF2-40B4-BE49-F238E27FC236}">
              <a16:creationId xmlns:a16="http://schemas.microsoft.com/office/drawing/2014/main" id="{08362229-8F5F-4BBC-BBC8-69C59A97178C}"/>
            </a:ext>
          </a:extLst>
        </xdr:cNvPr>
        <xdr:cNvSpPr/>
      </xdr:nvSpPr>
      <xdr:spPr>
        <a:xfrm>
          <a:off x="899160" y="3040380"/>
          <a:ext cx="1135380" cy="335280"/>
        </a:xfrm>
        <a:prstGeom prst="flowChartTerminator">
          <a:avLst/>
        </a:prstGeom>
        <a:solidFill>
          <a:srgbClr val="8161A7"/>
        </a:solidFill>
        <a:ln>
          <a:solidFill>
            <a:srgbClr val="593F7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      Deliveries</a:t>
          </a:r>
          <a:endParaRPr lang="en-US" sz="1200" b="1"/>
        </a:p>
      </xdr:txBody>
    </xdr:sp>
    <xdr:clientData/>
  </xdr:twoCellAnchor>
  <xdr:twoCellAnchor>
    <xdr:from>
      <xdr:col>5</xdr:col>
      <xdr:colOff>624839</xdr:colOff>
      <xdr:row>15</xdr:row>
      <xdr:rowOff>99060</xdr:rowOff>
    </xdr:from>
    <xdr:to>
      <xdr:col>9</xdr:col>
      <xdr:colOff>30479</xdr:colOff>
      <xdr:row>17</xdr:row>
      <xdr:rowOff>30480</xdr:rowOff>
    </xdr:to>
    <xdr:sp macro="" textlink="">
      <xdr:nvSpPr>
        <xdr:cNvPr id="17" name="Flowchart: Terminator 16">
          <a:extLst>
            <a:ext uri="{FF2B5EF4-FFF2-40B4-BE49-F238E27FC236}">
              <a16:creationId xmlns:a16="http://schemas.microsoft.com/office/drawing/2014/main" id="{D739903F-88A2-4DC4-A3BC-8F62C94A3C17}"/>
            </a:ext>
          </a:extLst>
        </xdr:cNvPr>
        <xdr:cNvSpPr/>
      </xdr:nvSpPr>
      <xdr:spPr>
        <a:xfrm>
          <a:off x="3977639" y="3070860"/>
          <a:ext cx="2087880" cy="327660"/>
        </a:xfrm>
        <a:prstGeom prst="flowChartTerminator">
          <a:avLst/>
        </a:prstGeom>
        <a:solidFill>
          <a:srgbClr val="8161A7"/>
        </a:solidFill>
        <a:ln>
          <a:solidFill>
            <a:srgbClr val="593F7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100" b="1"/>
            <a:t>Customer Acquisition</a:t>
          </a:r>
        </a:p>
      </xdr:txBody>
    </xdr:sp>
    <xdr:clientData/>
  </xdr:twoCellAnchor>
  <xdr:twoCellAnchor>
    <xdr:from>
      <xdr:col>10</xdr:col>
      <xdr:colOff>381000</xdr:colOff>
      <xdr:row>5</xdr:row>
      <xdr:rowOff>83820</xdr:rowOff>
    </xdr:from>
    <xdr:to>
      <xdr:col>13</xdr:col>
      <xdr:colOff>259080</xdr:colOff>
      <xdr:row>7</xdr:row>
      <xdr:rowOff>0</xdr:rowOff>
    </xdr:to>
    <xdr:sp macro="" textlink="">
      <xdr:nvSpPr>
        <xdr:cNvPr id="18" name="Flowchart: Terminator 17">
          <a:extLst>
            <a:ext uri="{FF2B5EF4-FFF2-40B4-BE49-F238E27FC236}">
              <a16:creationId xmlns:a16="http://schemas.microsoft.com/office/drawing/2014/main" id="{3D960A66-3569-434E-9FBE-37E09BAD9D01}"/>
            </a:ext>
          </a:extLst>
        </xdr:cNvPr>
        <xdr:cNvSpPr/>
      </xdr:nvSpPr>
      <xdr:spPr>
        <a:xfrm>
          <a:off x="7086600" y="1074420"/>
          <a:ext cx="1889760" cy="312420"/>
        </a:xfrm>
        <a:prstGeom prst="flowChartTerminator">
          <a:avLst/>
        </a:prstGeom>
        <a:solidFill>
          <a:srgbClr val="8161A7"/>
        </a:solidFill>
        <a:ln>
          <a:solidFill>
            <a:srgbClr val="593F7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t>        </a:t>
          </a:r>
          <a:r>
            <a:rPr lang="en-US" sz="1100" b="1" baseline="0"/>
            <a:t>Customer Satisfaction</a:t>
          </a:r>
          <a:endParaRPr lang="en-US" sz="1100" b="1"/>
        </a:p>
      </xdr:txBody>
    </xdr:sp>
    <xdr:clientData/>
  </xdr:twoCellAnchor>
  <xdr:twoCellAnchor editAs="oneCell">
    <xdr:from>
      <xdr:col>1</xdr:col>
      <xdr:colOff>365760</xdr:colOff>
      <xdr:row>5</xdr:row>
      <xdr:rowOff>83820</xdr:rowOff>
    </xdr:from>
    <xdr:to>
      <xdr:col>2</xdr:col>
      <xdr:colOff>60960</xdr:colOff>
      <xdr:row>6</xdr:row>
      <xdr:rowOff>137160</xdr:rowOff>
    </xdr:to>
    <xdr:pic>
      <xdr:nvPicPr>
        <xdr:cNvPr id="21" name="Graphic 20" descr="Business Growth with solid fill">
          <a:extLst>
            <a:ext uri="{FF2B5EF4-FFF2-40B4-BE49-F238E27FC236}">
              <a16:creationId xmlns:a16="http://schemas.microsoft.com/office/drawing/2014/main" id="{B6A438B5-0023-4646-877B-41A9BF33AFC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0800000" flipV="1">
          <a:off x="1036320" y="1074420"/>
          <a:ext cx="365760" cy="251460"/>
        </a:xfrm>
        <a:prstGeom prst="rect">
          <a:avLst/>
        </a:prstGeom>
      </xdr:spPr>
    </xdr:pic>
    <xdr:clientData/>
  </xdr:twoCellAnchor>
  <xdr:twoCellAnchor editAs="oneCell">
    <xdr:from>
      <xdr:col>1</xdr:col>
      <xdr:colOff>259080</xdr:colOff>
      <xdr:row>15</xdr:row>
      <xdr:rowOff>68580</xdr:rowOff>
    </xdr:from>
    <xdr:to>
      <xdr:col>1</xdr:col>
      <xdr:colOff>624840</xdr:colOff>
      <xdr:row>16</xdr:row>
      <xdr:rowOff>121920</xdr:rowOff>
    </xdr:to>
    <xdr:pic>
      <xdr:nvPicPr>
        <xdr:cNvPr id="25" name="Graphic 24" descr="Business Growth with solid fill">
          <a:extLst>
            <a:ext uri="{FF2B5EF4-FFF2-40B4-BE49-F238E27FC236}">
              <a16:creationId xmlns:a16="http://schemas.microsoft.com/office/drawing/2014/main" id="{03644D30-D40A-482D-94B4-FC99E7849E0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0800000" flipV="1">
          <a:off x="929640" y="3040380"/>
          <a:ext cx="365760" cy="251460"/>
        </a:xfrm>
        <a:prstGeom prst="rect">
          <a:avLst/>
        </a:prstGeom>
      </xdr:spPr>
    </xdr:pic>
    <xdr:clientData/>
  </xdr:twoCellAnchor>
  <xdr:twoCellAnchor editAs="oneCell">
    <xdr:from>
      <xdr:col>6</xdr:col>
      <xdr:colOff>0</xdr:colOff>
      <xdr:row>15</xdr:row>
      <xdr:rowOff>106681</xdr:rowOff>
    </xdr:from>
    <xdr:to>
      <xdr:col>6</xdr:col>
      <xdr:colOff>365760</xdr:colOff>
      <xdr:row>16</xdr:row>
      <xdr:rowOff>160021</xdr:rowOff>
    </xdr:to>
    <xdr:pic>
      <xdr:nvPicPr>
        <xdr:cNvPr id="26" name="Graphic 25" descr="Business Growth with solid fill">
          <a:extLst>
            <a:ext uri="{FF2B5EF4-FFF2-40B4-BE49-F238E27FC236}">
              <a16:creationId xmlns:a16="http://schemas.microsoft.com/office/drawing/2014/main" id="{546D3E11-A3F5-4201-8A89-709CC47474C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0800000" flipV="1">
          <a:off x="4023360" y="3078481"/>
          <a:ext cx="365760" cy="251460"/>
        </a:xfrm>
        <a:prstGeom prst="rect">
          <a:avLst/>
        </a:prstGeom>
      </xdr:spPr>
    </xdr:pic>
    <xdr:clientData/>
  </xdr:twoCellAnchor>
  <xdr:twoCellAnchor editAs="oneCell">
    <xdr:from>
      <xdr:col>10</xdr:col>
      <xdr:colOff>434340</xdr:colOff>
      <xdr:row>5</xdr:row>
      <xdr:rowOff>83820</xdr:rowOff>
    </xdr:from>
    <xdr:to>
      <xdr:col>11</xdr:col>
      <xdr:colOff>129540</xdr:colOff>
      <xdr:row>6</xdr:row>
      <xdr:rowOff>137160</xdr:rowOff>
    </xdr:to>
    <xdr:pic>
      <xdr:nvPicPr>
        <xdr:cNvPr id="27" name="Graphic 26" descr="Business Growth with solid fill">
          <a:extLst>
            <a:ext uri="{FF2B5EF4-FFF2-40B4-BE49-F238E27FC236}">
              <a16:creationId xmlns:a16="http://schemas.microsoft.com/office/drawing/2014/main" id="{70399B25-BEC5-4398-89D0-04B5D6E4237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0800000" flipV="1">
          <a:off x="7139940" y="1074420"/>
          <a:ext cx="365760" cy="251460"/>
        </a:xfrm>
        <a:prstGeom prst="rect">
          <a:avLst/>
        </a:prstGeom>
      </xdr:spPr>
    </xdr:pic>
    <xdr:clientData/>
  </xdr:twoCellAnchor>
  <xdr:twoCellAnchor>
    <xdr:from>
      <xdr:col>1</xdr:col>
      <xdr:colOff>274320</xdr:colOff>
      <xdr:row>6</xdr:row>
      <xdr:rowOff>137160</xdr:rowOff>
    </xdr:from>
    <xdr:to>
      <xdr:col>7</xdr:col>
      <xdr:colOff>182880</xdr:colOff>
      <xdr:row>13</xdr:row>
      <xdr:rowOff>129540</xdr:rowOff>
    </xdr:to>
    <xdr:graphicFrame macro="">
      <xdr:nvGraphicFramePr>
        <xdr:cNvPr id="30" name="Chart 29">
          <a:extLst>
            <a:ext uri="{FF2B5EF4-FFF2-40B4-BE49-F238E27FC236}">
              <a16:creationId xmlns:a16="http://schemas.microsoft.com/office/drawing/2014/main" id="{1691778D-525A-4D5C-9CFC-B36EB34E9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144780</xdr:colOff>
      <xdr:row>4</xdr:row>
      <xdr:rowOff>83820</xdr:rowOff>
    </xdr:from>
    <xdr:to>
      <xdr:col>10</xdr:col>
      <xdr:colOff>106680</xdr:colOff>
      <xdr:row>14</xdr:row>
      <xdr:rowOff>91440</xdr:rowOff>
    </xdr:to>
    <mc:AlternateContent xmlns:mc="http://schemas.openxmlformats.org/markup-compatibility/2006">
      <mc:Choice xmlns:cx4="http://schemas.microsoft.com/office/drawing/2016/5/10/chartex" Requires="cx4">
        <xdr:graphicFrame macro="">
          <xdr:nvGraphicFramePr>
            <xdr:cNvPr id="31" name="Chart 30">
              <a:extLst>
                <a:ext uri="{FF2B5EF4-FFF2-40B4-BE49-F238E27FC236}">
                  <a16:creationId xmlns:a16="http://schemas.microsoft.com/office/drawing/2014/main" id="{2D44DF7E-2510-4676-ABFA-0A0DE8A77A9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38700" y="876300"/>
              <a:ext cx="1973580" cy="19888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99060</xdr:colOff>
      <xdr:row>14</xdr:row>
      <xdr:rowOff>91440</xdr:rowOff>
    </xdr:from>
    <xdr:to>
      <xdr:col>3</xdr:col>
      <xdr:colOff>312420</xdr:colOff>
      <xdr:row>23</xdr:row>
      <xdr:rowOff>160020</xdr:rowOff>
    </xdr:to>
    <xdr:graphicFrame macro="">
      <xdr:nvGraphicFramePr>
        <xdr:cNvPr id="32" name="Chart 31">
          <a:extLst>
            <a:ext uri="{FF2B5EF4-FFF2-40B4-BE49-F238E27FC236}">
              <a16:creationId xmlns:a16="http://schemas.microsoft.com/office/drawing/2014/main" id="{C0527F37-71A3-44FB-BE8F-324D6E8E3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647700</xdr:colOff>
      <xdr:row>23</xdr:row>
      <xdr:rowOff>91440</xdr:rowOff>
    </xdr:from>
    <xdr:to>
      <xdr:col>3</xdr:col>
      <xdr:colOff>373380</xdr:colOff>
      <xdr:row>24</xdr:row>
      <xdr:rowOff>152400</xdr:rowOff>
    </xdr:to>
    <xdr:sp macro="" textlink="">
      <xdr:nvSpPr>
        <xdr:cNvPr id="33" name="TextBox 32">
          <a:extLst>
            <a:ext uri="{FF2B5EF4-FFF2-40B4-BE49-F238E27FC236}">
              <a16:creationId xmlns:a16="http://schemas.microsoft.com/office/drawing/2014/main" id="{777605F5-990D-45EC-8DE7-B8733454309B}"/>
            </a:ext>
          </a:extLst>
        </xdr:cNvPr>
        <xdr:cNvSpPr txBox="1"/>
      </xdr:nvSpPr>
      <xdr:spPr>
        <a:xfrm>
          <a:off x="1318260" y="4648200"/>
          <a:ext cx="10668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bg1"/>
              </a:solidFill>
            </a:rPr>
            <a:t>Target 90%</a:t>
          </a:r>
        </a:p>
      </xdr:txBody>
    </xdr:sp>
    <xdr:clientData/>
  </xdr:twoCellAnchor>
  <xdr:twoCellAnchor>
    <xdr:from>
      <xdr:col>2</xdr:col>
      <xdr:colOff>327659</xdr:colOff>
      <xdr:row>15</xdr:row>
      <xdr:rowOff>99060</xdr:rowOff>
    </xdr:from>
    <xdr:to>
      <xdr:col>5</xdr:col>
      <xdr:colOff>457199</xdr:colOff>
      <xdr:row>24</xdr:row>
      <xdr:rowOff>152400</xdr:rowOff>
    </xdr:to>
    <xdr:graphicFrame macro="">
      <xdr:nvGraphicFramePr>
        <xdr:cNvPr id="34" name="Chart 33">
          <a:extLst>
            <a:ext uri="{FF2B5EF4-FFF2-40B4-BE49-F238E27FC236}">
              <a16:creationId xmlns:a16="http://schemas.microsoft.com/office/drawing/2014/main" id="{5D934223-DA76-496A-BA33-98FA79AF45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594360</xdr:colOff>
      <xdr:row>16</xdr:row>
      <xdr:rowOff>0</xdr:rowOff>
    </xdr:from>
    <xdr:to>
      <xdr:col>10</xdr:col>
      <xdr:colOff>266700</xdr:colOff>
      <xdr:row>25</xdr:row>
      <xdr:rowOff>0</xdr:rowOff>
    </xdr:to>
    <mc:AlternateContent xmlns:mc="http://schemas.openxmlformats.org/markup-compatibility/2006">
      <mc:Choice xmlns:cx1="http://schemas.microsoft.com/office/drawing/2015/9/8/chartex" Requires="cx1">
        <xdr:graphicFrame macro="">
          <xdr:nvGraphicFramePr>
            <xdr:cNvPr id="40" name="Chart 39">
              <a:extLst>
                <a:ext uri="{FF2B5EF4-FFF2-40B4-BE49-F238E27FC236}">
                  <a16:creationId xmlns:a16="http://schemas.microsoft.com/office/drawing/2014/main" id="{19C2D257-9145-4E74-BEDD-780A6EAEF4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3947160" y="3169920"/>
              <a:ext cx="3025140" cy="17830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434340</xdr:colOff>
      <xdr:row>6</xdr:row>
      <xdr:rowOff>137160</xdr:rowOff>
    </xdr:from>
    <xdr:to>
      <xdr:col>14</xdr:col>
      <xdr:colOff>525780</xdr:colOff>
      <xdr:row>24</xdr:row>
      <xdr:rowOff>152400</xdr:rowOff>
    </xdr:to>
    <xdr:graphicFrame macro="">
      <xdr:nvGraphicFramePr>
        <xdr:cNvPr id="41" name="Chart 40">
          <a:extLst>
            <a:ext uri="{FF2B5EF4-FFF2-40B4-BE49-F238E27FC236}">
              <a16:creationId xmlns:a16="http://schemas.microsoft.com/office/drawing/2014/main" id="{9BD4ED66-B286-4749-B38F-301B88CFD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228600</xdr:colOff>
      <xdr:row>26</xdr:row>
      <xdr:rowOff>106681</xdr:rowOff>
    </xdr:from>
    <xdr:to>
      <xdr:col>15</xdr:col>
      <xdr:colOff>114300</xdr:colOff>
      <xdr:row>31</xdr:row>
      <xdr:rowOff>83820</xdr:rowOff>
    </xdr:to>
    <xdr:sp macro="" textlink="">
      <xdr:nvSpPr>
        <xdr:cNvPr id="46" name="Rectangle 45">
          <a:extLst>
            <a:ext uri="{FF2B5EF4-FFF2-40B4-BE49-F238E27FC236}">
              <a16:creationId xmlns:a16="http://schemas.microsoft.com/office/drawing/2014/main" id="{347B2EC0-5281-4FB9-8AFF-0B48509AA292}"/>
            </a:ext>
          </a:extLst>
        </xdr:cNvPr>
        <xdr:cNvSpPr/>
      </xdr:nvSpPr>
      <xdr:spPr>
        <a:xfrm>
          <a:off x="900953" y="5351034"/>
          <a:ext cx="9298641" cy="985668"/>
        </a:xfrm>
        <a:prstGeom prst="rect">
          <a:avLst/>
        </a:prstGeom>
        <a:solidFill>
          <a:schemeClr val="tx1">
            <a:lumMod val="95000"/>
            <a:lumOff val="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513521</xdr:colOff>
      <xdr:row>27</xdr:row>
      <xdr:rowOff>110618</xdr:rowOff>
    </xdr:from>
    <xdr:to>
      <xdr:col>15</xdr:col>
      <xdr:colOff>6872</xdr:colOff>
      <xdr:row>30</xdr:row>
      <xdr:rowOff>172476</xdr:rowOff>
    </xdr:to>
    <mc:AlternateContent xmlns:mc="http://schemas.openxmlformats.org/markup-compatibility/2006">
      <mc:Choice xmlns:a14="http://schemas.microsoft.com/office/drawing/2010/main" Requires="a14">
        <xdr:graphicFrame macro="">
          <xdr:nvGraphicFramePr>
            <xdr:cNvPr id="47" name="Customer Acquisition Type">
              <a:extLst>
                <a:ext uri="{FF2B5EF4-FFF2-40B4-BE49-F238E27FC236}">
                  <a16:creationId xmlns:a16="http://schemas.microsoft.com/office/drawing/2014/main" id="{DA976DDF-4B34-4D2C-A688-72848D241F76}"/>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7859543" y="5427494"/>
              <a:ext cx="2164632" cy="6526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396990</xdr:colOff>
      <xdr:row>27</xdr:row>
      <xdr:rowOff>74581</xdr:rowOff>
    </xdr:from>
    <xdr:to>
      <xdr:col>11</xdr:col>
      <xdr:colOff>440321</xdr:colOff>
      <xdr:row>31</xdr:row>
      <xdr:rowOff>10269</xdr:rowOff>
    </xdr:to>
    <mc:AlternateContent xmlns:mc="http://schemas.openxmlformats.org/markup-compatibility/2006">
      <mc:Choice xmlns:a14="http://schemas.microsoft.com/office/drawing/2010/main" Requires="a14">
        <xdr:graphicFrame macro="">
          <xdr:nvGraphicFramePr>
            <xdr:cNvPr id="48" name="State">
              <a:extLst>
                <a:ext uri="{FF2B5EF4-FFF2-40B4-BE49-F238E27FC236}">
                  <a16:creationId xmlns:a16="http://schemas.microsoft.com/office/drawing/2014/main" id="{6D0C1BD7-7205-4A95-A9D6-943934F30C3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739552" y="5391457"/>
              <a:ext cx="2046791" cy="723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207291</xdr:colOff>
      <xdr:row>27</xdr:row>
      <xdr:rowOff>74581</xdr:rowOff>
    </xdr:from>
    <xdr:to>
      <xdr:col>8</xdr:col>
      <xdr:colOff>215348</xdr:colOff>
      <xdr:row>30</xdr:row>
      <xdr:rowOff>181265</xdr:rowOff>
    </xdr:to>
    <mc:AlternateContent xmlns:mc="http://schemas.openxmlformats.org/markup-compatibility/2006">
      <mc:Choice xmlns:a14="http://schemas.microsoft.com/office/drawing/2010/main" Requires="a14">
        <xdr:graphicFrame macro="">
          <xdr:nvGraphicFramePr>
            <xdr:cNvPr id="49" name="Product">
              <a:extLst>
                <a:ext uri="{FF2B5EF4-FFF2-40B4-BE49-F238E27FC236}">
                  <a16:creationId xmlns:a16="http://schemas.microsoft.com/office/drawing/2014/main" id="{184B2699-69A7-4D59-B545-E20765D6AC2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878572" y="5391457"/>
              <a:ext cx="2679338" cy="697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282933</xdr:colOff>
      <xdr:row>27</xdr:row>
      <xdr:rowOff>60452</xdr:rowOff>
    </xdr:from>
    <xdr:to>
      <xdr:col>4</xdr:col>
      <xdr:colOff>94674</xdr:colOff>
      <xdr:row>31</xdr:row>
      <xdr:rowOff>18552</xdr:rowOff>
    </xdr:to>
    <mc:AlternateContent xmlns:mc="http://schemas.openxmlformats.org/markup-compatibility/2006">
      <mc:Choice xmlns:a14="http://schemas.microsoft.com/office/drawing/2010/main" Requires="a14">
        <xdr:graphicFrame macro="">
          <xdr:nvGraphicFramePr>
            <xdr:cNvPr id="50" name="Years">
              <a:extLst>
                <a:ext uri="{FF2B5EF4-FFF2-40B4-BE49-F238E27FC236}">
                  <a16:creationId xmlns:a16="http://schemas.microsoft.com/office/drawing/2014/main" id="{CE2A1E31-7C62-4B41-B3AF-C50C8638DCB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950753" y="5377328"/>
              <a:ext cx="1815202" cy="7457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99060</xdr:colOff>
      <xdr:row>2</xdr:row>
      <xdr:rowOff>0</xdr:rowOff>
    </xdr:from>
    <xdr:to>
      <xdr:col>17</xdr:col>
      <xdr:colOff>396240</xdr:colOff>
      <xdr:row>4</xdr:row>
      <xdr:rowOff>0</xdr:rowOff>
    </xdr:to>
    <xdr:sp macro="" textlink="">
      <xdr:nvSpPr>
        <xdr:cNvPr id="51" name="Rectangle 50">
          <a:extLst>
            <a:ext uri="{FF2B5EF4-FFF2-40B4-BE49-F238E27FC236}">
              <a16:creationId xmlns:a16="http://schemas.microsoft.com/office/drawing/2014/main" id="{EEEDCB29-9E81-4C6F-B1E1-878B5ACD1A93}"/>
            </a:ext>
          </a:extLst>
        </xdr:cNvPr>
        <xdr:cNvSpPr/>
      </xdr:nvSpPr>
      <xdr:spPr>
        <a:xfrm>
          <a:off x="99060" y="403412"/>
          <a:ext cx="11727180" cy="403412"/>
        </a:xfrm>
        <a:prstGeom prst="rect">
          <a:avLst/>
        </a:prstGeom>
        <a:solidFill>
          <a:srgbClr val="A596BA"/>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2200" b="0">
              <a:solidFill>
                <a:schemeClr val="lt1"/>
              </a:solidFill>
              <a:effectLst/>
              <a:latin typeface="+mn-lt"/>
              <a:ea typeface="+mn-ea"/>
              <a:cs typeface="+mn-cs"/>
            </a:rPr>
            <a:t>                                                   Customer</a:t>
          </a:r>
          <a:r>
            <a:rPr lang="en-US" sz="2200" b="0" baseline="0">
              <a:solidFill>
                <a:schemeClr val="lt1"/>
              </a:solidFill>
              <a:effectLst/>
              <a:latin typeface="+mn-lt"/>
              <a:ea typeface="+mn-ea"/>
              <a:cs typeface="+mn-cs"/>
            </a:rPr>
            <a:t> Success dashboard</a:t>
          </a:r>
          <a:endParaRPr lang="en-US" sz="2200" b="0">
            <a:effectLst/>
          </a:endParaRPr>
        </a:p>
        <a:p>
          <a:pPr algn="l"/>
          <a:endParaRPr lang="en-US" sz="2200" b="1">
            <a:solidFill>
              <a:schemeClr val="bg1"/>
            </a:solidFill>
          </a:endParaRPr>
        </a:p>
      </xdr:txBody>
    </xdr:sp>
    <xdr:clientData/>
  </xdr:twoCellAnchor>
</xdr:wsDr>
</file>

<file path=xl/drawings/drawing8.xml><?xml version="1.0" encoding="utf-8"?>
<c:userShapes xmlns:c="http://schemas.openxmlformats.org/drawingml/2006/chart">
  <cdr:relSizeAnchor xmlns:cdr="http://schemas.openxmlformats.org/drawingml/2006/chartDrawing">
    <cdr:from>
      <cdr:x>0.60932</cdr:x>
      <cdr:y>0.64444</cdr:y>
    </cdr:from>
    <cdr:to>
      <cdr:x>0.99642</cdr:x>
      <cdr:y>0.8</cdr:y>
    </cdr:to>
    <cdr:sp macro="" textlink="">
      <cdr:nvSpPr>
        <cdr:cNvPr id="4" name="TextBox 3">
          <a:extLst xmlns:a="http://schemas.openxmlformats.org/drawingml/2006/main">
            <a:ext uri="{FF2B5EF4-FFF2-40B4-BE49-F238E27FC236}">
              <a16:creationId xmlns:a16="http://schemas.microsoft.com/office/drawing/2014/main" id="{16AF1D5F-9937-423C-8BC5-B13B4B81D881}"/>
            </a:ext>
          </a:extLst>
        </cdr:cNvPr>
        <cdr:cNvSpPr txBox="1"/>
      </cdr:nvSpPr>
      <cdr:spPr>
        <a:xfrm xmlns:a="http://schemas.openxmlformats.org/drawingml/2006/main">
          <a:off x="1295400" y="1104900"/>
          <a:ext cx="82296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1"/>
              </a:solidFill>
            </a:rPr>
            <a:t>On time</a:t>
          </a:r>
        </a:p>
      </cdr:txBody>
    </cdr:sp>
  </cdr:relSizeAnchor>
  <cdr:relSizeAnchor xmlns:cdr="http://schemas.openxmlformats.org/drawingml/2006/chartDrawing">
    <cdr:from>
      <cdr:x>0.59857</cdr:x>
      <cdr:y>0.41778</cdr:y>
    </cdr:from>
    <cdr:to>
      <cdr:x>0.91974</cdr:x>
      <cdr:y>0.73781</cdr:y>
    </cdr:to>
    <cdr:pic>
      <cdr:nvPicPr>
        <cdr:cNvPr id="6" name="chart">
          <a:extLst xmlns:a="http://schemas.openxmlformats.org/drawingml/2006/main">
            <a:ext uri="{FF2B5EF4-FFF2-40B4-BE49-F238E27FC236}">
              <a16:creationId xmlns:a16="http://schemas.microsoft.com/office/drawing/2014/main" id="{0E5FA7EF-D7B6-4F19-B2A2-0FCC28486FB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272540" y="716280"/>
          <a:ext cx="682811" cy="548688"/>
        </a:xfrm>
        <a:prstGeom xmlns:a="http://schemas.openxmlformats.org/drawingml/2006/main" prst="rect">
          <a:avLst/>
        </a:prstGeom>
      </cdr:spPr>
    </cdr:pic>
  </cdr:relSizeAnchor>
  <cdr:relSizeAnchor xmlns:cdr="http://schemas.openxmlformats.org/drawingml/2006/chartDrawing">
    <cdr:from>
      <cdr:x>0.53047</cdr:x>
      <cdr:y>0.95556</cdr:y>
    </cdr:from>
    <cdr:to>
      <cdr:x>0.98566</cdr:x>
      <cdr:y>0.95556</cdr:y>
    </cdr:to>
    <cdr:cxnSp macro="">
      <cdr:nvCxnSpPr>
        <cdr:cNvPr id="8" name="Straight Connector 7">
          <a:extLst xmlns:a="http://schemas.openxmlformats.org/drawingml/2006/main">
            <a:ext uri="{FF2B5EF4-FFF2-40B4-BE49-F238E27FC236}">
              <a16:creationId xmlns:a16="http://schemas.microsoft.com/office/drawing/2014/main" id="{B80E6048-3D8E-4375-BAB1-275A9998159B}"/>
            </a:ext>
          </a:extLst>
        </cdr:cNvPr>
        <cdr:cNvCxnSpPr/>
      </cdr:nvCxnSpPr>
      <cdr:spPr>
        <a:xfrm xmlns:a="http://schemas.openxmlformats.org/drawingml/2006/main">
          <a:off x="1127760" y="1638300"/>
          <a:ext cx="967740" cy="0"/>
        </a:xfrm>
        <a:prstGeom xmlns:a="http://schemas.openxmlformats.org/drawingml/2006/main" prst="line">
          <a:avLst/>
        </a:prstGeom>
        <a:ln xmlns:a="http://schemas.openxmlformats.org/drawingml/2006/main">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9.xml><?xml version="1.0" encoding="utf-8"?>
<c:userShapes xmlns:c="http://schemas.openxmlformats.org/drawingml/2006/chart">
  <cdr:relSizeAnchor xmlns:cdr="http://schemas.openxmlformats.org/drawingml/2006/chartDrawing">
    <cdr:from>
      <cdr:x>0.44911</cdr:x>
      <cdr:y>0.35519</cdr:y>
    </cdr:from>
    <cdr:to>
      <cdr:x>0.91221</cdr:x>
      <cdr:y>0.54918</cdr:y>
    </cdr:to>
    <cdr:sp macro="" textlink="">
      <cdr:nvSpPr>
        <cdr:cNvPr id="2" name="TextBox 3">
          <a:extLst xmlns:a="http://schemas.openxmlformats.org/drawingml/2006/main">
            <a:ext uri="{FF2B5EF4-FFF2-40B4-BE49-F238E27FC236}">
              <a16:creationId xmlns:a16="http://schemas.microsoft.com/office/drawing/2014/main" id="{3BC011F4-A361-4866-AEF9-73602EBDEB4F}"/>
            </a:ext>
          </a:extLst>
        </cdr:cNvPr>
        <cdr:cNvSpPr txBox="1"/>
      </cdr:nvSpPr>
      <cdr:spPr>
        <a:xfrm xmlns:a="http://schemas.openxmlformats.org/drawingml/2006/main">
          <a:off x="896620" y="660400"/>
          <a:ext cx="924560" cy="36068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pPr algn="ctr"/>
          <a:fld id="{A8D22E59-30A3-460E-8571-06F3FE19EBA9}" type="TxLink">
            <a:rPr lang="en-US" sz="1900" b="1" i="0" u="none" strike="noStrike">
              <a:solidFill>
                <a:schemeClr val="bg1"/>
              </a:solidFill>
              <a:latin typeface="Calibri"/>
              <a:cs typeface="Calibri"/>
            </a:rPr>
            <a:pPr algn="ctr"/>
            <a:t>10%</a:t>
          </a:fld>
          <a:endParaRPr lang="en-US" sz="1900" b="1">
            <a:solidFill>
              <a:schemeClr val="bg1"/>
            </a:solidFill>
          </a:endParaRPr>
        </a:p>
      </cdr:txBody>
    </cdr:sp>
  </cdr:relSizeAnchor>
  <cdr:relSizeAnchor xmlns:cdr="http://schemas.openxmlformats.org/drawingml/2006/chartDrawing">
    <cdr:from>
      <cdr:x>0.51908</cdr:x>
      <cdr:y>0.53279</cdr:y>
    </cdr:from>
    <cdr:to>
      <cdr:x>0.84733</cdr:x>
      <cdr:y>0.64754</cdr:y>
    </cdr:to>
    <cdr:sp macro="" textlink="">
      <cdr:nvSpPr>
        <cdr:cNvPr id="5" name="TextBox 4">
          <a:extLst xmlns:a="http://schemas.openxmlformats.org/drawingml/2006/main">
            <a:ext uri="{FF2B5EF4-FFF2-40B4-BE49-F238E27FC236}">
              <a16:creationId xmlns:a16="http://schemas.microsoft.com/office/drawing/2014/main" id="{10DE60B8-FDB8-47E1-AE79-6289F0CB28CF}"/>
            </a:ext>
          </a:extLst>
        </cdr:cNvPr>
        <cdr:cNvSpPr txBox="1"/>
      </cdr:nvSpPr>
      <cdr:spPr>
        <a:xfrm xmlns:a="http://schemas.openxmlformats.org/drawingml/2006/main">
          <a:off x="1036320" y="990600"/>
          <a:ext cx="655320" cy="2133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solidFill>
                <a:schemeClr val="bg1"/>
              </a:solidFill>
            </a:rPr>
            <a:t>Returns</a:t>
          </a:r>
        </a:p>
      </cdr:txBody>
    </cdr:sp>
  </cdr:relSizeAnchor>
  <cdr:relSizeAnchor xmlns:cdr="http://schemas.openxmlformats.org/drawingml/2006/chartDrawing">
    <cdr:from>
      <cdr:x>0.41637</cdr:x>
      <cdr:y>0.83691</cdr:y>
    </cdr:from>
    <cdr:to>
      <cdr:x>0.92527</cdr:x>
      <cdr:y>0.83691</cdr:y>
    </cdr:to>
    <cdr:cxnSp macro="">
      <cdr:nvCxnSpPr>
        <cdr:cNvPr id="11" name="Straight Connector 10">
          <a:extLst xmlns:a="http://schemas.openxmlformats.org/drawingml/2006/main">
            <a:ext uri="{FF2B5EF4-FFF2-40B4-BE49-F238E27FC236}">
              <a16:creationId xmlns:a16="http://schemas.microsoft.com/office/drawing/2014/main" id="{428FE6DA-10DC-4D8E-806E-0D2DC3D0567E}"/>
            </a:ext>
          </a:extLst>
        </cdr:cNvPr>
        <cdr:cNvCxnSpPr/>
      </cdr:nvCxnSpPr>
      <cdr:spPr>
        <a:xfrm xmlns:a="http://schemas.openxmlformats.org/drawingml/2006/main">
          <a:off x="891540" y="1485900"/>
          <a:ext cx="1089660" cy="0"/>
        </a:xfrm>
        <a:prstGeom xmlns:a="http://schemas.openxmlformats.org/drawingml/2006/main" prst="line">
          <a:avLst/>
        </a:prstGeom>
        <a:ln xmlns:a="http://schemas.openxmlformats.org/drawingml/2006/main">
          <a:solidFill>
            <a:schemeClr val="bg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0.32028</cdr:x>
      <cdr:y>0.87124</cdr:y>
    </cdr:from>
    <cdr:to>
      <cdr:x>0.92527</cdr:x>
      <cdr:y>1</cdr:y>
    </cdr:to>
    <cdr:sp macro="" textlink="">
      <cdr:nvSpPr>
        <cdr:cNvPr id="13" name="TextBox 12">
          <a:extLst xmlns:a="http://schemas.openxmlformats.org/drawingml/2006/main">
            <a:ext uri="{FF2B5EF4-FFF2-40B4-BE49-F238E27FC236}">
              <a16:creationId xmlns:a16="http://schemas.microsoft.com/office/drawing/2014/main" id="{4BE2D356-6780-450B-A271-58CC8492B0B6}"/>
            </a:ext>
          </a:extLst>
        </cdr:cNvPr>
        <cdr:cNvSpPr txBox="1"/>
      </cdr:nvSpPr>
      <cdr:spPr>
        <a:xfrm xmlns:a="http://schemas.openxmlformats.org/drawingml/2006/main">
          <a:off x="685800" y="1546860"/>
          <a:ext cx="12954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0.41281</cdr:x>
      <cdr:y>0.83691</cdr:y>
    </cdr:from>
    <cdr:to>
      <cdr:x>0.91815</cdr:x>
      <cdr:y>1</cdr:y>
    </cdr:to>
    <cdr:sp macro="" textlink="">
      <cdr:nvSpPr>
        <cdr:cNvPr id="16" name="TextBox 15">
          <a:extLst xmlns:a="http://schemas.openxmlformats.org/drawingml/2006/main">
            <a:ext uri="{FF2B5EF4-FFF2-40B4-BE49-F238E27FC236}">
              <a16:creationId xmlns:a16="http://schemas.microsoft.com/office/drawing/2014/main" id="{B02121E1-FF00-4438-B584-0F7570799254}"/>
            </a:ext>
          </a:extLst>
        </cdr:cNvPr>
        <cdr:cNvSpPr txBox="1"/>
      </cdr:nvSpPr>
      <cdr:spPr>
        <a:xfrm xmlns:a="http://schemas.openxmlformats.org/drawingml/2006/main">
          <a:off x="883920" y="1485900"/>
          <a:ext cx="108204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b="1">
              <a:solidFill>
                <a:schemeClr val="bg1"/>
              </a:solidFill>
            </a:rPr>
            <a:t>Target 10%</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eel" refreshedDate="45146.121228009259" createdVersion="7" refreshedVersion="7" minRefreshableVersion="3" recordCount="5780" xr:uid="{64D974C5-9CAE-49A7-AFBD-765D45CE4EC2}">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1/1/2017"/>
          <s v="Jan"/>
          <s v="Feb"/>
          <s v="Mar"/>
          <s v="Apr"/>
          <s v="May"/>
          <s v="Jun"/>
          <s v="Jul"/>
          <s v="Aug"/>
          <s v="Sep"/>
          <s v="Oct"/>
          <s v="Nov"/>
          <s v="Dec"/>
          <s v="&gt;1/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1/1/2017"/>
          <s v="Qtr1"/>
          <s v="Qtr2"/>
          <s v="Qtr3"/>
          <s v="Qtr4"/>
          <s v="&gt;1/1/2020"/>
        </groupItems>
      </fieldGroup>
    </cacheField>
    <cacheField name="Years"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314226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9793F0-F99D-4D77-91A7-630BC9F594B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EDC1A9-6AD6-4EEF-A0A6-FE72A8013CD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I3"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17E8C7-3C48-488B-B121-134C4F543EBB}"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B4"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pivotFields>
  <rowFields count="1">
    <field x="7"/>
  </rowFields>
  <rowItems count="3">
    <i>
      <x/>
    </i>
    <i>
      <x v="1"/>
    </i>
    <i t="grand">
      <x/>
    </i>
  </rowItems>
  <colItems count="1">
    <i/>
  </colItems>
  <dataFields count="1">
    <dataField name="Count of Revenue" fld="6" subtotal="count" baseField="7"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0"/>
          </reference>
        </references>
      </pivotArea>
    </chartFormat>
    <chartFormat chart="6"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C742AD-7F19-45FF-BF39-6AEA9A0559C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F9:G12"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items count="3">
        <item x="1"/>
        <item x="0"/>
        <item t="default"/>
      </items>
    </pivotField>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fld="6" subtotal="count" baseField="7"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2">
          <reference field="4294967294" count="1" selected="0">
            <x v="0"/>
          </reference>
          <reference field="8" count="1" selected="0">
            <x v="1"/>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5F6B16-4A17-4D08-88AC-8D01708CA17E}"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5" firstHeaderRow="1" firstDataRow="1" firstDataCol="1"/>
  <pivotFields count="12">
    <pivotField numFmtId="14" showAll="0"/>
    <pivotField axis="axisRow" showAll="0" sortType="descending">
      <items count="4">
        <item x="1"/>
        <item x="2"/>
        <item x="0"/>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ustomer acquisition count"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E8110F-FB02-457F-8B8A-BDB812D0AC7A}"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G8"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 fld="6" subtotal="count" baseField="3" baseItem="0"/>
  </dataFields>
  <chartFormats count="11">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0" format="4" series="1">
      <pivotArea type="data" outline="0" fieldPosition="0">
        <references count="2">
          <reference field="4294967294" count="1" selected="0">
            <x v="0"/>
          </reference>
          <reference field="9" count="1" selected="0">
            <x v="4"/>
          </reference>
        </references>
      </pivotArea>
    </chartFormat>
    <chartFormat chart="3" format="10" series="1">
      <pivotArea type="data" outline="0" fieldPosition="0">
        <references count="2">
          <reference field="4294967294" count="1" selected="0">
            <x v="0"/>
          </reference>
          <reference field="9" count="1" selected="0">
            <x v="0"/>
          </reference>
        </references>
      </pivotArea>
    </chartFormat>
    <chartFormat chart="3" format="11" series="1">
      <pivotArea type="data" outline="0" fieldPosition="0">
        <references count="2">
          <reference field="4294967294" count="1" selected="0">
            <x v="0"/>
          </reference>
          <reference field="9" count="1" selected="0">
            <x v="1"/>
          </reference>
        </references>
      </pivotArea>
    </chartFormat>
    <chartFormat chart="3" format="12" series="1">
      <pivotArea type="data" outline="0" fieldPosition="0">
        <references count="2">
          <reference field="4294967294" count="1" selected="0">
            <x v="0"/>
          </reference>
          <reference field="9" count="1" selected="0">
            <x v="2"/>
          </reference>
        </references>
      </pivotArea>
    </chartFormat>
    <chartFormat chart="3" format="13" series="1">
      <pivotArea type="data" outline="0" fieldPosition="0">
        <references count="2">
          <reference field="4294967294" count="1" selected="0">
            <x v="0"/>
          </reference>
          <reference field="9" count="1" selected="0">
            <x v="3"/>
          </reference>
        </references>
      </pivotArea>
    </chartFormat>
    <chartFormat chart="3" format="14" series="1">
      <pivotArea type="data" outline="0" fieldPosition="0">
        <references count="2">
          <reference field="4294967294" count="1" selected="0">
            <x v="0"/>
          </reference>
          <reference field="9" count="1" selected="0">
            <x v="4"/>
          </reference>
        </references>
      </pivotArea>
    </chartFormat>
    <chartFormat chart="3" format="15">
      <pivotArea type="data" outline="0" fieldPosition="0">
        <references count="3">
          <reference field="4294967294" count="1" selected="0">
            <x v="0"/>
          </reference>
          <reference field="3" count="1" selected="0">
            <x v="4"/>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F992F0E6-1BD8-41BC-A6F5-AC1A0B0A7A49}" sourceName="Customer Acquisition Type">
  <pivotTables>
    <pivotTable tabId="3" name="PivotTable1"/>
    <pivotTable tabId="7" name="PivotTable5"/>
    <pivotTable tabId="8" name="PivotTable6"/>
    <pivotTable tabId="5" name="PivotTable3"/>
    <pivotTable tabId="6" name="PivotTable4"/>
    <pivotTable tabId="4" name="PivotTable2"/>
  </pivotTables>
  <data>
    <tabular pivotCacheId="314226507">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316495B-661E-4231-ADE4-4890424140AE}" sourceName="State">
  <pivotTables>
    <pivotTable tabId="3" name="PivotTable1"/>
    <pivotTable tabId="7" name="PivotTable5"/>
    <pivotTable tabId="8" name="PivotTable6"/>
    <pivotTable tabId="5" name="PivotTable3"/>
    <pivotTable tabId="6" name="PivotTable4"/>
    <pivotTable tabId="4" name="PivotTable2"/>
  </pivotTables>
  <data>
    <tabular pivotCacheId="314226507">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2DA8050-1040-42A9-B530-D31AABCE9C75}" sourceName="Product">
  <pivotTables>
    <pivotTable tabId="3" name="PivotTable1"/>
    <pivotTable tabId="7" name="PivotTable5"/>
    <pivotTable tabId="8" name="PivotTable6"/>
    <pivotTable tabId="5" name="PivotTable3"/>
    <pivotTable tabId="6" name="PivotTable4"/>
    <pivotTable tabId="4" name="PivotTable2"/>
  </pivotTables>
  <data>
    <tabular pivotCacheId="314226507">
      <items count="5">
        <i x="3" s="1"/>
        <i x="0"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81909BF1-78BA-4298-BC7B-3B7B19A9AEEA}" sourceName="Years">
  <pivotTables>
    <pivotTable tabId="3" name="PivotTable1"/>
    <pivotTable tabId="7" name="PivotTable5"/>
    <pivotTable tabId="8" name="PivotTable6"/>
    <pivotTable tabId="6" name="PivotTable4"/>
    <pivotTable tabId="4" name="PivotTable2"/>
  </pivotTables>
  <data>
    <tabular pivotCacheId="314226507">
      <items count="6">
        <i x="1" s="1"/>
        <i x="2" s="1"/>
        <i x="3" s="1"/>
        <i x="0" s="1" nd="1"/>
        <i x="5"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2D082F05-A85C-4818-B87A-19A7744B96D1}" cache="Slicer_Customer_Acquisition_Type" caption="Customer Acquisition Type" columnCount="3" style="Custom Style" rowHeight="260350"/>
  <slicer name="State" xr10:uid="{A4850AC4-12A2-43DF-AB34-5CAF0ED2FE55}" cache="Slicer_State" caption="State" columnCount="2" style="Custom Style" rowHeight="260350"/>
  <slicer name="Product" xr10:uid="{F415558D-14C9-4D42-8E76-FD7E4785A42B}" cache="Slicer_Product" caption="Product" columnCount="3" style="Custom Style" rowHeight="260350"/>
  <slicer name="Years" xr10:uid="{60C14F9B-A9B8-4B35-A3B6-3E8E4CFD5BEF}" cache="Slicer_Years" caption="Years" columnCount="2" style="Custom Style"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topLeftCell="D7" zoomScale="120" zoomScaleNormal="120" workbookViewId="0"/>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5</v>
      </c>
      <c r="C8" t="s">
        <v>15</v>
      </c>
      <c r="D8" t="s">
        <v>21</v>
      </c>
      <c r="E8">
        <v>199</v>
      </c>
      <c r="F8">
        <v>4</v>
      </c>
      <c r="G8">
        <v>796</v>
      </c>
      <c r="H8" t="s">
        <v>7</v>
      </c>
      <c r="I8" t="s">
        <v>9</v>
      </c>
      <c r="J8" t="s">
        <v>29</v>
      </c>
    </row>
    <row r="9" spans="1:10" x14ac:dyDescent="0.3">
      <c r="A9" s="1">
        <v>42738</v>
      </c>
      <c r="B9" t="s">
        <v>5</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E17F5-E66C-4C1A-80B3-248EAF8EE1EE}">
  <dimension ref="A1:B41"/>
  <sheetViews>
    <sheetView showGridLines="0" workbookViewId="0">
      <selection activeCell="L23" sqref="L23"/>
    </sheetView>
  </sheetViews>
  <sheetFormatPr defaultRowHeight="15.6" x14ac:dyDescent="0.3"/>
  <cols>
    <col min="1" max="1" width="12.296875" bestFit="1" customWidth="1"/>
    <col min="2" max="2" width="14.5" bestFit="1" customWidth="1"/>
  </cols>
  <sheetData>
    <row r="1" spans="1:2" x14ac:dyDescent="0.3">
      <c r="A1" s="4" t="s">
        <v>35</v>
      </c>
      <c r="B1" t="s">
        <v>34</v>
      </c>
    </row>
    <row r="2" spans="1:2" x14ac:dyDescent="0.3">
      <c r="A2" s="5" t="s">
        <v>37</v>
      </c>
      <c r="B2">
        <v>3440257</v>
      </c>
    </row>
    <row r="3" spans="1:2" x14ac:dyDescent="0.3">
      <c r="A3" s="6" t="s">
        <v>38</v>
      </c>
      <c r="B3">
        <v>225731</v>
      </c>
    </row>
    <row r="4" spans="1:2" x14ac:dyDescent="0.3">
      <c r="A4" s="6" t="s">
        <v>39</v>
      </c>
      <c r="B4">
        <v>224548</v>
      </c>
    </row>
    <row r="5" spans="1:2" x14ac:dyDescent="0.3">
      <c r="A5" s="6" t="s">
        <v>40</v>
      </c>
      <c r="B5">
        <v>223484</v>
      </c>
    </row>
    <row r="6" spans="1:2" x14ac:dyDescent="0.3">
      <c r="A6" s="6" t="s">
        <v>41</v>
      </c>
      <c r="B6">
        <v>278196</v>
      </c>
    </row>
    <row r="7" spans="1:2" x14ac:dyDescent="0.3">
      <c r="A7" s="6" t="s">
        <v>42</v>
      </c>
      <c r="B7">
        <v>266230</v>
      </c>
    </row>
    <row r="8" spans="1:2" x14ac:dyDescent="0.3">
      <c r="A8" s="6" t="s">
        <v>43</v>
      </c>
      <c r="B8">
        <v>290545</v>
      </c>
    </row>
    <row r="9" spans="1:2" x14ac:dyDescent="0.3">
      <c r="A9" s="6" t="s">
        <v>44</v>
      </c>
      <c r="B9">
        <v>355169</v>
      </c>
    </row>
    <row r="10" spans="1:2" x14ac:dyDescent="0.3">
      <c r="A10" s="6" t="s">
        <v>45</v>
      </c>
      <c r="B10">
        <v>393933</v>
      </c>
    </row>
    <row r="11" spans="1:2" x14ac:dyDescent="0.3">
      <c r="A11" s="6" t="s">
        <v>46</v>
      </c>
      <c r="B11">
        <v>229320</v>
      </c>
    </row>
    <row r="12" spans="1:2" x14ac:dyDescent="0.3">
      <c r="A12" s="6" t="s">
        <v>47</v>
      </c>
      <c r="B12">
        <v>335450</v>
      </c>
    </row>
    <row r="13" spans="1:2" x14ac:dyDescent="0.3">
      <c r="A13" s="6" t="s">
        <v>48</v>
      </c>
      <c r="B13">
        <v>351046</v>
      </c>
    </row>
    <row r="14" spans="1:2" x14ac:dyDescent="0.3">
      <c r="A14" s="6" t="s">
        <v>49</v>
      </c>
      <c r="B14">
        <v>266605</v>
      </c>
    </row>
    <row r="15" spans="1:2" x14ac:dyDescent="0.3">
      <c r="A15" s="5" t="s">
        <v>50</v>
      </c>
      <c r="B15">
        <v>3215757</v>
      </c>
    </row>
    <row r="16" spans="1:2" x14ac:dyDescent="0.3">
      <c r="A16" s="6" t="s">
        <v>38</v>
      </c>
      <c r="B16">
        <v>259495</v>
      </c>
    </row>
    <row r="17" spans="1:2" x14ac:dyDescent="0.3">
      <c r="A17" s="6" t="s">
        <v>39</v>
      </c>
      <c r="B17">
        <v>257885</v>
      </c>
    </row>
    <row r="18" spans="1:2" x14ac:dyDescent="0.3">
      <c r="A18" s="6" t="s">
        <v>40</v>
      </c>
      <c r="B18">
        <v>349520</v>
      </c>
    </row>
    <row r="19" spans="1:2" x14ac:dyDescent="0.3">
      <c r="A19" s="6" t="s">
        <v>41</v>
      </c>
      <c r="B19">
        <v>303523</v>
      </c>
    </row>
    <row r="20" spans="1:2" x14ac:dyDescent="0.3">
      <c r="A20" s="6" t="s">
        <v>42</v>
      </c>
      <c r="B20">
        <v>271232</v>
      </c>
    </row>
    <row r="21" spans="1:2" x14ac:dyDescent="0.3">
      <c r="A21" s="6" t="s">
        <v>43</v>
      </c>
      <c r="B21">
        <v>211561</v>
      </c>
    </row>
    <row r="22" spans="1:2" x14ac:dyDescent="0.3">
      <c r="A22" s="6" t="s">
        <v>44</v>
      </c>
      <c r="B22">
        <v>258372</v>
      </c>
    </row>
    <row r="23" spans="1:2" x14ac:dyDescent="0.3">
      <c r="A23" s="6" t="s">
        <v>45</v>
      </c>
      <c r="B23">
        <v>264448</v>
      </c>
    </row>
    <row r="24" spans="1:2" x14ac:dyDescent="0.3">
      <c r="A24" s="6" t="s">
        <v>46</v>
      </c>
      <c r="B24">
        <v>251170</v>
      </c>
    </row>
    <row r="25" spans="1:2" x14ac:dyDescent="0.3">
      <c r="A25" s="6" t="s">
        <v>47</v>
      </c>
      <c r="B25">
        <v>268407</v>
      </c>
    </row>
    <row r="26" spans="1:2" x14ac:dyDescent="0.3">
      <c r="A26" s="6" t="s">
        <v>48</v>
      </c>
      <c r="B26">
        <v>255850</v>
      </c>
    </row>
    <row r="27" spans="1:2" x14ac:dyDescent="0.3">
      <c r="A27" s="6" t="s">
        <v>49</v>
      </c>
      <c r="B27">
        <v>264294</v>
      </c>
    </row>
    <row r="28" spans="1:2" x14ac:dyDescent="0.3">
      <c r="A28" s="5" t="s">
        <v>51</v>
      </c>
      <c r="B28">
        <v>2929854</v>
      </c>
    </row>
    <row r="29" spans="1:2" x14ac:dyDescent="0.3">
      <c r="A29" s="6" t="s">
        <v>38</v>
      </c>
      <c r="B29">
        <v>291449</v>
      </c>
    </row>
    <row r="30" spans="1:2" x14ac:dyDescent="0.3">
      <c r="A30" s="6" t="s">
        <v>39</v>
      </c>
      <c r="B30">
        <v>170811</v>
      </c>
    </row>
    <row r="31" spans="1:2" x14ac:dyDescent="0.3">
      <c r="A31" s="6" t="s">
        <v>40</v>
      </c>
      <c r="B31">
        <v>240407</v>
      </c>
    </row>
    <row r="32" spans="1:2" x14ac:dyDescent="0.3">
      <c r="A32" s="6" t="s">
        <v>41</v>
      </c>
      <c r="B32">
        <v>204011</v>
      </c>
    </row>
    <row r="33" spans="1:2" x14ac:dyDescent="0.3">
      <c r="A33" s="6" t="s">
        <v>42</v>
      </c>
      <c r="B33">
        <v>236108</v>
      </c>
    </row>
    <row r="34" spans="1:2" x14ac:dyDescent="0.3">
      <c r="A34" s="6" t="s">
        <v>43</v>
      </c>
      <c r="B34">
        <v>275295</v>
      </c>
    </row>
    <row r="35" spans="1:2" x14ac:dyDescent="0.3">
      <c r="A35" s="6" t="s">
        <v>44</v>
      </c>
      <c r="B35">
        <v>302998</v>
      </c>
    </row>
    <row r="36" spans="1:2" x14ac:dyDescent="0.3">
      <c r="A36" s="6" t="s">
        <v>45</v>
      </c>
      <c r="B36">
        <v>239334</v>
      </c>
    </row>
    <row r="37" spans="1:2" x14ac:dyDescent="0.3">
      <c r="A37" s="6" t="s">
        <v>46</v>
      </c>
      <c r="B37">
        <v>242180</v>
      </c>
    </row>
    <row r="38" spans="1:2" x14ac:dyDescent="0.3">
      <c r="A38" s="6" t="s">
        <v>47</v>
      </c>
      <c r="B38">
        <v>186102</v>
      </c>
    </row>
    <row r="39" spans="1:2" x14ac:dyDescent="0.3">
      <c r="A39" s="6" t="s">
        <v>48</v>
      </c>
      <c r="B39">
        <v>271812</v>
      </c>
    </row>
    <row r="40" spans="1:2" x14ac:dyDescent="0.3">
      <c r="A40" s="6" t="s">
        <v>49</v>
      </c>
      <c r="B40">
        <v>269347</v>
      </c>
    </row>
    <row r="41" spans="1:2" x14ac:dyDescent="0.3">
      <c r="A41" s="5" t="s">
        <v>36</v>
      </c>
      <c r="B41">
        <v>9585868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C21C7-0363-4C65-86A4-AC736E8D4203}">
  <dimension ref="A1:I7"/>
  <sheetViews>
    <sheetView showGridLines="0" workbookViewId="0">
      <selection activeCell="L17" sqref="L17"/>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1" spans="1:9" x14ac:dyDescent="0.3">
      <c r="B1" s="4" t="s">
        <v>52</v>
      </c>
    </row>
    <row r="2" spans="1:9" x14ac:dyDescent="0.3">
      <c r="B2" t="s">
        <v>23</v>
      </c>
      <c r="C2" t="s">
        <v>19</v>
      </c>
      <c r="D2" t="s">
        <v>15</v>
      </c>
      <c r="E2" t="s">
        <v>22</v>
      </c>
      <c r="F2" t="s">
        <v>12</v>
      </c>
      <c r="G2" t="s">
        <v>20</v>
      </c>
      <c r="H2" t="s">
        <v>24</v>
      </c>
      <c r="I2" t="s">
        <v>36</v>
      </c>
    </row>
    <row r="3" spans="1:9" x14ac:dyDescent="0.3">
      <c r="A3" t="s">
        <v>34</v>
      </c>
      <c r="B3">
        <v>1353090</v>
      </c>
      <c r="C3">
        <v>1412456</v>
      </c>
      <c r="D3">
        <v>1381150</v>
      </c>
      <c r="E3">
        <v>1376333</v>
      </c>
      <c r="F3">
        <v>1314385</v>
      </c>
      <c r="G3">
        <v>1439951</v>
      </c>
      <c r="H3">
        <v>1308503</v>
      </c>
      <c r="I3">
        <v>9585868</v>
      </c>
    </row>
    <row r="5" spans="1:9" x14ac:dyDescent="0.3">
      <c r="B5" t="s">
        <v>52</v>
      </c>
    </row>
    <row r="6" spans="1:9" x14ac:dyDescent="0.3">
      <c r="B6" t="s">
        <v>23</v>
      </c>
      <c r="C6" t="s">
        <v>19</v>
      </c>
      <c r="D6" t="s">
        <v>15</v>
      </c>
      <c r="E6" t="s">
        <v>22</v>
      </c>
      <c r="F6" t="s">
        <v>12</v>
      </c>
      <c r="G6" t="s">
        <v>20</v>
      </c>
      <c r="H6" t="s">
        <v>24</v>
      </c>
      <c r="I6" t="s">
        <v>36</v>
      </c>
    </row>
    <row r="7" spans="1:9" x14ac:dyDescent="0.3">
      <c r="A7" t="s">
        <v>34</v>
      </c>
      <c r="B7">
        <f>GETPIVOTDATA("Revenue",$A$1,"State","Alabama")</f>
        <v>1353090</v>
      </c>
      <c r="C7">
        <f>GETPIVOTDATA("Revenue",$A$1,"State","Florida")</f>
        <v>1412456</v>
      </c>
      <c r="D7">
        <f>GETPIVOTDATA("Revenue",$A$1,"State","Georgia")</f>
        <v>1381150</v>
      </c>
      <c r="E7">
        <f>GETPIVOTDATA("Revenue",$A$1,"State","Mississippi")</f>
        <v>1376333</v>
      </c>
      <c r="F7">
        <f>GETPIVOTDATA("Revenue",$A$1,"State","North Carolina")</f>
        <v>1314385</v>
      </c>
      <c r="G7">
        <f>GETPIVOTDATA("Revenue",$A$1,"State","South Carolina")</f>
        <v>1439951</v>
      </c>
      <c r="H7">
        <f>GETPIVOTDATA("Revenue",$A$1,"State","Tennessee")</f>
        <v>1308503</v>
      </c>
      <c r="I7">
        <f>GETPIVOTDATA("Revenue",$A$1)</f>
        <v>9585868</v>
      </c>
    </row>
  </sheetData>
  <pageMargins left="0.7" right="0.7" top="0.75" bottom="0.75" header="0.3" footer="0.3"/>
  <pageSetup paperSize="9" orientation="portrait" horizontalDpi="0"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C175B-7142-4380-9C52-789977B627C1}">
  <dimension ref="A1:C4"/>
  <sheetViews>
    <sheetView showGridLines="0" workbookViewId="0">
      <selection activeCell="K24" sqref="K24"/>
    </sheetView>
  </sheetViews>
  <sheetFormatPr defaultRowHeight="15.6" x14ac:dyDescent="0.3"/>
  <cols>
    <col min="1" max="1" width="12.296875" bestFit="1" customWidth="1"/>
    <col min="2" max="2" width="16" bestFit="1" customWidth="1"/>
    <col min="3" max="3" width="11.296875" bestFit="1" customWidth="1"/>
  </cols>
  <sheetData>
    <row r="1" spans="1:3" x14ac:dyDescent="0.3">
      <c r="A1" s="4" t="s">
        <v>35</v>
      </c>
      <c r="B1" t="s">
        <v>53</v>
      </c>
    </row>
    <row r="2" spans="1:3" x14ac:dyDescent="0.3">
      <c r="A2" s="5" t="s">
        <v>7</v>
      </c>
      <c r="B2">
        <v>3889</v>
      </c>
    </row>
    <row r="3" spans="1:3" x14ac:dyDescent="0.3">
      <c r="A3" s="5" t="s">
        <v>8</v>
      </c>
      <c r="B3">
        <v>1891</v>
      </c>
      <c r="C3" s="7">
        <f>GETPIVOTDATA("Revenue",$A$1,"Delivery Performance","on-time")/GETPIVOTDATA("Revenue",$A$1)</f>
        <v>0.67283737024221457</v>
      </c>
    </row>
    <row r="4" spans="1:3" x14ac:dyDescent="0.3">
      <c r="A4" s="5" t="s">
        <v>36</v>
      </c>
      <c r="B4">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69738-1CAF-4096-A48F-C9F5F5115DB5}">
  <dimension ref="F9:H12"/>
  <sheetViews>
    <sheetView showGridLines="0" workbookViewId="0">
      <selection activeCell="N22" sqref="N22"/>
    </sheetView>
  </sheetViews>
  <sheetFormatPr defaultRowHeight="15.6" x14ac:dyDescent="0.3"/>
  <cols>
    <col min="6" max="6" width="12.296875" bestFit="1" customWidth="1"/>
    <col min="7" max="7" width="6" bestFit="1" customWidth="1"/>
  </cols>
  <sheetData>
    <row r="9" spans="6:8" x14ac:dyDescent="0.3">
      <c r="F9" s="4" t="s">
        <v>35</v>
      </c>
      <c r="G9" t="s">
        <v>54</v>
      </c>
    </row>
    <row r="10" spans="6:8" x14ac:dyDescent="0.3">
      <c r="F10" s="5" t="s">
        <v>10</v>
      </c>
      <c r="G10">
        <v>5184</v>
      </c>
      <c r="H10" s="7"/>
    </row>
    <row r="11" spans="6:8" x14ac:dyDescent="0.3">
      <c r="F11" s="5" t="s">
        <v>9</v>
      </c>
      <c r="G11">
        <v>596</v>
      </c>
      <c r="H11" s="7">
        <f>GETPIVOTDATA("Revenue",$F$9,"Return","yes")/GETPIVOTDATA("Revenue",$F$9)</f>
        <v>0.10311418685121107</v>
      </c>
    </row>
    <row r="12" spans="6:8" x14ac:dyDescent="0.3">
      <c r="F12" s="5" t="s">
        <v>36</v>
      </c>
      <c r="G12">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1541A-D989-421B-A915-4A6271C9E7A8}">
  <dimension ref="A1:B11"/>
  <sheetViews>
    <sheetView showGridLines="0" workbookViewId="0">
      <selection activeCell="B27" sqref="B27"/>
    </sheetView>
  </sheetViews>
  <sheetFormatPr defaultRowHeight="15.6" x14ac:dyDescent="0.3"/>
  <cols>
    <col min="1" max="1" width="12.296875" bestFit="1" customWidth="1"/>
    <col min="2" max="2" width="24.296875" bestFit="1" customWidth="1"/>
  </cols>
  <sheetData>
    <row r="1" spans="1:2" x14ac:dyDescent="0.3">
      <c r="A1" s="4" t="s">
        <v>35</v>
      </c>
      <c r="B1" t="s">
        <v>55</v>
      </c>
    </row>
    <row r="2" spans="1:2" x14ac:dyDescent="0.3">
      <c r="A2" s="5" t="s">
        <v>16</v>
      </c>
      <c r="B2">
        <v>1851</v>
      </c>
    </row>
    <row r="3" spans="1:2" x14ac:dyDescent="0.3">
      <c r="A3" s="5" t="s">
        <v>5</v>
      </c>
      <c r="B3">
        <v>1947</v>
      </c>
    </row>
    <row r="4" spans="1:2" x14ac:dyDescent="0.3">
      <c r="A4" s="5" t="s">
        <v>13</v>
      </c>
      <c r="B4">
        <v>1982</v>
      </c>
    </row>
    <row r="5" spans="1:2" x14ac:dyDescent="0.3">
      <c r="A5" s="5" t="s">
        <v>36</v>
      </c>
      <c r="B5">
        <v>5780</v>
      </c>
    </row>
    <row r="7" spans="1:2" x14ac:dyDescent="0.3">
      <c r="A7" s="3" t="s">
        <v>35</v>
      </c>
      <c r="B7" s="3" t="s">
        <v>55</v>
      </c>
    </row>
    <row r="8" spans="1:2" x14ac:dyDescent="0.3">
      <c r="A8" s="5" t="s">
        <v>13</v>
      </c>
      <c r="B8">
        <f>GETPIVOTDATA("Revenue",$A$1,"Customer Acquisition Type","Ad")</f>
        <v>1982</v>
      </c>
    </row>
    <row r="9" spans="1:2" x14ac:dyDescent="0.3">
      <c r="A9" s="5" t="s">
        <v>5</v>
      </c>
      <c r="B9">
        <f>GETPIVOTDATA("Revenue",$A$1,"Customer Acquisition Type","Organic")</f>
        <v>1947</v>
      </c>
    </row>
    <row r="10" spans="1:2" x14ac:dyDescent="0.3">
      <c r="A10" s="5" t="s">
        <v>16</v>
      </c>
      <c r="B10">
        <f>GETPIVOTDATA("Revenue",$A$1,"Customer Acquisition Type","Returning")</f>
        <v>1851</v>
      </c>
    </row>
    <row r="11" spans="1:2" x14ac:dyDescent="0.3">
      <c r="A11" s="8" t="s">
        <v>36</v>
      </c>
      <c r="B11" s="9">
        <f>GETPIVOTDATA("Revenue",$A$1)</f>
        <v>5780</v>
      </c>
    </row>
  </sheetData>
  <pageMargins left="0.7" right="0.7" top="0.75" bottom="0.75" header="0.3" footer="0.3"/>
  <pageSetup paperSize="9" orientation="portrait" horizontalDpi="0"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90E17-23BC-4D60-B8F4-9674B76F46FA}">
  <dimension ref="A1:G8"/>
  <sheetViews>
    <sheetView showGridLines="0" topLeftCell="A7" workbookViewId="0">
      <selection activeCell="H33" sqref="H33"/>
    </sheetView>
  </sheetViews>
  <sheetFormatPr defaultRowHeight="15.6" x14ac:dyDescent="0.3"/>
  <cols>
    <col min="1" max="1" width="12.296875"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7" width="10.8984375" bestFit="1" customWidth="1"/>
  </cols>
  <sheetData>
    <row r="1" spans="1:7" x14ac:dyDescent="0.3">
      <c r="A1" s="4" t="s">
        <v>56</v>
      </c>
      <c r="B1" s="4" t="s">
        <v>52</v>
      </c>
    </row>
    <row r="2" spans="1:7" x14ac:dyDescent="0.3">
      <c r="A2" s="4" t="s">
        <v>35</v>
      </c>
      <c r="B2" t="s">
        <v>28</v>
      </c>
      <c r="C2" t="s">
        <v>27</v>
      </c>
      <c r="D2" t="s">
        <v>29</v>
      </c>
      <c r="E2" t="s">
        <v>30</v>
      </c>
      <c r="F2" t="s">
        <v>31</v>
      </c>
      <c r="G2" t="s">
        <v>36</v>
      </c>
    </row>
    <row r="3" spans="1:7" x14ac:dyDescent="0.3">
      <c r="A3" s="5" t="s">
        <v>17</v>
      </c>
      <c r="B3">
        <v>106</v>
      </c>
      <c r="C3">
        <v>243</v>
      </c>
      <c r="D3">
        <v>474</v>
      </c>
      <c r="E3">
        <v>244</v>
      </c>
      <c r="F3">
        <v>104</v>
      </c>
      <c r="G3">
        <v>1171</v>
      </c>
    </row>
    <row r="4" spans="1:7" x14ac:dyDescent="0.3">
      <c r="A4" s="5" t="s">
        <v>18</v>
      </c>
      <c r="B4">
        <v>123</v>
      </c>
      <c r="C4">
        <v>200</v>
      </c>
      <c r="D4">
        <v>459</v>
      </c>
      <c r="E4">
        <v>240</v>
      </c>
      <c r="F4">
        <v>113</v>
      </c>
      <c r="G4">
        <v>1135</v>
      </c>
    </row>
    <row r="5" spans="1:7" x14ac:dyDescent="0.3">
      <c r="A5" s="5" t="s">
        <v>14</v>
      </c>
      <c r="B5">
        <v>133</v>
      </c>
      <c r="C5">
        <v>231</v>
      </c>
      <c r="D5">
        <v>421</v>
      </c>
      <c r="E5">
        <v>249</v>
      </c>
      <c r="F5">
        <v>119</v>
      </c>
      <c r="G5">
        <v>1153</v>
      </c>
    </row>
    <row r="6" spans="1:7" x14ac:dyDescent="0.3">
      <c r="A6" s="5" t="s">
        <v>21</v>
      </c>
      <c r="B6">
        <v>126</v>
      </c>
      <c r="C6">
        <v>248</v>
      </c>
      <c r="D6">
        <v>445</v>
      </c>
      <c r="E6">
        <v>249</v>
      </c>
      <c r="F6">
        <v>92</v>
      </c>
      <c r="G6">
        <v>1160</v>
      </c>
    </row>
    <row r="7" spans="1:7" x14ac:dyDescent="0.3">
      <c r="A7" s="5" t="s">
        <v>6</v>
      </c>
      <c r="B7">
        <v>109</v>
      </c>
      <c r="C7">
        <v>198</v>
      </c>
      <c r="D7">
        <v>509</v>
      </c>
      <c r="E7">
        <v>231</v>
      </c>
      <c r="F7">
        <v>114</v>
      </c>
      <c r="G7">
        <v>1161</v>
      </c>
    </row>
    <row r="8" spans="1:7" x14ac:dyDescent="0.3">
      <c r="A8" s="5" t="s">
        <v>36</v>
      </c>
      <c r="B8">
        <v>597</v>
      </c>
      <c r="C8">
        <v>1120</v>
      </c>
      <c r="D8">
        <v>2308</v>
      </c>
      <c r="E8">
        <v>1213</v>
      </c>
      <c r="F8">
        <v>542</v>
      </c>
      <c r="G8">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8505F-F19C-4C96-91A2-2049FF2ADEAA}">
  <dimension ref="A1"/>
  <sheetViews>
    <sheetView tabSelected="1" topLeftCell="A2" zoomScale="89" zoomScaleNormal="89" workbookViewId="0">
      <selection activeCell="T24" sqref="T2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revenue by years</vt:lpstr>
      <vt:lpstr>revenue by countries</vt:lpstr>
      <vt:lpstr>deliveries on time</vt:lpstr>
      <vt:lpstr>returned percentage</vt:lpstr>
      <vt:lpstr>customer acquisition count</vt:lpstr>
      <vt:lpstr>customer satisfaction</vt:lpstr>
      <vt:lpstr>Dahboard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Nabeel</cp:lastModifiedBy>
  <dcterms:created xsi:type="dcterms:W3CDTF">2019-08-26T17:24:45Z</dcterms:created>
  <dcterms:modified xsi:type="dcterms:W3CDTF">2023-08-08T16:27:13Z</dcterms:modified>
  <cp:category/>
</cp:coreProperties>
</file>