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a22ab54ee19617/Desktop/github_respository/Data_analysis-/"/>
    </mc:Choice>
  </mc:AlternateContent>
  <xr:revisionPtr revIDLastSave="0" documentId="8_{ADCFC50E-FEF5-4C41-A4DD-F3848C22D889}" xr6:coauthVersionLast="47" xr6:coauthVersionMax="47" xr10:uidLastSave="{00000000-0000-0000-0000-000000000000}"/>
  <bookViews>
    <workbookView xWindow="-108" yWindow="-108" windowWidth="23256" windowHeight="12456" activeTab="3" xr2:uid="{5CC6C10B-81A3-A94B-9771-4FD38FC43FBB}"/>
  </bookViews>
  <sheets>
    <sheet name="Total Cost vs Revenue " sheetId="3" r:id="rId1"/>
    <sheet name="Dashboard" sheetId="4" r:id="rId2"/>
    <sheet name="Demand vs ordering " sheetId="5" r:id="rId3"/>
    <sheet name="Question" sheetId="1" r:id="rId4"/>
  </sheet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1" l="1"/>
  <c r="L40" i="1"/>
  <c r="L39" i="1"/>
  <c r="L41" i="1" s="1"/>
  <c r="M40" i="1"/>
  <c r="M39" i="1"/>
</calcChain>
</file>

<file path=xl/sharedStrings.xml><?xml version="1.0" encoding="utf-8"?>
<sst xmlns="http://schemas.openxmlformats.org/spreadsheetml/2006/main" count="26" uniqueCount="19">
  <si>
    <t>Randy is a t-shirt vendor who plans to order t-shirts with the names of the NCAA final four teams from a manufacturer and then sell them to fans.  The fixed cost of any order is $750, the variable cost per T-shirt to Randy is $8, and Randy’s selling price is $18.  However, this price will be charged only until a week after the tournament. After that time, Randy figures that the interest in the t-shirts will be low, so he plans to sell all remaining t-shirts, if any, at $6 each.  His best guess is that the demand for the t-shirts during the full price period will be 1500.  He is thinking about ordering 1450 t-shirts, but he wants to build a spreadsheet model that will let him experiment with the uncertain demand and his order quantity.  How should he proceed?
Build a spreadsheet to model the scenario.</t>
  </si>
  <si>
    <t>NCAA Vendor Problem</t>
  </si>
  <si>
    <t>Fixed Cost</t>
  </si>
  <si>
    <t xml:space="preserve">Cost Per Shirt </t>
  </si>
  <si>
    <t>Selling price</t>
  </si>
  <si>
    <t xml:space="preserve">Remaining shirt </t>
  </si>
  <si>
    <t xml:space="preserve">Ordering </t>
  </si>
  <si>
    <t xml:space="preserve">Sold at Full Cost </t>
  </si>
  <si>
    <t>Sold at reduced Price</t>
  </si>
  <si>
    <t xml:space="preserve">Total cost </t>
  </si>
  <si>
    <t xml:space="preserve">Total Revenue </t>
  </si>
  <si>
    <t>Demand</t>
  </si>
  <si>
    <t>Formula Text</t>
  </si>
  <si>
    <t xml:space="preserve">Values in pounds </t>
  </si>
  <si>
    <t>Text</t>
  </si>
  <si>
    <t>(blank)</t>
  </si>
  <si>
    <t>Grand Total</t>
  </si>
  <si>
    <t>Row Labels</t>
  </si>
  <si>
    <t xml:space="preserve">Sum of Values in pounds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</si>
</sst>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&quot;$&quot;#,##0"/>
    <numFmt numFmtId="165" formatCode="_(&quot;$&quot;* #,##0_);_(&quot;$&quot;* \(#,##0\);_(&quot;$&quot;* &quot;-&quot;??_);_(@_)"/>
    <numFmt numFmtId="166" formatCode="&quot;£&quot;#,##0.00"/>
  </numFmts>
  <fonts count="4" x14ac:knownFonts="1">
    <font>
      <sz val="12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3" fillId="0" borderId="1" xfId="1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[T-shirt_Problem.xlsx]Total Cost vs Revenue 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'Total Cost vs Revenue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AC-4EB2-A2F2-39F1259A83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AC-4EB2-A2F2-39F1259A83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CAC-4EB2-A2F2-39F1259A8338}"/>
              </c:ext>
            </c:extLst>
          </c:dPt>
          <c:cat>
            <c:strRef>
              <c:f>'Total Cost vs Revenue '!$A$4:$A$7</c:f>
              <c:strCache>
                <c:ptCount val="3"/>
                <c:pt idx="0">
                  <c:v>Total cost </c:v>
                </c:pt>
                <c:pt idx="1">
                  <c:v>Total Revenue </c:v>
                </c:pt>
                <c:pt idx="2">
                  <c:v>(blank)</c:v>
                </c:pt>
              </c:strCache>
            </c:strRef>
          </c:cat>
          <c:val>
            <c:numRef>
              <c:f>'Total Cost vs Revenue '!$B$4:$B$7</c:f>
              <c:numCache>
                <c:formatCode>General</c:formatCode>
                <c:ptCount val="3"/>
                <c:pt idx="0">
                  <c:v>12350</c:v>
                </c:pt>
                <c:pt idx="1">
                  <c:v>26100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0-42E2-BF89-0AA623E0C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[T-shirt_Problem.xlsx]Total Cost vs Revenue 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'Total Cost vs Revenue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62-4373-82EC-1A1AC8ADF4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62-4373-82EC-1A1AC8ADF4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562-4373-82EC-1A1AC8ADF433}"/>
              </c:ext>
            </c:extLst>
          </c:dPt>
          <c:cat>
            <c:strRef>
              <c:f>'Total Cost vs Revenue '!$A$4:$A$7</c:f>
              <c:strCache>
                <c:ptCount val="3"/>
                <c:pt idx="0">
                  <c:v>Total cost </c:v>
                </c:pt>
                <c:pt idx="1">
                  <c:v>Total Revenue </c:v>
                </c:pt>
                <c:pt idx="2">
                  <c:v>(blank)</c:v>
                </c:pt>
              </c:strCache>
            </c:strRef>
          </c:cat>
          <c:val>
            <c:numRef>
              <c:f>'Total Cost vs Revenue '!$B$4:$B$7</c:f>
              <c:numCache>
                <c:formatCode>General</c:formatCode>
                <c:ptCount val="3"/>
                <c:pt idx="0">
                  <c:v>12350</c:v>
                </c:pt>
                <c:pt idx="1">
                  <c:v>26100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62-4373-82EC-1A1AC8ADF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[T-shirt_Problem.xlsx]Demand vs ordering !PivotTable5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'Demand vs ordering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'Demand vs ordering '!$A$4:$A$6</c:f>
              <c:strCache>
                <c:ptCount val="2"/>
                <c:pt idx="0">
                  <c:v>Demand</c:v>
                </c:pt>
                <c:pt idx="1">
                  <c:v>Ordering </c:v>
                </c:pt>
              </c:strCache>
            </c:strRef>
          </c:cat>
          <c:val>
            <c:numRef>
              <c:f>'Demand vs ordering '!$B$4:$B$6</c:f>
              <c:numCache>
                <c:formatCode>General</c:formatCode>
                <c:ptCount val="2"/>
                <c:pt idx="0">
                  <c:v>1500</c:v>
                </c:pt>
                <c:pt idx="1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3-4672-9D18-AC23F88FA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57439"/>
        <c:axId val="33737135"/>
      </c:barChart>
      <c:catAx>
        <c:axId val="2445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7135"/>
        <c:crosses val="autoZero"/>
        <c:auto val="1"/>
        <c:lblAlgn val="ctr"/>
        <c:lblOffset val="100"/>
        <c:noMultiLvlLbl val="0"/>
      </c:catAx>
      <c:valAx>
        <c:axId val="3373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[T-shirt_Problem.xlsx]Demand vs ordering 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'Demand vs ordering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'Demand vs ordering '!$A$4:$A$6</c:f>
              <c:strCache>
                <c:ptCount val="2"/>
                <c:pt idx="0">
                  <c:v>Demand</c:v>
                </c:pt>
                <c:pt idx="1">
                  <c:v>Ordering </c:v>
                </c:pt>
              </c:strCache>
            </c:strRef>
          </c:cat>
          <c:val>
            <c:numRef>
              <c:f>'Demand vs ordering '!$B$4:$B$6</c:f>
              <c:numCache>
                <c:formatCode>General</c:formatCode>
                <c:ptCount val="2"/>
                <c:pt idx="0">
                  <c:v>1500</c:v>
                </c:pt>
                <c:pt idx="1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D-4E57-9908-BE0A20443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57439"/>
        <c:axId val="33737135"/>
      </c:barChart>
      <c:catAx>
        <c:axId val="2445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7135"/>
        <c:crosses val="autoZero"/>
        <c:auto val="1"/>
        <c:lblAlgn val="ctr"/>
        <c:lblOffset val="100"/>
        <c:noMultiLvlLbl val="0"/>
      </c:catAx>
      <c:valAx>
        <c:axId val="3373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377190</xdr:colOff>
      <xdr:row>4</xdr:row>
      <xdr:rowOff>64770</xdr:rowOff>
    </xdr:from>
    <xdr:to>
      <xdr:col>8</xdr:col>
      <xdr:colOff>560070</xdr:colOff>
      <xdr:row>18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F1C152-3224-5F7E-AD40-3A76E7AFB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6</xdr:row>
      <xdr:rowOff>144780</xdr:rowOff>
    </xdr:from>
    <xdr:to>
      <xdr:col>9</xdr:col>
      <xdr:colOff>76200</xdr:colOff>
      <xdr:row>29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483ABB-C00C-4AB2-9D18-81435713D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198120</xdr:colOff>
      <xdr:row>6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17D83F-9D49-1EBE-3117-58C924EA5C65}"/>
            </a:ext>
          </a:extLst>
        </xdr:cNvPr>
        <xdr:cNvSpPr/>
      </xdr:nvSpPr>
      <xdr:spPr>
        <a:xfrm>
          <a:off x="0" y="0"/>
          <a:ext cx="14950440" cy="1272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495300</xdr:colOff>
      <xdr:row>1</xdr:row>
      <xdr:rowOff>106680</xdr:rowOff>
    </xdr:from>
    <xdr:to>
      <xdr:col>19</xdr:col>
      <xdr:colOff>320040</xdr:colOff>
      <xdr:row>4</xdr:row>
      <xdr:rowOff>7620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7A9C8CA-0C75-F60E-FC3F-B5A94133E489}"/>
            </a:ext>
          </a:extLst>
        </xdr:cNvPr>
        <xdr:cNvSpPr/>
      </xdr:nvSpPr>
      <xdr:spPr>
        <a:xfrm>
          <a:off x="1165860" y="304800"/>
          <a:ext cx="1189482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3200">
              <a:latin typeface="Algerian" panose="04020705040A02060702" pitchFamily="82" charset="0"/>
            </a:rPr>
            <a:t>A Practice Dashboard </a:t>
          </a:r>
        </a:p>
        <a:p>
          <a:pPr algn="ctr"/>
          <a:endParaRPr lang="en-GB" sz="3200">
            <a:latin typeface="Algerian" panose="04020705040A02060702" pitchFamily="82" charset="0"/>
          </a:endParaRPr>
        </a:p>
      </xdr:txBody>
    </xdr:sp>
    <xdr:clientData/>
  </xdr:twoCellAnchor>
  <xdr:twoCellAnchor>
    <xdr:from>
      <xdr:col>9</xdr:col>
      <xdr:colOff>533400</xdr:colOff>
      <xdr:row>6</xdr:row>
      <xdr:rowOff>121920</xdr:rowOff>
    </xdr:from>
    <xdr:to>
      <xdr:col>18</xdr:col>
      <xdr:colOff>647700</xdr:colOff>
      <xdr:row>29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77061E-1F67-4976-8BC4-A933ED5D1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621030</xdr:colOff>
      <xdr:row>4</xdr:row>
      <xdr:rowOff>64770</xdr:rowOff>
    </xdr:from>
    <xdr:to>
      <xdr:col>10</xdr:col>
      <xdr:colOff>339090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CBFE8A-44BE-E32E-9317-D153FED0C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yinsola Olubunmi Mosuro" refreshedDate="45374.54420300926" createdVersion="8" refreshedVersion="8" minRefreshableVersion="3" recordCount="13" xr:uid="{170FF488-8EE9-474B-8092-51DEE9C3ECD5}">
  <cacheSource type="worksheet">
    <worksheetSource name="Table1"/>
  </cacheSource>
  <cacheFields count="3">
    <cacheField name="Text" numFmtId="0">
      <sharedItems containsBlank="1" count="11">
        <s v="Fixed Cost"/>
        <s v="Cost Per Shirt "/>
        <s v="Selling price"/>
        <m/>
        <s v="Remaining shirt "/>
        <s v="Demand"/>
        <s v="Ordering "/>
        <s v="Sold at Full Cost "/>
        <s v="Sold at reduced Price"/>
        <s v="Total cost "/>
        <s v="Total Revenue "/>
      </sharedItems>
    </cacheField>
    <cacheField name="Values in pounds " numFmtId="0">
      <sharedItems containsString="0" containsBlank="1" containsNumber="1" containsInteger="1" minValue="0" maxValue="26100" count="10">
        <n v="750"/>
        <n v="8"/>
        <n v="18"/>
        <m/>
        <n v="6"/>
        <n v="1500"/>
        <n v="1450"/>
        <n v="26100"/>
        <n v="0"/>
        <n v="12350"/>
      </sharedItems>
    </cacheField>
    <cacheField name="Formula Text" numFmtId="0">
      <sharedItems containsBlank="1" count="3">
        <m/>
        <s v="=MAX(L36-L35,0)"/>
        <s v="=L29+ (L30*L36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</r>
  <r>
    <x v="1"/>
    <x v="1"/>
    <x v="0"/>
  </r>
  <r>
    <x v="2"/>
    <x v="2"/>
    <x v="0"/>
  </r>
  <r>
    <x v="3"/>
    <x v="3"/>
    <x v="0"/>
  </r>
  <r>
    <x v="3"/>
    <x v="3"/>
    <x v="0"/>
  </r>
  <r>
    <x v="4"/>
    <x v="4"/>
    <x v="0"/>
  </r>
  <r>
    <x v="5"/>
    <x v="5"/>
    <x v="0"/>
  </r>
  <r>
    <x v="6"/>
    <x v="6"/>
    <x v="0"/>
  </r>
  <r>
    <x v="3"/>
    <x v="3"/>
    <x v="0"/>
  </r>
  <r>
    <x v="7"/>
    <x v="7"/>
    <x v="0"/>
  </r>
  <r>
    <x v="8"/>
    <x v="8"/>
    <x v="1"/>
  </r>
  <r>
    <x v="9"/>
    <x v="9"/>
    <x v="2"/>
  </r>
  <r>
    <x v="10"/>
    <x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5D1F3-653A-4394-A770-EDAD3F122F5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7" firstHeaderRow="1" firstDataRow="1" firstDataCol="1"/>
  <pivotFields count="3">
    <pivotField axis="axisRow" showAll="0">
      <items count="12">
        <item h="1" x="1"/>
        <item h="1" x="5"/>
        <item h="1" x="0"/>
        <item h="1" x="6"/>
        <item h="1" x="4"/>
        <item h="1" x="2"/>
        <item h="1" x="7"/>
        <item h="1" x="8"/>
        <item x="9"/>
        <item x="10"/>
        <item x="3"/>
        <item t="default"/>
      </items>
    </pivotField>
    <pivotField dataField="1" showAll="0">
      <items count="11">
        <item h="1" x="8"/>
        <item h="1" x="4"/>
        <item h="1" x="1"/>
        <item h="1" x="2"/>
        <item h="1" x="0"/>
        <item h="1" x="6"/>
        <item h="1" x="5"/>
        <item x="9"/>
        <item x="7"/>
        <item x="3"/>
        <item t="default"/>
      </items>
    </pivotField>
    <pivotField showAll="0"/>
  </pivotFields>
  <rowFields count="1">
    <field x="0"/>
  </rowFields>
  <rowItems count="4">
    <i>
      <x v="8"/>
    </i>
    <i>
      <x v="9"/>
    </i>
    <i>
      <x v="10"/>
    </i>
    <i t="grand">
      <x/>
    </i>
  </rowItems>
  <colItems count="1">
    <i/>
  </colItems>
  <dataFields count="1">
    <dataField name="Sum of Values in pounds " fld="1" baseField="0" baseItem="0"/>
  </dataFields>
  <chartFormats count="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32397F-921F-4A84-BAEE-B57671C0353C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6" firstHeaderRow="1" firstDataRow="1" firstDataCol="1"/>
  <pivotFields count="3">
    <pivotField axis="axisRow" showAll="0">
      <items count="12">
        <item h="1" x="1"/>
        <item x="5"/>
        <item h="1" x="0"/>
        <item x="6"/>
        <item h="1" x="4"/>
        <item h="1" x="2"/>
        <item h="1" x="7"/>
        <item h="1" x="8"/>
        <item h="1" x="9"/>
        <item h="1" x="10"/>
        <item h="1" x="3"/>
        <item t="default"/>
      </items>
    </pivotField>
    <pivotField dataField="1" showAll="0">
      <items count="11">
        <item h="1" x="8"/>
        <item h="1" x="4"/>
        <item x="1"/>
        <item x="2"/>
        <item h="1" x="0"/>
        <item h="1" x="6"/>
        <item h="1" x="5"/>
        <item h="1" x="9"/>
        <item h="1" x="7"/>
        <item h="1" x="3"/>
        <item t="default"/>
      </items>
    </pivotField>
    <pivotField showAll="0">
      <items count="4">
        <item x="2"/>
        <item x="1"/>
        <item x="0"/>
        <item t="default"/>
      </items>
    </pivotField>
  </pivotFields>
  <rowFields count="1">
    <field x="0"/>
  </rowFields>
  <rowItems count="3">
    <i>
      <x v="1"/>
    </i>
    <i>
      <x v="3"/>
    </i>
    <i t="grand">
      <x/>
    </i>
  </rowItems>
  <colItems count="1">
    <i/>
  </colItems>
  <dataFields count="1">
    <dataField name="Sum of Values in pounds " fld="1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662EE-14E9-438B-96FA-4F2EB64756F7}" name="Table1" displayName="Table1" ref="K28:M41" totalsRowShown="0">
  <autoFilter ref="K28:M41" xr:uid="{EE0662EE-14E9-438B-96FA-4F2EB64756F7}"/>
  <tableColumns count="3">
    <tableColumn id="2" xr3:uid="{EF773C08-A366-4781-AF1C-1F32D9443F7B}" name="Text"/>
    <tableColumn id="3" xr3:uid="{041E3467-FE0D-4E47-B7FD-42BF6AE5D173}" name="Values in pounds "/>
    <tableColumn id="4" xr3:uid="{FB47491B-4EA7-4EEC-842B-947304CD1BC5}" name="Formula 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FEEC-E685-4D15-9B39-533BD6AA182A}">
  <dimension ref="A3:B7"/>
  <sheetViews>
    <sheetView workbookViewId="0">
      <selection activeCell="B5" sqref="B5"/>
    </sheetView>
  </sheetViews>
  <sheetFormatPr defaultRowHeight="15.6" x14ac:dyDescent="0.3"/>
  <cols>
    <col min="1" max="1" width="13.5" bestFit="1" customWidth="1"/>
    <col min="2" max="2" width="22.5" bestFit="1" customWidth="1"/>
    <col min="3" max="3" width="13.5" bestFit="1" customWidth="1"/>
    <col min="4" max="4" width="6.796875" bestFit="1" customWidth="1"/>
    <col min="5" max="5" width="10.8984375" bestFit="1" customWidth="1"/>
  </cols>
  <sheetData>
    <row r="3" spans="1:2" x14ac:dyDescent="0.3">
      <c r="A3" s="7" t="s">
        <v>17</v>
      </c>
      <c r="B3" t="s">
        <v>18</v>
      </c>
    </row>
    <row r="4" spans="1:2" x14ac:dyDescent="0.3">
      <c r="A4" s="8" t="s">
        <v>9</v>
      </c>
      <c r="B4">
        <v>12350</v>
      </c>
    </row>
    <row r="5" spans="1:2" x14ac:dyDescent="0.3">
      <c r="A5" s="8" t="s">
        <v>10</v>
      </c>
      <c r="B5">
        <v>26100</v>
      </c>
    </row>
    <row r="6" spans="1:2" x14ac:dyDescent="0.3">
      <c r="A6" s="8" t="s">
        <v>15</v>
      </c>
    </row>
    <row r="7" spans="1:2" x14ac:dyDescent="0.3">
      <c r="A7" s="8" t="s">
        <v>16</v>
      </c>
      <c r="B7">
        <v>38450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298C-9992-49BD-9010-0479AC017B1C}">
  <dimension ref="A1"/>
  <sheetViews>
    <sheetView topLeftCell="D10" workbookViewId="0">
      <selection activeCell="I21" sqref="I21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1EDE-ABA0-4043-83CD-86818AAD3ED6}">
  <dimension ref="A3:B6"/>
  <sheetViews>
    <sheetView workbookViewId="0">
      <selection activeCell="A5" sqref="A4:A5"/>
      <pivotSelection pane="bottomRight" showHeader="1" axis="axisRow" activeRow="4" previousRow="4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.6" x14ac:dyDescent="0.3"/>
  <cols>
    <col min="1" max="1" width="12.296875" bestFit="1" customWidth="1"/>
    <col min="2" max="2" width="22.5" bestFit="1" customWidth="1"/>
    <col min="3" max="3" width="14.8984375" bestFit="1" customWidth="1"/>
    <col min="4" max="4" width="6.796875" bestFit="1" customWidth="1"/>
    <col min="5" max="5" width="10.8984375" bestFit="1" customWidth="1"/>
  </cols>
  <sheetData>
    <row r="3" spans="1:2" x14ac:dyDescent="0.3">
      <c r="A3" s="7" t="s">
        <v>17</v>
      </c>
      <c r="B3" t="s">
        <v>18</v>
      </c>
    </row>
    <row r="4" spans="1:2" x14ac:dyDescent="0.3">
      <c r="A4" s="8" t="s">
        <v>11</v>
      </c>
      <c r="B4">
        <v>1500</v>
      </c>
    </row>
    <row r="5" spans="1:2" x14ac:dyDescent="0.3">
      <c r="A5" s="8" t="s">
        <v>6</v>
      </c>
      <c r="B5">
        <v>1450</v>
      </c>
    </row>
    <row r="6" spans="1:2" x14ac:dyDescent="0.3">
      <c r="A6" s="8" t="s">
        <v>16</v>
      </c>
      <c r="B6">
        <v>2950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00E5-BE90-B840-B022-E600253D7C38}">
  <dimension ref="A1:V41"/>
  <sheetViews>
    <sheetView tabSelected="1" topLeftCell="H25" zoomScale="109" zoomScaleNormal="100" workbookViewId="0">
      <selection activeCell="L42" sqref="L42"/>
    </sheetView>
  </sheetViews>
  <sheetFormatPr defaultColWidth="11.19921875" defaultRowHeight="15.6" x14ac:dyDescent="0.3"/>
  <cols>
    <col min="1" max="1" width="33.69921875" bestFit="1" customWidth="1"/>
    <col min="2" max="2" width="11.296875" bestFit="1" customWidth="1"/>
    <col min="3" max="3" width="17.296875" bestFit="1" customWidth="1"/>
    <col min="11" max="11" width="12.09765625" customWidth="1"/>
    <col min="12" max="12" width="39.296875" customWidth="1"/>
    <col min="13" max="13" width="30" customWidth="1"/>
    <col min="14" max="14" width="29.8984375" customWidth="1"/>
    <col min="15" max="15" width="12.5" customWidth="1"/>
  </cols>
  <sheetData>
    <row r="1" spans="1:22" ht="33" thickBot="1" x14ac:dyDescent="0.65">
      <c r="A1" s="11" t="s">
        <v>1</v>
      </c>
      <c r="B1" s="11"/>
      <c r="C1" s="11"/>
    </row>
    <row r="2" spans="1:22" ht="16.2" thickTop="1" x14ac:dyDescent="0.3"/>
    <row r="6" spans="1:22" x14ac:dyDescent="0.3">
      <c r="A6" s="2"/>
      <c r="B6" s="1"/>
    </row>
    <row r="7" spans="1:22" x14ac:dyDescent="0.3">
      <c r="A7" s="2"/>
      <c r="B7" s="1"/>
    </row>
    <row r="9" spans="1:22" x14ac:dyDescent="0.3">
      <c r="L9" s="9" t="s">
        <v>0</v>
      </c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3">
      <c r="A10" s="2"/>
      <c r="B10" s="1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3">
      <c r="A11" s="2"/>
      <c r="B11" s="1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3"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3"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3"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3">
      <c r="A15" s="2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3">
      <c r="A16" s="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3"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3">
      <c r="A18" s="2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3">
      <c r="A19" s="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3"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3">
      <c r="B21" s="1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3">
      <c r="B22" s="1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3">
      <c r="B23" s="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3"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3"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8" spans="1:22" x14ac:dyDescent="0.3">
      <c r="K28" t="s">
        <v>14</v>
      </c>
      <c r="L28" s="5" t="s">
        <v>13</v>
      </c>
      <c r="M28" t="s">
        <v>12</v>
      </c>
    </row>
    <row r="29" spans="1:22" x14ac:dyDescent="0.3">
      <c r="K29" t="s">
        <v>2</v>
      </c>
      <c r="L29" s="5">
        <v>750</v>
      </c>
    </row>
    <row r="30" spans="1:22" x14ac:dyDescent="0.3">
      <c r="K30" t="s">
        <v>3</v>
      </c>
      <c r="L30" s="5">
        <v>8</v>
      </c>
    </row>
    <row r="31" spans="1:22" x14ac:dyDescent="0.3">
      <c r="K31" t="s">
        <v>4</v>
      </c>
      <c r="L31" s="5">
        <v>18</v>
      </c>
    </row>
    <row r="32" spans="1:22" x14ac:dyDescent="0.3">
      <c r="L32" s="5"/>
    </row>
    <row r="33" spans="11:13" x14ac:dyDescent="0.3">
      <c r="L33" s="5"/>
    </row>
    <row r="34" spans="11:13" x14ac:dyDescent="0.3">
      <c r="K34" t="s">
        <v>5</v>
      </c>
      <c r="L34" s="5">
        <v>6</v>
      </c>
    </row>
    <row r="35" spans="11:13" x14ac:dyDescent="0.3">
      <c r="K35" t="s">
        <v>11</v>
      </c>
      <c r="L35" s="5">
        <v>1500</v>
      </c>
      <c r="M35" s="5"/>
    </row>
    <row r="36" spans="11:13" x14ac:dyDescent="0.3">
      <c r="K36" t="s">
        <v>6</v>
      </c>
      <c r="L36" s="5">
        <v>1450</v>
      </c>
    </row>
    <row r="37" spans="11:13" x14ac:dyDescent="0.3">
      <c r="L37" s="5"/>
    </row>
    <row r="38" spans="11:13" x14ac:dyDescent="0.3">
      <c r="K38" t="s">
        <v>7</v>
      </c>
      <c r="L38">
        <f>L31 * L36</f>
        <v>26100</v>
      </c>
    </row>
    <row r="39" spans="11:13" x14ac:dyDescent="0.3">
      <c r="K39" t="s">
        <v>8</v>
      </c>
      <c r="L39" s="6">
        <f>MAX(L36-L35,0)</f>
        <v>0</v>
      </c>
      <c r="M39" t="str">
        <f ca="1">_xlfn.FORMULATEXT(L39)</f>
        <v>=MAX(L36-L35,0)</v>
      </c>
    </row>
    <row r="40" spans="11:13" x14ac:dyDescent="0.3">
      <c r="K40" t="s">
        <v>9</v>
      </c>
      <c r="L40" s="4">
        <f>L29+ (L30*L36)</f>
        <v>12350</v>
      </c>
      <c r="M40" t="str">
        <f ca="1">_xlfn.FORMULATEXT(L40)</f>
        <v>=L29+ (L30*L36)</v>
      </c>
    </row>
    <row r="41" spans="11:13" x14ac:dyDescent="0.3">
      <c r="K41" t="s">
        <v>10</v>
      </c>
      <c r="L41" s="6">
        <f>L31*L36+L34*L39</f>
        <v>26100</v>
      </c>
    </row>
  </sheetData>
  <mergeCells count="2">
    <mergeCell ref="L9:V25"/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Cost vs Revenue </vt:lpstr>
      <vt:lpstr>Dashboard</vt:lpstr>
      <vt:lpstr>Demand vs ordering 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Kanyinsola Olubunmi Mosuro</cp:lastModifiedBy>
  <dcterms:created xsi:type="dcterms:W3CDTF">2024-03-16T00:40:22Z</dcterms:created>
  <dcterms:modified xsi:type="dcterms:W3CDTF">2024-03-24T21:14:02Z</dcterms:modified>
</cp:coreProperties>
</file>