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\Desktop\фф\"/>
    </mc:Choice>
  </mc:AlternateContent>
  <bookViews>
    <workbookView xWindow="0" yWindow="0" windowWidth="21570" windowHeight="808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23" i="1" l="1"/>
  <c r="F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B18" i="1" l="1"/>
  <c r="C18" i="1" s="1"/>
  <c r="B20" i="1" l="1"/>
  <c r="E19" i="1" s="1"/>
  <c r="B21" i="1" l="1"/>
  <c r="F19" i="1" s="1"/>
  <c r="G19" i="1" s="1"/>
  <c r="E23" i="1" l="1"/>
</calcChain>
</file>

<file path=xl/sharedStrings.xml><?xml version="1.0" encoding="utf-8"?>
<sst xmlns="http://schemas.openxmlformats.org/spreadsheetml/2006/main" count="23" uniqueCount="23">
  <si>
    <t>v</t>
  </si>
  <si>
    <t>n</t>
  </si>
  <si>
    <t>λ/2, см</t>
  </si>
  <si>
    <t>λ/2, м</t>
  </si>
  <si>
    <t>ср</t>
  </si>
  <si>
    <t>ΔL</t>
  </si>
  <si>
    <t>ср λ</t>
  </si>
  <si>
    <t>Δλ</t>
  </si>
  <si>
    <t>Δv</t>
  </si>
  <si>
    <t>ε</t>
  </si>
  <si>
    <t>Δс</t>
  </si>
  <si>
    <t>ср c</t>
  </si>
  <si>
    <t>с = ср с ± Δс</t>
  </si>
  <si>
    <t>Задание 1</t>
  </si>
  <si>
    <t>y = Сp/Cv</t>
  </si>
  <si>
    <t>T, °C</t>
  </si>
  <si>
    <t>T, K</t>
  </si>
  <si>
    <t>μ, кг/моль</t>
  </si>
  <si>
    <t>R, Дж/моль К</t>
  </si>
  <si>
    <t>Задание 2</t>
  </si>
  <si>
    <t>Задание 3</t>
  </si>
  <si>
    <t>y=(i+2)/i</t>
  </si>
  <si>
    <t>ст. свободы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</si>
</sst>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3F3F3F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2" borderId="1" xfId="1" applyAlignment="1"/>
    <xf numFmtId="0" fontId="0" fillId="0" borderId="0" xfId="0" applyFont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2"/>
  <sheetViews>
    <sheetView tabSelected="1" workbookViewId="0">
      <selection activeCell="G32" sqref="G32"/>
    </sheetView>
  </sheetViews>
  <sheetFormatPr defaultColWidth="12.5703125" defaultRowHeight="15.75" customHeight="1" x14ac:dyDescent="0.2"/>
  <sheetData>
    <row r="1" spans="1:15" ht="12.75" x14ac:dyDescent="0.2">
      <c r="A1" s="1" t="s">
        <v>2</v>
      </c>
      <c r="B1" t="s">
        <v>3</v>
      </c>
      <c r="C1" t="s">
        <v>1</v>
      </c>
      <c r="D1" t="s">
        <v>0</v>
      </c>
      <c r="F1" t="s">
        <v>7</v>
      </c>
      <c r="G1" t="s">
        <v>8</v>
      </c>
    </row>
    <row r="2" spans="1:15" ht="12.75" x14ac:dyDescent="0.2">
      <c r="A2" s="1">
        <v>5.3</v>
      </c>
      <c r="B2">
        <f>A2/100</f>
        <v>5.2999999999999999E-2</v>
      </c>
      <c r="C2">
        <v>15</v>
      </c>
      <c r="D2">
        <v>3000</v>
      </c>
      <c r="F2">
        <v>1E-3</v>
      </c>
      <c r="G2">
        <v>1</v>
      </c>
      <c r="M2" s="1">
        <v>5.7</v>
      </c>
      <c r="O2" s="1">
        <v>5.7</v>
      </c>
    </row>
    <row r="3" spans="1:15" ht="12.75" x14ac:dyDescent="0.2">
      <c r="A3" s="1">
        <v>6.2</v>
      </c>
      <c r="B3">
        <f t="shared" ref="B3:B15" si="0">A3/100</f>
        <v>6.2E-2</v>
      </c>
      <c r="M3" s="1">
        <v>6.8</v>
      </c>
      <c r="O3" s="1">
        <v>6.2</v>
      </c>
    </row>
    <row r="4" spans="1:15" ht="12.75" x14ac:dyDescent="0.2">
      <c r="A4" s="1">
        <v>5.6</v>
      </c>
      <c r="B4">
        <f t="shared" si="0"/>
        <v>5.5999999999999994E-2</v>
      </c>
      <c r="M4" s="1">
        <v>5.3</v>
      </c>
      <c r="O4" s="1">
        <v>5.6</v>
      </c>
    </row>
    <row r="5" spans="1:15" ht="12.75" x14ac:dyDescent="0.2">
      <c r="A5" s="1">
        <v>5.7</v>
      </c>
      <c r="B5">
        <f t="shared" si="0"/>
        <v>5.7000000000000002E-2</v>
      </c>
      <c r="E5" t="s">
        <v>17</v>
      </c>
      <c r="F5">
        <v>2.8899999999999999E-2</v>
      </c>
      <c r="M5" s="1">
        <v>6.6</v>
      </c>
      <c r="O5" s="1">
        <v>5.7</v>
      </c>
    </row>
    <row r="6" spans="1:15" ht="12.75" x14ac:dyDescent="0.2">
      <c r="A6" s="1">
        <v>6.2</v>
      </c>
      <c r="B6">
        <f t="shared" si="0"/>
        <v>6.2E-2</v>
      </c>
      <c r="E6" t="s">
        <v>18</v>
      </c>
      <c r="F6">
        <v>8.3140000000000001</v>
      </c>
      <c r="M6" s="1">
        <v>7.2</v>
      </c>
      <c r="O6" s="1">
        <v>6.2</v>
      </c>
    </row>
    <row r="7" spans="1:15" ht="12.75" x14ac:dyDescent="0.2">
      <c r="A7" s="1">
        <v>6.1</v>
      </c>
      <c r="B7">
        <f t="shared" si="0"/>
        <v>6.0999999999999999E-2</v>
      </c>
      <c r="M7" s="1">
        <v>6.5</v>
      </c>
      <c r="O7" s="1">
        <v>6.1</v>
      </c>
    </row>
    <row r="8" spans="1:15" ht="12.75" x14ac:dyDescent="0.2">
      <c r="A8" s="1">
        <v>5.4</v>
      </c>
      <c r="B8">
        <f t="shared" si="0"/>
        <v>5.4000000000000006E-2</v>
      </c>
      <c r="E8" t="s">
        <v>15</v>
      </c>
      <c r="F8">
        <v>18.2</v>
      </c>
      <c r="M8" s="1">
        <v>6.8</v>
      </c>
      <c r="O8" s="1">
        <v>5.4</v>
      </c>
    </row>
    <row r="9" spans="1:15" ht="12.75" x14ac:dyDescent="0.2">
      <c r="A9" s="1">
        <v>5.8</v>
      </c>
      <c r="B9">
        <f t="shared" si="0"/>
        <v>5.7999999999999996E-2</v>
      </c>
      <c r="E9" t="s">
        <v>16</v>
      </c>
      <c r="F9">
        <f>273.15+F8</f>
        <v>291.34999999999997</v>
      </c>
      <c r="M9" s="1">
        <v>6.3</v>
      </c>
      <c r="O9" s="1">
        <v>6.3</v>
      </c>
    </row>
    <row r="10" spans="1:15" ht="12.75" x14ac:dyDescent="0.2">
      <c r="A10" s="1">
        <v>6.1</v>
      </c>
      <c r="B10">
        <f t="shared" si="0"/>
        <v>6.0999999999999999E-2</v>
      </c>
      <c r="M10" s="1">
        <v>6.6</v>
      </c>
      <c r="O10" s="1">
        <v>6.2</v>
      </c>
    </row>
    <row r="11" spans="1:15" ht="12.75" x14ac:dyDescent="0.2">
      <c r="A11" s="1">
        <v>5.4</v>
      </c>
      <c r="B11">
        <f t="shared" si="0"/>
        <v>5.4000000000000006E-2</v>
      </c>
      <c r="E11" t="s">
        <v>22</v>
      </c>
      <c r="F11">
        <v>5</v>
      </c>
      <c r="M11" s="1">
        <v>5.7</v>
      </c>
      <c r="O11" s="1">
        <v>5.7</v>
      </c>
    </row>
    <row r="12" spans="1:15" ht="12.75" x14ac:dyDescent="0.2">
      <c r="A12" s="1">
        <v>6.3</v>
      </c>
      <c r="B12">
        <f t="shared" si="0"/>
        <v>6.3E-2</v>
      </c>
      <c r="M12" s="1">
        <v>6.5</v>
      </c>
      <c r="O12" s="1">
        <v>6.4</v>
      </c>
    </row>
    <row r="13" spans="1:15" ht="12.75" x14ac:dyDescent="0.2">
      <c r="A13" s="1">
        <v>5.5</v>
      </c>
      <c r="B13">
        <f t="shared" si="0"/>
        <v>5.5E-2</v>
      </c>
      <c r="M13" s="1">
        <v>6.6</v>
      </c>
      <c r="O13" s="1">
        <v>6.2</v>
      </c>
    </row>
    <row r="14" spans="1:15" ht="12.75" x14ac:dyDescent="0.2">
      <c r="A14" s="1">
        <v>5.6</v>
      </c>
      <c r="B14">
        <f t="shared" si="0"/>
        <v>5.5999999999999994E-2</v>
      </c>
      <c r="M14" s="1">
        <v>5.7</v>
      </c>
      <c r="O14" s="1">
        <v>5.6</v>
      </c>
    </row>
    <row r="15" spans="1:15" ht="12.75" x14ac:dyDescent="0.2">
      <c r="A15" s="1">
        <v>5.8</v>
      </c>
      <c r="B15">
        <f t="shared" si="0"/>
        <v>5.7999999999999996E-2</v>
      </c>
      <c r="M15" s="1">
        <v>6</v>
      </c>
      <c r="O15" s="1">
        <v>5.8</v>
      </c>
    </row>
    <row r="17" spans="1:12" ht="12.75" x14ac:dyDescent="0.2">
      <c r="B17" t="s">
        <v>4</v>
      </c>
      <c r="C17" t="s">
        <v>5</v>
      </c>
      <c r="E17" s="5" t="s">
        <v>13</v>
      </c>
      <c r="F17" s="5"/>
      <c r="G17" s="5"/>
    </row>
    <row r="18" spans="1:12" ht="12.75" x14ac:dyDescent="0.2">
      <c r="B18">
        <f>AVERAGE(B2:B15)</f>
        <v>5.7857142857142864E-2</v>
      </c>
      <c r="C18">
        <f>B18*(C2-1)</f>
        <v>0.81</v>
      </c>
      <c r="E18" t="s">
        <v>9</v>
      </c>
      <c r="F18" t="s">
        <v>10</v>
      </c>
      <c r="G18" t="s">
        <v>12</v>
      </c>
    </row>
    <row r="19" spans="1:12" ht="15" x14ac:dyDescent="0.25">
      <c r="E19">
        <f>SQRT(POWER(F2/B20,2)+POWER(G2/D2,2))</f>
        <v>8.6484014908125451E-3</v>
      </c>
      <c r="F19">
        <f>E19*B21</f>
        <v>3.0022308032392124</v>
      </c>
      <c r="G19" s="4" t="str">
        <f>ROUND(B21,3)&amp;" ± "&amp;ROUND(F19, 3)</f>
        <v>347,143 ± 3,002</v>
      </c>
    </row>
    <row r="20" spans="1:12" ht="12.75" x14ac:dyDescent="0.2">
      <c r="A20" t="s">
        <v>6</v>
      </c>
      <c r="B20">
        <f>B18*2</f>
        <v>0.11571428571428573</v>
      </c>
    </row>
    <row r="21" spans="1:12" ht="12.75" x14ac:dyDescent="0.2">
      <c r="A21" t="s">
        <v>11</v>
      </c>
      <c r="B21">
        <f>B20*D2</f>
        <v>347.14285714285717</v>
      </c>
      <c r="E21" s="3" t="s">
        <v>19</v>
      </c>
      <c r="F21" s="3" t="s">
        <v>20</v>
      </c>
    </row>
    <row r="22" spans="1:12" ht="12.75" x14ac:dyDescent="0.2">
      <c r="E22" t="s">
        <v>14</v>
      </c>
      <c r="F22" t="s">
        <v>21</v>
      </c>
    </row>
    <row r="23" spans="1:12" ht="15.75" customHeight="1" x14ac:dyDescent="0.25">
      <c r="E23" s="4">
        <f>POWER(B21,2)*F5/(F6*F9)</f>
        <v>1.437769502727301</v>
      </c>
      <c r="F23" s="4">
        <f>(F11+2)/F11</f>
        <v>1.4</v>
      </c>
    </row>
    <row r="25" spans="1:12" ht="15.75" customHeight="1" x14ac:dyDescent="0.2">
      <c r="A25" s="1"/>
      <c r="C25" s="1"/>
      <c r="E25" s="1"/>
      <c r="F25" s="1"/>
      <c r="G25" s="1"/>
      <c r="H25" s="1"/>
      <c r="I25" s="1"/>
      <c r="J25" s="1"/>
      <c r="K25" s="1"/>
      <c r="L25" s="1"/>
    </row>
    <row r="26" spans="1:12" ht="15.75" customHeight="1" x14ac:dyDescent="0.2">
      <c r="A26" s="2"/>
      <c r="B26" s="1"/>
      <c r="C26" s="2"/>
      <c r="E26" s="2"/>
      <c r="F26" s="2"/>
      <c r="G26" s="2"/>
      <c r="H26" s="2"/>
      <c r="I26" s="2"/>
      <c r="J26" s="2"/>
      <c r="K26" s="1"/>
      <c r="L26" s="2"/>
    </row>
    <row r="27" spans="1:12" ht="15.75" customHeight="1" x14ac:dyDescent="0.2">
      <c r="A27" s="2"/>
      <c r="B27" s="1"/>
      <c r="C27" s="2"/>
      <c r="E27" s="2"/>
      <c r="F27" s="2"/>
    </row>
    <row r="28" spans="1:12" ht="15.75" customHeight="1" x14ac:dyDescent="0.2">
      <c r="E28" s="1"/>
    </row>
    <row r="29" spans="1:12" ht="15.75" customHeight="1" x14ac:dyDescent="0.2">
      <c r="A29" s="1"/>
      <c r="B29" s="1"/>
    </row>
    <row r="30" spans="1:12" ht="15.75" customHeight="1" x14ac:dyDescent="0.2">
      <c r="A30" s="2"/>
      <c r="B30" s="1"/>
      <c r="C30" s="2"/>
    </row>
    <row r="31" spans="1:12" ht="15.75" customHeight="1" x14ac:dyDescent="0.2">
      <c r="A31" s="1"/>
      <c r="B31" s="2"/>
      <c r="C31" s="2"/>
    </row>
    <row r="32" spans="1:12" ht="15.75" customHeight="1" x14ac:dyDescent="0.2">
      <c r="B32" s="1"/>
      <c r="C32" s="1"/>
    </row>
  </sheetData>
  <mergeCells count="1">
    <mergeCell ref="E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</cp:lastModifiedBy>
  <dcterms:modified xsi:type="dcterms:W3CDTF">2023-12-20T16:21:18Z</dcterms:modified>
</cp:coreProperties>
</file>