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aori\Downloads\"/>
    </mc:Choice>
  </mc:AlternateContent>
  <xr:revisionPtr revIDLastSave="0" documentId="13_ncr:1_{9064869A-1EF2-4791-B1E9-7A49B22AA5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Sheet1!$A$1:$M$151</definedName>
    <definedName name="_xlnm._FilterDatabase" localSheetId="1" hidden="1">Sheet2!$B$1:$B$152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31" i="1"/>
  <c r="M26" i="1"/>
  <c r="M28" i="1"/>
  <c r="M29" i="1"/>
  <c r="M27" i="1"/>
  <c r="M31" i="1"/>
  <c r="M134" i="1"/>
  <c r="M33" i="1"/>
  <c r="M34" i="1"/>
  <c r="M137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03" i="1"/>
  <c r="M60" i="1"/>
  <c r="M64" i="1"/>
  <c r="M62" i="1"/>
  <c r="M106" i="1"/>
  <c r="M67" i="1"/>
  <c r="M65" i="1"/>
  <c r="M66" i="1"/>
  <c r="M70" i="1"/>
  <c r="M68" i="1"/>
  <c r="M69" i="1"/>
  <c r="M11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59" i="1"/>
  <c r="M104" i="1"/>
  <c r="M105" i="1"/>
  <c r="M61" i="1"/>
  <c r="M107" i="1"/>
  <c r="M108" i="1"/>
  <c r="M109" i="1"/>
  <c r="M63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41" i="1"/>
  <c r="M132" i="1"/>
  <c r="M133" i="1"/>
  <c r="M30" i="1"/>
  <c r="M135" i="1"/>
  <c r="M136" i="1"/>
  <c r="M32" i="1"/>
  <c r="M138" i="1"/>
  <c r="M139" i="1"/>
  <c r="M140" i="1"/>
  <c r="M144" i="1"/>
  <c r="M142" i="1"/>
  <c r="M143" i="1"/>
  <c r="M35" i="1"/>
  <c r="M145" i="1"/>
  <c r="M146" i="1"/>
  <c r="M147" i="1"/>
  <c r="M148" i="1"/>
  <c r="M149" i="1"/>
  <c r="M150" i="1"/>
  <c r="M151" i="1"/>
  <c r="M2" i="1"/>
</calcChain>
</file>

<file path=xl/sharedStrings.xml><?xml version="1.0" encoding="utf-8"?>
<sst xmlns="http://schemas.openxmlformats.org/spreadsheetml/2006/main" count="1178" uniqueCount="223">
  <si>
    <t>Number</t>
  </si>
  <si>
    <t>Rank</t>
  </si>
  <si>
    <t>Name</t>
  </si>
  <si>
    <t>Region</t>
  </si>
  <si>
    <t>Country</t>
  </si>
  <si>
    <t>Year</t>
  </si>
  <si>
    <t>age</t>
  </si>
  <si>
    <t>age they started</t>
  </si>
  <si>
    <t>Olympics</t>
  </si>
  <si>
    <t>Event</t>
  </si>
  <si>
    <t>Gender</t>
  </si>
  <si>
    <t xml:space="preserve">Gold </t>
  </si>
  <si>
    <t>Benjamin Karl</t>
  </si>
  <si>
    <t>Lower Austria</t>
  </si>
  <si>
    <t>Austria</t>
  </si>
  <si>
    <t>Beijing Winter Olympics</t>
  </si>
  <si>
    <t>Parallel Giant Slalom</t>
  </si>
  <si>
    <t>Male</t>
  </si>
  <si>
    <t xml:space="preserve">Silver </t>
  </si>
  <si>
    <t>Tim Mastnak</t>
  </si>
  <si>
    <t>Celje</t>
  </si>
  <si>
    <t>Slovenia</t>
  </si>
  <si>
    <t>Bronze</t>
  </si>
  <si>
    <t>Vic Wild</t>
  </si>
  <si>
    <t>Nevin Galmarini</t>
  </si>
  <si>
    <t>Graubünden</t>
  </si>
  <si>
    <t>Switzerland</t>
  </si>
  <si>
    <t>PyeongChang Winter Olympics</t>
  </si>
  <si>
    <t>Lee Sang-ho</t>
  </si>
  <si>
    <t>Gangwon</t>
  </si>
  <si>
    <t>South Korea</t>
  </si>
  <si>
    <t>Zan Kosir</t>
  </si>
  <si>
    <t>Sochi Winter Olympics</t>
  </si>
  <si>
    <t>Neftali̇y Gaydarzhiev</t>
  </si>
  <si>
    <t>Sofia</t>
  </si>
  <si>
    <t>Bulgaria</t>
  </si>
  <si>
    <t>Jasey-Jay Anderson</t>
  </si>
  <si>
    <t>Quebec</t>
  </si>
  <si>
    <t>Canada</t>
  </si>
  <si>
    <t>Vancouver Winter Olympics</t>
  </si>
  <si>
    <t>Mathieu Bozzetto</t>
  </si>
  <si>
    <t>France</t>
  </si>
  <si>
    <t>Philipp Schoch</t>
  </si>
  <si>
    <t>Zürich</t>
  </si>
  <si>
    <t>Turin Winter Olympics</t>
  </si>
  <si>
    <t>Simon Schoch</t>
  </si>
  <si>
    <t>Siegfried Grabner</t>
  </si>
  <si>
    <t>Carinthia</t>
  </si>
  <si>
    <t>Salt Lake City Winter Olympics</t>
  </si>
  <si>
    <t>Richard Richardsson</t>
  </si>
  <si>
    <t>Sweden</t>
  </si>
  <si>
    <t>Chris Klug</t>
  </si>
  <si>
    <t>Ross Rebagliati</t>
  </si>
  <si>
    <t>British Columbia</t>
  </si>
  <si>
    <t>Nagano Winter Olympics</t>
  </si>
  <si>
    <t>Giant Slalom</t>
  </si>
  <si>
    <t>Thomas Prugger</t>
  </si>
  <si>
    <t>South Tyrol</t>
  </si>
  <si>
    <t>Italy</t>
  </si>
  <si>
    <t>Ueli Kestenholz</t>
  </si>
  <si>
    <t>Ayumu Hirano</t>
  </si>
  <si>
    <t>Japan</t>
  </si>
  <si>
    <t>Halfpipe</t>
  </si>
  <si>
    <t>Scotty James</t>
  </si>
  <si>
    <t>Victoria</t>
  </si>
  <si>
    <t>Australia</t>
  </si>
  <si>
    <t>Jan Scherrer</t>
  </si>
  <si>
    <t>St. Gallen</t>
  </si>
  <si>
    <t>Shaun White</t>
  </si>
  <si>
    <t>Iouri Podladtchikov</t>
  </si>
  <si>
    <t>Taku Hiraoka</t>
  </si>
  <si>
    <t>Peetu Piiroinen</t>
  </si>
  <si>
    <t>Finland</t>
  </si>
  <si>
    <t>Scott Lago</t>
  </si>
  <si>
    <t>Danny Kass</t>
  </si>
  <si>
    <t>Markus Keller</t>
  </si>
  <si>
    <t>Ross Powers</t>
  </si>
  <si>
    <t>JJ Thomas</t>
  </si>
  <si>
    <t>Gian Simmen</t>
  </si>
  <si>
    <t>Daniel Frank</t>
  </si>
  <si>
    <t>Norway</t>
  </si>
  <si>
    <t>Alessandro Hämmerle</t>
  </si>
  <si>
    <t>Vorarlberg</t>
  </si>
  <si>
    <t>Snowboard Cross</t>
  </si>
  <si>
    <t>Éliot Grondin</t>
  </si>
  <si>
    <t>Omar Visintin</t>
  </si>
  <si>
    <t>Pierre Vaultier</t>
  </si>
  <si>
    <t>Jarryd Hughes</t>
  </si>
  <si>
    <t>New South Wales</t>
  </si>
  <si>
    <t>Regino Hernández</t>
  </si>
  <si>
    <t>Spain</t>
  </si>
  <si>
    <t>Nikolay Olyunin</t>
  </si>
  <si>
    <t>Krasnoyarsk</t>
  </si>
  <si>
    <t>Russia</t>
  </si>
  <si>
    <t>Alex Deibold</t>
  </si>
  <si>
    <t>Seth Wescott</t>
  </si>
  <si>
    <t>Mike Robertson</t>
  </si>
  <si>
    <t>Alberta</t>
  </si>
  <si>
    <t>Tony Ramoin</t>
  </si>
  <si>
    <t>Radek Rakovec</t>
  </si>
  <si>
    <t>Zlín</t>
  </si>
  <si>
    <t>Czech Republic</t>
  </si>
  <si>
    <t>Paul-Henri de Le Rue</t>
  </si>
  <si>
    <t>Max Parrot</t>
  </si>
  <si>
    <t>Slopestyle</t>
  </si>
  <si>
    <t>Su Yiming</t>
  </si>
  <si>
    <t>Jilin</t>
  </si>
  <si>
    <t>China</t>
  </si>
  <si>
    <t>Mark McMorris</t>
  </si>
  <si>
    <t>Saskatchewan</t>
  </si>
  <si>
    <t>Red Gerard</t>
  </si>
  <si>
    <t>Sage Kotsenburg</t>
  </si>
  <si>
    <t>Staale Sandbach</t>
  </si>
  <si>
    <t>Gold</t>
  </si>
  <si>
    <t>Big Air</t>
  </si>
  <si>
    <t>Mons Røisland</t>
  </si>
  <si>
    <t>Sébastien Toutant</t>
  </si>
  <si>
    <t>Silver Kyle Mack</t>
  </si>
  <si>
    <t>Billy Morgan</t>
  </si>
  <si>
    <t>England</t>
  </si>
  <si>
    <t>Ester Ledecká</t>
  </si>
  <si>
    <t>Female</t>
  </si>
  <si>
    <t>Daniela Ulbing</t>
  </si>
  <si>
    <t>Gloria Kotnik</t>
  </si>
  <si>
    <t>Slovenj Gradec</t>
  </si>
  <si>
    <t>Selina Jörg</t>
  </si>
  <si>
    <t>Bavaria</t>
  </si>
  <si>
    <t>Germany</t>
  </si>
  <si>
    <t>Ramona Theresia Hofmeister</t>
  </si>
  <si>
    <t>Patrizia Kummer</t>
  </si>
  <si>
    <t>Valais</t>
  </si>
  <si>
    <t>Tomoka Takeuchi</t>
  </si>
  <si>
    <t>Hokkaido</t>
  </si>
  <si>
    <t>Alena Zavarzina</t>
  </si>
  <si>
    <t>Novosibirsk</t>
  </si>
  <si>
    <t>Nicolien Sauerbreij</t>
  </si>
  <si>
    <t>Utrecht</t>
  </si>
  <si>
    <t>Netherlands</t>
  </si>
  <si>
    <t>Yekaterina Ilyukhina</t>
  </si>
  <si>
    <t>Marion Kreiner</t>
  </si>
  <si>
    <t>Styria</t>
  </si>
  <si>
    <t>Daniela Meuli</t>
  </si>
  <si>
    <t>Amelie Kober</t>
  </si>
  <si>
    <t>Rosey Fletcher</t>
  </si>
  <si>
    <t>Isabelle Blanc</t>
  </si>
  <si>
    <t>Karine Ruby</t>
  </si>
  <si>
    <t>Lidy Stoppel</t>
  </si>
  <si>
    <t>Heidi Renoth</t>
  </si>
  <si>
    <t>Betsy Shaw</t>
  </si>
  <si>
    <t>Chloe Kim</t>
  </si>
  <si>
    <t>Queralt Castellet</t>
  </si>
  <si>
    <t>Catalonia</t>
  </si>
  <si>
    <t>Senna Leith</t>
  </si>
  <si>
    <t>Liu Jiayu</t>
  </si>
  <si>
    <t>Heilongjiang</t>
  </si>
  <si>
    <t>Arielle Gold</t>
  </si>
  <si>
    <t>Kaitlyn Farrington</t>
  </si>
  <si>
    <t>Torah Bright</t>
  </si>
  <si>
    <t>Kelly Clark</t>
  </si>
  <si>
    <t>Hannah Teter</t>
  </si>
  <si>
    <t>Gretchen Bleiler</t>
  </si>
  <si>
    <t>Kjersti Buaas</t>
  </si>
  <si>
    <t>Doriane Vidal</t>
  </si>
  <si>
    <t>Fabienne Reuteler</t>
  </si>
  <si>
    <t>Nicola Thost</t>
  </si>
  <si>
    <t>Stine Brun Kjeldaas</t>
  </si>
  <si>
    <t>Shannon Dunn-Downing</t>
  </si>
  <si>
    <t>Lindsey Jacobellis</t>
  </si>
  <si>
    <t>Chloé Trespeuch</t>
  </si>
  <si>
    <t>Meryeta O'Dine</t>
  </si>
  <si>
    <t>Michela Moioli</t>
  </si>
  <si>
    <t>Lombardy</t>
  </si>
  <si>
    <t>Julia Pereira de Sousa Mabileau</t>
  </si>
  <si>
    <t>Eva Samková</t>
  </si>
  <si>
    <t>Hradec Králové</t>
  </si>
  <si>
    <t>Dominique Maltais</t>
  </si>
  <si>
    <t>Maëlle Ricker</t>
  </si>
  <si>
    <t>Déborah Anthonioz</t>
  </si>
  <si>
    <t>Olivia Nobs</t>
  </si>
  <si>
    <t>Tanja Frieden</t>
  </si>
  <si>
    <t>Bern</t>
  </si>
  <si>
    <t>Zoi Sadowski-Synnott</t>
  </si>
  <si>
    <t>Otago</t>
  </si>
  <si>
    <t>New Zealand</t>
  </si>
  <si>
    <t>Julia Marino</t>
  </si>
  <si>
    <t>Tess Coady</t>
  </si>
  <si>
    <t>Jamie Anderson</t>
  </si>
  <si>
    <t>Laurie Blouin</t>
  </si>
  <si>
    <t>Enni Rukajärvi</t>
  </si>
  <si>
    <t>Kuusamo</t>
  </si>
  <si>
    <t>Jenny Jones</t>
  </si>
  <si>
    <t>Anna Gasser</t>
  </si>
  <si>
    <t>Kokomo Murase</t>
  </si>
  <si>
    <t>Years in practice</t>
  </si>
  <si>
    <t>United States</t>
  </si>
  <si>
    <t>United Kingdom</t>
  </si>
  <si>
    <t>Snowboard Cross Team</t>
  </si>
  <si>
    <t>Nick Baumgartner</t>
  </si>
  <si>
    <t>Region, country</t>
  </si>
  <si>
    <t>Number of ski resort in the country</t>
  </si>
  <si>
    <t>number of ski resort in the region</t>
  </si>
  <si>
    <t>Nouvelle-Aquitaine</t>
  </si>
  <si>
    <t>Uusimaa </t>
  </si>
  <si>
    <t>Central Bohemia</t>
  </si>
  <si>
    <t>Île-de-France</t>
  </si>
  <si>
    <t>Auvergne-Rhône-Alpes</t>
  </si>
  <si>
    <t>Provence-Alpes-Côte d'Azur</t>
  </si>
  <si>
    <t>Baden-Württemberg</t>
  </si>
  <si>
    <t>Chūbu</t>
  </si>
  <si>
    <t>Kansai</t>
  </si>
  <si>
    <t>Østlandet</t>
  </si>
  <si>
    <t>Sør-Trøndelag</t>
  </si>
  <si>
    <t>Gorenjska</t>
  </si>
  <si>
    <t>Andalusia</t>
  </si>
  <si>
    <t>Västernorrland </t>
  </si>
  <si>
    <t>Neuchâtel</t>
  </si>
  <si>
    <t>Pacific Coast</t>
  </si>
  <si>
    <t>Mountain West</t>
  </si>
  <si>
    <t>New England</t>
  </si>
  <si>
    <t>East North Central</t>
  </si>
  <si>
    <t>Northern Ostrobothnia</t>
  </si>
  <si>
    <t>Mid-Atlantic</t>
  </si>
  <si>
    <t>Number of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</si>
</sst>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1D35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7"/>
  <sheetViews>
    <sheetView tabSelected="1" workbookViewId="0">
      <selection activeCell="B3" sqref="B3"/>
    </sheetView>
  </sheetViews>
  <sheetFormatPr defaultColWidth="12.6640625" defaultRowHeight="15.75" customHeight="1" x14ac:dyDescent="0.25"/>
  <sheetData>
    <row r="1" spans="1:15" ht="13.2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193</v>
      </c>
      <c r="M1" s="1" t="s">
        <v>198</v>
      </c>
      <c r="N1" s="1" t="s">
        <v>199</v>
      </c>
      <c r="O1" s="1" t="s">
        <v>200</v>
      </c>
    </row>
    <row r="2" spans="1:15" ht="13.2" x14ac:dyDescent="0.25">
      <c r="A2" s="2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2">
        <v>2022</v>
      </c>
      <c r="G2" s="2">
        <v>36</v>
      </c>
      <c r="H2" s="2">
        <v>7</v>
      </c>
      <c r="I2" s="1" t="s">
        <v>15</v>
      </c>
      <c r="J2" s="1" t="s">
        <v>16</v>
      </c>
      <c r="K2" s="1" t="s">
        <v>17</v>
      </c>
      <c r="L2">
        <v>29</v>
      </c>
      <c r="M2" t="str">
        <f t="shared" ref="M2:M22" si="0">_xlfn.CONCAT(D2,",",E2)</f>
        <v>Lower Austria,Austria</v>
      </c>
      <c r="N2">
        <v>439</v>
      </c>
      <c r="O2">
        <v>29</v>
      </c>
    </row>
    <row r="3" spans="1:15" ht="13.2" x14ac:dyDescent="0.25">
      <c r="A3" s="2">
        <v>2</v>
      </c>
      <c r="B3" s="1" t="s">
        <v>18</v>
      </c>
      <c r="C3" s="1" t="s">
        <v>19</v>
      </c>
      <c r="D3" s="1" t="s">
        <v>20</v>
      </c>
      <c r="E3" s="1" t="s">
        <v>21</v>
      </c>
      <c r="F3" s="2">
        <v>2022</v>
      </c>
      <c r="G3" s="2">
        <v>30</v>
      </c>
      <c r="H3" s="2">
        <v>9</v>
      </c>
      <c r="I3" s="1" t="s">
        <v>15</v>
      </c>
      <c r="J3" s="1" t="s">
        <v>16</v>
      </c>
      <c r="K3" s="1" t="s">
        <v>17</v>
      </c>
      <c r="L3">
        <v>21</v>
      </c>
      <c r="M3" t="str">
        <f t="shared" si="0"/>
        <v>Celje,Slovenia</v>
      </c>
      <c r="N3">
        <v>50</v>
      </c>
      <c r="O3">
        <v>1</v>
      </c>
    </row>
    <row r="4" spans="1:15" ht="13.2" x14ac:dyDescent="0.25">
      <c r="A4" s="2">
        <v>3</v>
      </c>
      <c r="B4" s="1" t="s">
        <v>22</v>
      </c>
      <c r="C4" s="1" t="s">
        <v>23</v>
      </c>
      <c r="D4" s="1" t="s">
        <v>216</v>
      </c>
      <c r="E4" s="1" t="s">
        <v>194</v>
      </c>
      <c r="F4" s="2">
        <v>2022</v>
      </c>
      <c r="G4" s="2">
        <v>35</v>
      </c>
      <c r="H4" s="2">
        <v>7</v>
      </c>
      <c r="I4" s="1" t="s">
        <v>15</v>
      </c>
      <c r="J4" s="1" t="s">
        <v>16</v>
      </c>
      <c r="K4" s="1" t="s">
        <v>17</v>
      </c>
      <c r="L4">
        <v>28</v>
      </c>
      <c r="M4" t="str">
        <f t="shared" si="0"/>
        <v>Pacific Coast,United States</v>
      </c>
      <c r="N4">
        <v>531</v>
      </c>
      <c r="O4">
        <v>90</v>
      </c>
    </row>
    <row r="5" spans="1:15" ht="13.2" x14ac:dyDescent="0.25">
      <c r="A5" s="2">
        <v>4</v>
      </c>
      <c r="B5" s="1" t="s">
        <v>11</v>
      </c>
      <c r="C5" s="1" t="s">
        <v>24</v>
      </c>
      <c r="D5" s="1" t="s">
        <v>25</v>
      </c>
      <c r="E5" s="1" t="s">
        <v>26</v>
      </c>
      <c r="F5" s="2">
        <v>2018</v>
      </c>
      <c r="G5" s="2">
        <v>31</v>
      </c>
      <c r="H5" s="2">
        <v>8</v>
      </c>
      <c r="I5" s="1" t="s">
        <v>27</v>
      </c>
      <c r="J5" s="1" t="s">
        <v>16</v>
      </c>
      <c r="K5" s="1" t="s">
        <v>17</v>
      </c>
      <c r="L5">
        <v>23</v>
      </c>
      <c r="M5" t="str">
        <f t="shared" si="0"/>
        <v>Graubünden,Switzerland</v>
      </c>
      <c r="N5">
        <v>352</v>
      </c>
      <c r="O5">
        <v>63</v>
      </c>
    </row>
    <row r="6" spans="1:15" ht="13.2" x14ac:dyDescent="0.25">
      <c r="A6" s="2">
        <v>5</v>
      </c>
      <c r="B6" s="1" t="s">
        <v>18</v>
      </c>
      <c r="C6" s="1" t="s">
        <v>28</v>
      </c>
      <c r="D6" s="1" t="s">
        <v>29</v>
      </c>
      <c r="E6" s="1" t="s">
        <v>30</v>
      </c>
      <c r="F6" s="2">
        <v>2018</v>
      </c>
      <c r="G6" s="2">
        <v>22</v>
      </c>
      <c r="H6" s="2">
        <v>9</v>
      </c>
      <c r="I6" s="1" t="s">
        <v>27</v>
      </c>
      <c r="J6" s="1" t="s">
        <v>16</v>
      </c>
      <c r="K6" s="1" t="s">
        <v>17</v>
      </c>
      <c r="L6">
        <v>13</v>
      </c>
      <c r="M6" t="str">
        <f t="shared" si="0"/>
        <v>Gangwon,South Korea</v>
      </c>
      <c r="N6">
        <v>21</v>
      </c>
      <c r="O6">
        <v>10</v>
      </c>
    </row>
    <row r="7" spans="1:15" ht="13.2" x14ac:dyDescent="0.25">
      <c r="A7" s="2">
        <v>6</v>
      </c>
      <c r="B7" s="1" t="s">
        <v>22</v>
      </c>
      <c r="C7" s="1" t="s">
        <v>31</v>
      </c>
      <c r="D7" s="1" t="s">
        <v>212</v>
      </c>
      <c r="E7" s="1" t="s">
        <v>21</v>
      </c>
      <c r="F7" s="2">
        <v>2018</v>
      </c>
      <c r="G7" s="2">
        <v>33</v>
      </c>
      <c r="H7" s="2">
        <v>10</v>
      </c>
      <c r="I7" s="1" t="s">
        <v>27</v>
      </c>
      <c r="J7" s="1" t="s">
        <v>16</v>
      </c>
      <c r="K7" s="1" t="s">
        <v>17</v>
      </c>
      <c r="L7">
        <v>23</v>
      </c>
      <c r="M7" t="str">
        <f t="shared" si="0"/>
        <v>Gorenjska,Slovenia</v>
      </c>
      <c r="N7">
        <v>50</v>
      </c>
      <c r="O7">
        <v>18</v>
      </c>
    </row>
    <row r="8" spans="1:15" ht="13.2" x14ac:dyDescent="0.25">
      <c r="A8" s="2">
        <v>7</v>
      </c>
      <c r="B8" s="1" t="s">
        <v>11</v>
      </c>
      <c r="C8" s="1" t="s">
        <v>23</v>
      </c>
      <c r="D8" s="1" t="s">
        <v>216</v>
      </c>
      <c r="E8" s="1" t="s">
        <v>194</v>
      </c>
      <c r="F8" s="2">
        <v>2014</v>
      </c>
      <c r="G8" s="2">
        <v>27</v>
      </c>
      <c r="H8" s="2">
        <v>7</v>
      </c>
      <c r="I8" s="1" t="s">
        <v>32</v>
      </c>
      <c r="J8" s="1" t="s">
        <v>16</v>
      </c>
      <c r="K8" s="1" t="s">
        <v>17</v>
      </c>
      <c r="L8">
        <v>20</v>
      </c>
      <c r="M8" t="str">
        <f t="shared" si="0"/>
        <v>Pacific Coast,United States</v>
      </c>
      <c r="N8">
        <v>531</v>
      </c>
      <c r="O8">
        <v>90</v>
      </c>
    </row>
    <row r="9" spans="1:15" ht="13.2" x14ac:dyDescent="0.25">
      <c r="A9" s="2">
        <v>8</v>
      </c>
      <c r="B9" s="1" t="s">
        <v>18</v>
      </c>
      <c r="C9" s="1" t="s">
        <v>33</v>
      </c>
      <c r="D9" s="1" t="s">
        <v>34</v>
      </c>
      <c r="E9" s="1" t="s">
        <v>35</v>
      </c>
      <c r="F9" s="2">
        <v>2014</v>
      </c>
      <c r="G9" s="2">
        <v>26</v>
      </c>
      <c r="H9" s="2">
        <v>10</v>
      </c>
      <c r="I9" s="1" t="s">
        <v>32</v>
      </c>
      <c r="J9" s="1" t="s">
        <v>16</v>
      </c>
      <c r="K9" s="1" t="s">
        <v>17</v>
      </c>
      <c r="L9">
        <v>16</v>
      </c>
      <c r="M9" t="str">
        <f t="shared" si="0"/>
        <v>Sofia,Bulgaria</v>
      </c>
      <c r="N9">
        <v>23</v>
      </c>
      <c r="O9">
        <v>3</v>
      </c>
    </row>
    <row r="10" spans="1:15" ht="13.2" x14ac:dyDescent="0.25">
      <c r="A10" s="2">
        <v>9</v>
      </c>
      <c r="B10" s="1" t="s">
        <v>22</v>
      </c>
      <c r="C10" s="1" t="s">
        <v>31</v>
      </c>
      <c r="D10" s="1" t="s">
        <v>212</v>
      </c>
      <c r="E10" s="1" t="s">
        <v>21</v>
      </c>
      <c r="F10" s="2">
        <v>2014</v>
      </c>
      <c r="G10" s="2">
        <v>29</v>
      </c>
      <c r="H10" s="2">
        <v>10</v>
      </c>
      <c r="I10" s="1" t="s">
        <v>32</v>
      </c>
      <c r="J10" s="1" t="s">
        <v>16</v>
      </c>
      <c r="K10" s="1" t="s">
        <v>17</v>
      </c>
      <c r="L10">
        <v>19</v>
      </c>
      <c r="M10" t="str">
        <f t="shared" si="0"/>
        <v>Gorenjska,Slovenia</v>
      </c>
      <c r="N10">
        <v>50</v>
      </c>
      <c r="O10">
        <v>18</v>
      </c>
    </row>
    <row r="11" spans="1:15" ht="13.2" x14ac:dyDescent="0.25">
      <c r="A11" s="2">
        <v>10</v>
      </c>
      <c r="B11" s="1" t="s">
        <v>11</v>
      </c>
      <c r="C11" s="1" t="s">
        <v>36</v>
      </c>
      <c r="D11" s="1" t="s">
        <v>37</v>
      </c>
      <c r="E11" s="1" t="s">
        <v>38</v>
      </c>
      <c r="F11" s="2">
        <v>2010</v>
      </c>
      <c r="G11" s="2">
        <v>34</v>
      </c>
      <c r="H11" s="2">
        <v>9</v>
      </c>
      <c r="I11" s="1" t="s">
        <v>39</v>
      </c>
      <c r="J11" s="1" t="s">
        <v>16</v>
      </c>
      <c r="K11" s="1" t="s">
        <v>17</v>
      </c>
      <c r="L11">
        <v>25</v>
      </c>
      <c r="M11" t="str">
        <f t="shared" si="0"/>
        <v>Quebec,Canada</v>
      </c>
      <c r="N11">
        <v>293</v>
      </c>
      <c r="O11">
        <v>81</v>
      </c>
    </row>
    <row r="12" spans="1:15" ht="13.2" x14ac:dyDescent="0.25">
      <c r="A12" s="2">
        <v>11</v>
      </c>
      <c r="B12" s="1" t="s">
        <v>18</v>
      </c>
      <c r="C12" s="1" t="s">
        <v>12</v>
      </c>
      <c r="D12" s="1" t="s">
        <v>13</v>
      </c>
      <c r="E12" s="1" t="s">
        <v>14</v>
      </c>
      <c r="F12" s="2">
        <v>2010</v>
      </c>
      <c r="G12" s="2">
        <v>24</v>
      </c>
      <c r="H12" s="2">
        <v>7</v>
      </c>
      <c r="I12" s="1" t="s">
        <v>39</v>
      </c>
      <c r="J12" s="1" t="s">
        <v>16</v>
      </c>
      <c r="K12" s="1" t="s">
        <v>17</v>
      </c>
      <c r="L12">
        <v>17</v>
      </c>
      <c r="M12" t="str">
        <f t="shared" si="0"/>
        <v>Lower Austria,Austria</v>
      </c>
      <c r="N12">
        <v>439</v>
      </c>
      <c r="O12">
        <v>29</v>
      </c>
    </row>
    <row r="13" spans="1:15" ht="13.2" x14ac:dyDescent="0.25">
      <c r="A13" s="2">
        <v>12</v>
      </c>
      <c r="B13" s="1" t="s">
        <v>22</v>
      </c>
      <c r="C13" s="1" t="s">
        <v>40</v>
      </c>
      <c r="D13" s="1" t="s">
        <v>205</v>
      </c>
      <c r="E13" s="1" t="s">
        <v>41</v>
      </c>
      <c r="F13" s="2">
        <v>2010</v>
      </c>
      <c r="G13" s="2">
        <v>36</v>
      </c>
      <c r="H13" s="2">
        <v>10</v>
      </c>
      <c r="I13" s="1" t="s">
        <v>39</v>
      </c>
      <c r="J13" s="1" t="s">
        <v>16</v>
      </c>
      <c r="K13" s="1" t="s">
        <v>17</v>
      </c>
      <c r="L13">
        <v>26</v>
      </c>
      <c r="M13" t="str">
        <f t="shared" si="0"/>
        <v>Auvergne-Rhône-Alpes,France</v>
      </c>
      <c r="N13">
        <v>249</v>
      </c>
      <c r="O13">
        <v>109</v>
      </c>
    </row>
    <row r="14" spans="1:15" ht="13.2" x14ac:dyDescent="0.25">
      <c r="A14" s="2">
        <v>13</v>
      </c>
      <c r="B14" s="1" t="s">
        <v>11</v>
      </c>
      <c r="C14" s="1" t="s">
        <v>42</v>
      </c>
      <c r="D14" s="1" t="s">
        <v>43</v>
      </c>
      <c r="E14" s="1" t="s">
        <v>26</v>
      </c>
      <c r="F14" s="2">
        <v>2006</v>
      </c>
      <c r="G14" s="2">
        <v>26</v>
      </c>
      <c r="H14" s="2">
        <v>12</v>
      </c>
      <c r="I14" s="1" t="s">
        <v>44</v>
      </c>
      <c r="J14" s="1" t="s">
        <v>16</v>
      </c>
      <c r="K14" s="1" t="s">
        <v>17</v>
      </c>
      <c r="L14">
        <v>14</v>
      </c>
      <c r="M14" t="str">
        <f t="shared" si="0"/>
        <v>Zürich,Switzerland</v>
      </c>
      <c r="N14">
        <v>352</v>
      </c>
      <c r="O14">
        <v>9</v>
      </c>
    </row>
    <row r="15" spans="1:15" ht="13.2" x14ac:dyDescent="0.25">
      <c r="A15" s="2">
        <v>14</v>
      </c>
      <c r="B15" s="1" t="s">
        <v>18</v>
      </c>
      <c r="C15" s="1" t="s">
        <v>45</v>
      </c>
      <c r="D15" s="1" t="s">
        <v>43</v>
      </c>
      <c r="E15" s="1" t="s">
        <v>26</v>
      </c>
      <c r="F15" s="2">
        <v>2006</v>
      </c>
      <c r="G15" s="2">
        <v>27</v>
      </c>
      <c r="H15" s="2">
        <v>12</v>
      </c>
      <c r="I15" s="1" t="s">
        <v>44</v>
      </c>
      <c r="J15" s="1" t="s">
        <v>16</v>
      </c>
      <c r="K15" s="1" t="s">
        <v>17</v>
      </c>
      <c r="L15">
        <v>15</v>
      </c>
      <c r="M15" t="str">
        <f t="shared" si="0"/>
        <v>Zürich,Switzerland</v>
      </c>
      <c r="N15">
        <v>352</v>
      </c>
      <c r="O15">
        <v>9</v>
      </c>
    </row>
    <row r="16" spans="1:15" ht="13.2" x14ac:dyDescent="0.25">
      <c r="A16" s="2">
        <v>15</v>
      </c>
      <c r="B16" s="1" t="s">
        <v>22</v>
      </c>
      <c r="C16" s="1" t="s">
        <v>46</v>
      </c>
      <c r="D16" s="1" t="s">
        <v>47</v>
      </c>
      <c r="E16" s="1" t="s">
        <v>14</v>
      </c>
      <c r="F16" s="2">
        <v>2006</v>
      </c>
      <c r="G16" s="2">
        <v>30</v>
      </c>
      <c r="H16" s="2">
        <v>11</v>
      </c>
      <c r="I16" s="1" t="s">
        <v>44</v>
      </c>
      <c r="J16" s="1" t="s">
        <v>16</v>
      </c>
      <c r="K16" s="1" t="s">
        <v>17</v>
      </c>
      <c r="L16">
        <v>19</v>
      </c>
      <c r="M16" t="str">
        <f t="shared" si="0"/>
        <v>Carinthia,Austria</v>
      </c>
      <c r="N16">
        <v>439</v>
      </c>
      <c r="O16">
        <v>40</v>
      </c>
    </row>
    <row r="17" spans="1:15" ht="13.2" x14ac:dyDescent="0.25">
      <c r="A17" s="2">
        <v>16</v>
      </c>
      <c r="B17" s="1" t="s">
        <v>11</v>
      </c>
      <c r="C17" s="1" t="s">
        <v>42</v>
      </c>
      <c r="D17" s="1" t="s">
        <v>43</v>
      </c>
      <c r="E17" s="1" t="s">
        <v>26</v>
      </c>
      <c r="F17" s="2">
        <v>2002</v>
      </c>
      <c r="G17" s="2">
        <v>22</v>
      </c>
      <c r="H17" s="2">
        <v>12</v>
      </c>
      <c r="I17" s="1" t="s">
        <v>48</v>
      </c>
      <c r="J17" s="1" t="s">
        <v>16</v>
      </c>
      <c r="K17" s="1" t="s">
        <v>17</v>
      </c>
      <c r="L17">
        <v>10</v>
      </c>
      <c r="M17" t="str">
        <f t="shared" si="0"/>
        <v>Zürich,Switzerland</v>
      </c>
      <c r="N17">
        <v>352</v>
      </c>
      <c r="O17">
        <v>9</v>
      </c>
    </row>
    <row r="18" spans="1:15" ht="13.2" x14ac:dyDescent="0.25">
      <c r="A18" s="2">
        <v>17</v>
      </c>
      <c r="B18" s="1" t="s">
        <v>18</v>
      </c>
      <c r="C18" s="1" t="s">
        <v>49</v>
      </c>
      <c r="D18" s="1" t="s">
        <v>214</v>
      </c>
      <c r="E18" s="1" t="s">
        <v>50</v>
      </c>
      <c r="F18" s="2">
        <v>2002</v>
      </c>
      <c r="G18" s="2">
        <v>27</v>
      </c>
      <c r="H18" s="2">
        <v>11</v>
      </c>
      <c r="I18" s="1" t="s">
        <v>48</v>
      </c>
      <c r="J18" s="1" t="s">
        <v>16</v>
      </c>
      <c r="K18" s="1" t="s">
        <v>17</v>
      </c>
      <c r="L18">
        <v>16</v>
      </c>
      <c r="M18" t="str">
        <f t="shared" si="0"/>
        <v>Västernorrland ,Sweden</v>
      </c>
      <c r="N18">
        <v>256</v>
      </c>
      <c r="O18">
        <v>19</v>
      </c>
    </row>
    <row r="19" spans="1:15" ht="13.2" x14ac:dyDescent="0.25">
      <c r="A19" s="2">
        <v>18</v>
      </c>
      <c r="B19" s="1" t="s">
        <v>22</v>
      </c>
      <c r="C19" s="1" t="s">
        <v>51</v>
      </c>
      <c r="D19" s="1" t="s">
        <v>217</v>
      </c>
      <c r="E19" s="1" t="s">
        <v>194</v>
      </c>
      <c r="F19" s="2">
        <v>2002</v>
      </c>
      <c r="G19" s="2">
        <v>29</v>
      </c>
      <c r="H19" s="2">
        <v>9</v>
      </c>
      <c r="I19" s="1" t="s">
        <v>48</v>
      </c>
      <c r="J19" s="1" t="s">
        <v>16</v>
      </c>
      <c r="K19" s="1" t="s">
        <v>17</v>
      </c>
      <c r="L19">
        <v>20</v>
      </c>
      <c r="M19" t="str">
        <f t="shared" si="0"/>
        <v>Mountain West,United States</v>
      </c>
      <c r="N19">
        <v>531</v>
      </c>
      <c r="O19">
        <v>129</v>
      </c>
    </row>
    <row r="20" spans="1:15" ht="13.2" x14ac:dyDescent="0.25">
      <c r="A20" s="2">
        <v>19</v>
      </c>
      <c r="B20" s="1" t="s">
        <v>11</v>
      </c>
      <c r="C20" s="1" t="s">
        <v>52</v>
      </c>
      <c r="D20" s="1" t="s">
        <v>53</v>
      </c>
      <c r="E20" s="1" t="s">
        <v>38</v>
      </c>
      <c r="F20" s="2">
        <v>1998</v>
      </c>
      <c r="G20" s="2">
        <v>26</v>
      </c>
      <c r="H20" s="2">
        <v>15</v>
      </c>
      <c r="I20" s="1" t="s">
        <v>54</v>
      </c>
      <c r="J20" s="1" t="s">
        <v>55</v>
      </c>
      <c r="K20" s="1" t="s">
        <v>17</v>
      </c>
      <c r="L20">
        <v>11</v>
      </c>
      <c r="M20" t="str">
        <f t="shared" si="0"/>
        <v>British Columbia,Canada</v>
      </c>
      <c r="N20">
        <v>293</v>
      </c>
      <c r="O20">
        <v>87</v>
      </c>
    </row>
    <row r="21" spans="1:15" ht="13.2" x14ac:dyDescent="0.25">
      <c r="A21" s="2">
        <v>20</v>
      </c>
      <c r="B21" s="1" t="s">
        <v>18</v>
      </c>
      <c r="C21" s="1" t="s">
        <v>56</v>
      </c>
      <c r="D21" s="1" t="s">
        <v>57</v>
      </c>
      <c r="E21" s="1" t="s">
        <v>58</v>
      </c>
      <c r="F21" s="2">
        <v>1998</v>
      </c>
      <c r="G21" s="2">
        <v>27</v>
      </c>
      <c r="H21" s="2">
        <v>13</v>
      </c>
      <c r="I21" s="1" t="s">
        <v>54</v>
      </c>
      <c r="J21" s="1" t="s">
        <v>55</v>
      </c>
      <c r="K21" s="1" t="s">
        <v>17</v>
      </c>
      <c r="L21">
        <v>14</v>
      </c>
      <c r="M21" t="str">
        <f t="shared" si="0"/>
        <v>South Tyrol,Italy</v>
      </c>
      <c r="N21">
        <v>285</v>
      </c>
      <c r="O21">
        <v>48</v>
      </c>
    </row>
    <row r="22" spans="1:15" ht="13.2" x14ac:dyDescent="0.25">
      <c r="A22" s="2">
        <v>21</v>
      </c>
      <c r="B22" s="1" t="s">
        <v>22</v>
      </c>
      <c r="C22" s="1" t="s">
        <v>59</v>
      </c>
      <c r="D22" s="1" t="s">
        <v>180</v>
      </c>
      <c r="E22" s="1" t="s">
        <v>26</v>
      </c>
      <c r="F22" s="2">
        <v>1998</v>
      </c>
      <c r="G22" s="2">
        <v>22</v>
      </c>
      <c r="H22" s="2">
        <v>9</v>
      </c>
      <c r="I22" s="1" t="s">
        <v>54</v>
      </c>
      <c r="J22" s="1" t="s">
        <v>55</v>
      </c>
      <c r="K22" s="1" t="s">
        <v>17</v>
      </c>
      <c r="L22">
        <v>13</v>
      </c>
      <c r="M22" t="str">
        <f t="shared" si="0"/>
        <v>Bern,Switzerland</v>
      </c>
      <c r="N22">
        <v>352</v>
      </c>
      <c r="O22">
        <v>67</v>
      </c>
    </row>
    <row r="23" spans="1:15" ht="13.2" x14ac:dyDescent="0.25">
      <c r="A23" s="2">
        <v>22</v>
      </c>
      <c r="B23" s="1" t="s">
        <v>11</v>
      </c>
      <c r="C23" s="1" t="s">
        <v>60</v>
      </c>
      <c r="D23" s="3" t="s">
        <v>208</v>
      </c>
      <c r="E23" s="1" t="s">
        <v>61</v>
      </c>
      <c r="F23" s="2">
        <v>2022</v>
      </c>
      <c r="G23" s="2">
        <v>23</v>
      </c>
      <c r="H23" s="2">
        <v>4</v>
      </c>
      <c r="I23" s="1" t="s">
        <v>15</v>
      </c>
      <c r="J23" s="1" t="s">
        <v>62</v>
      </c>
      <c r="K23" s="1" t="s">
        <v>17</v>
      </c>
      <c r="L23">
        <v>19</v>
      </c>
      <c r="M23" t="str">
        <f t="shared" ref="M23:M54" si="1">_xlfn.CONCAT(D23,",",E23)</f>
        <v>Chūbu,Japan</v>
      </c>
      <c r="N23">
        <v>559</v>
      </c>
      <c r="O23">
        <v>178</v>
      </c>
    </row>
    <row r="24" spans="1:15" ht="13.2" x14ac:dyDescent="0.25">
      <c r="A24" s="2">
        <v>23</v>
      </c>
      <c r="B24" s="1" t="s">
        <v>18</v>
      </c>
      <c r="C24" s="1" t="s">
        <v>63</v>
      </c>
      <c r="D24" s="1" t="s">
        <v>64</v>
      </c>
      <c r="E24" s="1" t="s">
        <v>65</v>
      </c>
      <c r="F24" s="2">
        <v>2022</v>
      </c>
      <c r="G24" s="2">
        <v>27</v>
      </c>
      <c r="H24" s="2">
        <v>3</v>
      </c>
      <c r="I24" s="1" t="s">
        <v>15</v>
      </c>
      <c r="J24" s="1" t="s">
        <v>62</v>
      </c>
      <c r="K24" s="1" t="s">
        <v>17</v>
      </c>
      <c r="L24">
        <v>24</v>
      </c>
      <c r="M24" t="str">
        <f t="shared" si="1"/>
        <v>Victoria,Australia</v>
      </c>
      <c r="N24">
        <v>15</v>
      </c>
      <c r="O24">
        <v>5</v>
      </c>
    </row>
    <row r="25" spans="1:15" ht="13.2" x14ac:dyDescent="0.25">
      <c r="A25" s="2">
        <v>24</v>
      </c>
      <c r="B25" s="1" t="s">
        <v>22</v>
      </c>
      <c r="C25" s="1" t="s">
        <v>66</v>
      </c>
      <c r="D25" s="1" t="s">
        <v>67</v>
      </c>
      <c r="E25" s="1" t="s">
        <v>26</v>
      </c>
      <c r="F25" s="2">
        <v>2022</v>
      </c>
      <c r="G25" s="2">
        <v>27</v>
      </c>
      <c r="H25" s="2">
        <v>9</v>
      </c>
      <c r="I25" s="1" t="s">
        <v>15</v>
      </c>
      <c r="J25" s="1" t="s">
        <v>62</v>
      </c>
      <c r="K25" s="1" t="s">
        <v>17</v>
      </c>
      <c r="L25">
        <v>18</v>
      </c>
      <c r="M25" t="str">
        <f t="shared" si="1"/>
        <v>St. Gallen,Switzerland</v>
      </c>
      <c r="N25">
        <v>352</v>
      </c>
      <c r="O25">
        <v>26</v>
      </c>
    </row>
    <row r="26" spans="1:15" ht="13.2" x14ac:dyDescent="0.25">
      <c r="A26" s="2">
        <v>26</v>
      </c>
      <c r="B26" s="1" t="s">
        <v>18</v>
      </c>
      <c r="C26" s="1" t="s">
        <v>60</v>
      </c>
      <c r="D26" s="3" t="s">
        <v>208</v>
      </c>
      <c r="E26" s="1" t="s">
        <v>61</v>
      </c>
      <c r="F26" s="2">
        <v>2018</v>
      </c>
      <c r="G26" s="2">
        <v>19</v>
      </c>
      <c r="H26" s="2">
        <v>4</v>
      </c>
      <c r="I26" s="1" t="s">
        <v>27</v>
      </c>
      <c r="J26" s="1" t="s">
        <v>62</v>
      </c>
      <c r="K26" s="1" t="s">
        <v>17</v>
      </c>
      <c r="L26">
        <v>15</v>
      </c>
      <c r="M26" t="str">
        <f t="shared" si="1"/>
        <v>Chūbu,Japan</v>
      </c>
      <c r="N26">
        <v>531</v>
      </c>
      <c r="O26">
        <v>90</v>
      </c>
    </row>
    <row r="27" spans="1:15" ht="13.2" x14ac:dyDescent="0.25">
      <c r="A27" s="2">
        <v>29</v>
      </c>
      <c r="B27" s="1" t="s">
        <v>18</v>
      </c>
      <c r="C27" s="1" t="s">
        <v>60</v>
      </c>
      <c r="D27" s="3" t="s">
        <v>208</v>
      </c>
      <c r="E27" s="1" t="s">
        <v>61</v>
      </c>
      <c r="F27" s="2">
        <v>2014</v>
      </c>
      <c r="G27" s="2">
        <v>15</v>
      </c>
      <c r="H27" s="2">
        <v>4</v>
      </c>
      <c r="I27" s="1" t="s">
        <v>32</v>
      </c>
      <c r="J27" s="1" t="s">
        <v>62</v>
      </c>
      <c r="K27" s="1" t="s">
        <v>17</v>
      </c>
      <c r="L27">
        <v>11</v>
      </c>
      <c r="M27" t="str">
        <f t="shared" si="1"/>
        <v>Chūbu,Japan</v>
      </c>
      <c r="N27">
        <v>559</v>
      </c>
      <c r="O27">
        <v>178</v>
      </c>
    </row>
    <row r="28" spans="1:15" ht="13.2" x14ac:dyDescent="0.25">
      <c r="A28" s="2">
        <v>27</v>
      </c>
      <c r="B28" s="1" t="s">
        <v>22</v>
      </c>
      <c r="C28" s="1" t="s">
        <v>63</v>
      </c>
      <c r="D28" s="1" t="s">
        <v>64</v>
      </c>
      <c r="E28" s="1" t="s">
        <v>65</v>
      </c>
      <c r="F28" s="2">
        <v>2018</v>
      </c>
      <c r="G28" s="2">
        <v>23</v>
      </c>
      <c r="H28" s="2">
        <v>3</v>
      </c>
      <c r="I28" s="1" t="s">
        <v>27</v>
      </c>
      <c r="J28" s="1" t="s">
        <v>62</v>
      </c>
      <c r="K28" s="1" t="s">
        <v>17</v>
      </c>
      <c r="L28">
        <v>20</v>
      </c>
      <c r="M28" t="str">
        <f t="shared" si="1"/>
        <v>Victoria,Australia</v>
      </c>
      <c r="N28">
        <v>15</v>
      </c>
      <c r="O28">
        <v>5</v>
      </c>
    </row>
    <row r="29" spans="1:15" ht="13.2" x14ac:dyDescent="0.25">
      <c r="A29" s="2">
        <v>28</v>
      </c>
      <c r="B29" s="1" t="s">
        <v>11</v>
      </c>
      <c r="C29" s="1" t="s">
        <v>69</v>
      </c>
      <c r="D29" s="1" t="s">
        <v>43</v>
      </c>
      <c r="E29" s="1" t="s">
        <v>26</v>
      </c>
      <c r="F29" s="2">
        <v>2014</v>
      </c>
      <c r="G29" s="2">
        <v>25</v>
      </c>
      <c r="H29" s="2">
        <v>12</v>
      </c>
      <c r="I29" s="1" t="s">
        <v>32</v>
      </c>
      <c r="J29" s="1" t="s">
        <v>62</v>
      </c>
      <c r="K29" s="1" t="s">
        <v>17</v>
      </c>
      <c r="L29">
        <v>13</v>
      </c>
      <c r="M29" t="str">
        <f t="shared" si="1"/>
        <v>Zürich,Switzerland</v>
      </c>
      <c r="N29">
        <v>352</v>
      </c>
      <c r="O29">
        <v>9</v>
      </c>
    </row>
    <row r="30" spans="1:15" ht="13.2" x14ac:dyDescent="0.25">
      <c r="A30" s="2">
        <v>133</v>
      </c>
      <c r="B30" s="1" t="s">
        <v>11</v>
      </c>
      <c r="C30" s="1" t="s">
        <v>186</v>
      </c>
      <c r="D30" s="1" t="s">
        <v>216</v>
      </c>
      <c r="E30" s="1" t="s">
        <v>194</v>
      </c>
      <c r="F30" s="2">
        <v>2018</v>
      </c>
      <c r="G30" s="2">
        <v>27</v>
      </c>
      <c r="H30" s="2">
        <v>9</v>
      </c>
      <c r="I30" s="1" t="s">
        <v>27</v>
      </c>
      <c r="J30" s="1" t="s">
        <v>104</v>
      </c>
      <c r="K30" s="1" t="s">
        <v>121</v>
      </c>
      <c r="L30">
        <v>18</v>
      </c>
      <c r="M30" t="str">
        <f t="shared" si="1"/>
        <v>Pacific Coast,United States</v>
      </c>
      <c r="N30">
        <v>559</v>
      </c>
      <c r="O30">
        <v>178</v>
      </c>
    </row>
    <row r="31" spans="1:15" ht="13.2" x14ac:dyDescent="0.25">
      <c r="A31" s="2">
        <v>30</v>
      </c>
      <c r="B31" s="1" t="s">
        <v>22</v>
      </c>
      <c r="C31" s="1" t="s">
        <v>70</v>
      </c>
      <c r="D31" s="3" t="s">
        <v>209</v>
      </c>
      <c r="E31" s="1" t="s">
        <v>61</v>
      </c>
      <c r="F31" s="2">
        <v>2014</v>
      </c>
      <c r="G31" s="2">
        <v>18</v>
      </c>
      <c r="H31" s="2">
        <v>5</v>
      </c>
      <c r="I31" s="1" t="s">
        <v>32</v>
      </c>
      <c r="J31" s="1" t="s">
        <v>62</v>
      </c>
      <c r="K31" s="1" t="s">
        <v>17</v>
      </c>
      <c r="L31">
        <v>13</v>
      </c>
      <c r="M31" t="str">
        <f t="shared" si="1"/>
        <v>Kansai,Japan</v>
      </c>
      <c r="N31">
        <v>559</v>
      </c>
      <c r="O31">
        <v>27</v>
      </c>
    </row>
    <row r="32" spans="1:15" ht="13.2" x14ac:dyDescent="0.25">
      <c r="A32" s="2">
        <v>136</v>
      </c>
      <c r="B32" s="1" t="s">
        <v>11</v>
      </c>
      <c r="C32" s="1" t="s">
        <v>186</v>
      </c>
      <c r="D32" s="1" t="s">
        <v>216</v>
      </c>
      <c r="E32" s="1" t="s">
        <v>194</v>
      </c>
      <c r="F32" s="2">
        <v>2014</v>
      </c>
      <c r="G32" s="2">
        <v>23</v>
      </c>
      <c r="H32" s="2">
        <v>9</v>
      </c>
      <c r="I32" s="1" t="s">
        <v>32</v>
      </c>
      <c r="J32" s="1" t="s">
        <v>104</v>
      </c>
      <c r="K32" s="1" t="s">
        <v>121</v>
      </c>
      <c r="L32">
        <v>14</v>
      </c>
      <c r="M32" t="str">
        <f t="shared" si="1"/>
        <v>Pacific Coast,United States</v>
      </c>
      <c r="N32">
        <v>531</v>
      </c>
      <c r="O32">
        <v>90</v>
      </c>
    </row>
    <row r="33" spans="1:15" ht="13.2" x14ac:dyDescent="0.25">
      <c r="A33" s="2">
        <v>32</v>
      </c>
      <c r="B33" s="1" t="s">
        <v>18</v>
      </c>
      <c r="C33" s="1" t="s">
        <v>71</v>
      </c>
      <c r="D33" s="1" t="s">
        <v>202</v>
      </c>
      <c r="E33" s="1" t="s">
        <v>72</v>
      </c>
      <c r="F33" s="2">
        <v>2010</v>
      </c>
      <c r="G33" s="2">
        <v>21</v>
      </c>
      <c r="H33" s="2">
        <v>10</v>
      </c>
      <c r="I33" s="1" t="s">
        <v>39</v>
      </c>
      <c r="J33" s="1" t="s">
        <v>62</v>
      </c>
      <c r="K33" s="1" t="s">
        <v>17</v>
      </c>
      <c r="L33">
        <v>11</v>
      </c>
      <c r="M33" t="str">
        <f t="shared" si="1"/>
        <v>Uusimaa ,Finland</v>
      </c>
      <c r="N33">
        <v>80</v>
      </c>
      <c r="O33">
        <v>11</v>
      </c>
    </row>
    <row r="34" spans="1:15" ht="13.2" x14ac:dyDescent="0.25">
      <c r="A34" s="2">
        <v>33</v>
      </c>
      <c r="B34" s="1" t="s">
        <v>22</v>
      </c>
      <c r="C34" s="1" t="s">
        <v>73</v>
      </c>
      <c r="D34" s="1" t="s">
        <v>218</v>
      </c>
      <c r="E34" s="1" t="s">
        <v>194</v>
      </c>
      <c r="F34" s="2">
        <v>2010</v>
      </c>
      <c r="G34" s="2">
        <v>21</v>
      </c>
      <c r="H34" s="2">
        <v>10</v>
      </c>
      <c r="I34" s="1" t="s">
        <v>39</v>
      </c>
      <c r="J34" s="1" t="s">
        <v>62</v>
      </c>
      <c r="K34" s="1" t="s">
        <v>17</v>
      </c>
      <c r="L34">
        <v>11</v>
      </c>
      <c r="M34" t="str">
        <f t="shared" si="1"/>
        <v>New England,United States</v>
      </c>
      <c r="N34">
        <v>531</v>
      </c>
      <c r="O34">
        <v>90</v>
      </c>
    </row>
    <row r="35" spans="1:15" ht="13.2" x14ac:dyDescent="0.25">
      <c r="A35" s="2">
        <v>143</v>
      </c>
      <c r="B35" s="1" t="s">
        <v>18</v>
      </c>
      <c r="C35" s="1" t="s">
        <v>186</v>
      </c>
      <c r="D35" s="1" t="s">
        <v>216</v>
      </c>
      <c r="E35" s="1" t="s">
        <v>194</v>
      </c>
      <c r="F35" s="2">
        <v>2018</v>
      </c>
      <c r="G35" s="2">
        <v>27</v>
      </c>
      <c r="H35" s="2">
        <v>9</v>
      </c>
      <c r="I35" s="1" t="s">
        <v>27</v>
      </c>
      <c r="J35" s="1" t="s">
        <v>114</v>
      </c>
      <c r="K35" s="1" t="s">
        <v>121</v>
      </c>
      <c r="L35">
        <v>18</v>
      </c>
      <c r="M35" t="str">
        <f t="shared" si="1"/>
        <v>Pacific Coast,United States</v>
      </c>
      <c r="N35">
        <v>531</v>
      </c>
      <c r="O35">
        <v>90</v>
      </c>
    </row>
    <row r="36" spans="1:15" ht="13.2" x14ac:dyDescent="0.25">
      <c r="A36" s="2">
        <v>35</v>
      </c>
      <c r="B36" s="1" t="s">
        <v>18</v>
      </c>
      <c r="C36" s="1" t="s">
        <v>74</v>
      </c>
      <c r="D36" s="1" t="s">
        <v>221</v>
      </c>
      <c r="E36" s="1" t="s">
        <v>194</v>
      </c>
      <c r="F36" s="2">
        <v>2006</v>
      </c>
      <c r="G36" s="2">
        <v>23</v>
      </c>
      <c r="H36" s="2">
        <v>12</v>
      </c>
      <c r="I36" s="1" t="s">
        <v>44</v>
      </c>
      <c r="J36" s="1" t="s">
        <v>62</v>
      </c>
      <c r="K36" s="1" t="s">
        <v>17</v>
      </c>
      <c r="L36">
        <v>11</v>
      </c>
      <c r="M36" t="str">
        <f t="shared" si="1"/>
        <v>Mid-Atlantic,United States</v>
      </c>
      <c r="N36">
        <v>531</v>
      </c>
      <c r="O36">
        <v>87</v>
      </c>
    </row>
    <row r="37" spans="1:15" ht="13.2" x14ac:dyDescent="0.25">
      <c r="A37" s="2">
        <v>36</v>
      </c>
      <c r="B37" s="1" t="s">
        <v>22</v>
      </c>
      <c r="C37" s="1" t="s">
        <v>75</v>
      </c>
      <c r="D37" s="1" t="s">
        <v>67</v>
      </c>
      <c r="E37" s="1" t="s">
        <v>26</v>
      </c>
      <c r="F37" s="2">
        <v>2006</v>
      </c>
      <c r="G37" s="2">
        <v>24</v>
      </c>
      <c r="H37" s="2">
        <v>9</v>
      </c>
      <c r="I37" s="1" t="s">
        <v>44</v>
      </c>
      <c r="J37" s="1" t="s">
        <v>62</v>
      </c>
      <c r="K37" s="1" t="s">
        <v>17</v>
      </c>
      <c r="L37">
        <v>15</v>
      </c>
      <c r="M37" t="str">
        <f t="shared" si="1"/>
        <v>St. Gallen,Switzerland</v>
      </c>
      <c r="N37">
        <v>352</v>
      </c>
      <c r="O37">
        <v>26</v>
      </c>
    </row>
    <row r="38" spans="1:15" ht="13.2" x14ac:dyDescent="0.25">
      <c r="A38" s="2">
        <v>37</v>
      </c>
      <c r="B38" s="1" t="s">
        <v>11</v>
      </c>
      <c r="C38" s="1" t="s">
        <v>76</v>
      </c>
      <c r="D38" s="1" t="s">
        <v>218</v>
      </c>
      <c r="E38" s="1" t="s">
        <v>194</v>
      </c>
      <c r="F38" s="2">
        <v>2002</v>
      </c>
      <c r="G38" s="2">
        <v>23</v>
      </c>
      <c r="H38" s="2">
        <v>9</v>
      </c>
      <c r="I38" s="1" t="s">
        <v>48</v>
      </c>
      <c r="J38" s="1" t="s">
        <v>62</v>
      </c>
      <c r="K38" s="1" t="s">
        <v>17</v>
      </c>
      <c r="L38">
        <v>14</v>
      </c>
      <c r="M38" t="str">
        <f t="shared" si="1"/>
        <v>New England,United States</v>
      </c>
      <c r="N38">
        <v>531</v>
      </c>
      <c r="O38">
        <v>90</v>
      </c>
    </row>
    <row r="39" spans="1:15" ht="13.2" x14ac:dyDescent="0.25">
      <c r="A39" s="2">
        <v>38</v>
      </c>
      <c r="B39" s="1" t="s">
        <v>18</v>
      </c>
      <c r="C39" s="1" t="s">
        <v>74</v>
      </c>
      <c r="D39" s="1" t="s">
        <v>221</v>
      </c>
      <c r="E39" s="1" t="s">
        <v>194</v>
      </c>
      <c r="F39" s="2">
        <v>2002</v>
      </c>
      <c r="G39" s="2">
        <v>19</v>
      </c>
      <c r="H39" s="2">
        <v>12</v>
      </c>
      <c r="I39" s="1" t="s">
        <v>48</v>
      </c>
      <c r="J39" s="1" t="s">
        <v>62</v>
      </c>
      <c r="K39" s="1" t="s">
        <v>17</v>
      </c>
      <c r="L39">
        <v>7</v>
      </c>
      <c r="M39" t="str">
        <f t="shared" si="1"/>
        <v>Mid-Atlantic,United States</v>
      </c>
      <c r="N39">
        <v>531</v>
      </c>
      <c r="O39">
        <v>87</v>
      </c>
    </row>
    <row r="40" spans="1:15" ht="13.2" x14ac:dyDescent="0.25">
      <c r="A40" s="2">
        <v>39</v>
      </c>
      <c r="B40" s="1" t="s">
        <v>22</v>
      </c>
      <c r="C40" s="1" t="s">
        <v>77</v>
      </c>
      <c r="D40" s="1" t="s">
        <v>217</v>
      </c>
      <c r="E40" s="1" t="s">
        <v>194</v>
      </c>
      <c r="F40" s="2">
        <v>2002</v>
      </c>
      <c r="G40" s="2">
        <v>20</v>
      </c>
      <c r="H40" s="2">
        <v>7</v>
      </c>
      <c r="I40" s="1" t="s">
        <v>48</v>
      </c>
      <c r="J40" s="1" t="s">
        <v>62</v>
      </c>
      <c r="K40" s="1" t="s">
        <v>17</v>
      </c>
      <c r="L40">
        <v>13</v>
      </c>
      <c r="M40" t="str">
        <f t="shared" si="1"/>
        <v>Mountain West,United States</v>
      </c>
      <c r="N40">
        <v>531</v>
      </c>
      <c r="O40">
        <v>129</v>
      </c>
    </row>
    <row r="41" spans="1:15" ht="13.2" x14ac:dyDescent="0.25">
      <c r="A41" s="2">
        <v>40</v>
      </c>
      <c r="B41" s="1" t="s">
        <v>11</v>
      </c>
      <c r="C41" s="1" t="s">
        <v>78</v>
      </c>
      <c r="D41" s="1" t="s">
        <v>43</v>
      </c>
      <c r="E41" s="1" t="s">
        <v>26</v>
      </c>
      <c r="F41" s="2">
        <v>1998</v>
      </c>
      <c r="G41" s="2">
        <v>21</v>
      </c>
      <c r="H41" s="2">
        <v>10</v>
      </c>
      <c r="I41" s="1" t="s">
        <v>54</v>
      </c>
      <c r="J41" s="1" t="s">
        <v>62</v>
      </c>
      <c r="K41" s="1" t="s">
        <v>17</v>
      </c>
      <c r="L41">
        <v>11</v>
      </c>
      <c r="M41" t="str">
        <f t="shared" si="1"/>
        <v>Zürich,Switzerland</v>
      </c>
      <c r="N41">
        <v>352</v>
      </c>
      <c r="O41">
        <v>9</v>
      </c>
    </row>
    <row r="42" spans="1:15" ht="13.2" x14ac:dyDescent="0.25">
      <c r="A42" s="2">
        <v>41</v>
      </c>
      <c r="B42" s="1" t="s">
        <v>18</v>
      </c>
      <c r="C42" s="1" t="s">
        <v>79</v>
      </c>
      <c r="D42" s="1" t="s">
        <v>210</v>
      </c>
      <c r="E42" s="1" t="s">
        <v>80</v>
      </c>
      <c r="F42" s="2">
        <v>1998</v>
      </c>
      <c r="G42" s="2">
        <v>23</v>
      </c>
      <c r="H42" s="2">
        <v>11</v>
      </c>
      <c r="I42" s="1" t="s">
        <v>54</v>
      </c>
      <c r="J42" s="1" t="s">
        <v>62</v>
      </c>
      <c r="K42" s="1" t="s">
        <v>17</v>
      </c>
      <c r="L42">
        <v>12</v>
      </c>
      <c r="M42" t="str">
        <f t="shared" si="1"/>
        <v>Østlandet,Norway</v>
      </c>
      <c r="N42">
        <v>171</v>
      </c>
      <c r="O42">
        <v>89</v>
      </c>
    </row>
    <row r="43" spans="1:15" ht="13.2" x14ac:dyDescent="0.25">
      <c r="A43" s="2">
        <v>42</v>
      </c>
      <c r="B43" s="1" t="s">
        <v>22</v>
      </c>
      <c r="C43" s="1" t="s">
        <v>76</v>
      </c>
      <c r="D43" s="1" t="s">
        <v>218</v>
      </c>
      <c r="E43" s="1" t="s">
        <v>194</v>
      </c>
      <c r="F43" s="2">
        <v>1998</v>
      </c>
      <c r="G43" s="2">
        <v>18</v>
      </c>
      <c r="H43" s="2">
        <v>9</v>
      </c>
      <c r="I43" s="1" t="s">
        <v>54</v>
      </c>
      <c r="J43" s="1" t="s">
        <v>62</v>
      </c>
      <c r="K43" s="1" t="s">
        <v>17</v>
      </c>
      <c r="L43">
        <v>9</v>
      </c>
      <c r="M43" t="str">
        <f t="shared" si="1"/>
        <v>New England,United States</v>
      </c>
      <c r="N43">
        <v>531</v>
      </c>
      <c r="O43">
        <v>90</v>
      </c>
    </row>
    <row r="44" spans="1:15" ht="13.2" x14ac:dyDescent="0.25">
      <c r="A44" s="2">
        <v>43</v>
      </c>
      <c r="B44" s="1" t="s">
        <v>11</v>
      </c>
      <c r="C44" s="1" t="s">
        <v>81</v>
      </c>
      <c r="D44" s="1" t="s">
        <v>82</v>
      </c>
      <c r="E44" s="1" t="s">
        <v>14</v>
      </c>
      <c r="F44" s="2">
        <v>2022</v>
      </c>
      <c r="G44" s="2">
        <v>28</v>
      </c>
      <c r="H44" s="2">
        <v>9</v>
      </c>
      <c r="I44" s="1" t="s">
        <v>15</v>
      </c>
      <c r="J44" s="1" t="s">
        <v>83</v>
      </c>
      <c r="K44" s="1" t="s">
        <v>17</v>
      </c>
      <c r="L44">
        <v>19</v>
      </c>
      <c r="M44" t="str">
        <f t="shared" si="1"/>
        <v>Vorarlberg,Austria</v>
      </c>
      <c r="N44">
        <v>439</v>
      </c>
      <c r="O44">
        <v>42</v>
      </c>
    </row>
    <row r="45" spans="1:15" ht="13.2" x14ac:dyDescent="0.25">
      <c r="A45" s="2">
        <v>44</v>
      </c>
      <c r="B45" s="1" t="s">
        <v>18</v>
      </c>
      <c r="C45" s="1" t="s">
        <v>84</v>
      </c>
      <c r="D45" s="1" t="s">
        <v>37</v>
      </c>
      <c r="E45" s="1" t="s">
        <v>38</v>
      </c>
      <c r="F45" s="2">
        <v>2022</v>
      </c>
      <c r="G45" s="2">
        <v>20</v>
      </c>
      <c r="H45" s="2">
        <v>4</v>
      </c>
      <c r="I45" s="1" t="s">
        <v>15</v>
      </c>
      <c r="J45" s="1" t="s">
        <v>83</v>
      </c>
      <c r="K45" s="1" t="s">
        <v>17</v>
      </c>
      <c r="L45">
        <v>16</v>
      </c>
      <c r="M45" t="str">
        <f t="shared" si="1"/>
        <v>Quebec,Canada</v>
      </c>
      <c r="N45">
        <v>293</v>
      </c>
      <c r="O45">
        <v>81</v>
      </c>
    </row>
    <row r="46" spans="1:15" ht="13.2" x14ac:dyDescent="0.25">
      <c r="A46" s="2">
        <v>45</v>
      </c>
      <c r="B46" s="1" t="s">
        <v>22</v>
      </c>
      <c r="C46" s="1" t="s">
        <v>85</v>
      </c>
      <c r="D46" s="1" t="s">
        <v>57</v>
      </c>
      <c r="E46" s="1" t="s">
        <v>58</v>
      </c>
      <c r="F46" s="2">
        <v>2022</v>
      </c>
      <c r="G46" s="2">
        <v>32</v>
      </c>
      <c r="H46" s="2">
        <v>12</v>
      </c>
      <c r="I46" s="1" t="s">
        <v>15</v>
      </c>
      <c r="J46" s="1" t="s">
        <v>83</v>
      </c>
      <c r="K46" s="1" t="s">
        <v>17</v>
      </c>
      <c r="L46">
        <v>20</v>
      </c>
      <c r="M46" t="str">
        <f t="shared" si="1"/>
        <v>South Tyrol,Italy</v>
      </c>
      <c r="N46">
        <v>285</v>
      </c>
      <c r="O46">
        <v>48</v>
      </c>
    </row>
    <row r="47" spans="1:15" ht="13.2" x14ac:dyDescent="0.25">
      <c r="A47" s="2">
        <v>46</v>
      </c>
      <c r="B47" s="1" t="s">
        <v>11</v>
      </c>
      <c r="C47" s="1" t="s">
        <v>86</v>
      </c>
      <c r="D47" s="1" t="s">
        <v>206</v>
      </c>
      <c r="E47" s="1" t="s">
        <v>41</v>
      </c>
      <c r="F47" s="2">
        <v>2018</v>
      </c>
      <c r="G47" s="2">
        <v>30</v>
      </c>
      <c r="H47" s="2">
        <v>6</v>
      </c>
      <c r="I47" s="1" t="s">
        <v>27</v>
      </c>
      <c r="J47" s="1" t="s">
        <v>83</v>
      </c>
      <c r="K47" s="1" t="s">
        <v>17</v>
      </c>
      <c r="L47">
        <v>24</v>
      </c>
      <c r="M47" t="str">
        <f t="shared" si="1"/>
        <v>Provence-Alpes-Côte d'Azur,France</v>
      </c>
      <c r="N47">
        <v>249</v>
      </c>
      <c r="O47">
        <v>47</v>
      </c>
    </row>
    <row r="48" spans="1:15" ht="13.2" x14ac:dyDescent="0.25">
      <c r="A48" s="2">
        <v>47</v>
      </c>
      <c r="B48" s="1" t="s">
        <v>18</v>
      </c>
      <c r="C48" s="1" t="s">
        <v>87</v>
      </c>
      <c r="D48" s="1" t="s">
        <v>88</v>
      </c>
      <c r="E48" s="1" t="s">
        <v>65</v>
      </c>
      <c r="F48" s="2">
        <v>2018</v>
      </c>
      <c r="G48" s="2">
        <v>22</v>
      </c>
      <c r="H48" s="2">
        <v>6</v>
      </c>
      <c r="I48" s="1" t="s">
        <v>27</v>
      </c>
      <c r="J48" s="1" t="s">
        <v>83</v>
      </c>
      <c r="K48" s="1" t="s">
        <v>17</v>
      </c>
      <c r="L48">
        <v>16</v>
      </c>
      <c r="M48" t="str">
        <f t="shared" si="1"/>
        <v>New South Wales,Australia</v>
      </c>
      <c r="N48">
        <v>15</v>
      </c>
      <c r="O48">
        <v>5</v>
      </c>
    </row>
    <row r="49" spans="1:15" ht="13.2" x14ac:dyDescent="0.25">
      <c r="A49" s="2">
        <v>48</v>
      </c>
      <c r="B49" s="1" t="s">
        <v>22</v>
      </c>
      <c r="C49" s="1" t="s">
        <v>89</v>
      </c>
      <c r="D49" s="1" t="s">
        <v>213</v>
      </c>
      <c r="E49" s="1" t="s">
        <v>90</v>
      </c>
      <c r="F49" s="2">
        <v>2018</v>
      </c>
      <c r="G49" s="2">
        <v>26</v>
      </c>
      <c r="H49" s="2">
        <v>4</v>
      </c>
      <c r="I49" s="1" t="s">
        <v>27</v>
      </c>
      <c r="J49" s="1" t="s">
        <v>83</v>
      </c>
      <c r="K49" s="1" t="s">
        <v>17</v>
      </c>
      <c r="L49">
        <v>22</v>
      </c>
      <c r="M49" t="str">
        <f t="shared" si="1"/>
        <v>Andalusia,Spain</v>
      </c>
      <c r="N49">
        <v>33</v>
      </c>
      <c r="O49">
        <v>1</v>
      </c>
    </row>
    <row r="50" spans="1:15" ht="13.2" x14ac:dyDescent="0.25">
      <c r="A50" s="2">
        <v>49</v>
      </c>
      <c r="B50" s="1" t="s">
        <v>11</v>
      </c>
      <c r="C50" s="1" t="s">
        <v>86</v>
      </c>
      <c r="D50" s="1" t="s">
        <v>206</v>
      </c>
      <c r="E50" s="1" t="s">
        <v>41</v>
      </c>
      <c r="F50" s="2">
        <v>2014</v>
      </c>
      <c r="G50" s="2">
        <v>26</v>
      </c>
      <c r="H50" s="2">
        <v>6</v>
      </c>
      <c r="I50" s="1" t="s">
        <v>32</v>
      </c>
      <c r="J50" s="1" t="s">
        <v>83</v>
      </c>
      <c r="K50" s="1" t="s">
        <v>17</v>
      </c>
      <c r="L50">
        <v>20</v>
      </c>
      <c r="M50" t="str">
        <f t="shared" si="1"/>
        <v>Provence-Alpes-Côte d'Azur,France</v>
      </c>
      <c r="N50">
        <v>249</v>
      </c>
      <c r="O50">
        <v>47</v>
      </c>
    </row>
    <row r="51" spans="1:15" ht="13.2" x14ac:dyDescent="0.25">
      <c r="A51" s="2">
        <v>50</v>
      </c>
      <c r="B51" s="1" t="s">
        <v>18</v>
      </c>
      <c r="C51" s="1" t="s">
        <v>91</v>
      </c>
      <c r="D51" s="1" t="s">
        <v>92</v>
      </c>
      <c r="E51" s="1" t="s">
        <v>93</v>
      </c>
      <c r="F51" s="2">
        <v>2014</v>
      </c>
      <c r="G51" s="2">
        <v>22</v>
      </c>
      <c r="H51" s="2">
        <v>12</v>
      </c>
      <c r="I51" s="1" t="s">
        <v>32</v>
      </c>
      <c r="J51" s="1" t="s">
        <v>83</v>
      </c>
      <c r="K51" s="1" t="s">
        <v>17</v>
      </c>
      <c r="L51">
        <v>10</v>
      </c>
      <c r="M51" t="str">
        <f t="shared" si="1"/>
        <v>Krasnoyarsk,Russia</v>
      </c>
      <c r="N51">
        <v>176</v>
      </c>
      <c r="O51">
        <v>3</v>
      </c>
    </row>
    <row r="52" spans="1:15" ht="13.2" x14ac:dyDescent="0.25">
      <c r="A52" s="2">
        <v>51</v>
      </c>
      <c r="B52" s="1" t="s">
        <v>22</v>
      </c>
      <c r="C52" s="1" t="s">
        <v>94</v>
      </c>
      <c r="D52" s="1" t="s">
        <v>218</v>
      </c>
      <c r="E52" s="1" t="s">
        <v>194</v>
      </c>
      <c r="F52" s="2">
        <v>2014</v>
      </c>
      <c r="G52" s="2">
        <v>27</v>
      </c>
      <c r="H52" s="2">
        <v>8</v>
      </c>
      <c r="I52" s="1" t="s">
        <v>32</v>
      </c>
      <c r="J52" s="1" t="s">
        <v>83</v>
      </c>
      <c r="K52" s="1" t="s">
        <v>17</v>
      </c>
      <c r="L52">
        <v>19</v>
      </c>
      <c r="M52" t="str">
        <f t="shared" si="1"/>
        <v>New England,United States</v>
      </c>
      <c r="N52">
        <v>531</v>
      </c>
      <c r="O52">
        <v>90</v>
      </c>
    </row>
    <row r="53" spans="1:15" ht="13.2" x14ac:dyDescent="0.25">
      <c r="A53" s="2">
        <v>52</v>
      </c>
      <c r="B53" s="1" t="s">
        <v>11</v>
      </c>
      <c r="C53" s="1" t="s">
        <v>95</v>
      </c>
      <c r="D53" s="1" t="s">
        <v>218</v>
      </c>
      <c r="E53" s="1" t="s">
        <v>194</v>
      </c>
      <c r="F53" s="2">
        <v>2010</v>
      </c>
      <c r="G53" s="2">
        <v>33</v>
      </c>
      <c r="H53" s="2">
        <v>10</v>
      </c>
      <c r="I53" s="1" t="s">
        <v>39</v>
      </c>
      <c r="J53" s="1" t="s">
        <v>83</v>
      </c>
      <c r="K53" s="1" t="s">
        <v>17</v>
      </c>
      <c r="L53">
        <v>23</v>
      </c>
      <c r="M53" t="str">
        <f t="shared" si="1"/>
        <v>New England,United States</v>
      </c>
      <c r="N53">
        <v>531</v>
      </c>
      <c r="O53">
        <v>90</v>
      </c>
    </row>
    <row r="54" spans="1:15" ht="13.2" x14ac:dyDescent="0.25">
      <c r="A54" s="2">
        <v>53</v>
      </c>
      <c r="B54" s="1" t="s">
        <v>18</v>
      </c>
      <c r="C54" s="1" t="s">
        <v>96</v>
      </c>
      <c r="D54" s="1" t="s">
        <v>97</v>
      </c>
      <c r="E54" s="1" t="s">
        <v>38</v>
      </c>
      <c r="F54" s="2">
        <v>2010</v>
      </c>
      <c r="G54" s="2">
        <v>24</v>
      </c>
      <c r="H54" s="2">
        <v>9</v>
      </c>
      <c r="I54" s="1" t="s">
        <v>39</v>
      </c>
      <c r="J54" s="1" t="s">
        <v>83</v>
      </c>
      <c r="K54" s="1" t="s">
        <v>17</v>
      </c>
      <c r="L54">
        <v>15</v>
      </c>
      <c r="M54" t="str">
        <f t="shared" si="1"/>
        <v>Alberta,Canada</v>
      </c>
      <c r="N54">
        <v>293</v>
      </c>
      <c r="O54">
        <v>34</v>
      </c>
    </row>
    <row r="55" spans="1:15" ht="13.2" x14ac:dyDescent="0.25">
      <c r="A55" s="2">
        <v>54</v>
      </c>
      <c r="B55" s="1" t="s">
        <v>22</v>
      </c>
      <c r="C55" s="1" t="s">
        <v>98</v>
      </c>
      <c r="D55" s="1" t="s">
        <v>206</v>
      </c>
      <c r="E55" s="1" t="s">
        <v>41</v>
      </c>
      <c r="F55" s="2">
        <v>2010</v>
      </c>
      <c r="G55" s="2">
        <v>21</v>
      </c>
      <c r="H55" s="2">
        <v>8</v>
      </c>
      <c r="I55" s="1" t="s">
        <v>39</v>
      </c>
      <c r="J55" s="1" t="s">
        <v>83</v>
      </c>
      <c r="K55" s="1" t="s">
        <v>17</v>
      </c>
      <c r="L55">
        <v>13</v>
      </c>
      <c r="M55" t="str">
        <f t="shared" ref="M55:M86" si="2">_xlfn.CONCAT(D55,",",E55)</f>
        <v>Provence-Alpes-Côte d'Azur,France</v>
      </c>
      <c r="N55">
        <v>249</v>
      </c>
      <c r="O55">
        <v>47</v>
      </c>
    </row>
    <row r="56" spans="1:15" ht="13.2" x14ac:dyDescent="0.25">
      <c r="A56" s="2">
        <v>55</v>
      </c>
      <c r="B56" s="1" t="s">
        <v>11</v>
      </c>
      <c r="C56" s="1" t="s">
        <v>95</v>
      </c>
      <c r="D56" s="1" t="s">
        <v>218</v>
      </c>
      <c r="E56" s="1" t="s">
        <v>194</v>
      </c>
      <c r="F56" s="2">
        <v>2006</v>
      </c>
      <c r="G56" s="2">
        <v>29</v>
      </c>
      <c r="H56" s="2">
        <v>10</v>
      </c>
      <c r="I56" s="1" t="s">
        <v>44</v>
      </c>
      <c r="J56" s="1" t="s">
        <v>83</v>
      </c>
      <c r="K56" s="1" t="s">
        <v>17</v>
      </c>
      <c r="L56">
        <v>19</v>
      </c>
      <c r="M56" t="str">
        <f t="shared" si="2"/>
        <v>New England,United States</v>
      </c>
      <c r="N56">
        <v>531</v>
      </c>
      <c r="O56">
        <v>90</v>
      </c>
    </row>
    <row r="57" spans="1:15" ht="13.2" x14ac:dyDescent="0.25">
      <c r="A57" s="2">
        <v>56</v>
      </c>
      <c r="B57" s="1" t="s">
        <v>18</v>
      </c>
      <c r="C57" s="1" t="s">
        <v>99</v>
      </c>
      <c r="D57" s="1" t="s">
        <v>100</v>
      </c>
      <c r="E57" s="1" t="s">
        <v>101</v>
      </c>
      <c r="F57" s="2">
        <v>2006</v>
      </c>
      <c r="G57" s="2">
        <v>24</v>
      </c>
      <c r="H57" s="2">
        <v>10</v>
      </c>
      <c r="I57" s="1" t="s">
        <v>44</v>
      </c>
      <c r="J57" s="1" t="s">
        <v>83</v>
      </c>
      <c r="K57" s="1" t="s">
        <v>17</v>
      </c>
      <c r="L57">
        <v>14</v>
      </c>
      <c r="M57" t="str">
        <f t="shared" si="2"/>
        <v>Zlín,Czech Republic</v>
      </c>
      <c r="N57">
        <v>316</v>
      </c>
      <c r="O57">
        <v>30</v>
      </c>
    </row>
    <row r="58" spans="1:15" ht="13.2" x14ac:dyDescent="0.25">
      <c r="A58" s="2">
        <v>57</v>
      </c>
      <c r="B58" s="1" t="s">
        <v>22</v>
      </c>
      <c r="C58" s="1" t="s">
        <v>102</v>
      </c>
      <c r="D58" s="1" t="s">
        <v>201</v>
      </c>
      <c r="E58" s="1" t="s">
        <v>41</v>
      </c>
      <c r="F58" s="2">
        <v>2006</v>
      </c>
      <c r="G58" s="2">
        <v>24</v>
      </c>
      <c r="H58" s="2">
        <v>10</v>
      </c>
      <c r="I58" s="1" t="s">
        <v>44</v>
      </c>
      <c r="J58" s="1" t="s">
        <v>83</v>
      </c>
      <c r="K58" s="1" t="s">
        <v>17</v>
      </c>
      <c r="L58">
        <v>14</v>
      </c>
      <c r="M58" t="str">
        <f t="shared" si="2"/>
        <v>Nouvelle-Aquitaine,France</v>
      </c>
      <c r="N58">
        <v>249</v>
      </c>
      <c r="O58">
        <v>3</v>
      </c>
    </row>
    <row r="59" spans="1:15" ht="13.2" x14ac:dyDescent="0.25">
      <c r="A59" s="2">
        <v>102</v>
      </c>
      <c r="B59" s="1" t="s">
        <v>22</v>
      </c>
      <c r="C59" s="1" t="s">
        <v>158</v>
      </c>
      <c r="D59" s="1" t="s">
        <v>218</v>
      </c>
      <c r="E59" s="1" t="s">
        <v>194</v>
      </c>
      <c r="F59" s="2">
        <v>2014</v>
      </c>
      <c r="G59" s="2">
        <v>30</v>
      </c>
      <c r="H59" s="2">
        <v>7</v>
      </c>
      <c r="I59" s="1" t="s">
        <v>32</v>
      </c>
      <c r="J59" s="1" t="s">
        <v>62</v>
      </c>
      <c r="K59" s="1" t="s">
        <v>121</v>
      </c>
      <c r="L59">
        <v>23</v>
      </c>
      <c r="M59" t="str">
        <f t="shared" si="2"/>
        <v>New England,United States</v>
      </c>
      <c r="N59">
        <v>293</v>
      </c>
      <c r="O59">
        <v>81</v>
      </c>
    </row>
    <row r="60" spans="1:15" ht="13.2" x14ac:dyDescent="0.25">
      <c r="A60" s="2">
        <v>59</v>
      </c>
      <c r="B60" s="1" t="s">
        <v>18</v>
      </c>
      <c r="C60" s="1" t="s">
        <v>105</v>
      </c>
      <c r="D60" s="1" t="s">
        <v>106</v>
      </c>
      <c r="E60" s="1" t="s">
        <v>107</v>
      </c>
      <c r="F60" s="2">
        <v>2022</v>
      </c>
      <c r="G60" s="2">
        <v>17</v>
      </c>
      <c r="H60" s="2">
        <v>4</v>
      </c>
      <c r="I60" s="1" t="s">
        <v>15</v>
      </c>
      <c r="J60" s="1" t="s">
        <v>104</v>
      </c>
      <c r="K60" s="1" t="s">
        <v>17</v>
      </c>
      <c r="L60">
        <v>13</v>
      </c>
      <c r="M60" t="str">
        <f t="shared" si="2"/>
        <v>Jilin,China</v>
      </c>
      <c r="N60">
        <v>388</v>
      </c>
      <c r="O60">
        <v>13</v>
      </c>
    </row>
    <row r="61" spans="1:15" ht="13.2" x14ac:dyDescent="0.25">
      <c r="A61" s="2">
        <v>105</v>
      </c>
      <c r="B61" s="1" t="s">
        <v>22</v>
      </c>
      <c r="C61" s="1" t="s">
        <v>158</v>
      </c>
      <c r="D61" s="1" t="s">
        <v>218</v>
      </c>
      <c r="E61" s="1" t="s">
        <v>194</v>
      </c>
      <c r="F61" s="2">
        <v>2010</v>
      </c>
      <c r="G61" s="2">
        <v>26</v>
      </c>
      <c r="H61" s="2">
        <v>7</v>
      </c>
      <c r="I61" s="1" t="s">
        <v>39</v>
      </c>
      <c r="J61" s="1" t="s">
        <v>62</v>
      </c>
      <c r="K61" s="1" t="s">
        <v>121</v>
      </c>
      <c r="L61">
        <v>19</v>
      </c>
      <c r="M61" t="str">
        <f t="shared" si="2"/>
        <v>New England,United States</v>
      </c>
      <c r="N61">
        <v>293</v>
      </c>
      <c r="O61" s="1">
        <v>9</v>
      </c>
    </row>
    <row r="62" spans="1:15" ht="13.2" x14ac:dyDescent="0.25">
      <c r="A62" s="2">
        <v>61</v>
      </c>
      <c r="B62" s="1" t="s">
        <v>11</v>
      </c>
      <c r="C62" s="1" t="s">
        <v>110</v>
      </c>
      <c r="D62" s="1" t="s">
        <v>217</v>
      </c>
      <c r="E62" s="1" t="s">
        <v>194</v>
      </c>
      <c r="F62" s="2">
        <v>2018</v>
      </c>
      <c r="G62" s="2">
        <v>17</v>
      </c>
      <c r="H62" s="2">
        <v>2</v>
      </c>
      <c r="I62" s="1" t="s">
        <v>27</v>
      </c>
      <c r="J62" s="1" t="s">
        <v>104</v>
      </c>
      <c r="K62" s="1" t="s">
        <v>17</v>
      </c>
      <c r="L62">
        <v>15</v>
      </c>
      <c r="M62" t="str">
        <f t="shared" si="2"/>
        <v>Mountain West,United States</v>
      </c>
      <c r="N62">
        <v>531</v>
      </c>
      <c r="O62">
        <v>129</v>
      </c>
    </row>
    <row r="63" spans="1:15" ht="13.2" x14ac:dyDescent="0.25">
      <c r="A63" s="2">
        <v>109</v>
      </c>
      <c r="B63" s="1" t="s">
        <v>11</v>
      </c>
      <c r="C63" s="1" t="s">
        <v>158</v>
      </c>
      <c r="D63" s="1" t="s">
        <v>218</v>
      </c>
      <c r="E63" s="1" t="s">
        <v>194</v>
      </c>
      <c r="F63" s="2">
        <v>2002</v>
      </c>
      <c r="G63" s="2">
        <v>18</v>
      </c>
      <c r="H63" s="2">
        <v>7</v>
      </c>
      <c r="I63" s="1" t="s">
        <v>48</v>
      </c>
      <c r="J63" s="1" t="s">
        <v>62</v>
      </c>
      <c r="K63" s="1" t="s">
        <v>121</v>
      </c>
      <c r="L63">
        <v>11</v>
      </c>
      <c r="M63" t="str">
        <f t="shared" si="2"/>
        <v>New England,United States</v>
      </c>
      <c r="N63">
        <v>293</v>
      </c>
      <c r="O63">
        <v>81</v>
      </c>
    </row>
    <row r="64" spans="1:15" ht="13.2" x14ac:dyDescent="0.25">
      <c r="A64" s="2">
        <v>60</v>
      </c>
      <c r="B64" s="1" t="s">
        <v>22</v>
      </c>
      <c r="C64" s="1" t="s">
        <v>108</v>
      </c>
      <c r="D64" s="1" t="s">
        <v>109</v>
      </c>
      <c r="E64" s="1" t="s">
        <v>38</v>
      </c>
      <c r="F64" s="2">
        <v>2022</v>
      </c>
      <c r="G64" s="2">
        <v>28</v>
      </c>
      <c r="H64" s="2">
        <v>6</v>
      </c>
      <c r="I64" s="1" t="s">
        <v>15</v>
      </c>
      <c r="J64" s="1" t="s">
        <v>104</v>
      </c>
      <c r="K64" s="1" t="s">
        <v>17</v>
      </c>
      <c r="L64">
        <v>22</v>
      </c>
      <c r="M64" t="str">
        <f t="shared" si="2"/>
        <v>Saskatchewan,Canada</v>
      </c>
      <c r="N64">
        <v>293</v>
      </c>
      <c r="O64">
        <v>9</v>
      </c>
    </row>
    <row r="65" spans="1:15" ht="13.2" x14ac:dyDescent="0.25">
      <c r="A65" s="2">
        <v>64</v>
      </c>
      <c r="B65" s="1" t="s">
        <v>11</v>
      </c>
      <c r="C65" s="1" t="s">
        <v>111</v>
      </c>
      <c r="D65" s="1" t="s">
        <v>217</v>
      </c>
      <c r="E65" s="1" t="s">
        <v>194</v>
      </c>
      <c r="F65" s="2">
        <v>2014</v>
      </c>
      <c r="G65" s="2">
        <v>20</v>
      </c>
      <c r="H65" s="2">
        <v>5</v>
      </c>
      <c r="I65" s="1" t="s">
        <v>32</v>
      </c>
      <c r="J65" s="1" t="s">
        <v>104</v>
      </c>
      <c r="K65" s="1" t="s">
        <v>17</v>
      </c>
      <c r="L65">
        <v>15</v>
      </c>
      <c r="M65" t="str">
        <f t="shared" si="2"/>
        <v>Mountain West,United States</v>
      </c>
      <c r="N65">
        <v>531</v>
      </c>
      <c r="O65">
        <v>129</v>
      </c>
    </row>
    <row r="66" spans="1:15" ht="13.2" x14ac:dyDescent="0.25">
      <c r="A66" s="2">
        <v>65</v>
      </c>
      <c r="B66" s="1" t="s">
        <v>18</v>
      </c>
      <c r="C66" s="1" t="s">
        <v>112</v>
      </c>
      <c r="D66" s="1" t="s">
        <v>210</v>
      </c>
      <c r="E66" s="1" t="s">
        <v>80</v>
      </c>
      <c r="F66" s="2">
        <v>2014</v>
      </c>
      <c r="G66" s="2">
        <v>20</v>
      </c>
      <c r="H66" s="2">
        <v>8</v>
      </c>
      <c r="I66" s="1" t="s">
        <v>32</v>
      </c>
      <c r="J66" s="1" t="s">
        <v>104</v>
      </c>
      <c r="K66" s="1" t="s">
        <v>17</v>
      </c>
      <c r="L66">
        <v>12</v>
      </c>
      <c r="M66" t="str">
        <f t="shared" si="2"/>
        <v>Østlandet,Norway</v>
      </c>
      <c r="N66">
        <v>171</v>
      </c>
      <c r="O66">
        <v>89</v>
      </c>
    </row>
    <row r="67" spans="1:15" ht="13.2" x14ac:dyDescent="0.25">
      <c r="A67" s="2">
        <v>63</v>
      </c>
      <c r="B67" s="1" t="s">
        <v>22</v>
      </c>
      <c r="C67" s="1" t="s">
        <v>108</v>
      </c>
      <c r="D67" s="1" t="s">
        <v>109</v>
      </c>
      <c r="E67" s="1" t="s">
        <v>38</v>
      </c>
      <c r="F67" s="2">
        <v>2018</v>
      </c>
      <c r="G67" s="2">
        <v>24</v>
      </c>
      <c r="H67" s="2">
        <v>6</v>
      </c>
      <c r="I67" s="1" t="s">
        <v>27</v>
      </c>
      <c r="J67" s="1" t="s">
        <v>104</v>
      </c>
      <c r="K67" s="1" t="s">
        <v>17</v>
      </c>
      <c r="L67">
        <v>18</v>
      </c>
      <c r="M67" t="str">
        <f t="shared" si="2"/>
        <v>Saskatchewan,Canada</v>
      </c>
      <c r="N67">
        <v>293</v>
      </c>
      <c r="O67">
        <v>9</v>
      </c>
    </row>
    <row r="68" spans="1:15" ht="13.2" x14ac:dyDescent="0.25">
      <c r="A68" s="2">
        <v>67</v>
      </c>
      <c r="B68" s="1" t="s">
        <v>113</v>
      </c>
      <c r="C68" s="1" t="s">
        <v>105</v>
      </c>
      <c r="D68" s="1" t="s">
        <v>106</v>
      </c>
      <c r="E68" s="1" t="s">
        <v>107</v>
      </c>
      <c r="F68" s="2">
        <v>2022</v>
      </c>
      <c r="G68" s="2">
        <v>17</v>
      </c>
      <c r="H68" s="2">
        <v>4</v>
      </c>
      <c r="I68" s="1" t="s">
        <v>15</v>
      </c>
      <c r="J68" s="1" t="s">
        <v>114</v>
      </c>
      <c r="K68" s="1" t="s">
        <v>17</v>
      </c>
      <c r="L68">
        <v>13</v>
      </c>
      <c r="M68" t="str">
        <f t="shared" si="2"/>
        <v>Jilin,China</v>
      </c>
      <c r="N68">
        <v>388</v>
      </c>
      <c r="O68">
        <v>13</v>
      </c>
    </row>
    <row r="69" spans="1:15" ht="13.2" x14ac:dyDescent="0.25">
      <c r="A69" s="2">
        <v>68</v>
      </c>
      <c r="B69" s="1" t="s">
        <v>18</v>
      </c>
      <c r="C69" s="1" t="s">
        <v>115</v>
      </c>
      <c r="D69" s="1" t="s">
        <v>210</v>
      </c>
      <c r="E69" s="1" t="s">
        <v>80</v>
      </c>
      <c r="F69" s="2">
        <v>2022</v>
      </c>
      <c r="G69" s="2">
        <v>24</v>
      </c>
      <c r="H69" s="2">
        <v>8</v>
      </c>
      <c r="I69" s="1" t="s">
        <v>15</v>
      </c>
      <c r="J69" s="1" t="s">
        <v>114</v>
      </c>
      <c r="K69" s="1" t="s">
        <v>17</v>
      </c>
      <c r="L69">
        <v>16</v>
      </c>
      <c r="M69" t="str">
        <f t="shared" si="2"/>
        <v>Østlandet,Norway</v>
      </c>
      <c r="N69">
        <v>171</v>
      </c>
      <c r="O69">
        <v>89</v>
      </c>
    </row>
    <row r="70" spans="1:15" ht="13.2" x14ac:dyDescent="0.25">
      <c r="A70" s="2">
        <v>66</v>
      </c>
      <c r="B70" s="1" t="s">
        <v>22</v>
      </c>
      <c r="C70" s="1" t="s">
        <v>108</v>
      </c>
      <c r="D70" s="1" t="s">
        <v>109</v>
      </c>
      <c r="E70" s="1" t="s">
        <v>38</v>
      </c>
      <c r="F70" s="2">
        <v>2014</v>
      </c>
      <c r="G70" s="2">
        <v>20</v>
      </c>
      <c r="H70" s="2">
        <v>6</v>
      </c>
      <c r="I70" s="1" t="s">
        <v>32</v>
      </c>
      <c r="J70" s="1" t="s">
        <v>104</v>
      </c>
      <c r="K70" s="1" t="s">
        <v>17</v>
      </c>
      <c r="L70">
        <v>14</v>
      </c>
      <c r="M70" t="str">
        <f t="shared" si="2"/>
        <v>Saskatchewan,Canada</v>
      </c>
      <c r="N70">
        <v>293</v>
      </c>
      <c r="O70">
        <v>81</v>
      </c>
    </row>
    <row r="71" spans="1:15" ht="13.2" x14ac:dyDescent="0.25">
      <c r="A71" s="2">
        <v>70</v>
      </c>
      <c r="B71" s="1" t="s">
        <v>113</v>
      </c>
      <c r="C71" s="1" t="s">
        <v>116</v>
      </c>
      <c r="D71" s="1" t="s">
        <v>37</v>
      </c>
      <c r="E71" s="1" t="s">
        <v>38</v>
      </c>
      <c r="F71" s="2">
        <v>2018</v>
      </c>
      <c r="G71" s="2">
        <v>25</v>
      </c>
      <c r="H71" s="2">
        <v>9</v>
      </c>
      <c r="I71" s="1" t="s">
        <v>27</v>
      </c>
      <c r="J71" s="1" t="s">
        <v>114</v>
      </c>
      <c r="K71" s="1" t="s">
        <v>17</v>
      </c>
      <c r="L71">
        <v>16</v>
      </c>
      <c r="M71" t="str">
        <f t="shared" si="2"/>
        <v>Quebec,Canada</v>
      </c>
      <c r="N71">
        <v>293</v>
      </c>
      <c r="O71">
        <v>81</v>
      </c>
    </row>
    <row r="72" spans="1:15" ht="13.2" x14ac:dyDescent="0.25">
      <c r="A72" s="2">
        <v>71</v>
      </c>
      <c r="B72" s="1" t="s">
        <v>18</v>
      </c>
      <c r="C72" s="1" t="s">
        <v>117</v>
      </c>
      <c r="D72" s="1" t="s">
        <v>219</v>
      </c>
      <c r="E72" s="1" t="s">
        <v>194</v>
      </c>
      <c r="F72" s="2">
        <v>2018</v>
      </c>
      <c r="G72" s="2">
        <v>20</v>
      </c>
      <c r="H72" s="2">
        <v>5</v>
      </c>
      <c r="I72" s="1" t="s">
        <v>27</v>
      </c>
      <c r="J72" s="1" t="s">
        <v>114</v>
      </c>
      <c r="K72" s="1" t="s">
        <v>17</v>
      </c>
      <c r="L72">
        <v>15</v>
      </c>
      <c r="M72" t="str">
        <f t="shared" si="2"/>
        <v>East North Central,United States</v>
      </c>
      <c r="N72">
        <v>531</v>
      </c>
      <c r="O72">
        <v>92</v>
      </c>
    </row>
    <row r="73" spans="1:15" ht="13.2" x14ac:dyDescent="0.25">
      <c r="A73" s="2">
        <v>72</v>
      </c>
      <c r="B73" s="1" t="s">
        <v>22</v>
      </c>
      <c r="C73" s="1" t="s">
        <v>118</v>
      </c>
      <c r="D73" s="1" t="s">
        <v>119</v>
      </c>
      <c r="E73" s="1" t="s">
        <v>195</v>
      </c>
      <c r="F73" s="2">
        <v>2018</v>
      </c>
      <c r="G73" s="2">
        <v>28</v>
      </c>
      <c r="H73" s="2">
        <v>14</v>
      </c>
      <c r="I73" s="1" t="s">
        <v>27</v>
      </c>
      <c r="J73" s="1" t="s">
        <v>114</v>
      </c>
      <c r="K73" s="1" t="s">
        <v>17</v>
      </c>
      <c r="L73">
        <v>14</v>
      </c>
      <c r="M73" t="str">
        <f t="shared" si="2"/>
        <v>England,United Kingdom</v>
      </c>
      <c r="N73">
        <v>84</v>
      </c>
      <c r="O73">
        <v>57</v>
      </c>
    </row>
    <row r="74" spans="1:15" ht="13.2" x14ac:dyDescent="0.25">
      <c r="A74" s="2">
        <v>73</v>
      </c>
      <c r="B74" s="1" t="s">
        <v>11</v>
      </c>
      <c r="C74" s="1" t="s">
        <v>120</v>
      </c>
      <c r="D74" s="1" t="s">
        <v>203</v>
      </c>
      <c r="E74" s="1" t="s">
        <v>101</v>
      </c>
      <c r="F74" s="2">
        <v>2022</v>
      </c>
      <c r="G74" s="2">
        <v>26</v>
      </c>
      <c r="H74" s="2">
        <v>5</v>
      </c>
      <c r="I74" s="1" t="s">
        <v>15</v>
      </c>
      <c r="J74" s="1" t="s">
        <v>16</v>
      </c>
      <c r="K74" s="1" t="s">
        <v>121</v>
      </c>
      <c r="L74">
        <v>21</v>
      </c>
      <c r="M74" t="str">
        <f t="shared" si="2"/>
        <v>Central Bohemia,Czech Republic</v>
      </c>
      <c r="N74">
        <v>316</v>
      </c>
      <c r="O74">
        <v>4</v>
      </c>
    </row>
    <row r="75" spans="1:15" ht="13.2" x14ac:dyDescent="0.25">
      <c r="A75" s="2">
        <v>74</v>
      </c>
      <c r="B75" s="1" t="s">
        <v>18</v>
      </c>
      <c r="C75" s="1" t="s">
        <v>122</v>
      </c>
      <c r="D75" s="1" t="s">
        <v>47</v>
      </c>
      <c r="E75" s="1" t="s">
        <v>14</v>
      </c>
      <c r="F75" s="2">
        <v>2022</v>
      </c>
      <c r="G75" s="2">
        <v>23</v>
      </c>
      <c r="H75" s="2">
        <v>6</v>
      </c>
      <c r="I75" s="1" t="s">
        <v>15</v>
      </c>
      <c r="J75" s="1" t="s">
        <v>16</v>
      </c>
      <c r="K75" s="1" t="s">
        <v>121</v>
      </c>
      <c r="L75">
        <v>17</v>
      </c>
      <c r="M75" t="str">
        <f t="shared" si="2"/>
        <v>Carinthia,Austria</v>
      </c>
      <c r="N75">
        <v>439</v>
      </c>
      <c r="O75">
        <v>40</v>
      </c>
    </row>
    <row r="76" spans="1:15" ht="13.2" x14ac:dyDescent="0.25">
      <c r="A76" s="2">
        <v>75</v>
      </c>
      <c r="B76" s="1" t="s">
        <v>22</v>
      </c>
      <c r="C76" s="1" t="s">
        <v>123</v>
      </c>
      <c r="D76" s="1" t="s">
        <v>124</v>
      </c>
      <c r="E76" s="1" t="s">
        <v>21</v>
      </c>
      <c r="F76" s="2">
        <v>2022</v>
      </c>
      <c r="G76" s="2">
        <v>32</v>
      </c>
      <c r="H76" s="2">
        <v>10</v>
      </c>
      <c r="I76" s="1" t="s">
        <v>15</v>
      </c>
      <c r="J76" s="1" t="s">
        <v>16</v>
      </c>
      <c r="K76" s="1" t="s">
        <v>121</v>
      </c>
      <c r="L76">
        <v>22</v>
      </c>
      <c r="M76" t="str">
        <f t="shared" si="2"/>
        <v>Slovenj Gradec,Slovenia</v>
      </c>
      <c r="N76">
        <v>50</v>
      </c>
      <c r="O76">
        <v>7</v>
      </c>
    </row>
    <row r="77" spans="1:15" ht="13.2" x14ac:dyDescent="0.25">
      <c r="A77" s="2">
        <v>76</v>
      </c>
      <c r="B77" s="1" t="s">
        <v>11</v>
      </c>
      <c r="C77" s="1" t="s">
        <v>120</v>
      </c>
      <c r="D77" s="1" t="s">
        <v>203</v>
      </c>
      <c r="E77" s="1" t="s">
        <v>101</v>
      </c>
      <c r="F77" s="2">
        <v>2018</v>
      </c>
      <c r="G77" s="2">
        <v>22</v>
      </c>
      <c r="H77" s="2">
        <v>5</v>
      </c>
      <c r="I77" s="1" t="s">
        <v>27</v>
      </c>
      <c r="J77" s="1" t="s">
        <v>16</v>
      </c>
      <c r="K77" s="1" t="s">
        <v>121</v>
      </c>
      <c r="L77">
        <v>17</v>
      </c>
      <c r="M77" t="str">
        <f t="shared" si="2"/>
        <v>Central Bohemia,Czech Republic</v>
      </c>
      <c r="N77">
        <v>316</v>
      </c>
      <c r="O77">
        <v>4</v>
      </c>
    </row>
    <row r="78" spans="1:15" ht="13.2" x14ac:dyDescent="0.25">
      <c r="A78" s="2">
        <v>77</v>
      </c>
      <c r="B78" s="1" t="s">
        <v>18</v>
      </c>
      <c r="C78" s="1" t="s">
        <v>125</v>
      </c>
      <c r="D78" s="1" t="s">
        <v>126</v>
      </c>
      <c r="E78" s="1" t="s">
        <v>127</v>
      </c>
      <c r="F78" s="2">
        <v>2018</v>
      </c>
      <c r="G78" s="2">
        <v>30</v>
      </c>
      <c r="H78" s="2">
        <v>9</v>
      </c>
      <c r="I78" s="1" t="s">
        <v>27</v>
      </c>
      <c r="J78" s="1" t="s">
        <v>16</v>
      </c>
      <c r="K78" s="1" t="s">
        <v>121</v>
      </c>
      <c r="L78">
        <v>21</v>
      </c>
      <c r="M78" t="str">
        <f t="shared" si="2"/>
        <v>Bavaria,Germany</v>
      </c>
      <c r="N78">
        <v>650</v>
      </c>
      <c r="O78">
        <v>252</v>
      </c>
    </row>
    <row r="79" spans="1:15" ht="13.2" x14ac:dyDescent="0.25">
      <c r="A79" s="2">
        <v>78</v>
      </c>
      <c r="B79" s="1" t="s">
        <v>22</v>
      </c>
      <c r="C79" s="1" t="s">
        <v>128</v>
      </c>
      <c r="D79" s="1" t="s">
        <v>126</v>
      </c>
      <c r="E79" s="1" t="s">
        <v>127</v>
      </c>
      <c r="F79" s="2">
        <v>2018</v>
      </c>
      <c r="G79" s="2">
        <v>21</v>
      </c>
      <c r="H79" s="2">
        <v>7</v>
      </c>
      <c r="I79" s="1" t="s">
        <v>27</v>
      </c>
      <c r="J79" s="1" t="s">
        <v>16</v>
      </c>
      <c r="K79" s="1" t="s">
        <v>121</v>
      </c>
      <c r="L79">
        <v>14</v>
      </c>
      <c r="M79" t="str">
        <f t="shared" si="2"/>
        <v>Bavaria,Germany</v>
      </c>
      <c r="N79">
        <v>650</v>
      </c>
      <c r="O79">
        <v>252</v>
      </c>
    </row>
    <row r="80" spans="1:15" ht="13.2" x14ac:dyDescent="0.25">
      <c r="A80" s="2">
        <v>79</v>
      </c>
      <c r="B80" s="1" t="s">
        <v>11</v>
      </c>
      <c r="C80" s="1" t="s">
        <v>129</v>
      </c>
      <c r="D80" s="3" t="s">
        <v>130</v>
      </c>
      <c r="E80" s="1" t="s">
        <v>26</v>
      </c>
      <c r="F80" s="2">
        <v>2014</v>
      </c>
      <c r="G80" s="2">
        <v>26</v>
      </c>
      <c r="H80" s="2">
        <v>9</v>
      </c>
      <c r="I80" s="1" t="s">
        <v>32</v>
      </c>
      <c r="J80" s="1" t="s">
        <v>16</v>
      </c>
      <c r="K80" s="1" t="s">
        <v>121</v>
      </c>
      <c r="L80">
        <v>17</v>
      </c>
      <c r="M80" t="str">
        <f t="shared" si="2"/>
        <v>Valais,Switzerland</v>
      </c>
      <c r="N80">
        <v>352</v>
      </c>
      <c r="O80">
        <v>49</v>
      </c>
    </row>
    <row r="81" spans="1:15" ht="13.2" x14ac:dyDescent="0.25">
      <c r="A81" s="2">
        <v>80</v>
      </c>
      <c r="B81" s="1" t="s">
        <v>18</v>
      </c>
      <c r="C81" s="1" t="s">
        <v>131</v>
      </c>
      <c r="D81" s="1" t="s">
        <v>132</v>
      </c>
      <c r="E81" s="1" t="s">
        <v>61</v>
      </c>
      <c r="F81" s="2">
        <v>2014</v>
      </c>
      <c r="G81" s="2">
        <v>30</v>
      </c>
      <c r="H81" s="2">
        <v>11</v>
      </c>
      <c r="I81" s="1" t="s">
        <v>32</v>
      </c>
      <c r="J81" s="1" t="s">
        <v>16</v>
      </c>
      <c r="K81" s="1" t="s">
        <v>121</v>
      </c>
      <c r="L81">
        <v>19</v>
      </c>
      <c r="M81" t="str">
        <f t="shared" si="2"/>
        <v>Hokkaido,Japan</v>
      </c>
      <c r="N81">
        <v>559</v>
      </c>
      <c r="O81">
        <v>115</v>
      </c>
    </row>
    <row r="82" spans="1:15" ht="13.2" x14ac:dyDescent="0.25">
      <c r="A82" s="2">
        <v>81</v>
      </c>
      <c r="B82" s="1" t="s">
        <v>22</v>
      </c>
      <c r="C82" s="1" t="s">
        <v>133</v>
      </c>
      <c r="D82" s="1" t="s">
        <v>134</v>
      </c>
      <c r="E82" s="1" t="s">
        <v>93</v>
      </c>
      <c r="F82" s="2">
        <v>2014</v>
      </c>
      <c r="G82" s="2">
        <v>24</v>
      </c>
      <c r="H82" s="2">
        <v>10</v>
      </c>
      <c r="I82" s="1" t="s">
        <v>32</v>
      </c>
      <c r="J82" s="1" t="s">
        <v>16</v>
      </c>
      <c r="K82" s="1" t="s">
        <v>121</v>
      </c>
      <c r="L82">
        <v>14</v>
      </c>
      <c r="M82" t="str">
        <f t="shared" si="2"/>
        <v>Novosibirsk,Russia</v>
      </c>
      <c r="N82">
        <v>176</v>
      </c>
      <c r="O82">
        <v>2</v>
      </c>
    </row>
    <row r="83" spans="1:15" ht="13.2" x14ac:dyDescent="0.25">
      <c r="A83" s="2">
        <v>82</v>
      </c>
      <c r="B83" s="1" t="s">
        <v>11</v>
      </c>
      <c r="C83" s="1" t="s">
        <v>135</v>
      </c>
      <c r="D83" s="1" t="s">
        <v>136</v>
      </c>
      <c r="E83" s="1" t="s">
        <v>137</v>
      </c>
      <c r="F83" s="2">
        <v>2010</v>
      </c>
      <c r="G83" s="2">
        <v>30</v>
      </c>
      <c r="H83" s="2">
        <v>12</v>
      </c>
      <c r="I83" s="1" t="s">
        <v>39</v>
      </c>
      <c r="J83" s="1" t="s">
        <v>16</v>
      </c>
      <c r="K83" s="1" t="s">
        <v>121</v>
      </c>
      <c r="L83">
        <v>18</v>
      </c>
      <c r="M83" t="str">
        <f t="shared" si="2"/>
        <v>Utrecht,Netherlands</v>
      </c>
      <c r="N83">
        <v>63</v>
      </c>
      <c r="O83">
        <v>6</v>
      </c>
    </row>
    <row r="84" spans="1:15" ht="13.2" x14ac:dyDescent="0.25">
      <c r="A84" s="2">
        <v>83</v>
      </c>
      <c r="B84" s="1" t="s">
        <v>18</v>
      </c>
      <c r="C84" s="1" t="s">
        <v>138</v>
      </c>
      <c r="D84" s="1" t="s">
        <v>134</v>
      </c>
      <c r="E84" s="1" t="s">
        <v>93</v>
      </c>
      <c r="F84" s="2">
        <v>2010</v>
      </c>
      <c r="G84" s="2">
        <v>22</v>
      </c>
      <c r="H84" s="2">
        <v>10</v>
      </c>
      <c r="I84" s="1" t="s">
        <v>39</v>
      </c>
      <c r="J84" s="1" t="s">
        <v>16</v>
      </c>
      <c r="K84" s="1" t="s">
        <v>121</v>
      </c>
      <c r="L84">
        <v>12</v>
      </c>
      <c r="M84" t="str">
        <f t="shared" si="2"/>
        <v>Novosibirsk,Russia</v>
      </c>
      <c r="N84">
        <v>176</v>
      </c>
      <c r="O84">
        <v>2</v>
      </c>
    </row>
    <row r="85" spans="1:15" ht="13.2" x14ac:dyDescent="0.25">
      <c r="A85" s="2">
        <v>84</v>
      </c>
      <c r="B85" s="1" t="s">
        <v>22</v>
      </c>
      <c r="C85" s="1" t="s">
        <v>139</v>
      </c>
      <c r="D85" s="1" t="s">
        <v>140</v>
      </c>
      <c r="E85" s="1" t="s">
        <v>14</v>
      </c>
      <c r="F85" s="2">
        <v>2010</v>
      </c>
      <c r="G85" s="2">
        <v>28</v>
      </c>
      <c r="H85" s="2">
        <v>11</v>
      </c>
      <c r="I85" s="1" t="s">
        <v>39</v>
      </c>
      <c r="J85" s="1" t="s">
        <v>16</v>
      </c>
      <c r="K85" s="1" t="s">
        <v>121</v>
      </c>
      <c r="L85">
        <v>17</v>
      </c>
      <c r="M85" t="str">
        <f t="shared" si="2"/>
        <v>Styria,Austria</v>
      </c>
      <c r="N85">
        <v>439</v>
      </c>
      <c r="O85">
        <v>73</v>
      </c>
    </row>
    <row r="86" spans="1:15" ht="13.2" x14ac:dyDescent="0.25">
      <c r="A86" s="2">
        <v>85</v>
      </c>
      <c r="B86" s="1" t="s">
        <v>11</v>
      </c>
      <c r="C86" s="1" t="s">
        <v>141</v>
      </c>
      <c r="D86" s="1" t="s">
        <v>25</v>
      </c>
      <c r="E86" s="1" t="s">
        <v>26</v>
      </c>
      <c r="F86" s="2">
        <v>2006</v>
      </c>
      <c r="G86" s="2">
        <v>24</v>
      </c>
      <c r="H86" s="2">
        <v>9</v>
      </c>
      <c r="I86" s="1" t="s">
        <v>44</v>
      </c>
      <c r="J86" s="1" t="s">
        <v>16</v>
      </c>
      <c r="K86" s="1" t="s">
        <v>121</v>
      </c>
      <c r="L86">
        <v>15</v>
      </c>
      <c r="M86" t="str">
        <f t="shared" si="2"/>
        <v>Graubünden,Switzerland</v>
      </c>
      <c r="N86">
        <v>352</v>
      </c>
      <c r="O86">
        <v>63</v>
      </c>
    </row>
    <row r="87" spans="1:15" ht="13.2" x14ac:dyDescent="0.25">
      <c r="A87" s="2">
        <v>86</v>
      </c>
      <c r="B87" s="1" t="s">
        <v>18</v>
      </c>
      <c r="C87" s="1" t="s">
        <v>142</v>
      </c>
      <c r="D87" s="1" t="s">
        <v>126</v>
      </c>
      <c r="E87" s="1" t="s">
        <v>127</v>
      </c>
      <c r="F87" s="2">
        <v>2006</v>
      </c>
      <c r="G87" s="2">
        <v>18</v>
      </c>
      <c r="H87" s="2">
        <v>7</v>
      </c>
      <c r="I87" s="1" t="s">
        <v>44</v>
      </c>
      <c r="J87" s="1" t="s">
        <v>16</v>
      </c>
      <c r="K87" s="1" t="s">
        <v>121</v>
      </c>
      <c r="L87">
        <v>11</v>
      </c>
      <c r="M87" t="str">
        <f t="shared" ref="M87:M118" si="3">_xlfn.CONCAT(D87,",",E87)</f>
        <v>Bavaria,Germany</v>
      </c>
      <c r="N87">
        <v>650</v>
      </c>
      <c r="O87">
        <v>252</v>
      </c>
    </row>
    <row r="88" spans="1:15" ht="13.2" x14ac:dyDescent="0.25">
      <c r="A88" s="2">
        <v>87</v>
      </c>
      <c r="B88" s="1" t="s">
        <v>22</v>
      </c>
      <c r="C88" s="1" t="s">
        <v>143</v>
      </c>
      <c r="D88" s="1" t="s">
        <v>216</v>
      </c>
      <c r="E88" s="1" t="s">
        <v>194</v>
      </c>
      <c r="F88" s="2">
        <v>2006</v>
      </c>
      <c r="G88" s="2">
        <v>30</v>
      </c>
      <c r="H88" s="2">
        <v>11</v>
      </c>
      <c r="I88" s="1" t="s">
        <v>44</v>
      </c>
      <c r="J88" s="1" t="s">
        <v>16</v>
      </c>
      <c r="K88" s="1" t="s">
        <v>121</v>
      </c>
      <c r="L88">
        <v>19</v>
      </c>
      <c r="M88" t="str">
        <f t="shared" si="3"/>
        <v>Pacific Coast,United States</v>
      </c>
      <c r="N88">
        <v>531</v>
      </c>
      <c r="O88">
        <v>90</v>
      </c>
    </row>
    <row r="89" spans="1:15" ht="13.2" x14ac:dyDescent="0.25">
      <c r="A89" s="2">
        <v>88</v>
      </c>
      <c r="B89" s="1" t="s">
        <v>11</v>
      </c>
      <c r="C89" s="1" t="s">
        <v>144</v>
      </c>
      <c r="D89" s="1" t="s">
        <v>206</v>
      </c>
      <c r="E89" s="1" t="s">
        <v>41</v>
      </c>
      <c r="F89" s="2">
        <v>2002</v>
      </c>
      <c r="G89" s="2">
        <v>28</v>
      </c>
      <c r="H89" s="2">
        <v>10</v>
      </c>
      <c r="I89" s="1" t="s">
        <v>48</v>
      </c>
      <c r="J89" s="1" t="s">
        <v>16</v>
      </c>
      <c r="K89" s="1" t="s">
        <v>121</v>
      </c>
      <c r="L89">
        <v>18</v>
      </c>
      <c r="M89" t="str">
        <f t="shared" si="3"/>
        <v>Provence-Alpes-Côte d'Azur,France</v>
      </c>
      <c r="N89">
        <v>249</v>
      </c>
      <c r="O89">
        <v>47</v>
      </c>
    </row>
    <row r="90" spans="1:15" ht="13.2" x14ac:dyDescent="0.25">
      <c r="A90" s="2">
        <v>89</v>
      </c>
      <c r="B90" s="1" t="s">
        <v>18</v>
      </c>
      <c r="C90" s="1" t="s">
        <v>145</v>
      </c>
      <c r="D90" s="1" t="s">
        <v>205</v>
      </c>
      <c r="E90" s="1" t="s">
        <v>41</v>
      </c>
      <c r="F90" s="2">
        <v>2002</v>
      </c>
      <c r="G90" s="2">
        <v>23</v>
      </c>
      <c r="H90" s="2">
        <v>9</v>
      </c>
      <c r="I90" s="1" t="s">
        <v>48</v>
      </c>
      <c r="J90" s="1" t="s">
        <v>16</v>
      </c>
      <c r="K90" s="1" t="s">
        <v>121</v>
      </c>
      <c r="L90">
        <v>14</v>
      </c>
      <c r="M90" t="str">
        <f t="shared" si="3"/>
        <v>Auvergne-Rhône-Alpes,France</v>
      </c>
      <c r="N90">
        <v>249</v>
      </c>
      <c r="O90">
        <v>109</v>
      </c>
    </row>
    <row r="91" spans="1:15" ht="13.2" x14ac:dyDescent="0.25">
      <c r="A91" s="2">
        <v>90</v>
      </c>
      <c r="B91" s="1" t="s">
        <v>22</v>
      </c>
      <c r="C91" s="1" t="s">
        <v>146</v>
      </c>
      <c r="D91" s="1" t="s">
        <v>43</v>
      </c>
      <c r="E91" s="1" t="s">
        <v>26</v>
      </c>
      <c r="F91" s="2">
        <v>2002</v>
      </c>
      <c r="G91" s="2">
        <v>27</v>
      </c>
      <c r="H91" s="2">
        <v>11</v>
      </c>
      <c r="I91" s="1" t="s">
        <v>48</v>
      </c>
      <c r="J91" s="1" t="s">
        <v>16</v>
      </c>
      <c r="K91" s="1" t="s">
        <v>121</v>
      </c>
      <c r="L91">
        <v>16</v>
      </c>
      <c r="M91" t="str">
        <f t="shared" si="3"/>
        <v>Zürich,Switzerland</v>
      </c>
      <c r="N91">
        <v>352</v>
      </c>
      <c r="O91">
        <v>9</v>
      </c>
    </row>
    <row r="92" spans="1:15" ht="13.2" x14ac:dyDescent="0.25">
      <c r="A92" s="2">
        <v>91</v>
      </c>
      <c r="B92" s="1" t="s">
        <v>11</v>
      </c>
      <c r="C92" s="1" t="s">
        <v>145</v>
      </c>
      <c r="D92" s="1" t="s">
        <v>205</v>
      </c>
      <c r="E92" s="1" t="s">
        <v>41</v>
      </c>
      <c r="F92" s="2">
        <v>1998</v>
      </c>
      <c r="G92" s="2">
        <v>20</v>
      </c>
      <c r="H92" s="2">
        <v>9</v>
      </c>
      <c r="I92" s="1" t="s">
        <v>54</v>
      </c>
      <c r="J92" s="1" t="s">
        <v>55</v>
      </c>
      <c r="K92" s="1" t="s">
        <v>121</v>
      </c>
      <c r="L92">
        <v>11</v>
      </c>
      <c r="M92" t="str">
        <f t="shared" si="3"/>
        <v>Auvergne-Rhône-Alpes,France</v>
      </c>
      <c r="N92">
        <v>249</v>
      </c>
      <c r="O92">
        <v>109</v>
      </c>
    </row>
    <row r="93" spans="1:15" ht="13.2" x14ac:dyDescent="0.25">
      <c r="A93" s="2">
        <v>92</v>
      </c>
      <c r="B93" s="1" t="s">
        <v>18</v>
      </c>
      <c r="C93" s="1" t="s">
        <v>147</v>
      </c>
      <c r="D93" s="1" t="s">
        <v>126</v>
      </c>
      <c r="E93" s="1" t="s">
        <v>127</v>
      </c>
      <c r="F93" s="2">
        <v>1998</v>
      </c>
      <c r="G93" s="2">
        <v>19</v>
      </c>
      <c r="H93" s="2">
        <v>11</v>
      </c>
      <c r="I93" s="1" t="s">
        <v>54</v>
      </c>
      <c r="J93" s="1" t="s">
        <v>55</v>
      </c>
      <c r="K93" s="1" t="s">
        <v>121</v>
      </c>
      <c r="L93">
        <v>8</v>
      </c>
      <c r="M93" t="str">
        <f t="shared" si="3"/>
        <v>Bavaria,Germany</v>
      </c>
      <c r="N93">
        <v>650</v>
      </c>
      <c r="O93">
        <v>252</v>
      </c>
    </row>
    <row r="94" spans="1:15" ht="13.2" x14ac:dyDescent="0.25">
      <c r="A94" s="2">
        <v>93</v>
      </c>
      <c r="B94" s="1" t="s">
        <v>22</v>
      </c>
      <c r="C94" s="1" t="s">
        <v>148</v>
      </c>
      <c r="D94" s="1" t="s">
        <v>218</v>
      </c>
      <c r="E94" s="1" t="s">
        <v>194</v>
      </c>
      <c r="F94" s="2">
        <v>1998</v>
      </c>
      <c r="G94" s="2">
        <v>29</v>
      </c>
      <c r="H94" s="2">
        <v>15</v>
      </c>
      <c r="I94" s="1" t="s">
        <v>54</v>
      </c>
      <c r="J94" s="1" t="s">
        <v>55</v>
      </c>
      <c r="K94" s="1" t="s">
        <v>121</v>
      </c>
      <c r="L94">
        <v>14</v>
      </c>
      <c r="M94" t="str">
        <f t="shared" si="3"/>
        <v>New England,United States</v>
      </c>
      <c r="N94">
        <v>531</v>
      </c>
      <c r="O94">
        <v>90</v>
      </c>
    </row>
    <row r="95" spans="1:15" ht="13.2" x14ac:dyDescent="0.25">
      <c r="A95" s="2">
        <v>94</v>
      </c>
      <c r="B95" s="1" t="s">
        <v>11</v>
      </c>
      <c r="C95" s="1" t="s">
        <v>149</v>
      </c>
      <c r="D95" s="1" t="s">
        <v>216</v>
      </c>
      <c r="E95" s="1" t="s">
        <v>194</v>
      </c>
      <c r="F95" s="2">
        <v>2022</v>
      </c>
      <c r="G95" s="2">
        <v>21</v>
      </c>
      <c r="H95" s="2">
        <v>4</v>
      </c>
      <c r="I95" s="1" t="s">
        <v>15</v>
      </c>
      <c r="J95" s="1" t="s">
        <v>62</v>
      </c>
      <c r="K95" s="1" t="s">
        <v>121</v>
      </c>
      <c r="L95">
        <v>17</v>
      </c>
      <c r="M95" t="str">
        <f t="shared" si="3"/>
        <v>Pacific Coast,United States</v>
      </c>
      <c r="N95">
        <v>531</v>
      </c>
      <c r="O95">
        <v>90</v>
      </c>
    </row>
    <row r="96" spans="1:15" ht="13.2" x14ac:dyDescent="0.25">
      <c r="A96" s="2">
        <v>95</v>
      </c>
      <c r="B96" s="1" t="s">
        <v>18</v>
      </c>
      <c r="C96" s="1" t="s">
        <v>150</v>
      </c>
      <c r="D96" s="1" t="s">
        <v>151</v>
      </c>
      <c r="E96" s="1" t="s">
        <v>90</v>
      </c>
      <c r="F96" s="2">
        <v>2022</v>
      </c>
      <c r="G96" s="2">
        <v>32</v>
      </c>
      <c r="H96" s="2">
        <v>6</v>
      </c>
      <c r="I96" s="1" t="s">
        <v>15</v>
      </c>
      <c r="J96" s="1" t="s">
        <v>62</v>
      </c>
      <c r="K96" s="1" t="s">
        <v>121</v>
      </c>
      <c r="L96">
        <v>26</v>
      </c>
      <c r="M96" t="str">
        <f t="shared" si="3"/>
        <v>Catalonia,Spain</v>
      </c>
      <c r="N96">
        <v>33</v>
      </c>
      <c r="O96">
        <v>10</v>
      </c>
    </row>
    <row r="97" spans="1:15" ht="13.2" x14ac:dyDescent="0.25">
      <c r="A97" s="2">
        <v>96</v>
      </c>
      <c r="B97" s="1" t="s">
        <v>22</v>
      </c>
      <c r="C97" s="1" t="s">
        <v>152</v>
      </c>
      <c r="D97" s="1" t="s">
        <v>217</v>
      </c>
      <c r="E97" s="1" t="s">
        <v>194</v>
      </c>
      <c r="F97" s="2">
        <v>2022</v>
      </c>
      <c r="G97" s="2">
        <v>25</v>
      </c>
      <c r="H97" s="2">
        <v>8</v>
      </c>
      <c r="I97" s="1" t="s">
        <v>15</v>
      </c>
      <c r="J97" s="1" t="s">
        <v>62</v>
      </c>
      <c r="K97" s="1" t="s">
        <v>121</v>
      </c>
      <c r="L97">
        <v>17</v>
      </c>
      <c r="M97" t="str">
        <f t="shared" si="3"/>
        <v>Mountain West,United States</v>
      </c>
      <c r="N97">
        <v>531</v>
      </c>
      <c r="O97">
        <v>129</v>
      </c>
    </row>
    <row r="98" spans="1:15" ht="13.2" x14ac:dyDescent="0.25">
      <c r="A98" s="2">
        <v>97</v>
      </c>
      <c r="B98" s="1" t="s">
        <v>11</v>
      </c>
      <c r="C98" s="1" t="s">
        <v>149</v>
      </c>
      <c r="D98" s="1" t="s">
        <v>216</v>
      </c>
      <c r="E98" s="1" t="s">
        <v>194</v>
      </c>
      <c r="F98" s="2">
        <v>2018</v>
      </c>
      <c r="G98" s="2">
        <v>17</v>
      </c>
      <c r="H98" s="2">
        <v>4</v>
      </c>
      <c r="I98" s="1" t="s">
        <v>27</v>
      </c>
      <c r="J98" s="1" t="s">
        <v>62</v>
      </c>
      <c r="K98" s="1" t="s">
        <v>121</v>
      </c>
      <c r="L98">
        <v>13</v>
      </c>
      <c r="M98" t="str">
        <f t="shared" si="3"/>
        <v>Pacific Coast,United States</v>
      </c>
      <c r="N98">
        <v>531</v>
      </c>
      <c r="O98">
        <v>90</v>
      </c>
    </row>
    <row r="99" spans="1:15" ht="13.2" x14ac:dyDescent="0.25">
      <c r="A99" s="2">
        <v>98</v>
      </c>
      <c r="B99" s="1" t="s">
        <v>18</v>
      </c>
      <c r="C99" s="1" t="s">
        <v>153</v>
      </c>
      <c r="D99" s="1" t="s">
        <v>154</v>
      </c>
      <c r="E99" s="1" t="s">
        <v>107</v>
      </c>
      <c r="F99" s="2">
        <v>2018</v>
      </c>
      <c r="G99" s="2">
        <v>25</v>
      </c>
      <c r="H99" s="2">
        <v>11</v>
      </c>
      <c r="I99" s="1" t="s">
        <v>27</v>
      </c>
      <c r="J99" s="1" t="s">
        <v>62</v>
      </c>
      <c r="K99" s="1" t="s">
        <v>121</v>
      </c>
      <c r="L99">
        <v>14</v>
      </c>
      <c r="M99" t="str">
        <f t="shared" si="3"/>
        <v>Heilongjiang,China</v>
      </c>
      <c r="N99">
        <v>388</v>
      </c>
      <c r="O99">
        <v>51</v>
      </c>
    </row>
    <row r="100" spans="1:15" ht="13.2" x14ac:dyDescent="0.25">
      <c r="A100" s="2">
        <v>99</v>
      </c>
      <c r="B100" s="1" t="s">
        <v>22</v>
      </c>
      <c r="C100" s="1" t="s">
        <v>155</v>
      </c>
      <c r="D100" s="1" t="s">
        <v>217</v>
      </c>
      <c r="E100" s="1" t="s">
        <v>194</v>
      </c>
      <c r="F100" s="2">
        <v>2018</v>
      </c>
      <c r="G100" s="2">
        <v>21</v>
      </c>
      <c r="H100" s="2">
        <v>7</v>
      </c>
      <c r="I100" s="1" t="s">
        <v>27</v>
      </c>
      <c r="J100" s="1" t="s">
        <v>62</v>
      </c>
      <c r="K100" s="1" t="s">
        <v>121</v>
      </c>
      <c r="L100">
        <v>14</v>
      </c>
      <c r="M100" t="str">
        <f t="shared" si="3"/>
        <v>Mountain West,United States</v>
      </c>
      <c r="N100">
        <v>531</v>
      </c>
      <c r="O100">
        <v>129</v>
      </c>
    </row>
    <row r="101" spans="1:15" ht="13.2" x14ac:dyDescent="0.25">
      <c r="A101" s="2">
        <v>100</v>
      </c>
      <c r="B101" s="1" t="s">
        <v>11</v>
      </c>
      <c r="C101" s="1" t="s">
        <v>156</v>
      </c>
      <c r="D101" s="1" t="s">
        <v>217</v>
      </c>
      <c r="E101" s="1" t="s">
        <v>194</v>
      </c>
      <c r="F101" s="2">
        <v>2014</v>
      </c>
      <c r="G101" s="2">
        <v>24</v>
      </c>
      <c r="H101" s="2">
        <v>10</v>
      </c>
      <c r="I101" s="1" t="s">
        <v>32</v>
      </c>
      <c r="J101" s="1" t="s">
        <v>62</v>
      </c>
      <c r="K101" s="1" t="s">
        <v>121</v>
      </c>
      <c r="L101">
        <v>14</v>
      </c>
      <c r="M101" t="str">
        <f t="shared" si="3"/>
        <v>Mountain West,United States</v>
      </c>
      <c r="N101">
        <v>531</v>
      </c>
      <c r="O101">
        <v>129</v>
      </c>
    </row>
    <row r="102" spans="1:15" ht="13.2" x14ac:dyDescent="0.25">
      <c r="A102" s="2">
        <v>101</v>
      </c>
      <c r="B102" s="1" t="s">
        <v>18</v>
      </c>
      <c r="C102" s="1" t="s">
        <v>157</v>
      </c>
      <c r="D102" s="1" t="s">
        <v>88</v>
      </c>
      <c r="E102" s="1" t="s">
        <v>65</v>
      </c>
      <c r="F102" s="2">
        <v>2014</v>
      </c>
      <c r="G102" s="2">
        <v>27</v>
      </c>
      <c r="H102" s="2">
        <v>11</v>
      </c>
      <c r="I102" s="1" t="s">
        <v>32</v>
      </c>
      <c r="J102" s="1" t="s">
        <v>62</v>
      </c>
      <c r="K102" s="1" t="s">
        <v>121</v>
      </c>
      <c r="L102">
        <v>16</v>
      </c>
      <c r="M102" t="str">
        <f t="shared" si="3"/>
        <v>New South Wales,Australia</v>
      </c>
      <c r="N102">
        <v>15</v>
      </c>
      <c r="O102">
        <v>5</v>
      </c>
    </row>
    <row r="103" spans="1:15" ht="13.2" x14ac:dyDescent="0.25">
      <c r="A103" s="2">
        <v>58</v>
      </c>
      <c r="B103" s="1" t="s">
        <v>11</v>
      </c>
      <c r="C103" s="1" t="s">
        <v>103</v>
      </c>
      <c r="D103" s="1" t="s">
        <v>37</v>
      </c>
      <c r="E103" s="1" t="s">
        <v>38</v>
      </c>
      <c r="F103" s="2">
        <v>2022</v>
      </c>
      <c r="G103" s="2">
        <v>27</v>
      </c>
      <c r="H103" s="2">
        <v>9</v>
      </c>
      <c r="I103" s="1" t="s">
        <v>15</v>
      </c>
      <c r="J103" s="1" t="s">
        <v>104</v>
      </c>
      <c r="K103" s="1" t="s">
        <v>17</v>
      </c>
      <c r="L103">
        <v>18</v>
      </c>
      <c r="M103" t="str">
        <f t="shared" si="3"/>
        <v>Quebec,Canada</v>
      </c>
      <c r="N103">
        <v>531</v>
      </c>
      <c r="O103">
        <v>90</v>
      </c>
    </row>
    <row r="104" spans="1:15" ht="13.2" x14ac:dyDescent="0.25">
      <c r="A104" s="2">
        <v>103</v>
      </c>
      <c r="B104" s="1" t="s">
        <v>11</v>
      </c>
      <c r="C104" s="1" t="s">
        <v>157</v>
      </c>
      <c r="D104" s="1" t="s">
        <v>88</v>
      </c>
      <c r="E104" s="1" t="s">
        <v>65</v>
      </c>
      <c r="F104" s="2">
        <v>2010</v>
      </c>
      <c r="G104" s="2">
        <v>23</v>
      </c>
      <c r="H104" s="2">
        <v>11</v>
      </c>
      <c r="I104" s="1" t="s">
        <v>39</v>
      </c>
      <c r="J104" s="1" t="s">
        <v>62</v>
      </c>
      <c r="K104" s="1" t="s">
        <v>121</v>
      </c>
      <c r="L104">
        <v>12</v>
      </c>
      <c r="M104" t="str">
        <f t="shared" si="3"/>
        <v>New South Wales,Australia</v>
      </c>
      <c r="N104">
        <v>15</v>
      </c>
      <c r="O104">
        <v>5</v>
      </c>
    </row>
    <row r="105" spans="1:15" ht="13.2" x14ac:dyDescent="0.25">
      <c r="A105" s="2">
        <v>104</v>
      </c>
      <c r="B105" s="1" t="s">
        <v>18</v>
      </c>
      <c r="C105" s="1" t="s">
        <v>159</v>
      </c>
      <c r="D105" s="1" t="s">
        <v>218</v>
      </c>
      <c r="E105" s="1" t="s">
        <v>194</v>
      </c>
      <c r="F105" s="2">
        <v>2010</v>
      </c>
      <c r="G105" s="2">
        <v>23</v>
      </c>
      <c r="H105" s="2">
        <v>8</v>
      </c>
      <c r="I105" s="1" t="s">
        <v>39</v>
      </c>
      <c r="J105" s="1" t="s">
        <v>62</v>
      </c>
      <c r="K105" s="1" t="s">
        <v>121</v>
      </c>
      <c r="L105">
        <v>15</v>
      </c>
      <c r="M105" t="str">
        <f t="shared" si="3"/>
        <v>New England,United States</v>
      </c>
      <c r="N105">
        <v>531</v>
      </c>
      <c r="O105">
        <v>90</v>
      </c>
    </row>
    <row r="106" spans="1:15" ht="13.2" x14ac:dyDescent="0.25">
      <c r="A106" s="2">
        <v>62</v>
      </c>
      <c r="B106" s="1" t="s">
        <v>18</v>
      </c>
      <c r="C106" s="1" t="s">
        <v>103</v>
      </c>
      <c r="D106" s="1" t="s">
        <v>37</v>
      </c>
      <c r="E106" s="1" t="s">
        <v>38</v>
      </c>
      <c r="F106" s="2">
        <v>2018</v>
      </c>
      <c r="G106" s="2">
        <v>23</v>
      </c>
      <c r="H106" s="2">
        <v>9</v>
      </c>
      <c r="I106" s="1" t="s">
        <v>27</v>
      </c>
      <c r="J106" s="1" t="s">
        <v>104</v>
      </c>
      <c r="K106" s="1" t="s">
        <v>17</v>
      </c>
      <c r="L106">
        <v>14</v>
      </c>
      <c r="M106" t="str">
        <f t="shared" si="3"/>
        <v>Quebec,Canada</v>
      </c>
      <c r="N106">
        <v>531</v>
      </c>
      <c r="O106">
        <v>90</v>
      </c>
    </row>
    <row r="107" spans="1:15" ht="13.2" x14ac:dyDescent="0.25">
      <c r="A107" s="2">
        <v>106</v>
      </c>
      <c r="B107" s="1" t="s">
        <v>11</v>
      </c>
      <c r="C107" s="1" t="s">
        <v>159</v>
      </c>
      <c r="D107" s="1" t="s">
        <v>218</v>
      </c>
      <c r="E107" s="1" t="s">
        <v>194</v>
      </c>
      <c r="F107" s="2">
        <v>2006</v>
      </c>
      <c r="G107" s="2">
        <v>19</v>
      </c>
      <c r="H107" s="2">
        <v>11</v>
      </c>
      <c r="I107" s="1" t="s">
        <v>44</v>
      </c>
      <c r="J107" s="1" t="s">
        <v>62</v>
      </c>
      <c r="K107" s="1" t="s">
        <v>121</v>
      </c>
      <c r="L107">
        <v>8</v>
      </c>
      <c r="M107" t="str">
        <f t="shared" si="3"/>
        <v>New England,United States</v>
      </c>
      <c r="N107">
        <v>531</v>
      </c>
      <c r="O107">
        <v>90</v>
      </c>
    </row>
    <row r="108" spans="1:15" ht="13.2" x14ac:dyDescent="0.25">
      <c r="A108" s="2">
        <v>107</v>
      </c>
      <c r="B108" s="1" t="s">
        <v>18</v>
      </c>
      <c r="C108" s="1" t="s">
        <v>160</v>
      </c>
      <c r="D108" s="1" t="s">
        <v>217</v>
      </c>
      <c r="E108" s="1" t="s">
        <v>194</v>
      </c>
      <c r="F108" s="2">
        <v>2006</v>
      </c>
      <c r="G108" s="2">
        <v>24</v>
      </c>
      <c r="H108" s="2">
        <v>11</v>
      </c>
      <c r="I108" s="1" t="s">
        <v>44</v>
      </c>
      <c r="J108" s="1" t="s">
        <v>62</v>
      </c>
      <c r="K108" s="1" t="s">
        <v>121</v>
      </c>
      <c r="L108">
        <v>13</v>
      </c>
      <c r="M108" t="str">
        <f t="shared" si="3"/>
        <v>Mountain West,United States</v>
      </c>
      <c r="N108">
        <v>531</v>
      </c>
      <c r="O108">
        <v>129</v>
      </c>
    </row>
    <row r="109" spans="1:15" ht="13.2" x14ac:dyDescent="0.25">
      <c r="A109" s="2">
        <v>108</v>
      </c>
      <c r="B109" s="1" t="s">
        <v>22</v>
      </c>
      <c r="C109" s="1" t="s">
        <v>161</v>
      </c>
      <c r="D109" s="3" t="s">
        <v>211</v>
      </c>
      <c r="E109" s="1" t="s">
        <v>80</v>
      </c>
      <c r="F109" s="2">
        <v>2006</v>
      </c>
      <c r="G109" s="2">
        <v>24</v>
      </c>
      <c r="H109" s="2">
        <v>9</v>
      </c>
      <c r="I109" s="1" t="s">
        <v>44</v>
      </c>
      <c r="J109" s="1" t="s">
        <v>62</v>
      </c>
      <c r="K109" s="1" t="s">
        <v>121</v>
      </c>
      <c r="L109">
        <v>15</v>
      </c>
      <c r="M109" t="str">
        <f t="shared" si="3"/>
        <v>Sør-Trøndelag,Norway</v>
      </c>
      <c r="N109">
        <v>171</v>
      </c>
      <c r="O109">
        <v>7</v>
      </c>
    </row>
    <row r="110" spans="1:15" ht="13.2" x14ac:dyDescent="0.25">
      <c r="A110" s="2">
        <v>69</v>
      </c>
      <c r="B110" s="1" t="s">
        <v>22</v>
      </c>
      <c r="C110" s="1" t="s">
        <v>103</v>
      </c>
      <c r="D110" s="1" t="s">
        <v>37</v>
      </c>
      <c r="E110" s="1" t="s">
        <v>38</v>
      </c>
      <c r="F110" s="2">
        <v>2022</v>
      </c>
      <c r="G110" s="2">
        <v>27</v>
      </c>
      <c r="H110" s="2">
        <v>9</v>
      </c>
      <c r="I110" s="1" t="s">
        <v>15</v>
      </c>
      <c r="J110" s="1" t="s">
        <v>114</v>
      </c>
      <c r="K110" s="1" t="s">
        <v>17</v>
      </c>
      <c r="L110">
        <v>18</v>
      </c>
      <c r="M110" t="str">
        <f t="shared" si="3"/>
        <v>Quebec,Canada</v>
      </c>
      <c r="N110">
        <v>531</v>
      </c>
      <c r="O110">
        <v>90</v>
      </c>
    </row>
    <row r="111" spans="1:15" ht="13.2" x14ac:dyDescent="0.25">
      <c r="A111" s="2">
        <v>110</v>
      </c>
      <c r="B111" s="1" t="s">
        <v>18</v>
      </c>
      <c r="C111" s="1" t="s">
        <v>162</v>
      </c>
      <c r="D111" s="3" t="s">
        <v>205</v>
      </c>
      <c r="E111" s="1" t="s">
        <v>41</v>
      </c>
      <c r="F111" s="2">
        <v>2002</v>
      </c>
      <c r="G111" s="2">
        <v>27</v>
      </c>
      <c r="H111" s="2">
        <v>10</v>
      </c>
      <c r="I111" s="1" t="s">
        <v>48</v>
      </c>
      <c r="J111" s="1" t="s">
        <v>62</v>
      </c>
      <c r="K111" s="1" t="s">
        <v>121</v>
      </c>
      <c r="L111">
        <v>17</v>
      </c>
      <c r="M111" t="str">
        <f t="shared" si="3"/>
        <v>Auvergne-Rhône-Alpes,France</v>
      </c>
      <c r="N111">
        <v>249</v>
      </c>
      <c r="O111">
        <v>109</v>
      </c>
    </row>
    <row r="112" spans="1:15" ht="13.2" x14ac:dyDescent="0.25">
      <c r="A112" s="2">
        <v>111</v>
      </c>
      <c r="B112" s="1" t="s">
        <v>22</v>
      </c>
      <c r="C112" s="1" t="s">
        <v>163</v>
      </c>
      <c r="D112" s="1" t="s">
        <v>43</v>
      </c>
      <c r="E112" s="1" t="s">
        <v>26</v>
      </c>
      <c r="F112" s="2">
        <v>2002</v>
      </c>
      <c r="G112" s="2">
        <v>22</v>
      </c>
      <c r="H112" s="2">
        <v>12</v>
      </c>
      <c r="I112" s="1" t="s">
        <v>48</v>
      </c>
      <c r="J112" s="1" t="s">
        <v>62</v>
      </c>
      <c r="K112" s="1" t="s">
        <v>121</v>
      </c>
      <c r="L112">
        <v>10</v>
      </c>
      <c r="M112" t="str">
        <f t="shared" si="3"/>
        <v>Zürich,Switzerland</v>
      </c>
      <c r="N112">
        <v>352</v>
      </c>
      <c r="O112">
        <v>9</v>
      </c>
    </row>
    <row r="113" spans="1:15" ht="13.2" x14ac:dyDescent="0.25">
      <c r="A113" s="2">
        <v>112</v>
      </c>
      <c r="B113" s="1" t="s">
        <v>11</v>
      </c>
      <c r="C113" s="1" t="s">
        <v>164</v>
      </c>
      <c r="D113" s="1" t="s">
        <v>207</v>
      </c>
      <c r="E113" s="1" t="s">
        <v>127</v>
      </c>
      <c r="F113" s="2">
        <v>1998</v>
      </c>
      <c r="G113" s="2">
        <v>21</v>
      </c>
      <c r="H113" s="2">
        <v>14</v>
      </c>
      <c r="I113" s="1" t="s">
        <v>54</v>
      </c>
      <c r="J113" s="1" t="s">
        <v>62</v>
      </c>
      <c r="K113" s="1" t="s">
        <v>121</v>
      </c>
      <c r="L113">
        <v>7</v>
      </c>
      <c r="M113" t="str">
        <f t="shared" si="3"/>
        <v>Baden-Württemberg,Germany</v>
      </c>
      <c r="N113">
        <v>650</v>
      </c>
      <c r="O113">
        <v>176</v>
      </c>
    </row>
    <row r="114" spans="1:15" ht="13.2" x14ac:dyDescent="0.25">
      <c r="A114" s="2">
        <v>113</v>
      </c>
      <c r="B114" s="1" t="s">
        <v>18</v>
      </c>
      <c r="C114" s="1" t="s">
        <v>165</v>
      </c>
      <c r="D114" s="1" t="s">
        <v>210</v>
      </c>
      <c r="E114" s="1" t="s">
        <v>80</v>
      </c>
      <c r="F114" s="2">
        <v>1998</v>
      </c>
      <c r="G114" s="2">
        <v>22</v>
      </c>
      <c r="H114" s="2">
        <v>10</v>
      </c>
      <c r="I114" s="1" t="s">
        <v>54</v>
      </c>
      <c r="J114" s="1" t="s">
        <v>62</v>
      </c>
      <c r="K114" s="1" t="s">
        <v>121</v>
      </c>
      <c r="L114">
        <v>12</v>
      </c>
      <c r="M114" t="str">
        <f t="shared" si="3"/>
        <v>Østlandet,Norway</v>
      </c>
      <c r="N114">
        <v>171</v>
      </c>
      <c r="O114">
        <v>89</v>
      </c>
    </row>
    <row r="115" spans="1:15" ht="13.2" x14ac:dyDescent="0.25">
      <c r="A115" s="2">
        <v>114</v>
      </c>
      <c r="B115" s="1" t="s">
        <v>22</v>
      </c>
      <c r="C115" s="1" t="s">
        <v>166</v>
      </c>
      <c r="D115" s="1" t="s">
        <v>217</v>
      </c>
      <c r="E115" s="1" t="s">
        <v>194</v>
      </c>
      <c r="F115" s="2">
        <v>1998</v>
      </c>
      <c r="G115" s="2">
        <v>25</v>
      </c>
      <c r="H115" s="2">
        <v>12</v>
      </c>
      <c r="I115" s="1" t="s">
        <v>54</v>
      </c>
      <c r="J115" s="1" t="s">
        <v>62</v>
      </c>
      <c r="K115" s="1" t="s">
        <v>121</v>
      </c>
      <c r="L115">
        <v>13</v>
      </c>
      <c r="M115" t="str">
        <f t="shared" si="3"/>
        <v>Mountain West,United States</v>
      </c>
      <c r="N115">
        <v>531</v>
      </c>
      <c r="O115">
        <v>129</v>
      </c>
    </row>
    <row r="116" spans="1:15" ht="13.2" x14ac:dyDescent="0.25">
      <c r="A116" s="2">
        <v>115</v>
      </c>
      <c r="B116" s="1" t="s">
        <v>11</v>
      </c>
      <c r="C116" s="1" t="s">
        <v>167</v>
      </c>
      <c r="D116" s="1" t="s">
        <v>218</v>
      </c>
      <c r="E116" s="1" t="s">
        <v>194</v>
      </c>
      <c r="F116" s="2">
        <v>2022</v>
      </c>
      <c r="G116" s="2">
        <v>36</v>
      </c>
      <c r="H116" s="2">
        <v>8</v>
      </c>
      <c r="I116" s="1" t="s">
        <v>15</v>
      </c>
      <c r="J116" s="1" t="s">
        <v>83</v>
      </c>
      <c r="K116" s="1" t="s">
        <v>121</v>
      </c>
      <c r="L116">
        <v>28</v>
      </c>
      <c r="M116" t="str">
        <f t="shared" si="3"/>
        <v>New England,United States</v>
      </c>
      <c r="N116">
        <v>531</v>
      </c>
      <c r="O116">
        <v>90</v>
      </c>
    </row>
    <row r="117" spans="1:15" ht="13.2" x14ac:dyDescent="0.25">
      <c r="A117" s="2">
        <v>116</v>
      </c>
      <c r="B117" s="1" t="s">
        <v>18</v>
      </c>
      <c r="C117" s="1" t="s">
        <v>168</v>
      </c>
      <c r="D117" s="1" t="s">
        <v>205</v>
      </c>
      <c r="E117" s="1" t="s">
        <v>41</v>
      </c>
      <c r="F117" s="2">
        <v>2022</v>
      </c>
      <c r="G117" s="2">
        <v>27</v>
      </c>
      <c r="H117" s="2">
        <v>11</v>
      </c>
      <c r="I117" s="1" t="s">
        <v>15</v>
      </c>
      <c r="J117" s="1" t="s">
        <v>83</v>
      </c>
      <c r="K117" s="1" t="s">
        <v>121</v>
      </c>
      <c r="L117">
        <v>16</v>
      </c>
      <c r="M117" t="str">
        <f t="shared" si="3"/>
        <v>Auvergne-Rhône-Alpes,France</v>
      </c>
      <c r="N117">
        <v>249</v>
      </c>
      <c r="O117">
        <v>109</v>
      </c>
    </row>
    <row r="118" spans="1:15" ht="13.2" x14ac:dyDescent="0.25">
      <c r="A118" s="2">
        <v>117</v>
      </c>
      <c r="B118" s="1" t="s">
        <v>22</v>
      </c>
      <c r="C118" s="1" t="s">
        <v>169</v>
      </c>
      <c r="D118" s="1" t="s">
        <v>53</v>
      </c>
      <c r="E118" s="1" t="s">
        <v>38</v>
      </c>
      <c r="F118" s="2">
        <v>2022</v>
      </c>
      <c r="G118" s="2">
        <v>24</v>
      </c>
      <c r="H118" s="2">
        <v>12</v>
      </c>
      <c r="I118" s="1" t="s">
        <v>15</v>
      </c>
      <c r="J118" s="1" t="s">
        <v>83</v>
      </c>
      <c r="K118" s="1" t="s">
        <v>121</v>
      </c>
      <c r="L118">
        <v>12</v>
      </c>
      <c r="M118" t="str">
        <f t="shared" si="3"/>
        <v>British Columbia,Canada</v>
      </c>
      <c r="N118">
        <v>293</v>
      </c>
      <c r="O118">
        <v>87</v>
      </c>
    </row>
    <row r="119" spans="1:15" ht="13.2" x14ac:dyDescent="0.25">
      <c r="A119" s="2">
        <v>118</v>
      </c>
      <c r="B119" s="1" t="s">
        <v>11</v>
      </c>
      <c r="C119" s="1" t="s">
        <v>170</v>
      </c>
      <c r="D119" s="1" t="s">
        <v>171</v>
      </c>
      <c r="E119" s="1" t="s">
        <v>58</v>
      </c>
      <c r="F119" s="2">
        <v>2018</v>
      </c>
      <c r="G119" s="2">
        <v>22</v>
      </c>
      <c r="H119" s="2">
        <v>9</v>
      </c>
      <c r="I119" s="1" t="s">
        <v>27</v>
      </c>
      <c r="J119" s="1" t="s">
        <v>83</v>
      </c>
      <c r="K119" s="1" t="s">
        <v>121</v>
      </c>
      <c r="L119">
        <v>13</v>
      </c>
      <c r="M119" t="str">
        <f t="shared" ref="M119:M145" si="4">_xlfn.CONCAT(D119,",",E119)</f>
        <v>Lombardy,Italy</v>
      </c>
      <c r="N119">
        <v>285</v>
      </c>
      <c r="O119">
        <v>34</v>
      </c>
    </row>
    <row r="120" spans="1:15" ht="13.2" x14ac:dyDescent="0.25">
      <c r="A120" s="2">
        <v>119</v>
      </c>
      <c r="B120" s="1" t="s">
        <v>18</v>
      </c>
      <c r="C120" s="1" t="s">
        <v>172</v>
      </c>
      <c r="D120" s="1" t="s">
        <v>204</v>
      </c>
      <c r="E120" s="1" t="s">
        <v>41</v>
      </c>
      <c r="F120" s="2">
        <v>2018</v>
      </c>
      <c r="G120" s="2">
        <v>16</v>
      </c>
      <c r="H120" s="2">
        <v>8</v>
      </c>
      <c r="I120" s="1" t="s">
        <v>27</v>
      </c>
      <c r="J120" s="1" t="s">
        <v>83</v>
      </c>
      <c r="K120" s="1" t="s">
        <v>121</v>
      </c>
      <c r="L120">
        <v>8</v>
      </c>
      <c r="M120" t="str">
        <f t="shared" si="4"/>
        <v>Île-de-France,France</v>
      </c>
      <c r="N120">
        <v>249</v>
      </c>
      <c r="O120">
        <v>0</v>
      </c>
    </row>
    <row r="121" spans="1:15" ht="13.2" x14ac:dyDescent="0.25">
      <c r="A121" s="2">
        <v>120</v>
      </c>
      <c r="B121" s="1" t="s">
        <v>22</v>
      </c>
      <c r="C121" s="1" t="s">
        <v>173</v>
      </c>
      <c r="D121" s="1" t="s">
        <v>174</v>
      </c>
      <c r="E121" s="1" t="s">
        <v>101</v>
      </c>
      <c r="F121" s="2">
        <v>2018</v>
      </c>
      <c r="G121" s="2">
        <v>24</v>
      </c>
      <c r="H121" s="2">
        <v>6</v>
      </c>
      <c r="I121" s="1" t="s">
        <v>27</v>
      </c>
      <c r="J121" s="1" t="s">
        <v>83</v>
      </c>
      <c r="K121" s="1" t="s">
        <v>121</v>
      </c>
      <c r="L121">
        <v>18</v>
      </c>
      <c r="M121" t="str">
        <f t="shared" si="4"/>
        <v>Hradec Králové,Czech Republic</v>
      </c>
      <c r="N121">
        <v>316</v>
      </c>
      <c r="O121">
        <v>44</v>
      </c>
    </row>
    <row r="122" spans="1:15" ht="13.2" x14ac:dyDescent="0.25">
      <c r="A122" s="2">
        <v>121</v>
      </c>
      <c r="B122" s="1" t="s">
        <v>11</v>
      </c>
      <c r="C122" s="1" t="s">
        <v>173</v>
      </c>
      <c r="D122" s="1" t="s">
        <v>174</v>
      </c>
      <c r="E122" s="1" t="s">
        <v>101</v>
      </c>
      <c r="F122" s="2">
        <v>2014</v>
      </c>
      <c r="G122" s="2">
        <v>20</v>
      </c>
      <c r="H122" s="2">
        <v>6</v>
      </c>
      <c r="I122" s="1" t="s">
        <v>32</v>
      </c>
      <c r="J122" s="1" t="s">
        <v>83</v>
      </c>
      <c r="K122" s="1" t="s">
        <v>121</v>
      </c>
      <c r="L122">
        <v>14</v>
      </c>
      <c r="M122" t="str">
        <f t="shared" si="4"/>
        <v>Hradec Králové,Czech Republic</v>
      </c>
      <c r="N122">
        <v>316</v>
      </c>
      <c r="O122">
        <v>44</v>
      </c>
    </row>
    <row r="123" spans="1:15" ht="13.2" x14ac:dyDescent="0.25">
      <c r="A123" s="2">
        <v>122</v>
      </c>
      <c r="B123" s="1" t="s">
        <v>18</v>
      </c>
      <c r="C123" s="1" t="s">
        <v>175</v>
      </c>
      <c r="D123" s="1" t="s">
        <v>37</v>
      </c>
      <c r="E123" s="1" t="s">
        <v>38</v>
      </c>
      <c r="F123" s="2">
        <v>2014</v>
      </c>
      <c r="G123" s="2">
        <v>20</v>
      </c>
      <c r="H123" s="2">
        <v>6</v>
      </c>
      <c r="I123" s="1" t="s">
        <v>32</v>
      </c>
      <c r="J123" s="1" t="s">
        <v>83</v>
      </c>
      <c r="K123" s="1" t="s">
        <v>121</v>
      </c>
      <c r="L123">
        <v>14</v>
      </c>
      <c r="M123" t="str">
        <f t="shared" si="4"/>
        <v>Quebec,Canada</v>
      </c>
      <c r="N123">
        <v>293</v>
      </c>
      <c r="O123">
        <v>81</v>
      </c>
    </row>
    <row r="124" spans="1:15" ht="13.2" x14ac:dyDescent="0.25">
      <c r="A124" s="2">
        <v>123</v>
      </c>
      <c r="B124" s="1" t="s">
        <v>22</v>
      </c>
      <c r="C124" s="1" t="s">
        <v>168</v>
      </c>
      <c r="D124" s="1" t="s">
        <v>205</v>
      </c>
      <c r="E124" s="1" t="s">
        <v>41</v>
      </c>
      <c r="F124" s="2">
        <v>2014</v>
      </c>
      <c r="G124" s="2">
        <v>19</v>
      </c>
      <c r="H124" s="2">
        <v>11</v>
      </c>
      <c r="I124" s="1" t="s">
        <v>32</v>
      </c>
      <c r="J124" s="1" t="s">
        <v>83</v>
      </c>
      <c r="K124" s="1" t="s">
        <v>121</v>
      </c>
      <c r="L124">
        <v>8</v>
      </c>
      <c r="M124" t="str">
        <f t="shared" si="4"/>
        <v>Auvergne-Rhône-Alpes,France</v>
      </c>
      <c r="N124">
        <v>249</v>
      </c>
      <c r="O124">
        <v>109</v>
      </c>
    </row>
    <row r="125" spans="1:15" ht="13.2" x14ac:dyDescent="0.25">
      <c r="A125" s="2">
        <v>124</v>
      </c>
      <c r="B125" s="1" t="s">
        <v>11</v>
      </c>
      <c r="C125" s="1" t="s">
        <v>176</v>
      </c>
      <c r="D125" s="1" t="s">
        <v>53</v>
      </c>
      <c r="E125" s="1" t="s">
        <v>38</v>
      </c>
      <c r="F125" s="2">
        <v>2010</v>
      </c>
      <c r="G125" s="2">
        <v>31</v>
      </c>
      <c r="H125" s="2">
        <v>11</v>
      </c>
      <c r="I125" s="1" t="s">
        <v>39</v>
      </c>
      <c r="J125" s="1" t="s">
        <v>83</v>
      </c>
      <c r="K125" s="1" t="s">
        <v>121</v>
      </c>
      <c r="L125">
        <v>20</v>
      </c>
      <c r="M125" t="str">
        <f t="shared" si="4"/>
        <v>British Columbia,Canada</v>
      </c>
      <c r="N125">
        <v>293</v>
      </c>
      <c r="O125">
        <v>87</v>
      </c>
    </row>
    <row r="126" spans="1:15" ht="13.2" x14ac:dyDescent="0.25">
      <c r="A126" s="2">
        <v>125</v>
      </c>
      <c r="B126" s="1" t="s">
        <v>18</v>
      </c>
      <c r="C126" s="1" t="s">
        <v>177</v>
      </c>
      <c r="D126" s="1" t="s">
        <v>205</v>
      </c>
      <c r="E126" s="1" t="s">
        <v>41</v>
      </c>
      <c r="F126" s="2">
        <v>2010</v>
      </c>
      <c r="G126" s="2">
        <v>31</v>
      </c>
      <c r="H126" s="2">
        <v>12</v>
      </c>
      <c r="I126" s="1" t="s">
        <v>39</v>
      </c>
      <c r="J126" s="1" t="s">
        <v>83</v>
      </c>
      <c r="K126" s="1" t="s">
        <v>121</v>
      </c>
      <c r="L126">
        <v>19</v>
      </c>
      <c r="M126" t="str">
        <f t="shared" si="4"/>
        <v>Auvergne-Rhône-Alpes,France</v>
      </c>
      <c r="N126">
        <v>249</v>
      </c>
      <c r="O126">
        <v>109</v>
      </c>
    </row>
    <row r="127" spans="1:15" ht="13.2" x14ac:dyDescent="0.25">
      <c r="A127" s="2">
        <v>126</v>
      </c>
      <c r="B127" s="1" t="s">
        <v>22</v>
      </c>
      <c r="C127" s="1" t="s">
        <v>178</v>
      </c>
      <c r="D127" s="1" t="s">
        <v>215</v>
      </c>
      <c r="E127" s="1" t="s">
        <v>26</v>
      </c>
      <c r="F127" s="2">
        <v>2010</v>
      </c>
      <c r="G127" s="2">
        <v>27</v>
      </c>
      <c r="H127" s="2">
        <v>13</v>
      </c>
      <c r="I127" s="1" t="s">
        <v>39</v>
      </c>
      <c r="J127" s="1" t="s">
        <v>83</v>
      </c>
      <c r="K127" s="1" t="s">
        <v>121</v>
      </c>
      <c r="L127">
        <v>14</v>
      </c>
      <c r="M127" t="str">
        <f t="shared" si="4"/>
        <v>Neuchâtel,Switzerland</v>
      </c>
      <c r="N127">
        <v>352</v>
      </c>
      <c r="O127">
        <v>5</v>
      </c>
    </row>
    <row r="128" spans="1:15" ht="13.2" x14ac:dyDescent="0.25">
      <c r="A128" s="2">
        <v>127</v>
      </c>
      <c r="B128" s="1" t="s">
        <v>11</v>
      </c>
      <c r="C128" s="1" t="s">
        <v>179</v>
      </c>
      <c r="D128" s="1" t="s">
        <v>180</v>
      </c>
      <c r="E128" s="1" t="s">
        <v>26</v>
      </c>
      <c r="F128" s="2">
        <v>2006</v>
      </c>
      <c r="G128" s="2">
        <v>30</v>
      </c>
      <c r="H128" s="2">
        <v>10</v>
      </c>
      <c r="I128" s="1" t="s">
        <v>44</v>
      </c>
      <c r="J128" s="1" t="s">
        <v>83</v>
      </c>
      <c r="K128" s="1" t="s">
        <v>121</v>
      </c>
      <c r="L128">
        <v>20</v>
      </c>
      <c r="M128" t="str">
        <f t="shared" si="4"/>
        <v>Bern,Switzerland</v>
      </c>
      <c r="N128">
        <v>352</v>
      </c>
      <c r="O128">
        <v>67</v>
      </c>
    </row>
    <row r="129" spans="1:15" ht="13.2" x14ac:dyDescent="0.25">
      <c r="A129" s="2">
        <v>128</v>
      </c>
      <c r="B129" s="1" t="s">
        <v>18</v>
      </c>
      <c r="C129" s="1" t="s">
        <v>167</v>
      </c>
      <c r="D129" s="1" t="s">
        <v>218</v>
      </c>
      <c r="E129" s="1" t="s">
        <v>194</v>
      </c>
      <c r="F129" s="2">
        <v>2006</v>
      </c>
      <c r="G129" s="2">
        <v>20</v>
      </c>
      <c r="H129" s="2">
        <v>8</v>
      </c>
      <c r="I129" s="1" t="s">
        <v>44</v>
      </c>
      <c r="J129" s="1" t="s">
        <v>83</v>
      </c>
      <c r="K129" s="1" t="s">
        <v>121</v>
      </c>
      <c r="L129">
        <v>12</v>
      </c>
      <c r="M129" t="str">
        <f t="shared" si="4"/>
        <v>New England,United States</v>
      </c>
      <c r="N129">
        <v>531</v>
      </c>
      <c r="O129">
        <v>90</v>
      </c>
    </row>
    <row r="130" spans="1:15" ht="13.2" x14ac:dyDescent="0.25">
      <c r="A130" s="2">
        <v>129</v>
      </c>
      <c r="B130" s="1" t="s">
        <v>22</v>
      </c>
      <c r="C130" s="1" t="s">
        <v>175</v>
      </c>
      <c r="D130" s="1" t="s">
        <v>37</v>
      </c>
      <c r="E130" s="1" t="s">
        <v>38</v>
      </c>
      <c r="F130" s="2">
        <v>2006</v>
      </c>
      <c r="G130" s="2">
        <v>25</v>
      </c>
      <c r="H130" s="2">
        <v>12</v>
      </c>
      <c r="I130" s="1" t="s">
        <v>44</v>
      </c>
      <c r="J130" s="1" t="s">
        <v>83</v>
      </c>
      <c r="K130" s="1" t="s">
        <v>121</v>
      </c>
      <c r="L130">
        <v>13</v>
      </c>
      <c r="M130" t="str">
        <f t="shared" si="4"/>
        <v>Quebec,Canada</v>
      </c>
      <c r="N130">
        <v>293</v>
      </c>
      <c r="O130">
        <v>81</v>
      </c>
    </row>
    <row r="131" spans="1:15" ht="13.2" x14ac:dyDescent="0.25">
      <c r="A131" s="2">
        <v>25</v>
      </c>
      <c r="B131" s="1" t="s">
        <v>11</v>
      </c>
      <c r="C131" s="1" t="s">
        <v>68</v>
      </c>
      <c r="D131" s="1" t="s">
        <v>216</v>
      </c>
      <c r="E131" s="1" t="s">
        <v>194</v>
      </c>
      <c r="F131" s="2">
        <v>2018</v>
      </c>
      <c r="G131" s="2">
        <v>31</v>
      </c>
      <c r="H131" s="2">
        <v>6</v>
      </c>
      <c r="I131" s="1" t="s">
        <v>27</v>
      </c>
      <c r="J131" s="1" t="s">
        <v>62</v>
      </c>
      <c r="K131" s="1" t="s">
        <v>17</v>
      </c>
      <c r="L131">
        <v>25</v>
      </c>
      <c r="M131" t="str">
        <f t="shared" si="4"/>
        <v>Pacific Coast,United States</v>
      </c>
      <c r="N131">
        <v>38</v>
      </c>
      <c r="O131">
        <v>6</v>
      </c>
    </row>
    <row r="132" spans="1:15" ht="13.2" x14ac:dyDescent="0.25">
      <c r="A132" s="2">
        <v>131</v>
      </c>
      <c r="B132" s="1" t="s">
        <v>18</v>
      </c>
      <c r="C132" s="1" t="s">
        <v>184</v>
      </c>
      <c r="D132" s="1" t="s">
        <v>218</v>
      </c>
      <c r="E132" s="1" t="s">
        <v>194</v>
      </c>
      <c r="F132" s="2">
        <v>2022</v>
      </c>
      <c r="G132" s="2">
        <v>24</v>
      </c>
      <c r="H132" s="2">
        <v>13</v>
      </c>
      <c r="I132" s="1" t="s">
        <v>15</v>
      </c>
      <c r="J132" s="1" t="s">
        <v>104</v>
      </c>
      <c r="K132" s="1" t="s">
        <v>121</v>
      </c>
      <c r="L132">
        <v>11</v>
      </c>
      <c r="M132" t="str">
        <f t="shared" si="4"/>
        <v>New England,United States</v>
      </c>
      <c r="N132">
        <v>531</v>
      </c>
      <c r="O132">
        <v>90</v>
      </c>
    </row>
    <row r="133" spans="1:15" ht="13.2" x14ac:dyDescent="0.25">
      <c r="A133" s="2">
        <v>132</v>
      </c>
      <c r="B133" s="1" t="s">
        <v>22</v>
      </c>
      <c r="C133" s="1" t="s">
        <v>185</v>
      </c>
      <c r="D133" s="1" t="s">
        <v>64</v>
      </c>
      <c r="E133" t="s">
        <v>65</v>
      </c>
      <c r="F133" s="2">
        <v>2022</v>
      </c>
      <c r="G133" s="2">
        <v>21</v>
      </c>
      <c r="H133" s="2">
        <v>14</v>
      </c>
      <c r="I133" s="1" t="s">
        <v>15</v>
      </c>
      <c r="J133" s="1" t="s">
        <v>104</v>
      </c>
      <c r="K133" s="1" t="s">
        <v>121</v>
      </c>
      <c r="L133">
        <v>7</v>
      </c>
      <c r="M133" t="str">
        <f t="shared" si="4"/>
        <v>Victoria,Australia</v>
      </c>
      <c r="N133">
        <v>15</v>
      </c>
      <c r="O133">
        <v>5</v>
      </c>
    </row>
    <row r="134" spans="1:15" ht="13.2" x14ac:dyDescent="0.25">
      <c r="A134" s="2">
        <v>31</v>
      </c>
      <c r="B134" s="1" t="s">
        <v>11</v>
      </c>
      <c r="C134" s="1" t="s">
        <v>68</v>
      </c>
      <c r="D134" s="1" t="s">
        <v>216</v>
      </c>
      <c r="E134" s="1" t="s">
        <v>194</v>
      </c>
      <c r="F134" s="2">
        <v>2010</v>
      </c>
      <c r="G134" s="2">
        <v>23</v>
      </c>
      <c r="H134" s="2">
        <v>6</v>
      </c>
      <c r="I134" s="1" t="s">
        <v>39</v>
      </c>
      <c r="J134" s="1" t="s">
        <v>62</v>
      </c>
      <c r="K134" s="1" t="s">
        <v>17</v>
      </c>
      <c r="L134">
        <v>17</v>
      </c>
      <c r="M134" t="str">
        <f t="shared" si="4"/>
        <v>Pacific Coast,United States</v>
      </c>
      <c r="N134">
        <v>531</v>
      </c>
      <c r="O134">
        <v>90</v>
      </c>
    </row>
    <row r="135" spans="1:15" ht="13.2" x14ac:dyDescent="0.25">
      <c r="A135" s="2">
        <v>134</v>
      </c>
      <c r="B135" s="1" t="s">
        <v>18</v>
      </c>
      <c r="C135" s="1" t="s">
        <v>187</v>
      </c>
      <c r="D135" s="1" t="s">
        <v>37</v>
      </c>
      <c r="E135" s="1" t="s">
        <v>38</v>
      </c>
      <c r="F135" s="2">
        <v>2018</v>
      </c>
      <c r="G135" s="2">
        <v>21</v>
      </c>
      <c r="H135" s="2">
        <v>6</v>
      </c>
      <c r="I135" s="1" t="s">
        <v>27</v>
      </c>
      <c r="J135" s="1" t="s">
        <v>104</v>
      </c>
      <c r="K135" s="1" t="s">
        <v>121</v>
      </c>
      <c r="L135">
        <v>15</v>
      </c>
      <c r="M135" t="str">
        <f t="shared" si="4"/>
        <v>Quebec,Canada</v>
      </c>
      <c r="N135">
        <v>293</v>
      </c>
      <c r="O135">
        <v>81</v>
      </c>
    </row>
    <row r="136" spans="1:15" ht="13.8" x14ac:dyDescent="0.25">
      <c r="A136" s="2">
        <v>135</v>
      </c>
      <c r="B136" s="1" t="s">
        <v>22</v>
      </c>
      <c r="C136" s="1" t="s">
        <v>188</v>
      </c>
      <c r="D136" s="4" t="s">
        <v>220</v>
      </c>
      <c r="E136" s="1" t="s">
        <v>72</v>
      </c>
      <c r="F136" s="2">
        <v>2018</v>
      </c>
      <c r="G136" s="2">
        <v>28</v>
      </c>
      <c r="H136" s="2">
        <v>10</v>
      </c>
      <c r="I136" s="1" t="s">
        <v>27</v>
      </c>
      <c r="J136" s="1" t="s">
        <v>104</v>
      </c>
      <c r="K136" s="1" t="s">
        <v>121</v>
      </c>
      <c r="L136">
        <v>18</v>
      </c>
      <c r="M136" t="str">
        <f t="shared" si="4"/>
        <v>Northern Ostrobothnia,Finland</v>
      </c>
      <c r="N136">
        <v>80</v>
      </c>
      <c r="O136">
        <v>7</v>
      </c>
    </row>
    <row r="137" spans="1:15" ht="13.2" x14ac:dyDescent="0.25">
      <c r="A137" s="2">
        <v>34</v>
      </c>
      <c r="B137" s="1" t="s">
        <v>11</v>
      </c>
      <c r="C137" s="1" t="s">
        <v>68</v>
      </c>
      <c r="D137" s="1" t="s">
        <v>216</v>
      </c>
      <c r="E137" s="1" t="s">
        <v>194</v>
      </c>
      <c r="F137" s="2">
        <v>2006</v>
      </c>
      <c r="G137" s="2">
        <v>19</v>
      </c>
      <c r="H137" s="2">
        <v>6</v>
      </c>
      <c r="I137" s="1" t="s">
        <v>44</v>
      </c>
      <c r="J137" s="1" t="s">
        <v>62</v>
      </c>
      <c r="K137" s="1" t="s">
        <v>17</v>
      </c>
      <c r="L137">
        <v>13</v>
      </c>
      <c r="M137" t="str">
        <f t="shared" si="4"/>
        <v>Pacific Coast,United States</v>
      </c>
      <c r="N137">
        <v>531</v>
      </c>
      <c r="O137">
        <v>90</v>
      </c>
    </row>
    <row r="138" spans="1:15" ht="13.8" x14ac:dyDescent="0.25">
      <c r="A138" s="2">
        <v>137</v>
      </c>
      <c r="B138" s="1" t="s">
        <v>18</v>
      </c>
      <c r="C138" s="1" t="s">
        <v>188</v>
      </c>
      <c r="D138" s="4" t="s">
        <v>220</v>
      </c>
      <c r="E138" s="1" t="s">
        <v>72</v>
      </c>
      <c r="F138" s="2">
        <v>2014</v>
      </c>
      <c r="G138" s="2">
        <v>23</v>
      </c>
      <c r="H138" s="2">
        <v>10</v>
      </c>
      <c r="I138" s="1" t="s">
        <v>32</v>
      </c>
      <c r="J138" s="1" t="s">
        <v>104</v>
      </c>
      <c r="K138" s="1" t="s">
        <v>121</v>
      </c>
      <c r="L138">
        <v>13</v>
      </c>
      <c r="M138" t="str">
        <f t="shared" si="4"/>
        <v>Northern Ostrobothnia,Finland</v>
      </c>
      <c r="N138">
        <v>80</v>
      </c>
      <c r="O138">
        <v>7</v>
      </c>
    </row>
    <row r="139" spans="1:15" ht="13.2" x14ac:dyDescent="0.25">
      <c r="A139" s="2">
        <v>138</v>
      </c>
      <c r="B139" s="1" t="s">
        <v>22</v>
      </c>
      <c r="C139" s="1" t="s">
        <v>190</v>
      </c>
      <c r="D139" s="1" t="s">
        <v>119</v>
      </c>
      <c r="E139" s="1" t="s">
        <v>195</v>
      </c>
      <c r="F139" s="2">
        <v>2014</v>
      </c>
      <c r="G139" s="2">
        <v>33</v>
      </c>
      <c r="H139" s="2">
        <v>17</v>
      </c>
      <c r="I139" s="1" t="s">
        <v>32</v>
      </c>
      <c r="J139" s="1" t="s">
        <v>104</v>
      </c>
      <c r="K139" s="1" t="s">
        <v>121</v>
      </c>
      <c r="L139">
        <v>16</v>
      </c>
      <c r="M139" t="str">
        <f t="shared" si="4"/>
        <v>England,United Kingdom</v>
      </c>
      <c r="N139">
        <v>84</v>
      </c>
      <c r="O139">
        <v>57</v>
      </c>
    </row>
    <row r="140" spans="1:15" ht="13.2" x14ac:dyDescent="0.25">
      <c r="A140" s="2">
        <v>139</v>
      </c>
      <c r="B140" s="1" t="s">
        <v>113</v>
      </c>
      <c r="C140" s="1" t="s">
        <v>191</v>
      </c>
      <c r="D140" s="1" t="s">
        <v>47</v>
      </c>
      <c r="E140" s="1" t="s">
        <v>14</v>
      </c>
      <c r="F140" s="2">
        <v>2022</v>
      </c>
      <c r="G140" s="2">
        <v>30</v>
      </c>
      <c r="H140" s="2">
        <v>18</v>
      </c>
      <c r="I140" s="1" t="s">
        <v>15</v>
      </c>
      <c r="J140" s="1" t="s">
        <v>114</v>
      </c>
      <c r="K140" s="1" t="s">
        <v>121</v>
      </c>
      <c r="L140">
        <v>12</v>
      </c>
      <c r="M140" t="str">
        <f t="shared" si="4"/>
        <v>Carinthia,Austria</v>
      </c>
      <c r="N140">
        <v>439</v>
      </c>
      <c r="O140">
        <v>40</v>
      </c>
    </row>
    <row r="141" spans="1:15" ht="13.2" x14ac:dyDescent="0.25">
      <c r="A141" s="2">
        <v>130</v>
      </c>
      <c r="B141" s="1" t="s">
        <v>11</v>
      </c>
      <c r="C141" s="1" t="s">
        <v>181</v>
      </c>
      <c r="D141" s="1" t="s">
        <v>182</v>
      </c>
      <c r="E141" s="1" t="s">
        <v>183</v>
      </c>
      <c r="F141" s="2">
        <v>2022</v>
      </c>
      <c r="G141" s="2">
        <v>20</v>
      </c>
      <c r="H141" s="2">
        <v>9</v>
      </c>
      <c r="I141" s="1" t="s">
        <v>15</v>
      </c>
      <c r="J141" s="1" t="s">
        <v>104</v>
      </c>
      <c r="K141" s="1" t="s">
        <v>121</v>
      </c>
      <c r="L141">
        <v>11</v>
      </c>
      <c r="M141" t="str">
        <f t="shared" si="4"/>
        <v>Otago,New Zealand</v>
      </c>
      <c r="N141">
        <v>38</v>
      </c>
      <c r="O141">
        <v>6</v>
      </c>
    </row>
    <row r="142" spans="1:15" ht="13.2" x14ac:dyDescent="0.25">
      <c r="A142" s="2">
        <v>141</v>
      </c>
      <c r="B142" s="1" t="s">
        <v>22</v>
      </c>
      <c r="C142" s="1" t="s">
        <v>192</v>
      </c>
      <c r="D142" s="3" t="s">
        <v>208</v>
      </c>
      <c r="E142" s="1" t="s">
        <v>61</v>
      </c>
      <c r="F142" s="2">
        <v>2022</v>
      </c>
      <c r="G142" s="2">
        <v>17</v>
      </c>
      <c r="H142" s="2">
        <v>5</v>
      </c>
      <c r="I142" s="1" t="s">
        <v>15</v>
      </c>
      <c r="J142" s="1" t="s">
        <v>114</v>
      </c>
      <c r="K142" s="1" t="s">
        <v>121</v>
      </c>
      <c r="L142">
        <v>12</v>
      </c>
      <c r="M142" t="str">
        <f t="shared" si="4"/>
        <v>Chūbu,Japan</v>
      </c>
      <c r="N142">
        <v>559</v>
      </c>
      <c r="O142">
        <v>178</v>
      </c>
    </row>
    <row r="143" spans="1:15" ht="13.2" x14ac:dyDescent="0.25">
      <c r="A143" s="2">
        <v>142</v>
      </c>
      <c r="B143" s="1" t="s">
        <v>113</v>
      </c>
      <c r="C143" s="1" t="s">
        <v>191</v>
      </c>
      <c r="D143" s="1" t="s">
        <v>47</v>
      </c>
      <c r="E143" s="1" t="s">
        <v>14</v>
      </c>
      <c r="F143" s="2">
        <v>2018</v>
      </c>
      <c r="G143" s="2">
        <v>26</v>
      </c>
      <c r="H143" s="2">
        <v>18</v>
      </c>
      <c r="I143" s="1" t="s">
        <v>27</v>
      </c>
      <c r="J143" s="1" t="s">
        <v>114</v>
      </c>
      <c r="K143" s="1" t="s">
        <v>121</v>
      </c>
      <c r="L143">
        <v>8</v>
      </c>
      <c r="M143" t="str">
        <f t="shared" si="4"/>
        <v>Carinthia,Austria</v>
      </c>
      <c r="N143">
        <v>439</v>
      </c>
      <c r="O143">
        <v>40</v>
      </c>
    </row>
    <row r="144" spans="1:15" ht="13.2" x14ac:dyDescent="0.25">
      <c r="A144" s="2">
        <v>140</v>
      </c>
      <c r="B144" s="1" t="s">
        <v>18</v>
      </c>
      <c r="C144" s="1" t="s">
        <v>181</v>
      </c>
      <c r="D144" s="1" t="s">
        <v>182</v>
      </c>
      <c r="E144" s="1" t="s">
        <v>183</v>
      </c>
      <c r="F144" s="2">
        <v>2022</v>
      </c>
      <c r="G144" s="2">
        <v>20</v>
      </c>
      <c r="H144" s="2">
        <v>9</v>
      </c>
      <c r="I144" s="1" t="s">
        <v>15</v>
      </c>
      <c r="J144" s="1" t="s">
        <v>114</v>
      </c>
      <c r="K144" s="1" t="s">
        <v>121</v>
      </c>
      <c r="L144">
        <v>11</v>
      </c>
      <c r="M144" t="str">
        <f t="shared" si="4"/>
        <v>Otago,New Zealand</v>
      </c>
      <c r="N144">
        <v>531</v>
      </c>
      <c r="O144">
        <v>90</v>
      </c>
    </row>
    <row r="145" spans="1:15" ht="13.2" x14ac:dyDescent="0.25">
      <c r="A145" s="2">
        <v>144</v>
      </c>
      <c r="B145" s="1" t="s">
        <v>22</v>
      </c>
      <c r="C145" s="1" t="s">
        <v>181</v>
      </c>
      <c r="D145" s="1" t="s">
        <v>182</v>
      </c>
      <c r="E145" s="1" t="s">
        <v>183</v>
      </c>
      <c r="F145" s="2">
        <v>2018</v>
      </c>
      <c r="G145" s="2">
        <v>16</v>
      </c>
      <c r="H145" s="2">
        <v>9</v>
      </c>
      <c r="I145" s="1" t="s">
        <v>27</v>
      </c>
      <c r="J145" s="1" t="s">
        <v>114</v>
      </c>
      <c r="K145" s="1" t="s">
        <v>121</v>
      </c>
      <c r="L145">
        <v>7</v>
      </c>
      <c r="M145" t="str">
        <f t="shared" si="4"/>
        <v>Otago,New Zealand</v>
      </c>
      <c r="N145">
        <v>38</v>
      </c>
      <c r="O145">
        <v>6</v>
      </c>
    </row>
    <row r="146" spans="1:15" ht="15.75" customHeight="1" x14ac:dyDescent="0.25">
      <c r="A146" s="2">
        <v>145</v>
      </c>
      <c r="B146" s="1" t="s">
        <v>113</v>
      </c>
      <c r="C146" t="s">
        <v>167</v>
      </c>
      <c r="D146" s="1" t="s">
        <v>218</v>
      </c>
      <c r="E146" s="1" t="s">
        <v>194</v>
      </c>
      <c r="F146" s="2">
        <v>2022</v>
      </c>
      <c r="G146" s="2">
        <v>36</v>
      </c>
      <c r="H146" s="2">
        <v>8</v>
      </c>
      <c r="I146" s="1" t="s">
        <v>15</v>
      </c>
      <c r="J146" s="1" t="s">
        <v>196</v>
      </c>
      <c r="K146" s="1" t="s">
        <v>121</v>
      </c>
      <c r="L146">
        <v>28</v>
      </c>
      <c r="M146" t="str">
        <f t="shared" ref="M146:M151" si="5">_xlfn.CONCAT(D146,",",E146)</f>
        <v>New England,United States</v>
      </c>
      <c r="N146">
        <v>531</v>
      </c>
      <c r="O146">
        <v>90</v>
      </c>
    </row>
    <row r="147" spans="1:15" ht="15.75" customHeight="1" x14ac:dyDescent="0.25">
      <c r="A147" s="2">
        <v>146</v>
      </c>
      <c r="B147" s="1" t="s">
        <v>113</v>
      </c>
      <c r="C147" t="s">
        <v>197</v>
      </c>
      <c r="D147" t="s">
        <v>219</v>
      </c>
      <c r="E147" s="1" t="s">
        <v>194</v>
      </c>
      <c r="F147" s="2">
        <v>2022</v>
      </c>
      <c r="G147" s="2">
        <v>40</v>
      </c>
      <c r="H147" s="2">
        <v>15</v>
      </c>
      <c r="I147" s="1" t="s">
        <v>15</v>
      </c>
      <c r="J147" s="1" t="s">
        <v>196</v>
      </c>
      <c r="K147" s="1" t="s">
        <v>17</v>
      </c>
      <c r="L147">
        <v>25</v>
      </c>
      <c r="M147" t="str">
        <f t="shared" si="5"/>
        <v>East North Central,United States</v>
      </c>
      <c r="N147">
        <v>531</v>
      </c>
      <c r="O147">
        <v>92</v>
      </c>
    </row>
    <row r="148" spans="1:15" ht="15.75" customHeight="1" x14ac:dyDescent="0.25">
      <c r="A148" s="2">
        <v>147</v>
      </c>
      <c r="B148" s="1" t="s">
        <v>18</v>
      </c>
      <c r="C148" t="s">
        <v>170</v>
      </c>
      <c r="D148" t="s">
        <v>171</v>
      </c>
      <c r="E148" s="1" t="s">
        <v>58</v>
      </c>
      <c r="F148" s="2">
        <v>2022</v>
      </c>
      <c r="G148" s="2">
        <v>26</v>
      </c>
      <c r="H148" s="2">
        <v>12</v>
      </c>
      <c r="I148" s="1" t="s">
        <v>15</v>
      </c>
      <c r="J148" s="1" t="s">
        <v>196</v>
      </c>
      <c r="K148" s="1" t="s">
        <v>121</v>
      </c>
      <c r="L148">
        <v>14</v>
      </c>
      <c r="M148" t="str">
        <f t="shared" si="5"/>
        <v>Lombardy,Italy</v>
      </c>
      <c r="N148">
        <v>285</v>
      </c>
      <c r="O148">
        <v>34</v>
      </c>
    </row>
    <row r="149" spans="1:15" ht="15.75" customHeight="1" x14ac:dyDescent="0.25">
      <c r="A149" s="2">
        <v>148</v>
      </c>
      <c r="B149" s="1" t="s">
        <v>18</v>
      </c>
      <c r="C149" t="s">
        <v>85</v>
      </c>
      <c r="D149" t="s">
        <v>57</v>
      </c>
      <c r="E149" s="1" t="s">
        <v>58</v>
      </c>
      <c r="F149" s="2">
        <v>2022</v>
      </c>
      <c r="G149" s="2">
        <v>32</v>
      </c>
      <c r="H149" s="2">
        <v>6</v>
      </c>
      <c r="I149" s="1" t="s">
        <v>15</v>
      </c>
      <c r="J149" s="1" t="s">
        <v>196</v>
      </c>
      <c r="K149" s="1" t="s">
        <v>17</v>
      </c>
      <c r="L149">
        <v>26</v>
      </c>
      <c r="M149" t="str">
        <f t="shared" si="5"/>
        <v>South Tyrol,Italy</v>
      </c>
      <c r="N149">
        <v>285</v>
      </c>
      <c r="O149">
        <v>48</v>
      </c>
    </row>
    <row r="150" spans="1:15" ht="15.75" customHeight="1" x14ac:dyDescent="0.25">
      <c r="A150" s="2">
        <v>149</v>
      </c>
      <c r="B150" s="1" t="s">
        <v>22</v>
      </c>
      <c r="C150" t="s">
        <v>169</v>
      </c>
      <c r="D150" t="s">
        <v>53</v>
      </c>
      <c r="E150" s="1" t="s">
        <v>38</v>
      </c>
      <c r="F150" s="2">
        <v>2022</v>
      </c>
      <c r="G150" s="2">
        <v>24</v>
      </c>
      <c r="H150" s="2">
        <v>12</v>
      </c>
      <c r="I150" s="1" t="s">
        <v>15</v>
      </c>
      <c r="J150" s="1" t="s">
        <v>196</v>
      </c>
      <c r="K150" s="1" t="s">
        <v>121</v>
      </c>
      <c r="L150">
        <v>12</v>
      </c>
      <c r="M150" t="str">
        <f t="shared" si="5"/>
        <v>British Columbia,Canada</v>
      </c>
      <c r="N150">
        <v>293</v>
      </c>
      <c r="O150">
        <v>87</v>
      </c>
    </row>
    <row r="151" spans="1:15" ht="15.75" customHeight="1" x14ac:dyDescent="0.25">
      <c r="A151" s="2">
        <v>150</v>
      </c>
      <c r="B151" s="1" t="s">
        <v>22</v>
      </c>
      <c r="C151" t="s">
        <v>84</v>
      </c>
      <c r="D151" t="s">
        <v>37</v>
      </c>
      <c r="E151" s="1" t="s">
        <v>38</v>
      </c>
      <c r="F151" s="2">
        <v>2022</v>
      </c>
      <c r="G151" s="2">
        <v>20</v>
      </c>
      <c r="H151" s="2">
        <v>4</v>
      </c>
      <c r="I151" s="1" t="s">
        <v>15</v>
      </c>
      <c r="J151" s="1" t="s">
        <v>196</v>
      </c>
      <c r="K151" s="1" t="s">
        <v>17</v>
      </c>
      <c r="L151">
        <v>16</v>
      </c>
      <c r="M151" t="str">
        <f t="shared" si="5"/>
        <v>Quebec,Canada</v>
      </c>
      <c r="N151">
        <v>293</v>
      </c>
      <c r="O151">
        <v>81</v>
      </c>
    </row>
    <row r="152" spans="1:15" ht="15.75" customHeight="1" x14ac:dyDescent="0.25">
      <c r="A152" s="2"/>
      <c r="D152" s="1"/>
      <c r="I152" s="1"/>
      <c r="J152" s="1"/>
    </row>
    <row r="153" spans="1:15" ht="15.75" customHeight="1" x14ac:dyDescent="0.25">
      <c r="A153" s="2"/>
      <c r="I153" s="1"/>
      <c r="J153" s="1"/>
    </row>
    <row r="154" spans="1:15" ht="15.75" customHeight="1" x14ac:dyDescent="0.25">
      <c r="A154" s="2"/>
      <c r="I154" s="1"/>
      <c r="J154" s="1"/>
    </row>
    <row r="155" spans="1:15" ht="15.75" customHeight="1" x14ac:dyDescent="0.25">
      <c r="A155" s="2"/>
      <c r="I155" s="1"/>
      <c r="J155" s="1"/>
    </row>
    <row r="156" spans="1:15" ht="15.75" customHeight="1" x14ac:dyDescent="0.25">
      <c r="A156" s="2"/>
      <c r="I156" s="1"/>
      <c r="J156" s="1"/>
    </row>
    <row r="157" spans="1:15" ht="15.75" customHeight="1" x14ac:dyDescent="0.25">
      <c r="A157" s="2"/>
      <c r="I157" s="1"/>
      <c r="J157" s="1"/>
    </row>
  </sheetData>
  <autoFilter ref="A1:M151" xr:uid="{00000000-0001-0000-0000-000000000000}">
    <sortState xmlns:xlrd2="http://schemas.microsoft.com/office/spreadsheetml/2017/richdata2" ref="A23:M145">
      <sortCondition ref="C1:C1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74D3-E571-4A8E-903E-70F479C357E4}">
  <dimension ref="A1:E152"/>
  <sheetViews>
    <sheetView workbookViewId="0"/>
  </sheetViews>
  <sheetFormatPr defaultRowHeight="13.2" x14ac:dyDescent="0.25"/>
  <cols>
    <col min="1" max="1" width="24.21875" bestFit="1" customWidth="1"/>
    <col min="2" max="3" width="12.6640625"/>
    <col min="4" max="4" width="28.33203125" bestFit="1" customWidth="1"/>
  </cols>
  <sheetData>
    <row r="1" spans="1:5" x14ac:dyDescent="0.25">
      <c r="A1" s="3" t="s">
        <v>3</v>
      </c>
      <c r="B1" s="1" t="s">
        <v>4</v>
      </c>
      <c r="C1" s="1" t="s">
        <v>199</v>
      </c>
      <c r="D1" s="1" t="s">
        <v>200</v>
      </c>
      <c r="E1" s="1" t="s">
        <v>222</v>
      </c>
    </row>
    <row r="2" spans="1:5" x14ac:dyDescent="0.25">
      <c r="A2" s="1" t="s">
        <v>13</v>
      </c>
      <c r="B2" s="1" t="s">
        <v>14</v>
      </c>
      <c r="C2">
        <v>439</v>
      </c>
      <c r="D2">
        <v>29</v>
      </c>
      <c r="E2">
        <f>COUNTIF(Sheet1!D:D,Sheet2!A2)</f>
        <v>2</v>
      </c>
    </row>
    <row r="3" spans="1:5" x14ac:dyDescent="0.25">
      <c r="A3" s="1" t="s">
        <v>47</v>
      </c>
      <c r="B3" s="1" t="s">
        <v>14</v>
      </c>
      <c r="C3">
        <v>439</v>
      </c>
      <c r="D3">
        <v>40</v>
      </c>
      <c r="E3">
        <f>COUNTIF(Sheet1!D:D,Sheet2!A3)</f>
        <v>4</v>
      </c>
    </row>
    <row r="4" spans="1:5" x14ac:dyDescent="0.25">
      <c r="A4" s="1" t="s">
        <v>140</v>
      </c>
      <c r="B4" s="1" t="s">
        <v>14</v>
      </c>
      <c r="C4">
        <v>439</v>
      </c>
      <c r="D4">
        <v>73</v>
      </c>
      <c r="E4">
        <f>COUNTIF(Sheet1!D:D,Sheet2!A4)</f>
        <v>1</v>
      </c>
    </row>
    <row r="5" spans="1:5" x14ac:dyDescent="0.25">
      <c r="A5" s="1" t="s">
        <v>34</v>
      </c>
      <c r="B5" s="1" t="s">
        <v>35</v>
      </c>
      <c r="C5">
        <v>23</v>
      </c>
      <c r="D5">
        <v>3</v>
      </c>
      <c r="E5">
        <f>COUNTIF(Sheet1!D:D,Sheet2!A5)</f>
        <v>1</v>
      </c>
    </row>
    <row r="6" spans="1:5" x14ac:dyDescent="0.25">
      <c r="A6" s="1" t="s">
        <v>37</v>
      </c>
      <c r="B6" s="1" t="s">
        <v>38</v>
      </c>
      <c r="C6">
        <v>317</v>
      </c>
      <c r="D6">
        <v>81</v>
      </c>
      <c r="E6">
        <f>COUNTIF(Sheet1!D:D,Sheet2!A6)</f>
        <v>10</v>
      </c>
    </row>
    <row r="7" spans="1:5" x14ac:dyDescent="0.25">
      <c r="A7" s="1" t="s">
        <v>203</v>
      </c>
      <c r="B7" s="1" t="s">
        <v>101</v>
      </c>
      <c r="C7">
        <v>316</v>
      </c>
      <c r="D7">
        <v>4</v>
      </c>
      <c r="E7">
        <f>COUNTIF(Sheet1!D:D,Sheet2!A7)</f>
        <v>2</v>
      </c>
    </row>
    <row r="8" spans="1:5" x14ac:dyDescent="0.25">
      <c r="A8" s="1" t="s">
        <v>205</v>
      </c>
      <c r="B8" s="1" t="s">
        <v>41</v>
      </c>
      <c r="C8">
        <v>249</v>
      </c>
      <c r="D8">
        <v>109</v>
      </c>
      <c r="E8">
        <f>COUNTIF(Sheet1!D:D,Sheet2!A8)</f>
        <v>7</v>
      </c>
    </row>
    <row r="9" spans="1:5" x14ac:dyDescent="0.25">
      <c r="A9" s="1" t="s">
        <v>206</v>
      </c>
      <c r="B9" s="1" t="s">
        <v>41</v>
      </c>
      <c r="C9">
        <v>249</v>
      </c>
      <c r="D9">
        <v>47</v>
      </c>
      <c r="E9">
        <f>COUNTIF(Sheet1!D:D,Sheet2!A9)</f>
        <v>4</v>
      </c>
    </row>
    <row r="10" spans="1:5" x14ac:dyDescent="0.25">
      <c r="A10" s="1" t="s">
        <v>126</v>
      </c>
      <c r="B10" s="1" t="s">
        <v>127</v>
      </c>
      <c r="C10">
        <v>650</v>
      </c>
      <c r="D10">
        <v>252</v>
      </c>
      <c r="E10">
        <f>COUNTIF(Sheet1!D:D,Sheet2!A10)</f>
        <v>4</v>
      </c>
    </row>
    <row r="11" spans="1:5" x14ac:dyDescent="0.25">
      <c r="A11" s="1" t="s">
        <v>132</v>
      </c>
      <c r="B11" s="1" t="s">
        <v>61</v>
      </c>
      <c r="C11">
        <v>559</v>
      </c>
      <c r="D11">
        <v>115</v>
      </c>
      <c r="E11">
        <f>COUNTIF(Sheet1!D:D,Sheet2!A11)</f>
        <v>1</v>
      </c>
    </row>
    <row r="12" spans="1:5" x14ac:dyDescent="0.25">
      <c r="A12" s="1" t="s">
        <v>136</v>
      </c>
      <c r="B12" s="1" t="s">
        <v>137</v>
      </c>
      <c r="C12">
        <v>63</v>
      </c>
      <c r="D12">
        <v>6</v>
      </c>
      <c r="E12">
        <f>COUNTIF(Sheet1!D:D,Sheet2!A12)</f>
        <v>1</v>
      </c>
    </row>
    <row r="13" spans="1:5" x14ac:dyDescent="0.25">
      <c r="A13" s="1" t="s">
        <v>134</v>
      </c>
      <c r="B13" s="1" t="s">
        <v>93</v>
      </c>
      <c r="C13">
        <v>176</v>
      </c>
      <c r="D13">
        <v>2</v>
      </c>
      <c r="E13">
        <f>COUNTIF(Sheet1!D:D,Sheet2!A13)</f>
        <v>2</v>
      </c>
    </row>
    <row r="14" spans="1:5" x14ac:dyDescent="0.25">
      <c r="A14" s="1" t="s">
        <v>53</v>
      </c>
      <c r="B14" s="1" t="s">
        <v>38</v>
      </c>
      <c r="C14">
        <v>317</v>
      </c>
      <c r="D14">
        <v>87</v>
      </c>
      <c r="E14">
        <f>COUNTIF(Sheet1!D:D,Sheet2!A14)</f>
        <v>4</v>
      </c>
    </row>
    <row r="15" spans="1:5" x14ac:dyDescent="0.25">
      <c r="A15" s="1" t="s">
        <v>57</v>
      </c>
      <c r="B15" s="1" t="s">
        <v>58</v>
      </c>
      <c r="C15">
        <v>285</v>
      </c>
      <c r="D15">
        <v>48</v>
      </c>
      <c r="E15">
        <f>COUNTIF(Sheet1!D:D,Sheet2!A15)</f>
        <v>3</v>
      </c>
    </row>
    <row r="16" spans="1:5" x14ac:dyDescent="0.25">
      <c r="A16" s="1" t="s">
        <v>180</v>
      </c>
      <c r="B16" s="1" t="s">
        <v>26</v>
      </c>
      <c r="C16">
        <v>352</v>
      </c>
      <c r="D16">
        <v>67</v>
      </c>
      <c r="E16">
        <f>COUNTIF(Sheet1!D:D,Sheet2!A16)</f>
        <v>2</v>
      </c>
    </row>
    <row r="17" spans="1:5" x14ac:dyDescent="0.25">
      <c r="A17" s="3" t="s">
        <v>208</v>
      </c>
      <c r="B17" s="1" t="s">
        <v>61</v>
      </c>
      <c r="C17">
        <v>559</v>
      </c>
      <c r="D17">
        <v>178</v>
      </c>
      <c r="E17">
        <f>COUNTIF(Sheet1!D:D,Sheet2!A17)</f>
        <v>4</v>
      </c>
    </row>
    <row r="18" spans="1:5" x14ac:dyDescent="0.25">
      <c r="A18" s="1" t="s">
        <v>64</v>
      </c>
      <c r="B18" s="1" t="s">
        <v>65</v>
      </c>
      <c r="C18">
        <v>15</v>
      </c>
      <c r="D18">
        <v>5</v>
      </c>
      <c r="E18">
        <f>COUNTIF(Sheet1!D:D,Sheet2!A18)</f>
        <v>3</v>
      </c>
    </row>
    <row r="19" spans="1:5" x14ac:dyDescent="0.25">
      <c r="A19" s="1" t="s">
        <v>67</v>
      </c>
      <c r="B19" s="1" t="s">
        <v>26</v>
      </c>
      <c r="C19">
        <v>352</v>
      </c>
      <c r="D19">
        <v>26</v>
      </c>
      <c r="E19">
        <f>COUNTIF(Sheet1!D:D,Sheet2!A19)</f>
        <v>2</v>
      </c>
    </row>
    <row r="20" spans="1:5" x14ac:dyDescent="0.25">
      <c r="A20" s="1" t="s">
        <v>216</v>
      </c>
      <c r="B20" s="1" t="s">
        <v>194</v>
      </c>
      <c r="C20">
        <v>531</v>
      </c>
      <c r="D20">
        <v>90</v>
      </c>
      <c r="E20">
        <f>COUNTIF(Sheet1!D:D,Sheet2!A20)</f>
        <v>11</v>
      </c>
    </row>
    <row r="21" spans="1:5" x14ac:dyDescent="0.25">
      <c r="A21" s="1" t="s">
        <v>43</v>
      </c>
      <c r="B21" s="1" t="s">
        <v>26</v>
      </c>
      <c r="C21">
        <v>352</v>
      </c>
      <c r="D21">
        <v>9</v>
      </c>
      <c r="E21">
        <f>COUNTIF(Sheet1!D:D,Sheet2!A21)</f>
        <v>7</v>
      </c>
    </row>
    <row r="22" spans="1:5" x14ac:dyDescent="0.25">
      <c r="A22" s="3" t="s">
        <v>209</v>
      </c>
      <c r="B22" s="1" t="s">
        <v>61</v>
      </c>
      <c r="C22">
        <v>559</v>
      </c>
      <c r="D22">
        <v>27</v>
      </c>
      <c r="E22">
        <f>COUNTIF(Sheet1!D:D,Sheet2!A22)</f>
        <v>1</v>
      </c>
    </row>
    <row r="23" spans="1:5" x14ac:dyDescent="0.25">
      <c r="A23" s="1" t="s">
        <v>202</v>
      </c>
      <c r="B23" s="1" t="s">
        <v>72</v>
      </c>
      <c r="C23">
        <v>80</v>
      </c>
      <c r="D23">
        <v>11</v>
      </c>
      <c r="E23">
        <f>COUNTIF(Sheet1!D:D,Sheet2!A23)</f>
        <v>1</v>
      </c>
    </row>
    <row r="24" spans="1:5" x14ac:dyDescent="0.25">
      <c r="A24" s="1" t="s">
        <v>218</v>
      </c>
      <c r="B24" s="1" t="s">
        <v>194</v>
      </c>
      <c r="C24">
        <v>531</v>
      </c>
      <c r="D24">
        <v>90</v>
      </c>
      <c r="E24">
        <f>COUNTIF(Sheet1!D:D,Sheet2!A24)</f>
        <v>16</v>
      </c>
    </row>
    <row r="25" spans="1:5" x14ac:dyDescent="0.25">
      <c r="A25" s="1" t="s">
        <v>221</v>
      </c>
      <c r="B25" s="1" t="s">
        <v>194</v>
      </c>
      <c r="C25">
        <v>531</v>
      </c>
      <c r="D25">
        <v>87</v>
      </c>
      <c r="E25">
        <f>COUNTIF(Sheet1!D:D,Sheet2!A25)</f>
        <v>2</v>
      </c>
    </row>
    <row r="26" spans="1:5" x14ac:dyDescent="0.25">
      <c r="A26" s="1" t="s">
        <v>217</v>
      </c>
      <c r="B26" s="1" t="s">
        <v>194</v>
      </c>
      <c r="C26">
        <v>531</v>
      </c>
      <c r="D26">
        <v>129</v>
      </c>
      <c r="E26">
        <f>COUNTIF(Sheet1!D:D,Sheet2!A26)</f>
        <v>9</v>
      </c>
    </row>
    <row r="27" spans="1:5" x14ac:dyDescent="0.25">
      <c r="A27" s="1" t="s">
        <v>210</v>
      </c>
      <c r="B27" s="1" t="s">
        <v>80</v>
      </c>
      <c r="C27">
        <v>171</v>
      </c>
      <c r="D27">
        <v>89</v>
      </c>
      <c r="E27">
        <f>COUNTIF(Sheet1!D:D,Sheet2!A27)</f>
        <v>4</v>
      </c>
    </row>
    <row r="28" spans="1:5" x14ac:dyDescent="0.25">
      <c r="A28" s="1" t="s">
        <v>88</v>
      </c>
      <c r="B28" s="1" t="s">
        <v>65</v>
      </c>
      <c r="C28">
        <v>15</v>
      </c>
      <c r="D28">
        <v>5</v>
      </c>
      <c r="E28">
        <f>COUNTIF(Sheet1!D:D,Sheet2!A28)</f>
        <v>3</v>
      </c>
    </row>
    <row r="29" spans="1:5" x14ac:dyDescent="0.25">
      <c r="A29" s="1" t="s">
        <v>82</v>
      </c>
      <c r="B29" s="1" t="s">
        <v>14</v>
      </c>
      <c r="C29">
        <v>439</v>
      </c>
      <c r="D29">
        <v>42</v>
      </c>
      <c r="E29">
        <f>COUNTIF(Sheet1!D:D,Sheet2!A29)</f>
        <v>1</v>
      </c>
    </row>
    <row r="30" spans="1:5" x14ac:dyDescent="0.25">
      <c r="A30" s="1" t="s">
        <v>97</v>
      </c>
      <c r="B30" s="1" t="s">
        <v>38</v>
      </c>
      <c r="C30">
        <v>317</v>
      </c>
      <c r="D30">
        <v>34</v>
      </c>
      <c r="E30">
        <f>COUNTIF(Sheet1!D:D,Sheet2!A30)</f>
        <v>1</v>
      </c>
    </row>
    <row r="31" spans="1:5" x14ac:dyDescent="0.25">
      <c r="A31" s="1" t="s">
        <v>100</v>
      </c>
      <c r="B31" s="1" t="s">
        <v>101</v>
      </c>
      <c r="C31">
        <v>316</v>
      </c>
      <c r="D31">
        <v>30</v>
      </c>
      <c r="E31">
        <f>COUNTIF(Sheet1!D:D,Sheet2!A31)</f>
        <v>1</v>
      </c>
    </row>
    <row r="32" spans="1:5" x14ac:dyDescent="0.25">
      <c r="A32" s="1" t="s">
        <v>174</v>
      </c>
      <c r="B32" s="1" t="s">
        <v>101</v>
      </c>
      <c r="C32">
        <v>316</v>
      </c>
      <c r="D32">
        <v>44</v>
      </c>
      <c r="E32">
        <f>COUNTIF(Sheet1!D:D,Sheet2!A32)</f>
        <v>2</v>
      </c>
    </row>
    <row r="33" spans="1:5" x14ac:dyDescent="0.25">
      <c r="A33" s="1" t="s">
        <v>201</v>
      </c>
      <c r="B33" s="1" t="s">
        <v>41</v>
      </c>
      <c r="C33">
        <v>249</v>
      </c>
      <c r="D33">
        <v>3</v>
      </c>
      <c r="E33">
        <f>COUNTIF(Sheet1!D:D,Sheet2!A33)</f>
        <v>1</v>
      </c>
    </row>
    <row r="34" spans="1:5" x14ac:dyDescent="0.25">
      <c r="A34" s="1" t="s">
        <v>109</v>
      </c>
      <c r="B34" s="1" t="s">
        <v>38</v>
      </c>
      <c r="C34">
        <v>317</v>
      </c>
      <c r="D34">
        <v>9</v>
      </c>
      <c r="E34">
        <f>COUNTIF(Sheet1!D:D,Sheet2!A34)</f>
        <v>3</v>
      </c>
    </row>
    <row r="35" spans="1:5" x14ac:dyDescent="0.25">
      <c r="A35" s="1" t="s">
        <v>106</v>
      </c>
      <c r="B35" s="1" t="s">
        <v>107</v>
      </c>
      <c r="C35">
        <v>388</v>
      </c>
      <c r="D35">
        <v>13</v>
      </c>
      <c r="E35">
        <f>COUNTIF(Sheet1!D:D,Sheet2!A35)</f>
        <v>2</v>
      </c>
    </row>
    <row r="36" spans="1:5" x14ac:dyDescent="0.25">
      <c r="A36" s="1" t="s">
        <v>189</v>
      </c>
      <c r="B36" s="1" t="s">
        <v>72</v>
      </c>
      <c r="C36">
        <v>80</v>
      </c>
      <c r="D36">
        <v>1</v>
      </c>
      <c r="E36">
        <f>COUNTIF(Sheet1!D:D,Sheet2!A36)</f>
        <v>0</v>
      </c>
    </row>
    <row r="37" spans="1:5" x14ac:dyDescent="0.25">
      <c r="A37" s="1" t="s">
        <v>219</v>
      </c>
      <c r="B37" s="1" t="s">
        <v>194</v>
      </c>
      <c r="C37">
        <v>531</v>
      </c>
      <c r="D37">
        <v>92</v>
      </c>
      <c r="E37">
        <f>COUNTIF(Sheet1!D:D,Sheet2!A37)</f>
        <v>2</v>
      </c>
    </row>
    <row r="38" spans="1:5" x14ac:dyDescent="0.25">
      <c r="A38" s="1" t="s">
        <v>119</v>
      </c>
      <c r="B38" s="1" t="s">
        <v>195</v>
      </c>
      <c r="C38">
        <v>84</v>
      </c>
      <c r="D38">
        <v>57</v>
      </c>
      <c r="E38">
        <f>COUNTIF(Sheet1!D:D,Sheet2!A38)</f>
        <v>2</v>
      </c>
    </row>
    <row r="39" spans="1:5" x14ac:dyDescent="0.25">
      <c r="A39" s="1" t="s">
        <v>20</v>
      </c>
      <c r="B39" s="1" t="s">
        <v>21</v>
      </c>
      <c r="C39">
        <v>50</v>
      </c>
      <c r="D39">
        <v>1</v>
      </c>
      <c r="E39">
        <f>COUNTIF(Sheet1!D:D,Sheet2!A39)</f>
        <v>1</v>
      </c>
    </row>
    <row r="40" spans="1:5" x14ac:dyDescent="0.25">
      <c r="A40" s="1" t="s">
        <v>212</v>
      </c>
      <c r="B40" s="1" t="s">
        <v>21</v>
      </c>
      <c r="C40">
        <v>50</v>
      </c>
      <c r="D40">
        <v>18</v>
      </c>
      <c r="E40">
        <f>COUNTIF(Sheet1!D:D,Sheet2!A40)</f>
        <v>2</v>
      </c>
    </row>
    <row r="41" spans="1:5" x14ac:dyDescent="0.25">
      <c r="A41" s="1" t="s">
        <v>124</v>
      </c>
      <c r="B41" s="1" t="s">
        <v>21</v>
      </c>
      <c r="C41">
        <v>50</v>
      </c>
      <c r="D41">
        <v>7</v>
      </c>
      <c r="E41">
        <f>COUNTIF(Sheet1!D:D,Sheet2!A41)</f>
        <v>1</v>
      </c>
    </row>
    <row r="42" spans="1:5" x14ac:dyDescent="0.25">
      <c r="A42" s="1" t="s">
        <v>29</v>
      </c>
      <c r="B42" s="1" t="s">
        <v>30</v>
      </c>
      <c r="C42">
        <v>21</v>
      </c>
      <c r="D42">
        <v>10</v>
      </c>
      <c r="E42">
        <f>COUNTIF(Sheet1!D:D,Sheet2!A42)</f>
        <v>1</v>
      </c>
    </row>
    <row r="43" spans="1:5" x14ac:dyDescent="0.25">
      <c r="A43" s="1" t="s">
        <v>214</v>
      </c>
      <c r="B43" s="1" t="s">
        <v>50</v>
      </c>
      <c r="C43">
        <v>256</v>
      </c>
      <c r="D43">
        <v>19</v>
      </c>
      <c r="E43">
        <f>COUNTIF(Sheet1!D:D,Sheet2!A43)</f>
        <v>1</v>
      </c>
    </row>
    <row r="44" spans="1:5" x14ac:dyDescent="0.25">
      <c r="A44" s="1" t="s">
        <v>25</v>
      </c>
      <c r="B44" s="1" t="s">
        <v>26</v>
      </c>
      <c r="C44">
        <v>352</v>
      </c>
      <c r="D44">
        <v>63</v>
      </c>
      <c r="E44">
        <f>COUNTIF(Sheet1!D:D,Sheet2!A44)</f>
        <v>2</v>
      </c>
    </row>
    <row r="45" spans="1:5" x14ac:dyDescent="0.25">
      <c r="A45" s="3" t="s">
        <v>130</v>
      </c>
      <c r="B45" s="1" t="s">
        <v>26</v>
      </c>
      <c r="C45">
        <v>352</v>
      </c>
      <c r="D45">
        <v>49</v>
      </c>
      <c r="E45">
        <f>COUNTIF(Sheet1!D:D,Sheet2!A45)</f>
        <v>1</v>
      </c>
    </row>
    <row r="46" spans="1:5" x14ac:dyDescent="0.25">
      <c r="A46" s="1" t="s">
        <v>151</v>
      </c>
      <c r="B46" s="1" t="s">
        <v>90</v>
      </c>
      <c r="C46">
        <v>33</v>
      </c>
      <c r="D46">
        <v>10</v>
      </c>
      <c r="E46">
        <f>COUNTIF(Sheet1!D:D,Sheet2!A46)</f>
        <v>1</v>
      </c>
    </row>
    <row r="47" spans="1:5" x14ac:dyDescent="0.25">
      <c r="A47" s="1" t="s">
        <v>154</v>
      </c>
      <c r="B47" s="1" t="s">
        <v>107</v>
      </c>
      <c r="C47">
        <v>388</v>
      </c>
      <c r="D47">
        <v>51</v>
      </c>
      <c r="E47">
        <f>COUNTIF(Sheet1!D:D,Sheet2!A47)</f>
        <v>1</v>
      </c>
    </row>
    <row r="48" spans="1:5" x14ac:dyDescent="0.25">
      <c r="A48" s="3" t="s">
        <v>211</v>
      </c>
      <c r="B48" s="1" t="s">
        <v>80</v>
      </c>
      <c r="C48">
        <v>171</v>
      </c>
      <c r="D48">
        <v>7</v>
      </c>
      <c r="E48">
        <f>COUNTIF(Sheet1!D:D,Sheet2!A48)</f>
        <v>1</v>
      </c>
    </row>
    <row r="49" spans="1:5" x14ac:dyDescent="0.25">
      <c r="A49" s="1" t="s">
        <v>207</v>
      </c>
      <c r="B49" s="1" t="s">
        <v>127</v>
      </c>
      <c r="C49">
        <v>650</v>
      </c>
      <c r="D49">
        <v>176</v>
      </c>
      <c r="E49">
        <f>COUNTIF(Sheet1!D:D,Sheet2!A49)</f>
        <v>1</v>
      </c>
    </row>
    <row r="50" spans="1:5" x14ac:dyDescent="0.25">
      <c r="A50" s="1" t="s">
        <v>204</v>
      </c>
      <c r="B50" s="1" t="s">
        <v>41</v>
      </c>
      <c r="C50">
        <v>249</v>
      </c>
      <c r="D50">
        <v>0</v>
      </c>
      <c r="E50">
        <f>COUNTIF(Sheet1!D:D,Sheet2!A50)</f>
        <v>1</v>
      </c>
    </row>
    <row r="51" spans="1:5" x14ac:dyDescent="0.25">
      <c r="A51" s="1" t="s">
        <v>171</v>
      </c>
      <c r="B51" s="1" t="s">
        <v>58</v>
      </c>
      <c r="C51">
        <v>285</v>
      </c>
      <c r="D51">
        <v>34</v>
      </c>
      <c r="E51">
        <f>COUNTIF(Sheet1!D:D,Sheet2!A51)</f>
        <v>2</v>
      </c>
    </row>
    <row r="52" spans="1:5" x14ac:dyDescent="0.25">
      <c r="A52" s="1" t="s">
        <v>92</v>
      </c>
      <c r="B52" s="1" t="s">
        <v>93</v>
      </c>
      <c r="C52">
        <v>176</v>
      </c>
      <c r="D52">
        <v>3</v>
      </c>
      <c r="E52">
        <f>COUNTIF(Sheet1!D:D,Sheet2!A52)</f>
        <v>1</v>
      </c>
    </row>
    <row r="53" spans="1:5" x14ac:dyDescent="0.25">
      <c r="A53" s="1" t="s">
        <v>213</v>
      </c>
      <c r="B53" s="1" t="s">
        <v>90</v>
      </c>
      <c r="C53">
        <v>33</v>
      </c>
      <c r="D53">
        <v>1</v>
      </c>
      <c r="E53">
        <f>COUNTIF(Sheet1!D:D,Sheet2!A53)</f>
        <v>1</v>
      </c>
    </row>
    <row r="54" spans="1:5" x14ac:dyDescent="0.25">
      <c r="A54" s="1" t="s">
        <v>215</v>
      </c>
      <c r="B54" s="1" t="s">
        <v>26</v>
      </c>
      <c r="C54">
        <v>352</v>
      </c>
      <c r="D54">
        <v>5</v>
      </c>
      <c r="E54">
        <f>COUNTIF(Sheet1!D:D,Sheet2!A54)</f>
        <v>1</v>
      </c>
    </row>
    <row r="55" spans="1:5" x14ac:dyDescent="0.25">
      <c r="A55" s="1" t="s">
        <v>182</v>
      </c>
      <c r="B55" s="1" t="s">
        <v>183</v>
      </c>
      <c r="C55">
        <v>38</v>
      </c>
      <c r="D55">
        <v>6</v>
      </c>
      <c r="E55">
        <f>COUNTIF(Sheet1!D:D,Sheet2!A55)</f>
        <v>3</v>
      </c>
    </row>
    <row r="152" spans="1:1" x14ac:dyDescent="0.25">
      <c r="A152" s="1"/>
    </row>
  </sheetData>
  <autoFilter ref="B1:B152" xr:uid="{EDD274D3-E571-4A8E-903E-70F479C357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Kaori I</cp:lastModifiedBy>
  <dcterms:modified xsi:type="dcterms:W3CDTF">2025-05-09T07:13:01Z</dcterms:modified>
</cp:coreProperties>
</file>