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filterPrivacy="1"/>
  <xr:revisionPtr revIDLastSave="0" documentId="8_{CD733401-68DB-426C-A151-764DDFA2CE5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1" sheetId="1" r:id="rId1"/>
  </sheets>
  <definedNames>
    <definedName name="_xlnm._FilterDatabase" localSheetId="0" hidden="1">Лист1!$G$1:$G$62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O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<sst xmlns="http://schemas.openxmlformats.org/spreadsheetml/2006/main" count="217" uniqueCount="69">
  <si>
    <t>ID</t>
  </si>
  <si>
    <t>Дата создания</t>
  </si>
  <si>
    <t>Код клиента</t>
  </si>
  <si>
    <t>Статус</t>
  </si>
  <si>
    <t>Дата закрытия</t>
  </si>
  <si>
    <t>Новая</t>
  </si>
  <si>
    <t>Закрыта</t>
  </si>
  <si>
    <t>Услуги</t>
  </si>
  <si>
    <t>34, 31, 353, 336</t>
  </si>
  <si>
    <t>98, 45, 89, 99, 123</t>
  </si>
  <si>
    <t>92, 45, 57, 88</t>
  </si>
  <si>
    <t>92, 45, 57, 88, 44</t>
  </si>
  <si>
    <t>98, 45, 89, 353, 336, 34</t>
  </si>
  <si>
    <t>34, 31, 353, 337</t>
  </si>
  <si>
    <t>98, 45, 89, 99, 124</t>
  </si>
  <si>
    <t>92, 45, 57, 89</t>
  </si>
  <si>
    <t>92, 45, 57, 88, 45</t>
  </si>
  <si>
    <t>98, 45, 89, 353, 336, 35</t>
  </si>
  <si>
    <t>34, 31, 353, 338</t>
  </si>
  <si>
    <t>98, 45, 89, 99, 125</t>
  </si>
  <si>
    <t>92, 45, 57, 90</t>
  </si>
  <si>
    <t>92, 45, 57, 88, 46</t>
  </si>
  <si>
    <t>98, 45, 89, 353, 336, 36</t>
  </si>
  <si>
    <t>34, 31, 353, 339</t>
  </si>
  <si>
    <t>98, 45, 89, 99, 126</t>
  </si>
  <si>
    <t>92, 45, 57, 91</t>
  </si>
  <si>
    <t>92, 45, 57, 88, 47</t>
  </si>
  <si>
    <t>98, 45, 89, 353, 336, 37</t>
  </si>
  <si>
    <t>34, 31, 353, 340</t>
  </si>
  <si>
    <t>98, 45, 89, 99, 127</t>
  </si>
  <si>
    <t>92, 45, 57, 92</t>
  </si>
  <si>
    <t>92, 45, 57, 88, 48</t>
  </si>
  <si>
    <t>98, 45, 89, 353, 336, 38</t>
  </si>
  <si>
    <t>34, 31, 353, 341</t>
  </si>
  <si>
    <t>98, 45, 89, 99, 128</t>
  </si>
  <si>
    <t>92, 45, 57, 93</t>
  </si>
  <si>
    <t>92, 45, 57, 88, 49</t>
  </si>
  <si>
    <t>98, 45, 89, 353, 336, 39</t>
  </si>
  <si>
    <t>34, 31, 353, 342</t>
  </si>
  <si>
    <t>98, 45, 89, 99, 129</t>
  </si>
  <si>
    <t>92, 45, 57, 94</t>
  </si>
  <si>
    <t>92, 45, 57, 88, 50</t>
  </si>
  <si>
    <t>98, 45, 89, 353, 336, 40</t>
  </si>
  <si>
    <t>34, 31, 353, 343</t>
  </si>
  <si>
    <t>98, 45, 89, 99, 130</t>
  </si>
  <si>
    <t>92, 45, 57, 95</t>
  </si>
  <si>
    <t>92, 45, 57, 88, 51</t>
  </si>
  <si>
    <t>98, 45, 89, 353, 336, 41</t>
  </si>
  <si>
    <t>34, 31, 353, 344</t>
  </si>
  <si>
    <t>98, 45, 89, 99, 131</t>
  </si>
  <si>
    <t>92, 45, 57, 96</t>
  </si>
  <si>
    <t>92, 45, 57, 88, 52</t>
  </si>
  <si>
    <t>98, 45, 89, 353, 336, 42</t>
  </si>
  <si>
    <t>34, 31, 353, 345</t>
  </si>
  <si>
    <t>98, 45, 89, 99, 132</t>
  </si>
  <si>
    <t>92, 45, 57, 97</t>
  </si>
  <si>
    <t>92, 45, 57, 88, 53</t>
  </si>
  <si>
    <t>98, 45, 89, 353, 336, 43</t>
  </si>
  <si>
    <t>Код заказа</t>
  </si>
  <si>
    <t>В прокате</t>
  </si>
  <si>
    <t>Время заказа</t>
  </si>
  <si>
    <t>Время</t>
  </si>
  <si>
    <t>проката</t>
  </si>
  <si>
    <t>минут</t>
  </si>
  <si>
    <t>часа</t>
  </si>
  <si>
    <t>часов</t>
  </si>
  <si>
    <t>часы</t>
  </si>
  <si>
    <t>минуты</t>
  </si>
  <si>
    <t>Таблица для ВПР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</si>
</sst>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2" borderId="0" applyNumberFormat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2" borderId="1" xfId="2" applyBorder="1" applyAlignment="1">
      <alignment horizontal="center"/>
    </xf>
    <xf numFmtId="0" fontId="6" fillId="2" borderId="0" xfId="2"/>
    <xf numFmtId="0" fontId="6" fillId="2" borderId="1" xfId="2" applyBorder="1"/>
  </cellXfs>
  <cellStyles count="3">
    <cellStyle name="Нейтральный" xfId="2" builtinId="28"/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C1" workbookViewId="0">
      <selection activeCell="O3" sqref="O3:O51"/>
    </sheetView>
  </sheetViews>
  <sheetFormatPr defaultColWidth="8.85546875" defaultRowHeight="15"/>
  <cols>
    <col min="1" max="1" width="9.85546875" customWidth="1"/>
    <col min="2" max="2" width="22.42578125" customWidth="1"/>
    <col min="3" max="4" width="13.85546875" customWidth="1"/>
    <col min="5" max="5" width="12" style="6" customWidth="1"/>
    <col min="6" max="6" width="22.42578125" customWidth="1"/>
    <col min="7" max="7" width="15.140625" customWidth="1"/>
    <col min="8" max="8" width="14" customWidth="1"/>
    <col min="9" max="9" width="26.85546875" customWidth="1"/>
    <col min="14" max="14" width="15.140625" customWidth="1"/>
    <col min="21" max="21" width="15.140625" customWidth="1"/>
  </cols>
  <sheetData>
    <row r="1" spans="1:22">
      <c r="A1" s="1" t="s">
        <v>0</v>
      </c>
      <c r="B1" s="1" t="s">
        <v>58</v>
      </c>
      <c r="C1" s="1" t="s">
        <v>1</v>
      </c>
      <c r="D1" s="1" t="s">
        <v>60</v>
      </c>
      <c r="E1" s="2" t="s">
        <v>2</v>
      </c>
      <c r="F1" s="1" t="s">
        <v>7</v>
      </c>
      <c r="G1" s="1" t="s">
        <v>3</v>
      </c>
      <c r="H1" s="1" t="s">
        <v>4</v>
      </c>
      <c r="I1" s="1" t="s">
        <v>61</v>
      </c>
      <c r="J1" t="s">
        <v>62</v>
      </c>
      <c r="K1" s="8" t="s">
        <v>66</v>
      </c>
      <c r="L1" s="8" t="s">
        <v>67</v>
      </c>
      <c r="N1" s="1" t="s">
        <v>3</v>
      </c>
      <c r="U1" s="1" t="s">
        <v>68</v>
      </c>
    </row>
    <row r="2" spans="1:22" ht="17.100000000000001" customHeight="1">
      <c r="A2" s="2">
        <v>1</v>
      </c>
      <c r="B2" s="1" t="str">
        <f>CONCATENATE(TEXT(E2,0),"/",TEXT(C2,"ДД.ММ.ГГГГ"))</f>
        <v>45462526/12.03.2022</v>
      </c>
      <c r="C2" s="3">
        <v>44632</v>
      </c>
      <c r="D2" s="7">
        <v>0.38194444444444442</v>
      </c>
      <c r="E2" s="4">
        <v>45462526</v>
      </c>
      <c r="F2" s="4" t="s">
        <v>8</v>
      </c>
      <c r="G2" s="2" t="s">
        <v>5</v>
      </c>
      <c r="H2" s="3"/>
      <c r="I2" s="2">
        <v>120</v>
      </c>
      <c r="J2" t="s">
        <v>63</v>
      </c>
      <c r="K2">
        <f>IF(J2="минут",I2/60,I2)</f>
        <v>2</v>
      </c>
      <c r="L2">
        <f>IF(J2="часы",I2*60,I2)</f>
        <v>120</v>
      </c>
      <c r="N2" s="2" t="s">
        <v>5</v>
      </c>
      <c r="O2">
        <f>VLOOKUP(N2,$U$2:$V$4,2,)</f>
        <v>1</v>
      </c>
      <c r="U2" s="9" t="s">
        <v>5</v>
      </c>
      <c r="V2" s="10">
        <v>1</v>
      </c>
    </row>
    <row r="3" spans="1:22" ht="15.75">
      <c r="A3" s="2">
        <v>2</v>
      </c>
      <c r="B3" s="1" t="str">
        <f t="shared" ref="B3:B51" si="0">CONCATENATE(TEXT(E3,0),"/",TEXT(C3,"ДД.ММ.ГГГГ"))</f>
        <v>45462527/13.03.2022</v>
      </c>
      <c r="C3" s="3">
        <v>44633</v>
      </c>
      <c r="D3" s="7">
        <v>0.42361111111111099</v>
      </c>
      <c r="E3" s="4">
        <v>45462527</v>
      </c>
      <c r="F3" s="4" t="s">
        <v>9</v>
      </c>
      <c r="G3" s="2" t="s">
        <v>59</v>
      </c>
      <c r="H3" s="3"/>
      <c r="I3" s="2">
        <v>600</v>
      </c>
      <c r="J3" t="s">
        <v>63</v>
      </c>
      <c r="K3">
        <f t="shared" ref="K3:K51" si="1">IF(J3="минут",I3/60,I3)</f>
        <v>10</v>
      </c>
      <c r="L3">
        <f t="shared" ref="L3:L51" si="2">IF(J3="часы",I3*60,I3)</f>
        <v>600</v>
      </c>
      <c r="N3" s="2" t="s">
        <v>59</v>
      </c>
      <c r="O3">
        <f>VLOOKUP(N3,$U$2:$V$4,2,FALSE)</f>
        <v>2</v>
      </c>
      <c r="U3" s="9" t="s">
        <v>59</v>
      </c>
      <c r="V3" s="10">
        <v>2</v>
      </c>
    </row>
    <row r="4" spans="1:22" ht="15.75">
      <c r="A4" s="2">
        <v>3</v>
      </c>
      <c r="B4" s="1" t="str">
        <f t="shared" si="0"/>
        <v>45462528/14.03.2022</v>
      </c>
      <c r="C4" s="3">
        <v>44634</v>
      </c>
      <c r="D4" s="7">
        <v>0.46527777777777801</v>
      </c>
      <c r="E4" s="4">
        <v>45462528</v>
      </c>
      <c r="F4" s="4" t="s">
        <v>10</v>
      </c>
      <c r="G4" s="2" t="s">
        <v>59</v>
      </c>
      <c r="H4" s="3"/>
      <c r="I4" s="2">
        <v>2</v>
      </c>
      <c r="J4" t="s">
        <v>64</v>
      </c>
      <c r="K4">
        <f t="shared" si="1"/>
        <v>2</v>
      </c>
      <c r="L4">
        <f t="shared" si="2"/>
        <v>2</v>
      </c>
      <c r="N4" s="2" t="s">
        <v>59</v>
      </c>
      <c r="O4">
        <f t="shared" ref="O4:O51" si="3">VLOOKUP(N4,$U$2:$V$4,2,FALSE)</f>
        <v>2</v>
      </c>
      <c r="U4" s="9" t="s">
        <v>6</v>
      </c>
      <c r="V4" s="10">
        <v>3</v>
      </c>
    </row>
    <row r="5" spans="1:22" ht="15.75">
      <c r="A5" s="2">
        <v>4</v>
      </c>
      <c r="B5" s="1" t="str">
        <f t="shared" si="0"/>
        <v>45462529/15.03.2022</v>
      </c>
      <c r="C5" s="3">
        <v>44635</v>
      </c>
      <c r="D5" s="7">
        <v>0.50694444444444398</v>
      </c>
      <c r="E5" s="4">
        <v>45462529</v>
      </c>
      <c r="F5" s="4" t="s">
        <v>11</v>
      </c>
      <c r="G5" s="2" t="s">
        <v>5</v>
      </c>
      <c r="H5" s="3"/>
      <c r="I5" s="2">
        <v>10</v>
      </c>
      <c r="J5" t="s">
        <v>65</v>
      </c>
      <c r="K5">
        <f t="shared" si="1"/>
        <v>10</v>
      </c>
      <c r="L5">
        <f t="shared" si="2"/>
        <v>10</v>
      </c>
      <c r="N5" s="2" t="s">
        <v>5</v>
      </c>
      <c r="O5">
        <f t="shared" si="3"/>
        <v>1</v>
      </c>
      <c r="U5" s="11"/>
      <c r="V5" s="10"/>
    </row>
    <row r="6" spans="1:22" ht="31.5">
      <c r="A6" s="2">
        <v>5</v>
      </c>
      <c r="B6" s="1" t="str">
        <f t="shared" si="0"/>
        <v>45462530/16.03.2022</v>
      </c>
      <c r="C6" s="3">
        <v>44636</v>
      </c>
      <c r="D6" s="7">
        <v>0.54861111111111105</v>
      </c>
      <c r="E6" s="4">
        <v>45462530</v>
      </c>
      <c r="F6" s="4" t="s">
        <v>12</v>
      </c>
      <c r="G6" s="2" t="s">
        <v>6</v>
      </c>
      <c r="H6" s="3">
        <v>44667</v>
      </c>
      <c r="I6" s="2">
        <v>320</v>
      </c>
      <c r="J6" t="s">
        <v>63</v>
      </c>
      <c r="K6">
        <f t="shared" si="1"/>
        <v>5.333333333333333</v>
      </c>
      <c r="L6">
        <f t="shared" si="2"/>
        <v>320</v>
      </c>
      <c r="N6" s="2" t="s">
        <v>6</v>
      </c>
      <c r="O6">
        <f t="shared" si="3"/>
        <v>3</v>
      </c>
    </row>
    <row r="7" spans="1:22" ht="15.75">
      <c r="A7" s="2">
        <v>6</v>
      </c>
      <c r="B7" s="1" t="str">
        <f t="shared" si="0"/>
        <v>45462531/17.03.2022</v>
      </c>
      <c r="C7" s="3">
        <v>44637</v>
      </c>
      <c r="D7" s="7">
        <v>0.59027777777777801</v>
      </c>
      <c r="E7" s="4">
        <v>45462531</v>
      </c>
      <c r="F7" s="4" t="s">
        <v>13</v>
      </c>
      <c r="G7" s="2" t="s">
        <v>5</v>
      </c>
      <c r="H7" s="3"/>
      <c r="I7" s="2">
        <v>480</v>
      </c>
      <c r="J7" t="s">
        <v>63</v>
      </c>
      <c r="K7">
        <f t="shared" si="1"/>
        <v>8</v>
      </c>
      <c r="L7">
        <f t="shared" si="2"/>
        <v>480</v>
      </c>
      <c r="N7" s="2" t="s">
        <v>5</v>
      </c>
      <c r="O7">
        <f t="shared" si="3"/>
        <v>1</v>
      </c>
    </row>
    <row r="8" spans="1:22" ht="15.75">
      <c r="A8" s="2">
        <v>7</v>
      </c>
      <c r="B8" s="1" t="str">
        <f t="shared" si="0"/>
        <v>45462532/18.03.2022</v>
      </c>
      <c r="C8" s="3">
        <v>44638</v>
      </c>
      <c r="D8" s="7">
        <v>0.63194444444444398</v>
      </c>
      <c r="E8" s="4">
        <v>45462532</v>
      </c>
      <c r="F8" s="4" t="s">
        <v>14</v>
      </c>
      <c r="G8" s="2" t="s">
        <v>5</v>
      </c>
      <c r="H8" s="3"/>
      <c r="I8" s="2">
        <v>4</v>
      </c>
      <c r="J8" t="s">
        <v>64</v>
      </c>
      <c r="K8">
        <f t="shared" si="1"/>
        <v>4</v>
      </c>
      <c r="L8">
        <f t="shared" si="2"/>
        <v>4</v>
      </c>
      <c r="N8" s="2" t="s">
        <v>5</v>
      </c>
      <c r="O8">
        <f t="shared" si="3"/>
        <v>1</v>
      </c>
    </row>
    <row r="9" spans="1:22" ht="15.75">
      <c r="A9" s="2">
        <v>8</v>
      </c>
      <c r="B9" s="1" t="str">
        <f t="shared" si="0"/>
        <v>45462533/19.03.2022</v>
      </c>
      <c r="C9" s="3">
        <v>44639</v>
      </c>
      <c r="D9" s="7">
        <v>0.67361111111111105</v>
      </c>
      <c r="E9" s="4">
        <v>45462533</v>
      </c>
      <c r="F9" s="4" t="s">
        <v>15</v>
      </c>
      <c r="G9" s="2" t="s">
        <v>59</v>
      </c>
      <c r="H9" s="3"/>
      <c r="I9" s="2">
        <v>6</v>
      </c>
      <c r="J9" t="s">
        <v>65</v>
      </c>
      <c r="K9">
        <f t="shared" si="1"/>
        <v>6</v>
      </c>
      <c r="L9">
        <f t="shared" si="2"/>
        <v>6</v>
      </c>
      <c r="N9" s="2" t="s">
        <v>59</v>
      </c>
      <c r="O9">
        <f t="shared" si="3"/>
        <v>2</v>
      </c>
    </row>
    <row r="10" spans="1:22" ht="15.75">
      <c r="A10" s="2">
        <v>9</v>
      </c>
      <c r="B10" s="1" t="str">
        <f t="shared" si="0"/>
        <v>45462534/20.03.2022</v>
      </c>
      <c r="C10" s="3">
        <v>44640</v>
      </c>
      <c r="D10" s="7">
        <v>0.41666666666666669</v>
      </c>
      <c r="E10" s="4">
        <v>45462534</v>
      </c>
      <c r="F10" s="4" t="s">
        <v>16</v>
      </c>
      <c r="G10" s="2" t="s">
        <v>59</v>
      </c>
      <c r="H10" s="3"/>
      <c r="I10" s="2">
        <v>12</v>
      </c>
      <c r="J10" t="s">
        <v>65</v>
      </c>
      <c r="K10">
        <f t="shared" si="1"/>
        <v>12</v>
      </c>
      <c r="L10">
        <f t="shared" si="2"/>
        <v>12</v>
      </c>
      <c r="N10" s="2" t="s">
        <v>59</v>
      </c>
      <c r="O10">
        <f t="shared" si="3"/>
        <v>2</v>
      </c>
    </row>
    <row r="11" spans="1:22" ht="31.5">
      <c r="A11" s="2">
        <v>10</v>
      </c>
      <c r="B11" s="1" t="str">
        <f t="shared" si="0"/>
        <v>45462535/21.03.2022</v>
      </c>
      <c r="C11" s="3">
        <v>44641</v>
      </c>
      <c r="D11" s="7">
        <v>0.45833333333333298</v>
      </c>
      <c r="E11" s="4">
        <v>45462535</v>
      </c>
      <c r="F11" s="4" t="s">
        <v>17</v>
      </c>
      <c r="G11" s="2" t="s">
        <v>5</v>
      </c>
      <c r="H11" s="3"/>
      <c r="I11" s="2">
        <v>120</v>
      </c>
      <c r="J11" t="s">
        <v>63</v>
      </c>
      <c r="K11">
        <f t="shared" si="1"/>
        <v>2</v>
      </c>
      <c r="L11">
        <f t="shared" si="2"/>
        <v>120</v>
      </c>
      <c r="N11" s="2" t="s">
        <v>5</v>
      </c>
      <c r="O11">
        <f t="shared" si="3"/>
        <v>1</v>
      </c>
    </row>
    <row r="12" spans="1:22" ht="15.75">
      <c r="A12" s="2">
        <v>11</v>
      </c>
      <c r="B12" s="1" t="str">
        <f t="shared" si="0"/>
        <v>45462536/22.03.2022</v>
      </c>
      <c r="C12" s="3">
        <v>44642</v>
      </c>
      <c r="D12" s="7">
        <v>0.5</v>
      </c>
      <c r="E12" s="4">
        <v>45462536</v>
      </c>
      <c r="F12" s="4" t="s">
        <v>18</v>
      </c>
      <c r="G12" s="2" t="s">
        <v>6</v>
      </c>
      <c r="H12" s="3">
        <v>44642</v>
      </c>
      <c r="I12" s="2">
        <v>720</v>
      </c>
      <c r="J12" t="s">
        <v>63</v>
      </c>
      <c r="K12">
        <f t="shared" si="1"/>
        <v>12</v>
      </c>
      <c r="L12">
        <f t="shared" si="2"/>
        <v>720</v>
      </c>
      <c r="N12" s="2" t="s">
        <v>6</v>
      </c>
      <c r="O12">
        <f t="shared" si="3"/>
        <v>3</v>
      </c>
    </row>
    <row r="13" spans="1:22" ht="15.75">
      <c r="A13" s="2">
        <v>12</v>
      </c>
      <c r="B13" s="1" t="str">
        <f t="shared" si="0"/>
        <v>45462537/23.03.2022</v>
      </c>
      <c r="C13" s="3">
        <v>44643</v>
      </c>
      <c r="D13" s="7">
        <v>0.54166666666666696</v>
      </c>
      <c r="E13" s="4">
        <v>45462537</v>
      </c>
      <c r="F13" s="4" t="s">
        <v>19</v>
      </c>
      <c r="G13" s="2" t="s">
        <v>59</v>
      </c>
      <c r="H13" s="3"/>
      <c r="I13" s="2">
        <v>2</v>
      </c>
      <c r="J13" t="s">
        <v>64</v>
      </c>
      <c r="K13">
        <f t="shared" si="1"/>
        <v>2</v>
      </c>
      <c r="L13">
        <f t="shared" si="2"/>
        <v>2</v>
      </c>
      <c r="N13" s="2" t="s">
        <v>59</v>
      </c>
      <c r="O13">
        <f t="shared" si="3"/>
        <v>2</v>
      </c>
    </row>
    <row r="14" spans="1:22" ht="15.75">
      <c r="A14" s="2">
        <v>13</v>
      </c>
      <c r="B14" s="1" t="str">
        <f t="shared" si="0"/>
        <v>45462538/24.03.2022</v>
      </c>
      <c r="C14" s="3">
        <v>44644</v>
      </c>
      <c r="D14" s="7">
        <v>0.58333333333333304</v>
      </c>
      <c r="E14" s="4">
        <v>45462538</v>
      </c>
      <c r="F14" s="4" t="s">
        <v>20</v>
      </c>
      <c r="G14" s="2" t="s">
        <v>59</v>
      </c>
      <c r="H14" s="3"/>
      <c r="I14" s="2">
        <v>10</v>
      </c>
      <c r="J14" t="s">
        <v>65</v>
      </c>
      <c r="K14">
        <f t="shared" si="1"/>
        <v>10</v>
      </c>
      <c r="L14">
        <f t="shared" si="2"/>
        <v>10</v>
      </c>
      <c r="N14" s="2" t="s">
        <v>59</v>
      </c>
      <c r="O14">
        <f t="shared" si="3"/>
        <v>2</v>
      </c>
    </row>
    <row r="15" spans="1:22" ht="15.75">
      <c r="A15" s="2">
        <v>14</v>
      </c>
      <c r="B15" s="1" t="str">
        <f t="shared" si="0"/>
        <v>45462539/25.03.2022</v>
      </c>
      <c r="C15" s="3">
        <v>44645</v>
      </c>
      <c r="D15" s="7">
        <v>0.625</v>
      </c>
      <c r="E15" s="4">
        <v>45462539</v>
      </c>
      <c r="F15" s="4" t="s">
        <v>21</v>
      </c>
      <c r="G15" s="2" t="s">
        <v>59</v>
      </c>
      <c r="H15" s="3"/>
      <c r="I15" s="2">
        <v>320</v>
      </c>
      <c r="J15" t="s">
        <v>63</v>
      </c>
      <c r="K15">
        <f t="shared" si="1"/>
        <v>5.333333333333333</v>
      </c>
      <c r="L15">
        <f t="shared" si="2"/>
        <v>320</v>
      </c>
      <c r="N15" s="2" t="s">
        <v>59</v>
      </c>
      <c r="O15">
        <f t="shared" si="3"/>
        <v>2</v>
      </c>
    </row>
    <row r="16" spans="1:22" ht="31.5">
      <c r="A16" s="2">
        <v>15</v>
      </c>
      <c r="B16" s="1" t="str">
        <f t="shared" si="0"/>
        <v>45462540/26.03.2022</v>
      </c>
      <c r="C16" s="3">
        <v>44646</v>
      </c>
      <c r="D16" s="7">
        <v>0.66666666666666696</v>
      </c>
      <c r="E16" s="4">
        <v>45462540</v>
      </c>
      <c r="F16" s="4" t="s">
        <v>22</v>
      </c>
      <c r="G16" s="2" t="s">
        <v>6</v>
      </c>
      <c r="H16" s="3">
        <v>44677</v>
      </c>
      <c r="I16" s="2">
        <v>480</v>
      </c>
      <c r="J16" t="s">
        <v>63</v>
      </c>
      <c r="K16">
        <f t="shared" si="1"/>
        <v>8</v>
      </c>
      <c r="L16">
        <f t="shared" si="2"/>
        <v>480</v>
      </c>
      <c r="N16" s="2" t="s">
        <v>6</v>
      </c>
      <c r="O16">
        <f t="shared" si="3"/>
        <v>3</v>
      </c>
    </row>
    <row r="17" spans="1:15" ht="15.75">
      <c r="A17" s="2">
        <v>16</v>
      </c>
      <c r="B17" s="1" t="str">
        <f t="shared" si="0"/>
        <v>45462541/27.03.2022</v>
      </c>
      <c r="C17" s="3">
        <v>44647</v>
      </c>
      <c r="D17" s="7">
        <v>0.70833333333333304</v>
      </c>
      <c r="E17" s="4">
        <v>45462541</v>
      </c>
      <c r="F17" s="4" t="s">
        <v>23</v>
      </c>
      <c r="G17" s="2" t="s">
        <v>5</v>
      </c>
      <c r="H17" s="3"/>
      <c r="I17" s="2">
        <v>4</v>
      </c>
      <c r="J17" t="s">
        <v>64</v>
      </c>
      <c r="K17">
        <f t="shared" si="1"/>
        <v>4</v>
      </c>
      <c r="L17">
        <f t="shared" si="2"/>
        <v>4</v>
      </c>
      <c r="N17" s="2" t="s">
        <v>5</v>
      </c>
      <c r="O17">
        <f t="shared" si="3"/>
        <v>1</v>
      </c>
    </row>
    <row r="18" spans="1:15" ht="15.75">
      <c r="A18" s="2">
        <v>17</v>
      </c>
      <c r="B18" s="1" t="str">
        <f t="shared" si="0"/>
        <v>45462542/28.03.2022</v>
      </c>
      <c r="C18" s="3">
        <v>44648</v>
      </c>
      <c r="D18" s="7">
        <v>0.75</v>
      </c>
      <c r="E18" s="4">
        <v>45462542</v>
      </c>
      <c r="F18" s="4" t="s">
        <v>24</v>
      </c>
      <c r="G18" s="2" t="s">
        <v>59</v>
      </c>
      <c r="H18" s="3"/>
      <c r="I18" s="2">
        <v>6</v>
      </c>
      <c r="J18" t="s">
        <v>65</v>
      </c>
      <c r="K18">
        <f t="shared" si="1"/>
        <v>6</v>
      </c>
      <c r="L18">
        <f t="shared" si="2"/>
        <v>6</v>
      </c>
      <c r="N18" s="2" t="s">
        <v>59</v>
      </c>
      <c r="O18">
        <f t="shared" si="3"/>
        <v>2</v>
      </c>
    </row>
    <row r="19" spans="1:15" ht="15.75">
      <c r="A19" s="2">
        <v>18</v>
      </c>
      <c r="B19" s="1" t="str">
        <f t="shared" si="0"/>
        <v>45462543/29.03.2022</v>
      </c>
      <c r="C19" s="3">
        <v>44649</v>
      </c>
      <c r="D19" s="7">
        <v>0.79166666666666696</v>
      </c>
      <c r="E19" s="4">
        <v>45462543</v>
      </c>
      <c r="F19" s="4" t="s">
        <v>25</v>
      </c>
      <c r="G19" s="2" t="s">
        <v>59</v>
      </c>
      <c r="H19" s="3"/>
      <c r="I19" s="2">
        <v>12</v>
      </c>
      <c r="J19" t="s">
        <v>65</v>
      </c>
      <c r="K19">
        <f t="shared" si="1"/>
        <v>12</v>
      </c>
      <c r="L19">
        <f t="shared" si="2"/>
        <v>12</v>
      </c>
      <c r="N19" s="2" t="s">
        <v>59</v>
      </c>
      <c r="O19">
        <f t="shared" si="3"/>
        <v>2</v>
      </c>
    </row>
    <row r="20" spans="1:15" ht="15.75">
      <c r="A20" s="2">
        <v>19</v>
      </c>
      <c r="B20" s="1" t="str">
        <f t="shared" si="0"/>
        <v>45462544/30.03.2022</v>
      </c>
      <c r="C20" s="3">
        <v>44650</v>
      </c>
      <c r="D20" s="7">
        <v>0.52083333333333337</v>
      </c>
      <c r="E20" s="4">
        <v>45462544</v>
      </c>
      <c r="F20" s="4" t="s">
        <v>26</v>
      </c>
      <c r="G20" s="2" t="s">
        <v>5</v>
      </c>
      <c r="H20" s="3"/>
      <c r="I20" s="2">
        <v>120</v>
      </c>
      <c r="J20" t="s">
        <v>63</v>
      </c>
      <c r="K20">
        <f t="shared" si="1"/>
        <v>2</v>
      </c>
      <c r="L20">
        <f t="shared" si="2"/>
        <v>120</v>
      </c>
      <c r="N20" s="2" t="s">
        <v>5</v>
      </c>
      <c r="O20">
        <f t="shared" si="3"/>
        <v>1</v>
      </c>
    </row>
    <row r="21" spans="1:15" ht="31.5">
      <c r="A21" s="2">
        <v>20</v>
      </c>
      <c r="B21" s="1" t="str">
        <f t="shared" si="0"/>
        <v>45462545/31.03.2022</v>
      </c>
      <c r="C21" s="3">
        <v>44651</v>
      </c>
      <c r="D21" s="7">
        <v>0.5625</v>
      </c>
      <c r="E21" s="4">
        <v>45462545</v>
      </c>
      <c r="F21" s="4" t="s">
        <v>27</v>
      </c>
      <c r="G21" s="2" t="s">
        <v>5</v>
      </c>
      <c r="H21" s="3"/>
      <c r="I21" s="2">
        <v>600</v>
      </c>
      <c r="J21" t="s">
        <v>63</v>
      </c>
      <c r="K21">
        <f t="shared" si="1"/>
        <v>10</v>
      </c>
      <c r="L21">
        <f t="shared" si="2"/>
        <v>600</v>
      </c>
      <c r="N21" s="2" t="s">
        <v>5</v>
      </c>
      <c r="O21">
        <f t="shared" si="3"/>
        <v>1</v>
      </c>
    </row>
    <row r="22" spans="1:15" ht="15.75">
      <c r="A22" s="2">
        <v>21</v>
      </c>
      <c r="B22" s="1" t="str">
        <f t="shared" si="0"/>
        <v>45462546/01.04.2022</v>
      </c>
      <c r="C22" s="3">
        <v>44652</v>
      </c>
      <c r="D22" s="7">
        <v>0.60416666666666696</v>
      </c>
      <c r="E22" s="4">
        <v>45462546</v>
      </c>
      <c r="F22" s="4" t="s">
        <v>28</v>
      </c>
      <c r="G22" s="2" t="s">
        <v>6</v>
      </c>
      <c r="H22" s="3">
        <v>44652</v>
      </c>
      <c r="I22" s="2">
        <v>2</v>
      </c>
      <c r="J22" t="s">
        <v>64</v>
      </c>
      <c r="K22">
        <f t="shared" si="1"/>
        <v>2</v>
      </c>
      <c r="L22">
        <f t="shared" si="2"/>
        <v>2</v>
      </c>
      <c r="N22" s="2" t="s">
        <v>6</v>
      </c>
      <c r="O22">
        <f t="shared" si="3"/>
        <v>3</v>
      </c>
    </row>
    <row r="23" spans="1:15" ht="15.75">
      <c r="A23" s="2">
        <v>22</v>
      </c>
      <c r="B23" s="1" t="str">
        <f t="shared" si="0"/>
        <v>45462547/02.04.2022</v>
      </c>
      <c r="C23" s="3">
        <v>44653</v>
      </c>
      <c r="D23" s="7">
        <v>0.64583333333333304</v>
      </c>
      <c r="E23" s="4">
        <v>45462547</v>
      </c>
      <c r="F23" s="4" t="s">
        <v>29</v>
      </c>
      <c r="G23" s="2" t="s">
        <v>5</v>
      </c>
      <c r="H23" s="3"/>
      <c r="I23" s="2">
        <v>10</v>
      </c>
      <c r="J23" t="s">
        <v>65</v>
      </c>
      <c r="K23">
        <f t="shared" si="1"/>
        <v>10</v>
      </c>
      <c r="L23">
        <f t="shared" si="2"/>
        <v>10</v>
      </c>
      <c r="N23" s="2" t="s">
        <v>5</v>
      </c>
      <c r="O23">
        <f t="shared" si="3"/>
        <v>1</v>
      </c>
    </row>
    <row r="24" spans="1:15" ht="15.75">
      <c r="A24" s="2">
        <v>23</v>
      </c>
      <c r="B24" s="1" t="str">
        <f t="shared" si="0"/>
        <v>45462548/03.04.2022</v>
      </c>
      <c r="C24" s="3">
        <v>44654</v>
      </c>
      <c r="D24" s="7">
        <v>0.6875</v>
      </c>
      <c r="E24" s="4">
        <v>45462548</v>
      </c>
      <c r="F24" s="4" t="s">
        <v>30</v>
      </c>
      <c r="G24" s="2" t="s">
        <v>5</v>
      </c>
      <c r="H24" s="3"/>
      <c r="I24" s="2">
        <v>320</v>
      </c>
      <c r="J24" t="s">
        <v>63</v>
      </c>
      <c r="K24">
        <f t="shared" si="1"/>
        <v>5.333333333333333</v>
      </c>
      <c r="L24">
        <f t="shared" si="2"/>
        <v>320</v>
      </c>
      <c r="N24" s="2" t="s">
        <v>5</v>
      </c>
      <c r="O24">
        <f t="shared" si="3"/>
        <v>1</v>
      </c>
    </row>
    <row r="25" spans="1:15" ht="15.75">
      <c r="A25" s="2">
        <v>24</v>
      </c>
      <c r="B25" s="1" t="str">
        <f t="shared" si="0"/>
        <v>45462549/04.04.2022</v>
      </c>
      <c r="C25" s="3">
        <v>44655</v>
      </c>
      <c r="D25" s="7">
        <v>0.72916666666666696</v>
      </c>
      <c r="E25" s="4">
        <v>45462549</v>
      </c>
      <c r="F25" s="4" t="s">
        <v>31</v>
      </c>
      <c r="G25" s="2" t="s">
        <v>59</v>
      </c>
      <c r="H25" s="3"/>
      <c r="I25" s="2">
        <v>480</v>
      </c>
      <c r="J25" t="s">
        <v>63</v>
      </c>
      <c r="K25">
        <f t="shared" si="1"/>
        <v>8</v>
      </c>
      <c r="L25">
        <f t="shared" si="2"/>
        <v>480</v>
      </c>
      <c r="N25" s="2" t="s">
        <v>59</v>
      </c>
      <c r="O25">
        <f t="shared" si="3"/>
        <v>2</v>
      </c>
    </row>
    <row r="26" spans="1:15" ht="31.5">
      <c r="A26" s="2">
        <v>25</v>
      </c>
      <c r="B26" s="1" t="str">
        <f t="shared" si="0"/>
        <v>45462550/05.04.2022</v>
      </c>
      <c r="C26" s="3">
        <v>44656</v>
      </c>
      <c r="D26" s="7">
        <v>0.77083333333333304</v>
      </c>
      <c r="E26" s="4">
        <v>45462550</v>
      </c>
      <c r="F26" s="4" t="s">
        <v>32</v>
      </c>
      <c r="G26" s="2" t="s">
        <v>59</v>
      </c>
      <c r="H26" s="3"/>
      <c r="I26" s="2">
        <v>4</v>
      </c>
      <c r="J26" t="s">
        <v>64</v>
      </c>
      <c r="K26">
        <f t="shared" si="1"/>
        <v>4</v>
      </c>
      <c r="L26">
        <f t="shared" si="2"/>
        <v>4</v>
      </c>
      <c r="N26" s="2" t="s">
        <v>59</v>
      </c>
      <c r="O26">
        <f t="shared" si="3"/>
        <v>2</v>
      </c>
    </row>
    <row r="27" spans="1:15" ht="15.75">
      <c r="A27" s="2">
        <v>26</v>
      </c>
      <c r="B27" s="1" t="str">
        <f t="shared" si="0"/>
        <v>45462551/06.04.2022</v>
      </c>
      <c r="C27" s="3">
        <v>44657</v>
      </c>
      <c r="D27" s="7">
        <v>0.64583333333333337</v>
      </c>
      <c r="E27" s="4">
        <v>45462551</v>
      </c>
      <c r="F27" s="4" t="s">
        <v>33</v>
      </c>
      <c r="G27" s="2" t="s">
        <v>59</v>
      </c>
      <c r="H27" s="3"/>
      <c r="I27" s="2">
        <v>6</v>
      </c>
      <c r="J27" t="s">
        <v>65</v>
      </c>
      <c r="K27">
        <f t="shared" si="1"/>
        <v>6</v>
      </c>
      <c r="L27">
        <f t="shared" si="2"/>
        <v>6</v>
      </c>
      <c r="N27" s="2" t="s">
        <v>59</v>
      </c>
      <c r="O27">
        <f t="shared" si="3"/>
        <v>2</v>
      </c>
    </row>
    <row r="28" spans="1:15" ht="15.75">
      <c r="A28" s="2">
        <v>27</v>
      </c>
      <c r="B28" s="1" t="str">
        <f t="shared" si="0"/>
        <v>45462552/07.04.2022</v>
      </c>
      <c r="C28" s="3">
        <v>44658</v>
      </c>
      <c r="D28" s="7">
        <v>0.6875</v>
      </c>
      <c r="E28" s="4">
        <v>45462552</v>
      </c>
      <c r="F28" s="4" t="s">
        <v>34</v>
      </c>
      <c r="G28" s="2" t="s">
        <v>59</v>
      </c>
      <c r="H28" s="3"/>
      <c r="I28" s="2">
        <v>12</v>
      </c>
      <c r="J28" t="s">
        <v>65</v>
      </c>
      <c r="K28">
        <f t="shared" si="1"/>
        <v>12</v>
      </c>
      <c r="L28">
        <f t="shared" si="2"/>
        <v>12</v>
      </c>
      <c r="N28" s="2" t="s">
        <v>59</v>
      </c>
      <c r="O28">
        <f t="shared" si="3"/>
        <v>2</v>
      </c>
    </row>
    <row r="29" spans="1:15" ht="15.75">
      <c r="A29" s="2">
        <v>28</v>
      </c>
      <c r="B29" s="1" t="str">
        <f t="shared" si="0"/>
        <v>45462553/08.04.2022</v>
      </c>
      <c r="C29" s="3">
        <v>44659</v>
      </c>
      <c r="D29" s="7">
        <v>0.72916666666666696</v>
      </c>
      <c r="E29" s="4">
        <v>45462553</v>
      </c>
      <c r="F29" s="4" t="s">
        <v>35</v>
      </c>
      <c r="G29" s="2" t="s">
        <v>6</v>
      </c>
      <c r="H29" s="3">
        <v>44659</v>
      </c>
      <c r="I29" s="2">
        <v>120</v>
      </c>
      <c r="J29" t="s">
        <v>63</v>
      </c>
      <c r="K29">
        <f t="shared" si="1"/>
        <v>2</v>
      </c>
      <c r="L29">
        <f t="shared" si="2"/>
        <v>120</v>
      </c>
      <c r="N29" s="2" t="s">
        <v>6</v>
      </c>
      <c r="O29">
        <f t="shared" si="3"/>
        <v>3</v>
      </c>
    </row>
    <row r="30" spans="1:15" ht="15.75">
      <c r="A30" s="2">
        <v>29</v>
      </c>
      <c r="B30" s="1" t="str">
        <f t="shared" si="0"/>
        <v>45462554/09.04.2022</v>
      </c>
      <c r="C30" s="3">
        <v>44660</v>
      </c>
      <c r="D30" s="7">
        <v>0.77083333333333304</v>
      </c>
      <c r="E30" s="4">
        <v>45462554</v>
      </c>
      <c r="F30" s="4" t="s">
        <v>36</v>
      </c>
      <c r="G30" s="2" t="s">
        <v>5</v>
      </c>
      <c r="H30" s="3"/>
      <c r="I30" s="2">
        <v>600</v>
      </c>
      <c r="J30" t="s">
        <v>63</v>
      </c>
      <c r="K30">
        <f t="shared" si="1"/>
        <v>10</v>
      </c>
      <c r="L30">
        <f t="shared" si="2"/>
        <v>600</v>
      </c>
      <c r="N30" s="2" t="s">
        <v>5</v>
      </c>
      <c r="O30">
        <f t="shared" si="3"/>
        <v>1</v>
      </c>
    </row>
    <row r="31" spans="1:15" ht="31.5">
      <c r="A31" s="2">
        <v>30</v>
      </c>
      <c r="B31" s="1" t="str">
        <f t="shared" si="0"/>
        <v>45462555/10.04.2022</v>
      </c>
      <c r="C31" s="3">
        <v>44661</v>
      </c>
      <c r="D31" s="7">
        <v>0.8125</v>
      </c>
      <c r="E31" s="4">
        <v>45462555</v>
      </c>
      <c r="F31" s="4" t="s">
        <v>37</v>
      </c>
      <c r="G31" s="2" t="s">
        <v>59</v>
      </c>
      <c r="H31" s="3"/>
      <c r="I31" s="2">
        <v>2</v>
      </c>
      <c r="J31" t="s">
        <v>64</v>
      </c>
      <c r="K31">
        <f t="shared" si="1"/>
        <v>2</v>
      </c>
      <c r="L31">
        <f t="shared" si="2"/>
        <v>2</v>
      </c>
      <c r="N31" s="2" t="s">
        <v>59</v>
      </c>
      <c r="O31">
        <f t="shared" si="3"/>
        <v>2</v>
      </c>
    </row>
    <row r="32" spans="1:15" ht="15.75">
      <c r="A32" s="2">
        <v>31</v>
      </c>
      <c r="B32" s="1" t="str">
        <f t="shared" si="0"/>
        <v>45462556/11.04.2022</v>
      </c>
      <c r="C32" s="3">
        <v>44662</v>
      </c>
      <c r="D32" s="7">
        <v>0.4375</v>
      </c>
      <c r="E32" s="4">
        <v>45462556</v>
      </c>
      <c r="F32" s="4" t="s">
        <v>38</v>
      </c>
      <c r="G32" s="2" t="s">
        <v>59</v>
      </c>
      <c r="H32" s="3"/>
      <c r="I32" s="2">
        <v>10</v>
      </c>
      <c r="J32" t="s">
        <v>65</v>
      </c>
      <c r="K32">
        <f t="shared" si="1"/>
        <v>10</v>
      </c>
      <c r="L32">
        <f t="shared" si="2"/>
        <v>10</v>
      </c>
      <c r="N32" s="2" t="s">
        <v>59</v>
      </c>
      <c r="O32">
        <f t="shared" si="3"/>
        <v>2</v>
      </c>
    </row>
    <row r="33" spans="1:15" ht="15.75">
      <c r="A33" s="2">
        <v>32</v>
      </c>
      <c r="B33" s="1" t="str">
        <f t="shared" si="0"/>
        <v>45462557/12.04.2022</v>
      </c>
      <c r="C33" s="3">
        <v>44663</v>
      </c>
      <c r="D33" s="7">
        <v>0.47916666666666702</v>
      </c>
      <c r="E33" s="4">
        <v>45462557</v>
      </c>
      <c r="F33" s="4" t="s">
        <v>39</v>
      </c>
      <c r="G33" s="2" t="s">
        <v>5</v>
      </c>
      <c r="H33" s="3"/>
      <c r="I33" s="2">
        <v>320</v>
      </c>
      <c r="J33" t="s">
        <v>63</v>
      </c>
      <c r="K33">
        <f t="shared" si="1"/>
        <v>5.333333333333333</v>
      </c>
      <c r="L33">
        <f t="shared" si="2"/>
        <v>320</v>
      </c>
      <c r="N33" s="2" t="s">
        <v>5</v>
      </c>
      <c r="O33">
        <f t="shared" si="3"/>
        <v>1</v>
      </c>
    </row>
    <row r="34" spans="1:15" ht="15.75">
      <c r="A34" s="2">
        <v>33</v>
      </c>
      <c r="B34" s="1" t="str">
        <f t="shared" si="0"/>
        <v>45462558/13.04.2022</v>
      </c>
      <c r="C34" s="3">
        <v>44664</v>
      </c>
      <c r="D34" s="7">
        <v>0.52083333333333304</v>
      </c>
      <c r="E34" s="4">
        <v>45462558</v>
      </c>
      <c r="F34" s="4" t="s">
        <v>40</v>
      </c>
      <c r="G34" s="2" t="s">
        <v>5</v>
      </c>
      <c r="H34" s="3"/>
      <c r="I34" s="2">
        <v>480</v>
      </c>
      <c r="J34" t="s">
        <v>63</v>
      </c>
      <c r="K34">
        <f t="shared" si="1"/>
        <v>8</v>
      </c>
      <c r="L34">
        <f t="shared" si="2"/>
        <v>480</v>
      </c>
      <c r="N34" s="2" t="s">
        <v>5</v>
      </c>
      <c r="O34">
        <f t="shared" si="3"/>
        <v>1</v>
      </c>
    </row>
    <row r="35" spans="1:15" ht="15.75">
      <c r="A35" s="2">
        <v>34</v>
      </c>
      <c r="B35" s="1" t="str">
        <f t="shared" si="0"/>
        <v>45462559/14.04.2022</v>
      </c>
      <c r="C35" s="3">
        <v>44665</v>
      </c>
      <c r="D35" s="7">
        <v>0.5625</v>
      </c>
      <c r="E35" s="4">
        <v>45462559</v>
      </c>
      <c r="F35" s="4" t="s">
        <v>41</v>
      </c>
      <c r="G35" s="2" t="s">
        <v>5</v>
      </c>
      <c r="H35" s="3"/>
      <c r="I35" s="2">
        <v>4</v>
      </c>
      <c r="J35" t="s">
        <v>64</v>
      </c>
      <c r="K35">
        <f t="shared" si="1"/>
        <v>4</v>
      </c>
      <c r="L35">
        <f t="shared" si="2"/>
        <v>4</v>
      </c>
      <c r="N35" s="2" t="s">
        <v>5</v>
      </c>
      <c r="O35">
        <f t="shared" si="3"/>
        <v>1</v>
      </c>
    </row>
    <row r="36" spans="1:15" ht="31.5">
      <c r="A36" s="2">
        <v>35</v>
      </c>
      <c r="B36" s="1" t="str">
        <f t="shared" si="0"/>
        <v>45462560/15.04.2022</v>
      </c>
      <c r="C36" s="3">
        <v>44666</v>
      </c>
      <c r="D36" s="7">
        <v>0.60416666666666696</v>
      </c>
      <c r="E36" s="4">
        <v>45462560</v>
      </c>
      <c r="F36" s="4" t="s">
        <v>42</v>
      </c>
      <c r="G36" s="2" t="s">
        <v>59</v>
      </c>
      <c r="H36" s="3"/>
      <c r="I36" s="2">
        <v>6</v>
      </c>
      <c r="J36" t="s">
        <v>65</v>
      </c>
      <c r="K36">
        <f t="shared" si="1"/>
        <v>6</v>
      </c>
      <c r="L36">
        <f t="shared" si="2"/>
        <v>6</v>
      </c>
      <c r="N36" s="2" t="s">
        <v>59</v>
      </c>
      <c r="O36">
        <f t="shared" si="3"/>
        <v>2</v>
      </c>
    </row>
    <row r="37" spans="1:15" ht="15.75">
      <c r="A37" s="2">
        <v>36</v>
      </c>
      <c r="B37" s="1" t="str">
        <f t="shared" si="0"/>
        <v>45462561/02.04.2022</v>
      </c>
      <c r="C37" s="3">
        <v>44653</v>
      </c>
      <c r="D37" s="7">
        <v>0.64583333333333504</v>
      </c>
      <c r="E37" s="4">
        <v>45462561</v>
      </c>
      <c r="F37" s="4" t="s">
        <v>43</v>
      </c>
      <c r="G37" s="2" t="s">
        <v>59</v>
      </c>
      <c r="H37" s="3"/>
      <c r="I37" s="2">
        <v>12</v>
      </c>
      <c r="J37" t="s">
        <v>65</v>
      </c>
      <c r="K37">
        <f t="shared" si="1"/>
        <v>12</v>
      </c>
      <c r="L37">
        <f t="shared" si="2"/>
        <v>12</v>
      </c>
      <c r="N37" s="2" t="s">
        <v>59</v>
      </c>
      <c r="O37">
        <f t="shared" si="3"/>
        <v>2</v>
      </c>
    </row>
    <row r="38" spans="1:15" ht="15.75">
      <c r="A38" s="2">
        <v>37</v>
      </c>
      <c r="B38" s="1" t="str">
        <f t="shared" si="0"/>
        <v>45462562/03.04.2022</v>
      </c>
      <c r="C38" s="3">
        <v>44654</v>
      </c>
      <c r="D38" s="7">
        <v>0.687500000000002</v>
      </c>
      <c r="E38" s="4">
        <v>45462562</v>
      </c>
      <c r="F38" s="4" t="s">
        <v>44</v>
      </c>
      <c r="G38" s="2" t="s">
        <v>59</v>
      </c>
      <c r="H38" s="3"/>
      <c r="I38" s="2">
        <v>120</v>
      </c>
      <c r="J38" t="s">
        <v>63</v>
      </c>
      <c r="K38">
        <f t="shared" si="1"/>
        <v>2</v>
      </c>
      <c r="L38">
        <f t="shared" si="2"/>
        <v>120</v>
      </c>
      <c r="N38" s="2" t="s">
        <v>59</v>
      </c>
      <c r="O38">
        <f t="shared" si="3"/>
        <v>2</v>
      </c>
    </row>
    <row r="39" spans="1:15" ht="15.75">
      <c r="A39" s="2">
        <v>38</v>
      </c>
      <c r="B39" s="1" t="str">
        <f t="shared" si="0"/>
        <v>45462563/04.04.2022</v>
      </c>
      <c r="C39" s="3">
        <v>44655</v>
      </c>
      <c r="D39" s="7">
        <v>0.72916666666666896</v>
      </c>
      <c r="E39" s="4">
        <v>45462563</v>
      </c>
      <c r="F39" s="4" t="s">
        <v>45</v>
      </c>
      <c r="G39" s="2" t="s">
        <v>6</v>
      </c>
      <c r="H39" s="3">
        <v>44655</v>
      </c>
      <c r="I39" s="2">
        <v>600</v>
      </c>
      <c r="J39" t="s">
        <v>63</v>
      </c>
      <c r="K39">
        <f t="shared" si="1"/>
        <v>10</v>
      </c>
      <c r="L39">
        <f t="shared" si="2"/>
        <v>600</v>
      </c>
      <c r="N39" s="2" t="s">
        <v>6</v>
      </c>
      <c r="O39">
        <f t="shared" si="3"/>
        <v>3</v>
      </c>
    </row>
    <row r="40" spans="1:15" ht="15.75">
      <c r="A40" s="2">
        <v>39</v>
      </c>
      <c r="B40" s="1" t="str">
        <f t="shared" si="0"/>
        <v>45462564/05.04.2022</v>
      </c>
      <c r="C40" s="3">
        <v>44656</v>
      </c>
      <c r="D40" s="7">
        <v>0.42708333333333331</v>
      </c>
      <c r="E40" s="4">
        <v>45462564</v>
      </c>
      <c r="F40" s="4" t="s">
        <v>46</v>
      </c>
      <c r="G40" s="2" t="s">
        <v>59</v>
      </c>
      <c r="H40" s="3"/>
      <c r="I40" s="2">
        <v>2</v>
      </c>
      <c r="J40" t="s">
        <v>64</v>
      </c>
      <c r="K40">
        <f t="shared" si="1"/>
        <v>2</v>
      </c>
      <c r="L40">
        <f t="shared" si="2"/>
        <v>2</v>
      </c>
      <c r="N40" s="2" t="s">
        <v>59</v>
      </c>
      <c r="O40">
        <f t="shared" si="3"/>
        <v>2</v>
      </c>
    </row>
    <row r="41" spans="1:15" ht="31.5">
      <c r="A41" s="2">
        <v>40</v>
      </c>
      <c r="B41" s="1" t="str">
        <f t="shared" si="0"/>
        <v>45462565/06.04.2022</v>
      </c>
      <c r="C41" s="3">
        <v>44657</v>
      </c>
      <c r="D41" s="7">
        <v>0.46875</v>
      </c>
      <c r="E41" s="4">
        <v>45462565</v>
      </c>
      <c r="F41" s="4" t="s">
        <v>47</v>
      </c>
      <c r="G41" s="2" t="s">
        <v>5</v>
      </c>
      <c r="H41" s="3"/>
      <c r="I41" s="2">
        <v>10</v>
      </c>
      <c r="J41" t="s">
        <v>65</v>
      </c>
      <c r="K41">
        <f t="shared" si="1"/>
        <v>10</v>
      </c>
      <c r="L41">
        <f t="shared" si="2"/>
        <v>10</v>
      </c>
      <c r="N41" s="2" t="s">
        <v>5</v>
      </c>
      <c r="O41">
        <f t="shared" si="3"/>
        <v>1</v>
      </c>
    </row>
    <row r="42" spans="1:15" ht="15.75">
      <c r="A42" s="2">
        <v>41</v>
      </c>
      <c r="B42" s="1" t="str">
        <f t="shared" si="0"/>
        <v>45462566/07.04.2022</v>
      </c>
      <c r="C42" s="3">
        <v>44658</v>
      </c>
      <c r="D42" s="7">
        <v>0.51041666666666696</v>
      </c>
      <c r="E42" s="4">
        <v>45462566</v>
      </c>
      <c r="F42" s="4" t="s">
        <v>48</v>
      </c>
      <c r="G42" s="2" t="s">
        <v>6</v>
      </c>
      <c r="H42" s="3">
        <v>44658</v>
      </c>
      <c r="I42" s="2">
        <v>320</v>
      </c>
      <c r="J42" t="s">
        <v>63</v>
      </c>
      <c r="K42">
        <f t="shared" si="1"/>
        <v>5.333333333333333</v>
      </c>
      <c r="L42">
        <f t="shared" si="2"/>
        <v>320</v>
      </c>
      <c r="N42" s="2" t="s">
        <v>6</v>
      </c>
      <c r="O42">
        <f t="shared" si="3"/>
        <v>3</v>
      </c>
    </row>
    <row r="43" spans="1:15" ht="15.75">
      <c r="A43" s="2">
        <v>42</v>
      </c>
      <c r="B43" s="1" t="str">
        <f t="shared" si="0"/>
        <v>45462567/08.04.2022</v>
      </c>
      <c r="C43" s="3">
        <v>44659</v>
      </c>
      <c r="D43" s="7">
        <v>0.55208333333333304</v>
      </c>
      <c r="E43" s="4">
        <v>45462567</v>
      </c>
      <c r="F43" s="4" t="s">
        <v>49</v>
      </c>
      <c r="G43" s="2" t="s">
        <v>59</v>
      </c>
      <c r="H43" s="3"/>
      <c r="I43" s="2">
        <v>480</v>
      </c>
      <c r="J43" t="s">
        <v>63</v>
      </c>
      <c r="K43">
        <f t="shared" si="1"/>
        <v>8</v>
      </c>
      <c r="L43">
        <f t="shared" si="2"/>
        <v>480</v>
      </c>
      <c r="N43" s="2" t="s">
        <v>59</v>
      </c>
      <c r="O43">
        <f t="shared" si="3"/>
        <v>2</v>
      </c>
    </row>
    <row r="44" spans="1:15" ht="15.75">
      <c r="A44" s="2">
        <v>43</v>
      </c>
      <c r="B44" s="1" t="str">
        <f t="shared" si="0"/>
        <v>45462568/09.04.2022</v>
      </c>
      <c r="C44" s="3">
        <v>44660</v>
      </c>
      <c r="D44" s="7">
        <v>0.59375</v>
      </c>
      <c r="E44" s="4">
        <v>45462568</v>
      </c>
      <c r="F44" s="4" t="s">
        <v>50</v>
      </c>
      <c r="G44" s="2" t="s">
        <v>59</v>
      </c>
      <c r="H44" s="3"/>
      <c r="I44" s="2">
        <v>4</v>
      </c>
      <c r="J44" t="s">
        <v>64</v>
      </c>
      <c r="K44">
        <f t="shared" si="1"/>
        <v>4</v>
      </c>
      <c r="L44">
        <f t="shared" si="2"/>
        <v>4</v>
      </c>
      <c r="N44" s="2" t="s">
        <v>59</v>
      </c>
      <c r="O44">
        <f t="shared" si="3"/>
        <v>2</v>
      </c>
    </row>
    <row r="45" spans="1:15" ht="15.75">
      <c r="A45" s="2">
        <v>44</v>
      </c>
      <c r="B45" s="1" t="str">
        <f t="shared" si="0"/>
        <v>45462569/01.04.2022</v>
      </c>
      <c r="C45" s="3">
        <v>44652</v>
      </c>
      <c r="D45" s="7">
        <v>0.63541666666666696</v>
      </c>
      <c r="E45" s="4">
        <v>45462569</v>
      </c>
      <c r="F45" s="4" t="s">
        <v>51</v>
      </c>
      <c r="G45" s="2" t="s">
        <v>59</v>
      </c>
      <c r="H45" s="3"/>
      <c r="I45" s="2">
        <v>6</v>
      </c>
      <c r="J45" t="s">
        <v>65</v>
      </c>
      <c r="K45">
        <f t="shared" si="1"/>
        <v>6</v>
      </c>
      <c r="L45">
        <f t="shared" si="2"/>
        <v>6</v>
      </c>
      <c r="N45" s="2" t="s">
        <v>59</v>
      </c>
      <c r="O45">
        <f t="shared" si="3"/>
        <v>2</v>
      </c>
    </row>
    <row r="46" spans="1:15" ht="31.5">
      <c r="A46" s="2">
        <v>45</v>
      </c>
      <c r="B46" s="1" t="str">
        <f t="shared" si="0"/>
        <v>45462570/02.04.2022</v>
      </c>
      <c r="C46" s="3">
        <v>44653</v>
      </c>
      <c r="D46" s="7">
        <v>0.67708333333333304</v>
      </c>
      <c r="E46" s="4">
        <v>45462570</v>
      </c>
      <c r="F46" s="4" t="s">
        <v>52</v>
      </c>
      <c r="G46" s="2" t="s">
        <v>59</v>
      </c>
      <c r="H46" s="3"/>
      <c r="I46" s="2">
        <v>12</v>
      </c>
      <c r="J46" t="s">
        <v>65</v>
      </c>
      <c r="K46">
        <f t="shared" si="1"/>
        <v>12</v>
      </c>
      <c r="L46">
        <f t="shared" si="2"/>
        <v>12</v>
      </c>
      <c r="N46" s="2" t="s">
        <v>59</v>
      </c>
      <c r="O46">
        <f t="shared" si="3"/>
        <v>2</v>
      </c>
    </row>
    <row r="47" spans="1:15" ht="15.75">
      <c r="A47" s="2">
        <v>46</v>
      </c>
      <c r="B47" s="1" t="str">
        <f t="shared" si="0"/>
        <v>45462571/03.04.2022</v>
      </c>
      <c r="C47" s="3">
        <v>44654</v>
      </c>
      <c r="D47" s="7">
        <v>0.44791666666666669</v>
      </c>
      <c r="E47" s="4">
        <v>45462571</v>
      </c>
      <c r="F47" s="4" t="s">
        <v>53</v>
      </c>
      <c r="G47" s="2" t="s">
        <v>59</v>
      </c>
      <c r="H47" s="3"/>
      <c r="I47" s="2">
        <v>480</v>
      </c>
      <c r="J47" t="s">
        <v>63</v>
      </c>
      <c r="K47">
        <f t="shared" si="1"/>
        <v>8</v>
      </c>
      <c r="L47">
        <f t="shared" si="2"/>
        <v>480</v>
      </c>
      <c r="N47" s="2" t="s">
        <v>59</v>
      </c>
      <c r="O47">
        <f t="shared" si="3"/>
        <v>2</v>
      </c>
    </row>
    <row r="48" spans="1:15" ht="15.75">
      <c r="A48" s="2">
        <v>47</v>
      </c>
      <c r="B48" s="1" t="str">
        <f t="shared" si="0"/>
        <v>45462572/04.04.2022</v>
      </c>
      <c r="C48" s="3">
        <v>44655</v>
      </c>
      <c r="D48" s="7">
        <v>0.48958333333333298</v>
      </c>
      <c r="E48" s="4">
        <v>45462572</v>
      </c>
      <c r="F48" s="4" t="s">
        <v>54</v>
      </c>
      <c r="G48" s="2" t="s">
        <v>6</v>
      </c>
      <c r="H48" s="3">
        <v>44655</v>
      </c>
      <c r="I48" s="2">
        <v>320</v>
      </c>
      <c r="J48" t="s">
        <v>63</v>
      </c>
      <c r="K48">
        <f t="shared" si="1"/>
        <v>5.333333333333333</v>
      </c>
      <c r="L48">
        <f t="shared" si="2"/>
        <v>320</v>
      </c>
      <c r="N48" s="2" t="s">
        <v>6</v>
      </c>
      <c r="O48">
        <f t="shared" si="3"/>
        <v>3</v>
      </c>
    </row>
    <row r="49" spans="1:15" ht="15.75">
      <c r="A49" s="2">
        <v>48</v>
      </c>
      <c r="B49" s="1" t="str">
        <f t="shared" si="0"/>
        <v>45462573/05.04.2022</v>
      </c>
      <c r="C49" s="3">
        <v>44656</v>
      </c>
      <c r="D49" s="7">
        <v>0.53125</v>
      </c>
      <c r="E49" s="4">
        <v>45462573</v>
      </c>
      <c r="F49" s="4" t="s">
        <v>55</v>
      </c>
      <c r="G49" s="2" t="s">
        <v>5</v>
      </c>
      <c r="H49" s="3"/>
      <c r="I49" s="2">
        <v>480</v>
      </c>
      <c r="J49" t="s">
        <v>63</v>
      </c>
      <c r="K49">
        <f t="shared" si="1"/>
        <v>8</v>
      </c>
      <c r="L49">
        <f t="shared" si="2"/>
        <v>480</v>
      </c>
      <c r="N49" s="2" t="s">
        <v>5</v>
      </c>
      <c r="O49">
        <f t="shared" si="3"/>
        <v>1</v>
      </c>
    </row>
    <row r="50" spans="1:15" ht="15.75">
      <c r="A50" s="2">
        <v>49</v>
      </c>
      <c r="B50" s="1" t="str">
        <f t="shared" si="0"/>
        <v>45462574/06.04.2022</v>
      </c>
      <c r="C50" s="3">
        <v>44657</v>
      </c>
      <c r="D50" s="7">
        <v>0.57291666666666696</v>
      </c>
      <c r="E50" s="4">
        <v>45462574</v>
      </c>
      <c r="F50" s="4" t="s">
        <v>56</v>
      </c>
      <c r="G50" s="2" t="s">
        <v>5</v>
      </c>
      <c r="H50" s="3"/>
      <c r="I50" s="2">
        <v>4</v>
      </c>
      <c r="J50" t="s">
        <v>64</v>
      </c>
      <c r="K50">
        <f t="shared" si="1"/>
        <v>4</v>
      </c>
      <c r="L50">
        <f t="shared" si="2"/>
        <v>4</v>
      </c>
      <c r="N50" s="2" t="s">
        <v>5</v>
      </c>
      <c r="O50">
        <f t="shared" si="3"/>
        <v>1</v>
      </c>
    </row>
    <row r="51" spans="1:15" ht="31.5">
      <c r="A51" s="2">
        <v>50</v>
      </c>
      <c r="B51" s="1" t="str">
        <f t="shared" si="0"/>
        <v>45462575/07.04.2022</v>
      </c>
      <c r="C51" s="3">
        <v>44658</v>
      </c>
      <c r="D51" s="7">
        <v>0.61458333333333304</v>
      </c>
      <c r="E51" s="4">
        <v>45462575</v>
      </c>
      <c r="F51" s="4" t="s">
        <v>57</v>
      </c>
      <c r="G51" s="2" t="s">
        <v>5</v>
      </c>
      <c r="H51" s="3"/>
      <c r="I51" s="2">
        <v>6</v>
      </c>
      <c r="J51" t="s">
        <v>65</v>
      </c>
      <c r="K51">
        <f t="shared" si="1"/>
        <v>6</v>
      </c>
      <c r="L51">
        <f t="shared" si="2"/>
        <v>6</v>
      </c>
      <c r="N51" s="2" t="s">
        <v>5</v>
      </c>
      <c r="O51">
        <f t="shared" si="3"/>
        <v>1</v>
      </c>
    </row>
    <row r="52" spans="1:15" ht="15.75">
      <c r="E52" s="5"/>
    </row>
    <row r="53" spans="1:15" ht="15.75">
      <c r="E53" s="5"/>
    </row>
    <row r="54" spans="1:15" ht="15.75">
      <c r="E54" s="5"/>
    </row>
    <row r="55" spans="1:15" ht="15.75">
      <c r="E55" s="5"/>
    </row>
    <row r="56" spans="1:15" ht="15.75">
      <c r="E56" s="5"/>
    </row>
    <row r="57" spans="1:15" ht="15.75">
      <c r="E57" s="5"/>
    </row>
    <row r="58" spans="1:15" ht="15.75">
      <c r="E58" s="5"/>
    </row>
    <row r="59" spans="1:15" ht="15.75">
      <c r="E59" s="5"/>
    </row>
    <row r="60" spans="1:15" ht="15.75">
      <c r="E60" s="5"/>
    </row>
    <row r="61" spans="1:15" ht="15.75">
      <c r="E61" s="5"/>
    </row>
    <row r="62" spans="1:15" ht="15.75">
      <c r="E62" s="5"/>
    </row>
  </sheetData>
  <autoFilter ref="G1:G62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2022-10-12T11:41:27Z</dcterms:modified>
</cp:coreProperties>
</file>