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astri-my.sharepoint.com/personal/edwardxiaosi_astri_org/Documents/Desktop/"/>
    </mc:Choice>
  </mc:AlternateContent>
  <xr:revisionPtr revIDLastSave="372" documentId="8_{ED63A615-B4ED-4366-A66E-FB6CA4C8418A}" xr6:coauthVersionLast="47" xr6:coauthVersionMax="47" xr10:uidLastSave="{9ADEE8C3-6BD0-476E-B1C4-E61D4E3F8A0C}"/>
  <bookViews>
    <workbookView xWindow="-108" yWindow="-108" windowWidth="23256" windowHeight="12576" firstSheet="4" activeTab="5" xr2:uid="{8007DC73-A39B-4CC3-880F-D6C6EF5E28AC}"/>
  </bookViews>
  <sheets>
    <sheet name="EN_CN" sheetId="1" r:id="rId1"/>
    <sheet name="EN" sheetId="3" r:id="rId2"/>
    <sheet name="CN" sheetId="6" r:id="rId3"/>
    <sheet name="New Format" sheetId="7" r:id="rId4"/>
    <sheet name="EN_New_Format" sheetId="8" r:id="rId5"/>
    <sheet name="EN_CN_New_Format"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 i="9" l="1"/>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2" i="9"/>
  <c r="A3" i="9"/>
  <c r="A4" i="9"/>
  <c r="A5" i="9"/>
  <c r="A6" i="9"/>
  <c r="A7" i="9"/>
  <c r="A8" i="9"/>
  <c r="A9" i="9"/>
  <c r="A10" i="9"/>
  <c r="A11" i="9"/>
  <c r="A12" i="9"/>
  <c r="A13" i="9"/>
  <c r="A14" i="9"/>
  <c r="A15" i="9"/>
  <c r="A16" i="9"/>
  <c r="A17" i="9"/>
  <c r="A18" i="9"/>
  <c r="A19" i="9"/>
  <c r="A20" i="9"/>
  <c r="A21" i="9"/>
  <c r="A22" i="9"/>
  <c r="A23" i="9"/>
  <c r="A24" i="9"/>
  <c r="A25" i="9"/>
  <c r="B2" i="1"/>
  <c r="C2" i="8"/>
  <c r="B2" i="8"/>
  <c r="C20"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8" i="8"/>
  <c r="A80" i="8"/>
  <c r="A81" i="8"/>
  <c r="A82" i="8"/>
  <c r="A83" i="8"/>
  <c r="A84" i="8"/>
  <c r="A85" i="8"/>
  <c r="A86" i="8"/>
  <c r="A87" i="8"/>
  <c r="A88" i="8"/>
  <c r="A89" i="8"/>
  <c r="A90" i="8"/>
  <c r="A91" i="8"/>
  <c r="A92" i="8"/>
  <c r="A93" i="8"/>
  <c r="A94" i="8"/>
  <c r="A95" i="8"/>
  <c r="A96" i="8"/>
  <c r="A97" i="8"/>
  <c r="A98" i="8"/>
  <c r="A99" i="8"/>
  <c r="A100" i="8"/>
  <c r="A101" i="8"/>
  <c r="C3" i="8"/>
  <c r="C4" i="8"/>
  <c r="C5" i="8"/>
  <c r="C6" i="8"/>
  <c r="C7" i="8"/>
  <c r="C8" i="8"/>
  <c r="C9" i="8"/>
  <c r="C10" i="8"/>
  <c r="C11" i="8"/>
  <c r="C12" i="8"/>
  <c r="C13" i="8"/>
  <c r="C14" i="8"/>
  <c r="C15" i="8"/>
  <c r="C16" i="8"/>
  <c r="C17" i="8"/>
  <c r="C18" i="8"/>
  <c r="C19" i="8"/>
  <c r="C21" i="8"/>
  <c r="C23" i="8"/>
  <c r="C24" i="8"/>
  <c r="C27" i="8"/>
  <c r="C28" i="8"/>
  <c r="C29" i="8"/>
  <c r="C31" i="8"/>
  <c r="C32" i="8"/>
  <c r="C33" i="8"/>
  <c r="C34" i="8"/>
  <c r="C35" i="8"/>
  <c r="C36" i="8"/>
  <c r="C37"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A2" i="8"/>
  <c r="B2" i="3"/>
  <c r="B3" i="8"/>
  <c r="B4" i="8"/>
  <c r="B5" i="8"/>
  <c r="B6" i="8"/>
  <c r="B7" i="8"/>
  <c r="B8" i="8"/>
  <c r="B9" i="8"/>
  <c r="B10" i="8"/>
  <c r="B11" i="8"/>
  <c r="B12" i="8"/>
  <c r="B13" i="8"/>
  <c r="B14" i="8"/>
  <c r="B15" i="8"/>
  <c r="B16" i="8"/>
  <c r="B17" i="8"/>
  <c r="B18" i="8"/>
  <c r="B19" i="8"/>
  <c r="B20" i="8"/>
  <c r="B21" i="8"/>
  <c r="B23" i="8"/>
  <c r="B24" i="8"/>
  <c r="B25" i="8"/>
  <c r="B26" i="8"/>
  <c r="B27" i="8"/>
  <c r="B28" i="8"/>
  <c r="B29" i="8"/>
  <c r="B30" i="8"/>
  <c r="B31" i="8"/>
  <c r="B32" i="8"/>
  <c r="A32" i="8" s="1"/>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A77" i="8" s="1"/>
  <c r="B78" i="8"/>
  <c r="B79" i="8"/>
  <c r="A79" i="8" s="1"/>
  <c r="B80" i="8"/>
  <c r="B81" i="8"/>
  <c r="B82" i="8"/>
  <c r="B83" i="8"/>
  <c r="B84" i="8"/>
  <c r="B85" i="8"/>
  <c r="B86" i="8"/>
  <c r="B87" i="8"/>
  <c r="B88" i="8"/>
  <c r="B89" i="8"/>
  <c r="B90" i="8"/>
  <c r="B91" i="8"/>
  <c r="B92" i="8"/>
  <c r="B93" i="8"/>
  <c r="B94" i="8"/>
  <c r="B95" i="8"/>
  <c r="B96" i="8"/>
  <c r="B97" i="8"/>
  <c r="B98" i="8"/>
  <c r="B99" i="8"/>
  <c r="B100" i="8"/>
  <c r="B101" i="8"/>
  <c r="B4" i="1"/>
  <c r="B5" i="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2" i="6"/>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3" i="1"/>
  <c r="B26" i="1"/>
  <c r="B6" i="1"/>
  <c r="B7" i="1"/>
  <c r="B8" i="1"/>
  <c r="B9" i="1"/>
  <c r="B10" i="1"/>
  <c r="B11" i="1"/>
  <c r="B12" i="1"/>
  <c r="B13" i="1"/>
  <c r="B14" i="1"/>
  <c r="B15" i="1"/>
  <c r="B16" i="1"/>
  <c r="B17" i="1"/>
  <c r="B18" i="1"/>
  <c r="B19" i="1"/>
  <c r="B20" i="1"/>
  <c r="B21" i="1"/>
  <c r="B22" i="1"/>
  <c r="B23" i="1"/>
  <c r="B24" i="1"/>
  <c r="B25"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alcChain>
</file>

<file path=xl/sharedStrings.xml><?xml version="1.0" encoding="utf-8"?>
<sst xmlns="http://schemas.openxmlformats.org/spreadsheetml/2006/main" count="1048" uniqueCount="328">
  <si>
    <t>Sample Input</t>
  </si>
  <si>
    <t>Sample output</t>
  </si>
  <si>
    <t>EN1</t>
  </si>
  <si>
    <t>CN1</t>
  </si>
  <si>
    <t>EN2</t>
  </si>
  <si>
    <t>CN2</t>
  </si>
  <si>
    <t>EN3</t>
  </si>
  <si>
    <t>CN3</t>
  </si>
  <si>
    <t>EN4</t>
  </si>
  <si>
    <t>CN4</t>
  </si>
  <si>
    <t>EN5</t>
  </si>
  <si>
    <t>CN5</t>
  </si>
  <si>
    <t>EN6</t>
  </si>
  <si>
    <t>CN6</t>
  </si>
  <si>
    <t>EN7</t>
  </si>
  <si>
    <t>CN7</t>
  </si>
  <si>
    <t>EN8</t>
  </si>
  <si>
    <t>CN8</t>
  </si>
  <si>
    <t>Aberdeen Main Road, Fung Tin Street</t>
  </si>
  <si>
    <t>香港仔大道 , 奉天街</t>
  </si>
  <si>
    <t>Shek Pai Wan Road, Victoria Road</t>
  </si>
  <si>
    <t>石排灣道, 域多利道</t>
  </si>
  <si>
    <t>Catchick Street, Davis Street</t>
  </si>
  <si>
    <t>吉席街, 爹核士街</t>
  </si>
  <si>
    <t>Holland Street, Belcher's Street</t>
  </si>
  <si>
    <t>荷蘭街, 卑路乍街</t>
  </si>
  <si>
    <t>Man Kwong Street, Man Yiu Street</t>
  </si>
  <si>
    <t>民光街, 民耀街</t>
  </si>
  <si>
    <t>Belcher's Street, Holland Street</t>
  </si>
  <si>
    <t>卑路乍街, 荷蘭街</t>
  </si>
  <si>
    <t>Stanley Street, Pottinger Street</t>
  </si>
  <si>
    <t>士丹利街, 砵典乍街</t>
  </si>
  <si>
    <t>Murray Road, Lambeth Walk</t>
  </si>
  <si>
    <t>美利道, 琳寶徑</t>
  </si>
  <si>
    <t>Murray Road, Cotton Tree Drive</t>
  </si>
  <si>
    <t>美利道, 紅棉路</t>
  </si>
  <si>
    <t>Seymour Road, Castle Road</t>
  </si>
  <si>
    <t>西摩道, 衛城道</t>
  </si>
  <si>
    <t>D'Aguilar Street, Wo On Lane</t>
  </si>
  <si>
    <t>德己立街, 和安里</t>
  </si>
  <si>
    <t>Johnston Road, Thomson Road</t>
  </si>
  <si>
    <t>莊士敦道, 譚臣道</t>
  </si>
  <si>
    <t>Johnston Road,  Lun Fat Street</t>
  </si>
  <si>
    <t>莊士敦道, 聯發街</t>
  </si>
  <si>
    <t>Lau Li Street, Ngan Mok Street</t>
  </si>
  <si>
    <t>琉璃街, 銀幕街</t>
  </si>
  <si>
    <t>Yiu Hing Road, Shing On Street</t>
  </si>
  <si>
    <t>耀興道, 成安街</t>
  </si>
  <si>
    <t>Shing On Street, Yiu Hing Road, Tai Shek Street</t>
  </si>
  <si>
    <t>成安街, 耀興道, 大石街</t>
  </si>
  <si>
    <t>Shing On Street, Tai Shek Street, Sai Wan Ho Street</t>
  </si>
  <si>
    <t>成安街, 大石街, 西灣河街</t>
  </si>
  <si>
    <t>Shing On Street, Sai Wan Ho Street, Shau Kei Wan Road</t>
  </si>
  <si>
    <t>成安街, 西灣河街, 筲箕灣道</t>
  </si>
  <si>
    <t>Tai Shek Street, Shing On Street</t>
  </si>
  <si>
    <t>大石街, 成安街</t>
  </si>
  <si>
    <t>Sai Wan Ho Street, Shing On Street</t>
  </si>
  <si>
    <t>西灣河街, 成安街</t>
  </si>
  <si>
    <t>Fortress Hill, Fortress Garden</t>
  </si>
  <si>
    <t>炮台山道, 富澤花園</t>
  </si>
  <si>
    <t>Lin Shing Road,  Cape Collinson Road</t>
  </si>
  <si>
    <t>歌連臣角道, 由連城道</t>
  </si>
  <si>
    <t>King's Road, Fortress Hill Road</t>
  </si>
  <si>
    <t>英皇道, 炮台山道</t>
  </si>
  <si>
    <t>Hau Yuen Path, Braemar Hill Road</t>
  </si>
  <si>
    <t>校園徑, 寶馬山道</t>
  </si>
  <si>
    <t xml:space="preserve"> Hau Yuen Path, Braemar Hill Public Transport Interchange</t>
  </si>
  <si>
    <t>寶馬山公共運輸交匯處, 校園徑</t>
  </si>
  <si>
    <t>Tai Nan Street, Prince Edward Road West</t>
  </si>
  <si>
    <t>大南街, 太子道</t>
  </si>
  <si>
    <t>Canton Road, Bute Street</t>
  </si>
  <si>
    <t>廣東道, 弼街</t>
  </si>
  <si>
    <t>Granville Square, None</t>
  </si>
  <si>
    <t>加連威老廣場</t>
  </si>
  <si>
    <t>Jordan Road, Temple Street</t>
  </si>
  <si>
    <t>佐敦道, 廟街</t>
  </si>
  <si>
    <t>Wui Cheung Road, Wui Man Road</t>
  </si>
  <si>
    <t>匯翔道, 匯民道</t>
  </si>
  <si>
    <t>Prince Edward Road West, Lai Chi Kok Road, Portland Street</t>
  </si>
  <si>
    <t>太子道西, 荔枝角道, 砵蘭街</t>
  </si>
  <si>
    <t>Reclamation Street, Kansu Street, Battery Street</t>
  </si>
  <si>
    <t>甘肅街, 炮台街, 新填地街</t>
  </si>
  <si>
    <t>Kansu Street, Shanghai Street, Battery Street</t>
  </si>
  <si>
    <t>甘肅街, 上海街, 炮台街</t>
  </si>
  <si>
    <t>Battery street, Kansu Street</t>
  </si>
  <si>
    <t>炮台街, 甘肅街</t>
  </si>
  <si>
    <t>Ching Ping Street, Public Square Street</t>
  </si>
  <si>
    <t>澄平街, 眾坊街</t>
  </si>
  <si>
    <t>Ferry Street, Kansu Street</t>
  </si>
  <si>
    <t>渡船街, 甘肅街</t>
  </si>
  <si>
    <t>Saigon Street, Ferry Street, Canton Road</t>
  </si>
  <si>
    <t>渡船街, 廣東道, 西貢街</t>
  </si>
  <si>
    <t>Wai Ching Street, Saigon Street</t>
  </si>
  <si>
    <t>偉晴街, 西貢街</t>
  </si>
  <si>
    <t>Battery Street, Saigon Street</t>
  </si>
  <si>
    <t>炮台街, 西貢街</t>
  </si>
  <si>
    <t>Shun Yee Street, Kimberly Street</t>
  </si>
  <si>
    <t>信義街, 金巴利街</t>
  </si>
  <si>
    <t>Bowring Street, Kwun Chung Street</t>
  </si>
  <si>
    <t>寶靈街, 官涌街</t>
  </si>
  <si>
    <t>Saigon Street, Woosung Street</t>
  </si>
  <si>
    <t>西貢街, 吳松街</t>
  </si>
  <si>
    <t>Chatham Road South, Chatham Court, Cameron Road</t>
  </si>
  <si>
    <t>金馬倫道, 漆咸圍, 漆咸道</t>
  </si>
  <si>
    <t>Observatory Road,  Chatham Road South</t>
  </si>
  <si>
    <t>天文臺道, 漆咸道</t>
  </si>
  <si>
    <t>Granville Road, Chatham Road South</t>
  </si>
  <si>
    <t>加連威老道, 漆咸道</t>
  </si>
  <si>
    <t>Granville Circuit, Granville Road</t>
  </si>
  <si>
    <t>嘉蘭圍, 加連威老道</t>
  </si>
  <si>
    <t>Kwong Wa Street, Yin Chong Street</t>
  </si>
  <si>
    <t>廣華街, 煙廠街</t>
  </si>
  <si>
    <t>None, None</t>
  </si>
  <si>
    <t>Portland Street, Mong Kok Road</t>
  </si>
  <si>
    <t>砵蘭街, 旺角道</t>
  </si>
  <si>
    <t>Argyle Street, Canton Road</t>
  </si>
  <si>
    <t>亞皆老街, 廣東道</t>
  </si>
  <si>
    <t>Wing Lung Street, Un Chau Street</t>
  </si>
  <si>
    <t>永隆街, 元州街</t>
  </si>
  <si>
    <t>Mei Lai Road, Lai Wan Road</t>
  </si>
  <si>
    <t>美荔道, 荔灣道</t>
  </si>
  <si>
    <t>Tat Chee Avenue, Peony Road</t>
  </si>
  <si>
    <t>達之路, 牡丹路</t>
  </si>
  <si>
    <t>Sai Yeung Choi Lane, Sai Yeung Choi Street North, Tai Po Road</t>
  </si>
  <si>
    <t>西洋菜里, 西洋菜北街, 大埔道</t>
  </si>
  <si>
    <t>Boundary Street, Yu Chau Street</t>
  </si>
  <si>
    <t>界限街, 汝州街</t>
  </si>
  <si>
    <t>Po On Road, Fat Tseung Street</t>
  </si>
  <si>
    <t>保安道, 發祥街</t>
  </si>
  <si>
    <t>Un Chau Street, Cheung Wah Street</t>
  </si>
  <si>
    <t>元州街, 昌華街</t>
  </si>
  <si>
    <t>Yu Chau Street, Maple Street</t>
  </si>
  <si>
    <t>汝州街, 楓樹街</t>
  </si>
  <si>
    <t>Fa Po Street, Tseuk Kiu Street</t>
  </si>
  <si>
    <t>花圃街, 雀橋街</t>
  </si>
  <si>
    <t>Fuk Wing Street, Tonkin Street</t>
  </si>
  <si>
    <t>福榮街, 東京街</t>
  </si>
  <si>
    <t>Sham Mong Road, Sham Shing Road</t>
  </si>
  <si>
    <t>深旺道, 深盛道</t>
  </si>
  <si>
    <t>Cheung Shun Street, Cheung Mou Street</t>
  </si>
  <si>
    <t>長順街, 長茂街</t>
  </si>
  <si>
    <t>Yu Chau Street, Kweilin Street</t>
  </si>
  <si>
    <t>汝州街, 桂林街</t>
  </si>
  <si>
    <t>Po On Road, Cheung Wah Street</t>
  </si>
  <si>
    <t>保安道, 昌華街</t>
  </si>
  <si>
    <t>Berwick Street, Pak Tin Street</t>
  </si>
  <si>
    <t>巴域街, 白田街</t>
  </si>
  <si>
    <t>Nam Cheong Street, Ki Lung Street</t>
  </si>
  <si>
    <t>基隆街, 南昌街</t>
  </si>
  <si>
    <t>Berwick Street, Shek Kip Mei Street</t>
  </si>
  <si>
    <t>巴域街, 石硤尾街</t>
  </si>
  <si>
    <t>Tai Hang Tung Road, Lung Chu Street</t>
  </si>
  <si>
    <t>大坑東道, 龍珠街</t>
  </si>
  <si>
    <t>Kowloon Road, Castle Peak Road</t>
  </si>
  <si>
    <t>九龍道, 青山道</t>
  </si>
  <si>
    <t>Kowloon Road, Kiu Yam Street</t>
  </si>
  <si>
    <t>九龍道, 僑蔭街</t>
  </si>
  <si>
    <t>Cheung Sha Wan Road, Tai Nan West</t>
  </si>
  <si>
    <t>大南西街, 長沙灣道</t>
  </si>
  <si>
    <t>Sham Mong Road, Hing Wah</t>
  </si>
  <si>
    <t>深旺道, 興華街西</t>
  </si>
  <si>
    <t>Man Tai Street, Hung Hom Road</t>
  </si>
  <si>
    <t>民泰街, 紅磡道</t>
  </si>
  <si>
    <t>Lion Rock Road, Prince Edward Road West</t>
  </si>
  <si>
    <t>獅子石道, 太子道西</t>
  </si>
  <si>
    <t>Perth Street, Shek Ku Street</t>
  </si>
  <si>
    <t>巴富街, 石鼓街</t>
  </si>
  <si>
    <t>Sheung Lok Street, Sheung Wo Street</t>
  </si>
  <si>
    <t>常樂街, 常和街</t>
  </si>
  <si>
    <t>Concorde Road, Olympic Avenue</t>
  </si>
  <si>
    <t>協調道, 世運道</t>
  </si>
  <si>
    <t>Nam Kok Road, Nga Tsin Wai Road</t>
  </si>
  <si>
    <t>南角道, 衙前圍道</t>
  </si>
  <si>
    <t>Hok Yuen Street, Sung Chi Street</t>
  </si>
  <si>
    <t>鶴園街, 崇志街</t>
  </si>
  <si>
    <t>Hok Yuen Street, Ma Tau Wai Road</t>
  </si>
  <si>
    <t>鶴園街, 馬頭圍道</t>
  </si>
  <si>
    <t>Argyle Street, Kowloon City Roundabout</t>
  </si>
  <si>
    <t>亞皆老街, 九龍城迴旋處</t>
  </si>
  <si>
    <t>Wa Shun Street, Hung Leun Road</t>
  </si>
  <si>
    <t>華信街, 紅鸞道</t>
  </si>
  <si>
    <t>Wa Shun Street, Hung Luen Road</t>
  </si>
  <si>
    <t>Kau Pui Lung Road, Lok Shan Road</t>
  </si>
  <si>
    <t>靠背壟道, 落山道</t>
  </si>
  <si>
    <t>Renfrew Road, Hereford Road</t>
  </si>
  <si>
    <t>聯福道, 禧福道</t>
  </si>
  <si>
    <t>Hok Yuen Street, Ma Tau Wai</t>
  </si>
  <si>
    <t>Sung Chi Street, Hok Yuen Street</t>
  </si>
  <si>
    <t>崇志街, 鶴園街</t>
  </si>
  <si>
    <t>Tak Long Estate Multi-Story Carpark, Shing Kai Road</t>
  </si>
  <si>
    <t>德朗邨多層停車場, 啟承道</t>
  </si>
  <si>
    <t>Renfrew Road, Baptist University Road</t>
  </si>
  <si>
    <t>聯福道, 浸會大學道</t>
  </si>
  <si>
    <t>Pai Tai Street, Sung Wong Toi Road</t>
  </si>
  <si>
    <t>北帝街, 宋皇臺道</t>
  </si>
  <si>
    <t>Chung Hau Street, Hau Man Street</t>
  </si>
  <si>
    <t>忠孝街, 孝民街</t>
  </si>
  <si>
    <t>Muk Tai Street, None</t>
  </si>
  <si>
    <t>沐泰街</t>
  </si>
  <si>
    <t>Po Kong Village Road, Tsz Wan Shan Road</t>
  </si>
  <si>
    <t>蒲崗村道, 慈雲山道</t>
  </si>
  <si>
    <t>Wong Tai Sin Public Light Bus Service Terminus, Shatin Pass Road</t>
  </si>
  <si>
    <t>黃大仙公共小型巴士(專綫)服務總站, 沙田坳道</t>
  </si>
  <si>
    <t>Chuk Yuen Road, Wing Chuk Street</t>
  </si>
  <si>
    <t>竹園道, 穎竹街</t>
  </si>
  <si>
    <t>Fung Shing Street, King Lai Court</t>
  </si>
  <si>
    <t>豐盛街, 瓊麗苑</t>
  </si>
  <si>
    <t>Tung Tau Tsuen Road, Junction Road</t>
  </si>
  <si>
    <t>東頭村道, 聯合道</t>
  </si>
  <si>
    <t>Tung Tau Tsuen Road, Tung Tsing Road</t>
  </si>
  <si>
    <t>東頭村道, 東正道</t>
  </si>
  <si>
    <t>Ying Fung Lane, Fung Tak Road</t>
  </si>
  <si>
    <t>盈鳳里, 鳳德道</t>
  </si>
  <si>
    <t>Tai Yau Street, Luk Hop Street</t>
  </si>
  <si>
    <t>大有街, 六合街</t>
  </si>
  <si>
    <t>Wai Yip Street, Wing Yip Street</t>
  </si>
  <si>
    <t>偉業街, 榮業街</t>
  </si>
  <si>
    <t>Cha Kwo Ling Road, Ko Fai Road</t>
  </si>
  <si>
    <t>茶果嶺道, 高輝道</t>
  </si>
  <si>
    <t>Ting Yip Street, Ting Fu Street</t>
  </si>
  <si>
    <t>定業街, 定富街</t>
  </si>
  <si>
    <t>Lam Hing Street, Wang Chui Road</t>
  </si>
  <si>
    <t>臨興街, 宏照道</t>
  </si>
  <si>
    <t>Tung Yuen Street, Shung Tak Wai</t>
  </si>
  <si>
    <t>東源街, 崇德圍</t>
  </si>
  <si>
    <t>On Yan Street, On Sau Road</t>
  </si>
  <si>
    <t>安茵街, 安秀道</t>
  </si>
  <si>
    <t>On Yan Street, Yung Tai House</t>
  </si>
  <si>
    <t>安茵街, 勇泰樓</t>
  </si>
  <si>
    <t>Kai Fuk Road, Shing Yau Street</t>
  </si>
  <si>
    <t>啓福道, 承佑街</t>
  </si>
  <si>
    <t>On Sau Road, On Yan Street</t>
  </si>
  <si>
    <t>安秀道, 安茵街</t>
  </si>
  <si>
    <t>On Sau Road, On Chui Street</t>
  </si>
  <si>
    <t>安秀道, 安翠街</t>
  </si>
  <si>
    <t>Kwun Tong Ferry Pier Public Tansport Interchange, Wai Yip Street</t>
  </si>
  <si>
    <t>觀塘碼頭公共運輸交匯處, 偉業街</t>
  </si>
  <si>
    <t>Cha Kwo Ling Road, Yau Tong Road</t>
  </si>
  <si>
    <t>茶果嶺道, 油塘道</t>
  </si>
  <si>
    <t>Ngau Tau Kok Road, Luen On Street</t>
  </si>
  <si>
    <t>牛頭角道, 聯安街</t>
  </si>
  <si>
    <t>Ngau Tau Kok Road, Horse Shoe Lane</t>
  </si>
  <si>
    <t>牛頭角道, 馬蹄徑</t>
  </si>
  <si>
    <t>Ngau Tau Kok Road, Tung Ming Street</t>
  </si>
  <si>
    <t>牛頭角道, 通明街</t>
  </si>
  <si>
    <t>Ngau Tau Kok Road, Hong Ning Road</t>
  </si>
  <si>
    <t>牛頭角道, 康寧道</t>
  </si>
  <si>
    <t>Chun Wah Road, Choi Ha Road</t>
  </si>
  <si>
    <t>振華道, 彩霞道</t>
  </si>
  <si>
    <t>Sau Mau Ping Road, Shun On Road</t>
  </si>
  <si>
    <t>秀茂坪道, 順安道</t>
  </si>
  <si>
    <t>Ko Fai Road, Shung Tak Wai</t>
  </si>
  <si>
    <t>高輝道, 崇德圍</t>
  </si>
  <si>
    <t>Ko Fai Road, Tung Yuen Street</t>
  </si>
  <si>
    <t>高輝道, 東源街</t>
  </si>
  <si>
    <t>Lam Fook Street, Kowloon Bay</t>
  </si>
  <si>
    <t>臨福街, 宏泰道</t>
  </si>
  <si>
    <t>="{" &amp; "'" &amp; $D$1 &amp; "': ['" &amp; SUBSTITUTE('EN'!B2B2, ", ", "', '")"' &amp; SUBSTITUTE(C2, ", ", "', '")]"</t>
  </si>
  <si>
    <t>Granville Square</t>
  </si>
  <si>
    <t>None</t>
  </si>
  <si>
    <t>Kau Pui Lung Road,Lok Shan Road</t>
  </si>
  <si>
    <t>Muk Tai Street</t>
  </si>
  <si>
    <t>/</t>
  </si>
  <si>
    <t>General Format to accommodate different cases</t>
  </si>
  <si>
    <t>0 Streets</t>
  </si>
  <si>
    <t>EN1: []</t>
  </si>
  <si>
    <t>1 Street</t>
  </si>
  <si>
    <t>EN1: ['A']</t>
  </si>
  <si>
    <t>2 Streets</t>
  </si>
  <si>
    <t>EN1: ['A', ('B')]</t>
  </si>
  <si>
    <t>3 Streets (2 Junctions)</t>
  </si>
  <si>
    <t>EN1: ['A', ('B','C')]</t>
  </si>
  <si>
    <t>4 Streets (2 Main Roads, 1 Junction Each)</t>
  </si>
  <si>
    <t>EN1: ['A', ('B')] EN2: ['C', ('D')]</t>
  </si>
  <si>
    <t xml:space="preserve">Reference: </t>
  </si>
  <si>
    <t>https://data.gov.hk/en-data/dataset/hk-td-tis_22-traffic-notices/resource/6c82554d-e9f7-47cd-8b8f-66c860623521</t>
  </si>
  <si>
    <t>https://s3-ap-southeast-1.amazonaws.com/historical-resource-archive/2023/01/01/https%253A%252F%252Fwww.td.gov.hk%252Fdatagovhk_tis%252Ftraffic-notices%252FNotices_on_Clearways.xml/1338</t>
  </si>
  <si>
    <t>TNID</t>
  </si>
  <si>
    <t>Type of Format</t>
  </si>
  <si>
    <t>Json Output(CN)</t>
  </si>
  <si>
    <t>Json Output(EN)</t>
  </si>
  <si>
    <t>HTML Input (CN)</t>
  </si>
  <si>
    <t>HTML Input(EN)</t>
  </si>
  <si>
    <t>CN1: ['美利道', ('琳寶徑','紅棉路')]</t>
  </si>
  <si>
    <t>EN1: ['Murray Road', ('Lambeth Walk','Cotton Tree Drive')]</t>
  </si>
  <si>
    <t>&lt;div style="text-align: center;"&gt;&lt;span style="text-decoration: underline;"&gt;&lt;strong&gt;道路交通 (交通管制) 規例（第374G章）&lt;/strong&gt;&lt;/span&gt;&lt;/div&gt; &lt;div style="text-align: center;"&gt;&lt;span style="text-decoration: underline;"&gt;&lt;strong&gt;美利道臨時限制區&lt;/strong&gt;&lt;/span&gt;&lt;/div&gt; &lt;p&gt;&lt;u&gt; &lt;/u&gt;&lt;/p&gt; &lt;p&gt;&amp;nbsp; &amp;nbsp; &amp;nbsp; &amp;nbsp; 本人現行使《道路交通 (交通管制) 規例》(第374G章) 第14(1)(b)條所賦予的權力，下令由2022年8月26日至2023年8月18日期間，以下路段將全日24小時暫劃為限制區：&lt;/p&gt; &lt;ol&gt; &lt;li style="list-style-type: none;"&gt; &lt;ol style="list-style-type: lower-alpha;"&gt; &lt;li&gt;美利道由其與琳寶徑交界以南約5米處起，至同一交界以南約90米處止的東面路旁行車線；及&lt;br /&gt;&lt;br /&gt;&lt;/li&gt; &lt;li&gt;美利道由其與紅棉路交界以西約25米處起，至同一交界以西約95米處止的北面路旁行車線。&lt;/li&gt; &lt;/ol&gt; &lt;/li&gt; &lt;/ol&gt; &lt;p&gt;&amp;nbsp; &amp;nbsp; &amp;nbsp; &amp;nbsp; 除專利巴士及經由運輸署署長發給許可證者外，機動車輛司機及私家小巴一律禁止在限制區內 ：&lt;/p&gt; &lt;ol&gt; &lt;li style="list-style-type: none;"&gt; &lt;ol style="list-style-type: lower-alpha;"&gt; &lt;li&gt;上落乘客；或&lt;/li&gt; &lt;li&gt;起卸貨物。&lt;/li&gt; &lt;/ol&gt; &lt;/li&gt; &lt;/ol&gt; &lt;p&gt;&amp;nbsp; &amp;nbsp; &amp;nbsp; &amp;nbsp; 有關地點將設置適當交通標誌及道路標記，表明限制區範圍。&lt;/p&gt; &lt;p&gt;&amp;nbsp; &amp;nbsp; &amp;nbsp; &amp;nbsp; 同時，現時上述路段實施的限制區，將予以撤銷。&lt;/p&gt; &lt;p style="text-align: right;"&gt;運輸署署長羅淑佩&lt;/p&gt;</t>
  </si>
  <si>
    <t>&lt;div style="text-align: center;"&gt;&lt;span style="text-decoration: underline;"&gt;&lt;strong&gt;ROAD TRAFFIC (TRAFFIC CONTROL) REGULATIONS (CHAPTER 374G)&lt;/strong&gt;&lt;/span&gt;&lt;/div&gt; &lt;div style="text-align: center;"&gt;&lt;span style="text-decoration: underline;"&gt;&lt;strong&gt;Temporary Restricted Zones on Murray Road&lt;/strong&gt;&lt;/span&gt;&lt;/div&gt; &lt;p&gt;&lt;br /&gt;&amp;nbsp; &amp;nbsp; &amp;nbsp; &amp;nbsp; In exercise of the powers vested in me under regulation 14(1)(b) of the Road Traffic (Traffic Control) Regulations, Chapter 374G, I hereby direct that with effect from 26 August 2022 to 18 August 2023, the following road sections will be temporarily designated as restricted zones 24 hours daily:&lt;/p&gt; &lt;ol&gt; &lt;li style="list-style-type: none;"&gt; &lt;ol style="list-style-type: lower-alpha;"&gt; &lt;li&gt;the eastern kerbside lane of Murray Road from a point about 5 metres south of its junction with Lambeth Walk to a point about 90 metres south of the same junction; and&lt;br /&gt;&lt;br /&gt;&lt;/li&gt; &lt;li&gt;the northern kerbside lane of Murray Road from a point about 25 metres west of its junction with Cotton Tree Drive to a point about 95 metres west of the same junction.&lt;/li&gt; &lt;/ol&gt; &lt;/li&gt; &lt;/ol&gt; &lt;p&gt;&amp;nbsp; &amp;nbsp; &amp;nbsp; &amp;nbsp; Within the restricted zone, drivers of all motor vehicles and private light buses, except franchised buses and those with permits issued by the Commissioner for Transport, will be prohibited from:&lt;/p&gt; &lt;ol&gt; &lt;li style="list-style-type: none;"&gt; &lt;ol style="list-style-type: lower-alpha;"&gt; &lt;li&gt;Picking up or setting down passengers; or&lt;/li&gt; &lt;li&gt;Loading or unloading goods.&lt;/li&gt; &lt;/ol&gt; &lt;/li&gt; &lt;/ol&gt; &lt;p&gt;&amp;nbsp; &amp;nbsp; &amp;nbsp; &amp;nbsp; The extent of the restricted zones will be indicated by appropriate traffic signs and road markings.&lt;/p&gt; &lt;p&gt;&amp;nbsp; &amp;nbsp; &amp;nbsp; &amp;nbsp; At the same time, the existing restricted zones on the above road section will be rescinded.&lt;/p&gt; &lt;p style="text-align: right;"&gt;LAW Shuk-pui, Rosanna &lt;em&gt;Commissioner for Transport&lt;/em&gt;&lt;/p&gt;</t>
  </si>
  <si>
    <t>CN1: ['梅芳街']</t>
  </si>
  <si>
    <t>EN1: ['Mui Fong Street']</t>
  </si>
  <si>
    <r>
      <t>&lt;p class="MsoNormal" align="center"&gt;&lt;font size="2"&gt;&lt;strong&gt;&lt;span style="text-decoration: underline;"&gt;&lt;span&gt;道路交通（交通管制）規例（第&lt;/span&gt;&lt;/span&gt;&lt;/strong&gt;&lt;strong&gt;&lt;span style="text-decoration: underline;"&gt;&lt;span lang="EN-US"&gt;374&lt;/span&gt;&lt;/span&gt;&lt;/strong&gt;&lt;strong&gt;&lt;span style="text-decoration: underline;"&gt;&lt;span&gt;章）&lt;/span&gt;&lt;/span&gt;&lt;/strong&gt;&lt;/font&gt;&lt;/p&gt; &lt;p class="MsoNormal" align="center"&gt;&lt;font size="2"&gt;&lt;strong&gt;&lt;span style="text-decoration: underline;"&gt;&lt;span&gt;西營盤梅芳街臨時禁區&lt;/span&gt;&lt;/span&gt;&lt;/strong&gt;&lt;/font&gt;&lt;/p&gt; &lt;p class="MsoNormal"&gt;&lt;font size="2"&gt;&lt;span&gt;&amp;nbsp; &amp;nbsp; 本人現行使《道路交通&lt;/span&gt;&lt;span&gt; &lt;span lang="EN-US"&gt;(&lt;/span&gt;&lt;/span&gt;&lt;span&gt;交通管制&lt;/span&gt;&lt;span lang="EN-US"&gt;) &lt;/span&gt;&lt;span&gt;規例》&lt;/span&gt;&lt;span lang="EN-US"&gt;(&lt;/span&gt;&lt;span&gt;第&lt;/span&gt;&lt;span lang="EN-US"&gt;374&lt;/span&gt;&lt;span&gt;章&lt;/span&gt;&lt;span lang="EN-US"&gt;) &lt;/span&gt;&lt;span&gt;第&lt;/span&gt;&lt;span lang="EN-US"&gt;14(1)(a)&lt;/span&gt;&lt;span&gt;條所賦予的權力，下令由&lt;/span&gt;&lt;span lang="EN-US"&gt;2021&lt;/span&gt;&lt;span&gt;年&lt;/span&gt;&lt;span lang="EN-US"&gt;6&lt;/span&gt;&lt;span&gt;月&lt;/span&gt;&lt;span lang="EN-US"&gt;25&lt;/span&gt;&lt;span&gt;日上午&lt;/span&gt;&lt;span lang="EN-US"&gt;10&lt;/span&gt;&lt;span&gt;時起，至&lt;/span&gt;&lt;span lang="EN-US"&gt;2023&lt;/span&gt;&lt;span&gt;年&lt;/span&gt;&lt;span lang="EN-US"&gt;9&lt;/span&gt;&lt;span&gt;月&lt;/span&gt;&lt;span lang="EN-US"&gt;30&lt;/span&gt;&lt;span&gt;日上午&lt;/span&gt;&lt;span lang="EN-US"&gt;10&lt;/span&gt;&lt;span&gt;時止，梅芳街將暫劃為禁區。&lt;/span&gt;&lt;/font&gt;&lt;/p&gt; &lt;p class="MsoNormal"&gt;&lt;font size="2"&gt;&lt;span&gt;&amp;nbsp; &amp;nbsp; 除經由運輸署署長發給許可證者外，機動車輛司機一律全日&lt;/span&gt;&lt;span lang="EN-US"&gt;24&lt;/span&gt;&lt;span&gt;小時禁止駛入上述禁區。&lt;/span&gt;&lt;/font&gt;&lt;/p&gt; &lt;p class="MsoNormal"&gt;&lt;font size="2"&gt;&lt;span&gt;&amp;nbsp; &amp;nbsp; 有關地點將設置適當交通標誌，表明禁區範圍。&lt;/span&gt;&lt;/font&gt;&lt;/p&gt; &lt;p class="MsoNormal" align="right"&gt;&lt;font size="2"&gt;&lt;span&gt;運輸署署長羅淑佩&lt;/span&gt;&lt;/font&gt;&lt;/p&gt;</t>
    </r>
    <r>
      <rPr>
        <sz val="10"/>
        <color theme="1"/>
        <rFont val="Courier New"/>
        <charset val="1"/>
      </rPr>
      <t>&lt;/Content_TC&gt;</t>
    </r>
  </si>
  <si>
    <t>&lt;p class="MsoNormal" align="center"&gt;&lt;font size="2"&gt;&lt;strong&gt;&lt;span style="text-decoration: underline;"&gt;&lt;span lang="EN-US"&gt;ROAD TRAFFIC (TRAFFIC CONTROL) REGULATIONS (CHAPTER 374)&lt;/span&gt;&lt;/span&gt;&lt;/strong&gt;&lt;strong&gt;&lt;span lang="EN-US"&gt;&amp;nbsp;&lt;/span&gt;&lt;/strong&gt;&lt;/font&gt;&lt;/p&gt; &lt;p class="MsoNormal" align="center"&gt;&lt;font size="2"&gt;&lt;strong&gt;&lt;span style="text-decoration: underline;"&gt;&lt;span lang="EN-US"&gt;Temporary Prohibited Zone &lt;/span&gt;&lt;/span&gt;&lt;/strong&gt;&lt;strong&gt;&lt;span style="text-decoration: underline;"&gt;&lt;span lang="EN-US"&gt;on Mui Fong Street, &lt;/span&gt;&lt;/span&gt;&lt;/strong&gt;&lt;strong&gt;&lt;span style="text-decoration: underline;"&gt;&lt;span lang="EN-US"&gt;Sai Ying Pun&lt;/span&gt;&lt;/span&gt;&lt;/strong&gt;&lt;/font&gt;&lt;/p&gt; &lt;p class="MsoNormal"&gt;&lt;span lang="EN-US"&gt;&lt;font size="2"&gt;&amp;nbsp; &amp;nbsp; &amp;nbsp; In exercise of the powers vested in me under regulation 14(1)(a) of the Road Traffic (Traffic Control) Regulations, Chapter 374, I hereby direct that with effect from 10.00 am on 25 June 2021 to 10.00 am on 30 September 2023, Mui Fong Street will be temporarily designated as a prohibited zone.&lt;/font&gt;&lt;/span&gt;&lt;/p&gt; &lt;p class="MsoNormal"&gt;&lt;span lang="EN-US"&gt;&lt;font size="2"&gt;&amp;nbsp; &amp;nbsp; &amp;nbsp; Drivers of all motor vehicles, except those with permits issued by the Commissioner for Transport, will be prohibited from driving into the above prohibited zone 24 hours daily.&lt;/font&gt;&lt;/span&gt;&lt;/p&gt; &lt;p class="MsoNormal"&gt;&lt;span lang="EN-US"&gt;&lt;font size="2"&gt;&amp;nbsp; &amp;nbsp; &amp;nbsp; The extent of the prohibited zone will be indicated by appropriate traffic signs.&lt;/font&gt;&lt;/span&gt;&lt;span style="font-size: small;"&gt;&amp;nbsp;&lt;/span&gt;&lt;/p&gt; &lt;p class="MsoNormal" align="right"&gt;&lt;span lang="EN-US"&gt;&lt;font size="2"&gt;LAW Shuk-pui, Rosanna &lt;em&gt;Commissioner for Transport&lt;/em&gt;&lt;/font&gt;&lt;/span&gt;&lt;/p&gt;</t>
  </si>
  <si>
    <t>CN1: ['龍合街', ('龍和道','博覽道')]</t>
  </si>
  <si>
    <t>EN1: ['Lung Wo Street', ('Lung Wo Road','Expo Drive')]</t>
  </si>
  <si>
    <t>&lt;div style="text-align: center;"&gt;&lt;span style="text-decoration: underline;"&gt;&lt;strong&gt;道路交通(交通管制)規例(第374G章) &lt;/strong&gt;&lt;/span&gt;&lt;/div&gt; &lt;div style="text-align: center;"&gt;&lt;span style="text-decoration: underline;"&gt;&lt;strong&gt;撤銷灣仔龍和道及博覽道限制區&lt;br /&gt;&lt;br /&gt;&lt;/strong&gt;&lt;/span&gt;&lt;/div&gt; &lt;p&gt;&amp;nbsp; &amp;nbsp; &amp;nbsp; &amp;nbsp; 本人現行使《道路交通（交通管制）規例》（第&lt;span&gt;374&lt;/span&gt;章，附屬法例&lt;span&gt;G&lt;/span&gt;）第&lt;span&gt;14(1)(b)&lt;/span&gt;條所賦予的權力，下令由&lt;span&gt;2022&lt;/span&gt;年&lt;span&gt;12&lt;/span&gt;月&lt;span&gt;16&lt;/span&gt;日上午&lt;span&gt;5&lt;/span&gt;時起，現時於以下路段實施的限制區將予以撤銷：&lt;/p&gt; &lt;div style="padding-left: 40px;"&gt;a. 龍和道由其與龍合街的交界處起，至同一交界以西約&lt;span&gt;5&lt;/span&gt;米處止的北面路旁行車線的全日&lt;span&gt;24&lt;/span&gt;小時限制區；及&lt;/div&gt; &lt;div style="padding-left: 40px;"&gt;b. 博覽道由其與龍合街的交界處起，至同一交界以西約&lt;span&gt;15&lt;/span&gt;米處止的北面路旁行車線的每日上午&lt;span&gt;7&lt;/span&gt;時至午夜&lt;span&gt;12&lt;/span&gt;時限制區。&lt;/div&gt; &lt;br /&gt; &lt;p style="text-align: right;"&gt;運輸署署長羅淑佩&lt;/p&gt;</t>
  </si>
  <si>
    <t>&lt;div style="text-align: center;"&gt;&lt;span style="text-decoration: underline;"&gt;&lt;strong&gt;ROAD TRAFFIC (TRAFFIC CONTROL) REGULATIONS (CHAPTER 374G)&lt;/strong&gt;&lt;/span&gt;&lt;/div&gt; &lt;div style="text-align: center;"&gt;&lt;span style="text-decoration: underline;"&gt;&lt;strong&gt;Rescission of Restricted Zones on Lung Wo Road and Expo Drive, Wan Chai&lt;br /&gt;&lt;br /&gt;&lt;/strong&gt;&lt;/span&gt;&lt;/div&gt; &lt;p&gt;&amp;nbsp; &amp;nbsp; &amp;nbsp; &amp;nbsp; In exercise of the powers vested in me under regulation 14(1)(b) of the Road Traffic (Traffic Control) Regulations, Chapter 374 sub. leg. G, I hereby direct that with effect from 5.00 am on 16 December 2022, the existing restricted zones on the following road sections will be rescinded:&lt;/p&gt; &lt;div style="padding-left: 40px;"&gt;a. the restricted zone 24 hours daily on the northern kerbside lane of Lung Wo Road from its junction with Lung Hop Street to a point about 5 metres west of the same junction; and&lt;/div&gt; &lt;div style="padding-left: 40px;"&gt;b. the restricted zone from 7.00 am to 12.00 midnight daily on the northern kerbside lane of Expo Drive from its junction with Lung Hop Street to a point about 15 metres west of the same junction.&lt;/div&gt; &lt;p style="text-align: right;"&gt;&lt;br /&gt;LAW Shuk-pui, Rosanna &lt;em&gt;Commissioner for Transport&lt;/em&gt;&lt;/p&gt;</t>
  </si>
  <si>
    <t>CN1: []</t>
  </si>
  <si>
    <t>&lt;span style="text-decoration: underline;"&gt;&lt;strong&gt;&lt;a href="/filemanager/en/content_13/20221206 chi.pdf" target="_blank" rel="noopener"&gt;撤銷銅鑼灣限制區&lt;/a&gt;&lt;/strong&gt;&lt;/span&gt;</t>
  </si>
  <si>
    <t>&lt;span style="text-decoration: underline;"&gt;&lt;strong&gt;&lt;a href="/filemanager/en/content_13/20221206 eng.pdf" target="_blank" rel="noopener"&gt;Rescission of Restricted Zones in Causeway Bay&lt;/a&gt;&lt;/strong&gt;&lt;/span&gt;</t>
  </si>
  <si>
    <t>&lt;span style="text-decoration: underline;"&gt;&lt;strong&gt;&lt;a href="/filemanager/en/content_13/CAUSEWAY BAY chi.pdf" target="_blank" rel="noopener"&gt;銅鑼灣限制區&lt;/a&gt;&lt;/strong&gt;&lt;/span&gt;</t>
  </si>
  <si>
    <t>&lt;span style="text-decoration: underline;"&gt;&lt;strong&gt;&lt;a href="/filemanager/en/content_13/CAUSEWAY BAY eng.pdf" target="_blank" rel="noopener"&gt;Restricted Zones in Causeway Bay&lt;/a&gt;&lt;/strong&gt;&lt;/span&gt;</t>
  </si>
  <si>
    <t>4 Streets</t>
  </si>
  <si>
    <t>CN1: ['Wan Shing Street'] CN2: ['Hung Hing Road'] CN3:['Wan Shing Street', ('Wan Ying Street')] CN4: ['Marsh Road']</t>
  </si>
  <si>
    <t>EN1: ['Wan Shing Street'] EN2: ['Hung Hing Road'] EN3:['Wan Shing Street', ('Wan Ying Street')] EN4: ['Marsh Road']</t>
  </si>
  <si>
    <t>&lt;p style="text-align: center;"&gt;&lt;span style="font-size: small;"&gt;&lt;strong&gt;&lt;span style="text-decoration: underline;"&gt;道路交通（交通管制）規例（第374章）&lt;/span&gt;&lt;/strong&gt;&lt;/span&gt;&lt;/p&gt; &lt;p style="text-align: center;"&gt;&lt;span style="font-size: small;"&gt;&lt;strong&gt;&lt;span style="text-decoration: underline;"&gt;灣仔北限制區&lt;/span&gt;&lt;/strong&gt;&lt;/span&gt;&lt;/p&gt; &lt;p style="text-align: justify;"&gt;&lt;span style="font-size: small;"&gt;　　本人現行使《道路交通（交通管制）規例》（第374章）第14(1)(b)條所賦予的權力，下令由2014年10月31日上午10時起，灣仔北以下路段將於下述時段劃為限制區：&lt;/span&gt;&lt;/p&gt; &lt;p style="text-align: justify;"&gt;&lt;span style="font-size: small;"&gt;&lt;strong&gt;I. &amp;nbsp;&amp;nbsp;&amp;nbsp;&amp;nbsp;&amp;nbsp;&amp;nbsp;&amp;nbsp;&amp;nbsp; &lt;span style="text-decoration: underline;"&gt;每日上午7時至下午7時&lt;/span&gt;&lt;/strong&gt;&lt;/span&gt;&lt;/p&gt; &lt;p style="text-align: justify; padding-left: 30px;"&gt;&lt;span style="font-size: small;"&gt;(a)&amp;nbsp;運盛街(西行)由其與運盛街(北行)交界以東約140米處起，至同一交界以東約60米處止的南面路旁行車線；&lt;/span&gt;&lt;/p&gt; &lt;p style="text-align: justify; padding-left: 30px;"&gt;&lt;span style="font-size: small;"&gt;(b) 運盛街(西行)由其與運盛街(北行)交界以東約40米處起，至同一交界處止的南面路旁行車線；&lt;/span&gt;&lt;/p&gt; &lt;p style="text-align: justify; padding-left: 30px;"&gt;&lt;span style="font-size: small;"&gt;(c) 運盛街(北行)由其與運盛街(西行)交界處起，至同一交界以北約25米處止的西面路旁行車線；&lt;/span&gt;&lt;/p&gt; &lt;p style="text-align: justify; padding-left: 30px;"&gt;&lt;span style="font-size: small;"&gt;(d) 鴻興道(西行)由其與鴻興道(南行)南面交界以東約100米處起，至同一交界以東約55米處止的南面路旁行車線；&lt;/span&gt;&lt;/p&gt; &lt;p style="text-align: justify; padding-left: 30px;"&gt;&lt;span style="font-size: small;"&gt;(e) 鴻興道(東行)由其與鴻興道(南行)南面交界以東約15米處起，至同一交界以西約15米處止的北面路旁行車線；及&lt;/span&gt;&lt;/p&gt; &lt;p style="text-align: justify; padding-left: 30px;"&gt;&lt;span style="font-size: small;"&gt;(f)&lt;span style="font-size: small;"&gt; &lt;/span&gt;鴻興道(西行)由其與鴻興道(南行)南面交界以東約210米處起，至同一交界以東約190米處止的南面路旁行車線。&lt;/span&gt;&lt;/p&gt; &lt;p style="text-align: justify;"&gt;&lt;span style="font-size: small;"&gt;&lt;strong&gt;II.&amp;nbsp;&amp;nbsp;&amp;nbsp;&amp;nbsp;&amp;nbsp;&amp;nbsp;&amp;nbsp;&amp;nbsp; &lt;span style="text-decoration: underline;"&gt;全日24小時&lt;/span&gt;&lt;/strong&gt;&lt;/span&gt;&lt;/p&gt; &lt;p style="text-align: justify; padding-left: 30px;"&gt;&lt;span style="font-size: small;"&gt;(a) 鴻興道介乎馬師道與運盛街(南行)之間的南面路旁行車線；&lt;/span&gt;&lt;/p&gt; &lt;p style="text-align: justify; padding-left: 30px;"&gt;&lt;span style="font-size: small;"&gt;(b) 運盛街由其與運盈街交界以南約45米處起，至同一交界以北約70米處止的西面路旁行車線；&lt;/span&gt;&lt;/p&gt; &lt;p style="text-align: justify; padding-left: 30px;"&gt;&lt;span style="font-size: small;"&gt;(c) 運盛街由其與運盈街交界以北約70米處起，至同一交界以南約55米處止的東面路旁行車線；&lt;/span&gt;&lt;/p&gt; &lt;p style="text-align: justify; padding-left: 30px;"&gt;&lt;span style="font-size: small;"&gt;(d) 運盈街；&lt;/span&gt;&lt;/p&gt; &lt;p style="text-align: justify; padding-left: 30px;"&gt;&lt;span style="font-size: small;"&gt;(e) 馬師道介乎鴻興道與運盈街之間的東面路旁行車線；&lt;/span&gt;&lt;/p&gt; &lt;p style="text-align: justify; padding-left: 30px;"&gt;&lt;span style="font-size: small;"&gt;(f) 運盛街(西行)由其與運盛街(北行)交界以東約60米處起，至同一交界以東約40米處止的南面路旁行車線；&lt;/span&gt;&lt;/p&gt; &lt;p style="text-align: justify; padding-left: 30px;"&gt;&lt;span style="font-size: small;"&gt;(g) 運盛街(東行)由其與運盛街(南行)交界處起，至同一交界以東約115米處止的北面路旁行車線；&lt;/span&gt;&lt;/p&gt; &lt;p style="text-align: justify; padding-left: 30px;"&gt;&lt;span style="font-size: small;"&gt;(h) 鴻興道(東行)由其與鴻興道(南行)南面交界以東約15米處起，至同一交界以東約205米處止的北面路旁行車線；&lt;/span&gt;&lt;/p&gt; &lt;p style="text-align: justify; padding-left: 30px;"&gt;&lt;span style="font-size: small;"&gt;(i) 鴻興道(西行)由其與鴻興道(南行)南面交界以東約190米處起，至同一交界以東約100米處止的南面路旁行車線；及&lt;/span&gt;&lt;/p&gt; &lt;p style="text-align: justify; padding-left: 30px;"&gt;&lt;span style="font-size: small;"&gt;(j) 鴻興道(西行)由其與鴻興道(南行)南面交界以東約220米處起，至同一交界以東約205米處止的南面路旁行車線。&lt;/span&gt;&lt;/p&gt; &lt;p style="text-align: justify;"&gt;&lt;span style="font-size: small;"&gt;&lt;span style="font-size: small;"&gt;　　&lt;/span&gt;除專利巴士及經由運輸署署長發給許可證者外，一律禁止所有機動車輛司機在限制區內：&lt;/span&gt;&lt;/p&gt; &lt;p style="text-align: justify; padding-left: 30px;"&gt;&lt;span style="font-size: small;"&gt;(a) 上落乘客；或&lt;/span&gt;&lt;/p&gt; &lt;p style="text-align: justify; padding-left: 30px;"&gt;&lt;span style="font-size: small;"&gt;(b) 起卸貨物。&lt;/span&gt;&lt;/p&gt; &lt;p style="text-align: justify;"&gt;&lt;span style="font-size: small;"&gt;&lt;span style="font-size: small;"&gt;　　&lt;/span&gt;有關地點將設置適當交通標誌及道路標記，表明限制區範圍。&lt;/span&gt;&lt;/p&gt; &lt;p style="text-align: justify;"&gt;&lt;span style="font-size: small;"&gt;&lt;span style="font-size: small;"&gt;　　&lt;/span&gt;同時，現時在上述路段實施的限制區，將予以撤銷。&lt;/span&gt;&lt;/p&gt; &lt;p style="text-align: right;"&gt;&lt;span style="font-size: small;"&gt;運輸署署長楊何蓓茵&lt;/span&gt;</t>
  </si>
  <si>
    <t>&lt;p style="text-align: center;"&gt;&lt;span style="font-size: small;"&gt;&lt;strong&gt;&lt;span style="text-decoration: underline;"&gt;ROAD TRAFFIC (TRAFFIC CONTROL) REGULATIONS (CHAPTER 374)&lt;/span&gt;&lt;/strong&gt;&lt;/span&gt;&lt;/p&gt; &lt;p style="text-align: center;"&gt;&lt;span style="font-size: small;"&gt;&lt;strong&gt;&lt;span style="text-decoration: underline;"&gt;Restricted Zones in Wan Chai North&lt;/span&gt;&lt;/strong&gt;&lt;/span&gt;&lt;/p&gt; &lt;p style="TEXT-ALIGN: justify"&gt;&lt;span style="font-size: small;"&gt;&amp;nbsp;&amp;nbsp;&amp;nbsp;&amp;nbsp;&amp;nbsp;&amp;nbsp;&amp;nbsp; In exercise of the powers vested in me under regulation 14(1)(b) of the Road Traffic (Traffic Control) Regulations, Chapter 374, I hereby direct that with effect from 10.00 am on 31 October 2014, the following road sections will be designated as restricted zones at the time specified below:&lt;/span&gt;&lt;/p&gt; &lt;p style="TEXT-ALIGN: justify"&gt;&lt;span style="font-size: small;"&gt;&lt;strong&gt;I.&amp;nbsp;&amp;nbsp;&amp;nbsp;&amp;nbsp;&amp;nbsp;&amp;nbsp;&amp;nbsp;&amp;nbsp;&amp;nbsp;&amp;nbsp;&lt;span style="text-decoration: underline;"&gt;From 7.00 am to 7.00 pm daily&lt;/span&gt;&lt;/strong&gt;&lt;/span&gt;&lt;/p&gt; &lt;p style="TEXT-ALIGN: justify; PADDING-LEFT: 30px"&gt;&lt;span style="font-size: small;"&gt;(a)&amp;nbsp;the southern kerbside lane of Wan Shing Street westbound from a point about 140 metres east of its junction with Wan Shing Street northbound to a point about 60 metres east of the same junction;&lt;/span&gt;&lt;/p&gt; &lt;p style="TEXT-ALIGN: justify; PADDING-LEFT: 30px"&gt;&lt;span style="font-size: small;"&gt;(b)&amp;nbsp;the southern kerbside lane of Wan Shing Street westbound from a point about 40 metres east of its junction with Wan Shing Street northbound to the same junction;&lt;/span&gt;&lt;/p&gt; &lt;p style="TEXT-ALIGN: justify; PADDING-LEFT: 30px"&gt;&lt;span style="font-size: small;"&gt;(c)&amp;nbsp;the westhern kerbside lane of Wan Shing Street northbound from its junction with Wan Shing Street westbound to a point about 25 metres north of the same junction;&lt;/span&gt;&lt;/p&gt; &lt;p style="TEXT-ALIGN: justify; PADDING-LEFT: 30px"&gt;&lt;span style="font-size: small;"&gt;(d)&amp;nbsp;the southern kerbside lane of Hung Hing Road westbound from a point about 100 metres east of its southern junction with Hung Hing Road southbound to a point about 55 metres east of the same junction;&lt;/span&gt;&lt;/p&gt; &lt;p style="TEXT-ALIGN: justify; PADDING-LEFT: 30px"&gt;&lt;span style="font-size: small;"&gt;(e)&amp;nbsp;the northern kerbside lane of Hung Hing Road eastbound from a point about 15 metres east of its southern junction with Hung Hing Road southbound to a point about 15 metres west of the same junction; and&lt;/span&gt;&lt;/p&gt; &lt;p style="TEXT-ALIGN: justify; PADDING-LEFT: 30px"&gt;&lt;span style="font-size: small;"&gt;(f) the southern kerbside lane of Hung Hing Road westbound from a point about 210 metres east of its southern junction with Hung Hing Road southbound to a point about 190 metres east of the same junction.&lt;/span&gt;&lt;/p&gt; &lt;p style="TEXT-ALIGN: justify"&gt;&lt;span style="font-size: small;"&gt;&lt;strong&gt;II.&amp;nbsp;&amp;nbsp;&amp;nbsp;&amp;nbsp;&amp;nbsp;&amp;nbsp;&amp;nbsp;&amp;nbsp;&amp;nbsp;&lt;span style="text-decoration: underline;"&gt;24 hours daily&lt;/span&gt;&lt;/strong&gt;&lt;/span&gt;&lt;/p&gt; &lt;p style="TEXT-ALIGN: justify; PADDING-LEFT: 30px"&gt;&lt;span style="font-size: small;"&gt;(a)&amp;nbsp;the southern kerbside lane of Hung Hing Road between Marsh Road and Wan Shing Street southbound;&lt;/span&gt;&lt;/p&gt; &lt;p style="TEXT-ALIGN: justify; PADDING-LEFT: 30px"&gt;&lt;span style="font-size: small;"&gt;(b)&amp;nbsp;the western kerbside lane of Wan Shing Street from a point about 45 metres south of its junction with Wan Ying Street to a point about 70 metres north of the same junction;&lt;/span&gt;&lt;/p&gt; &lt;p style="TEXT-ALIGN: justify; PADDING-LEFT: 30px"&gt;&lt;span style="font-size: small;"&gt;(c)&amp;nbsp;the eastern kerbside lane of Wan Shing Street from a point about 70 metres north of its junction with Wan Ying Street to a point about 55 metres south of the same junction;&lt;/span&gt;&lt;/p&gt; &lt;p style="TEXT-ALIGN: justify; PADDING-LEFT: 30px"&gt;&lt;span style="font-size: small;"&gt;(d)&amp;nbsp;Wan Ying Street;&lt;/span&gt;&lt;/p&gt; &lt;p style="TEXT-ALIGN: justify; PADDING-LEFT: 30px"&gt;&lt;span style="font-size: small;"&gt;(e)&amp;nbsp;the eastern kerbside lane of Marsh Road between Hung Hing Road and Wan Ying Street;&lt;/span&gt;&lt;/p&gt; &lt;p style="TEXT-ALIGN: justify; PADDING-LEFT: 30px"&gt;&lt;span style="font-size: small;"&gt;(f)&amp;nbsp;the southern kerbside lane of Wan Shing Street westbound from a point about 60 metres east of its junction with Wan Shing Street northbound to a point about 40 metres east of the same junction;&lt;/span&gt;&lt;/p&gt; &lt;p style="TEXT-ALIGN: justify; PADDING-LEFT: 30px"&gt;&lt;span style="font-size: small;"&gt;(g)&amp;nbsp;the northern kerbside lane of Wan Shing Street eastbound from its junction with Wan Shing Street southbound to a point about 115 metres east of the same junction;&lt;/span&gt;&lt;/p&gt; &lt;p style="TEXT-ALIGN: justify; PADDING-LEFT: 30px"&gt;&lt;span style="font-size: small;"&gt;(h) the northern kerbside lane of Hung Hing Road eastbound from a point about 15 metres east of its southern junction with Hung Hing Road southbound to a point about 205 metres east of the same junction;&lt;/span&gt;&lt;/p&gt; &lt;p style="TEXT-ALIGN: justify; PADDING-LEFT: 30px"&gt;&lt;span style="font-size: small;"&gt;(i)&amp;nbsp;the southern kerbside lane of Hung Hing Road westbound from a point about 190 metres east of its southern junction with Hung Hing Road southbound to a point about 100 metres east of the same junction; and&lt;/span&gt;&lt;/p&gt; &lt;p style="TEXT-ALIGN: justify; PADDING-LEFT: 30px"&gt;&lt;span style="font-size: small;"&gt;(j)&amp;nbsp;the southern kerbside lane of Hung Hing Road westbound from a point about 220 metres east of its southern junction with Hung Hing Road southbound to a point about 205 metres east of the same junction.&lt;/span&gt;&lt;/p&gt; &lt;p style="TEXT-ALIGN: justify"&gt;&lt;span style="font-size: small;"&gt;&lt;span style="font-size: small;"&gt;&amp;nbsp;&amp;nbsp;&amp;nbsp;&amp;nbsp;&amp;nbsp;&amp;nbsp;&amp;nbsp; &lt;/span&gt;Within the restricted zones, drivers of all motor vehicles, except franchised buses and those with permits issued by the Commissioner for Transport, will be prohibited from:&lt;/span&gt;&lt;/p&gt; &lt;p style="TEXT-ALIGN: justify; PADDING-LEFT: 30px"&gt;&lt;span style="font-size: small;"&gt;(a)&amp;nbsp;picking up or setting down passengers; or&lt;/span&gt;&lt;/p&gt; &lt;p style="TEXT-ALIGN: justify; PADDING-LEFT: 30px"&gt;&lt;span style="font-size: small;"&gt;(b)&amp;nbsp;loading or unloading goods.&lt;/span&gt;&lt;/p&gt; &lt;p style="TEXT-ALIGN: justify"&gt;&lt;span style="font-size: small;"&gt;&lt;span style="font-size: small;"&gt;&amp;nbsp;&amp;nbsp;&amp;nbsp;&amp;nbsp;&amp;nbsp;&amp;nbsp;&amp;nbsp; &lt;/span&gt;The extent of the restricted zones will be indicated by appropriate traffic signs and road markings.&lt;/span&gt;&lt;/p&gt; &lt;p style="TEXT-ALIGN: justify"&gt;&lt;span style="font-size: small;"&gt;&lt;span style="font-size: small;"&gt;&amp;nbsp;&amp;nbsp;&amp;nbsp;&amp;nbsp;&amp;nbsp;&amp;nbsp;&amp;nbsp; &lt;/span&gt;At the same time, the existing restricted zones on the above road sections will be rescinded.&lt;/span&gt;&lt;/p&gt; &lt;p style="TEXT-ALIGN: right"&gt;&lt;span style="font-size: small;"&gt;YEUNG HO Poi-yan, Ingrid &lt;em&gt;Commissioner for Transport&lt;/em&gt;&lt;/span&gt;&lt;/p&gt;</t>
  </si>
  <si>
    <t>EN1: ['Fu Hong Street']</t>
  </si>
  <si>
    <r>
      <t>&gt;</t>
    </r>
    <r>
      <rPr>
        <sz val="10"/>
        <color rgb="FF000000"/>
        <rFont val="Courier New"/>
        <family val="3"/>
      </rPr>
      <t>&lt;div style="text-align: center;"&gt;&lt;span style="text-decoration: underline;"&gt;&lt;strong&gt;ROAD TRAFFIC (TRAFFIC CONTROL) REGULATIONS (CHAPTER 374 SUB. LEG. G)&lt;/strong&gt;&lt;/span&gt;&lt;/div&gt; &lt;div style="text-align: center;"&gt;&lt;span style="text-decoration: underline;"&gt;&lt;strong&gt; &lt;/strong&gt;&lt;/span&gt;&lt;/div&gt; &lt;div style="text-align: center;"&gt;&lt;span style="text-decoration: underline;"&gt;&lt;strong&gt;Temporary Restricted Zone on Fu Hong Street, Chai Wan&lt;/strong&gt;&lt;/span&gt;&lt;/div&gt; &lt;p&gt;&lt;br /&gt;&amp;nbsp; &amp;nbsp; &amp;nbsp; &amp;nbsp; In exercise of the powers vested in me under regulation 14(1)(b) of the Road Traffic (Traffic Control) Regulations, Chapter 374 sub. leg. G, I hereby direct that with effect from 10.00 am on 23 December 2022 to 10.00 am on 23 June 2023, the section of Fu Hong Street from its cul-de-sac to a point about 45 metres south from the same cul-de-sac will be temporarily designated as restricted zone 24 hours daily.&lt;/p&gt; &lt;div&gt;&amp;nbsp; &amp;nbsp; &amp;nbsp; &amp;nbsp; In the restricted zone, drivers of all motor vehicles, except franchised buses and those with permits issued by the Commissioner for Transport, will be prohibited from:-&lt;/div&gt; &lt;div style="padding-left: 40px;"&gt;&lt;br /&gt;(a)&amp;nbsp; &amp;nbsp;picking up or setting down passengers; or&lt;/div&gt; &lt;div style="padding-left: 40px;"&gt;(b)&amp;nbsp; &amp;nbsp;loading or unloading goods.&lt;/div&gt; &lt;p&gt;&lt;br /&gt;&amp;nbsp; &amp;nbsp; &amp;nbsp; &amp;nbsp; The extent of the restricted zone will be indicated by appropriate road markings.&lt;/p&gt; &lt;p&gt;&amp;nbsp; &amp;nbsp; &amp;nbsp; &amp;nbsp; At the same time, the existing restricted zone on the above road section will be temporarily rescinded.&lt;/p&gt; &lt;div style="text-align: right;"&gt;LAW Shuk-pui, Rosanna &lt;em&gt;Commissioner for Transport&lt;/em&gt;&lt;/div&gt;</t>
    </r>
  </si>
  <si>
    <t>&lt;span style="text-decoration: underline;"&gt;&lt;strong&gt;&lt;a href="/filemanager/en/content_13/20221212 eng.pdf" target="_blank" rel="noopener"&gt;Extension of Temporary Restricted Zones on Tung Wong Road, Shau Kei Wan&lt;/a&gt;&lt;/strong&gt;&lt;/span&gt;</t>
  </si>
  <si>
    <t>EN1: ['Battery Street', ('Kansu Street','Reclamation Street')] EN2:['Ching Ping Street', Public Square Street]</t>
  </si>
  <si>
    <t>&lt;div style="text-align: center;"&gt;&lt;strong&gt;&lt;span style="text-decoration: underline;"&gt;ROAD TRAFFIC (TRAFFIC CONTROL) REGULATIONS (CHAPTER 374G)&lt;/span&gt;&lt;/strong&gt;&lt;/div&gt; &lt;div style="text-align: center;"&gt;&lt;strong&gt;&lt;span style="text-decoration: underline;"&gt;Temporary Restricted Zones in Yau Ma Tei&lt;/span&gt;&lt;/strong&gt;&lt;/div&gt; &lt;p&gt;&lt;br /&gt;&amp;nbsp; &amp;nbsp; &amp;nbsp; &amp;nbsp; In exercise of the powers vested in me under regulation 14(1)(b) of the Road Traffic (Traffic Control) Regulations, Chapter 374G, I hereby direct that with effect from 1 January 2023 to 28 February 2023, the following road sections will be temporarily designated as restricted zone 24 hours daily:-&lt;/p&gt; &lt;div style="padding-left: 40px;"&gt;(i)&amp;nbsp; &amp;nbsp; &amp;nbsp;the western kerbside lane of Battery Street from its junction with Kansu Street to a point about 35 meters north of its junction with Kansu Street;&lt;/div&gt; &lt;div style="padding-left: 40px;"&gt;&lt;br /&gt;(ii)&amp;nbsp; &amp;nbsp; the western kerbside lane of Battery Street from a point about 35 meters north its junction with Kansu Street to a point about 50 meters north of its junction with Kansu Street (except taxi pick up or drop off);&lt;/div&gt; &lt;div style="padding-left: 40px;"&gt;&lt;br /&gt;(iii)&amp;nbsp; &amp;nbsp;the western kerbside lane of Battery Street from a point about 50 meters north its junction with Kansu Street to its junction with Reclamation Street;&lt;/div&gt; &lt;div style="padding-left: 40px;"&gt;&lt;br /&gt;(iv)&amp;nbsp; &amp;nbsp;the eastern kerbside lane of Battery Street from its junction with Reclamation Street to its junction with Kansu Street;&lt;/div&gt; &lt;div style="padding-left: 40px;"&gt;&lt;br /&gt;(v)&amp;nbsp; &amp;nbsp; the southern kerbside lane of Kansu Street from its junction with Shanghai Street to its junction with Battery Street;&lt;/div&gt; &lt;div style="padding-left: 40px;"&gt;&lt;br /&gt;(vi)&amp;nbsp; &amp;nbsp;the eastern kerbside lane of Battery Street from its junction with Kansu Street to a point about 50 meters south of the same junction (except metered parking spaces);&lt;/div&gt; &lt;div style="padding-left: 40px;"&gt;&lt;br /&gt;(vii)&amp;nbsp; the western kerbside lane of Battery Street from its junction with Kansu Street to a point about 20 meters south of the same junction (except metered parking spaces);&lt;/div&gt; &lt;div style="padding-left: 40px;"&gt;&lt;br /&gt;(viii) the eastern kerbside lane of Ching Ping Street from its junction with Public Square Street to a point about 40 meters north of the same junction;&lt;/div&gt; &lt;div style="padding-left: 40px;"&gt;&lt;br /&gt;(ix)&amp;nbsp; &amp;nbsp;the western kerbside lane of Ching Ping Street from its junction with Public Square Street to a point about 10 meters north of the same junction;&lt;/div&gt; &lt;div style="padding-left: 40px;"&gt;&lt;br /&gt;(x)&amp;nbsp; &amp;nbsp; the northern kerbside lane of Public Square Street from its junction with Ching Ping Street to a point about 50 meters east of the same junction;&lt;/div&gt; &lt;div style="padding-left: 40px;"&gt;&lt;br /&gt;(xi)&amp;nbsp; &amp;nbsp;the southern kerbside lane of Public Square Street from its junction with Ching Ping Street to a point about 20 meters east of the same junction; and&lt;/div&gt; &lt;div style="padding-left: 40px;"&gt;&lt;br /&gt;(xii)&amp;nbsp; the eastern kerbside lane of Ferry Street from a point about 25 metres of its junction with Kansu Street to a point about 45 meters south of the same junction.&lt;/div&gt; &lt;p&gt;&lt;br /&gt;&amp;nbsp; &amp;nbsp; &amp;nbsp; &amp;nbsp;Within the restricted zone, drivers of all motor vehicles, except franchised buses and those with permits issued by the Commissioner for Transport, will be prohibited from:&lt;/p&gt; &lt;div style="padding-left: 40px;"&gt;(a)&amp;nbsp; &amp;nbsp; picking up or setting down passengers; or&lt;/div&gt; &lt;div style="padding-left: 40px;"&gt;&lt;br /&gt;(b)&amp;nbsp; &amp;nbsp; loading or unloading goods.&lt;/div&gt; &lt;p&gt;&lt;br /&gt;&amp;nbsp; &amp;nbsp; &amp;nbsp; &amp;nbsp;The extent of the restricted zone will be indicated by appropriate traffic signs and road markings.&lt;/p&gt; &lt;p&gt;&amp;nbsp; &amp;nbsp; &amp;nbsp; &amp;nbsp;At the same time, the existing restricted zone on the above road section will be temporarily rescinded.&lt;/p&gt; &lt;p style="text-align: right;"&gt;LEE Sui-chun, Macella &lt;em&gt;Commissioner for Transport (Acting)&lt;/em&gt;&lt;/p&gt;</t>
  </si>
  <si>
    <t>EN1: ['Carnarvon Road', ('Granville Road','Hau Fook Street')]</t>
  </si>
  <si>
    <t>&lt;div style="text-align: center;"&gt;&lt;span style="text-decoration: underline;"&gt;&lt;strong&gt;ROAD TRAFFIC (TRAFFIC CONTROL) REGULATIONS (CHAPTER 374G)&lt;/strong&gt;&lt;/span&gt;&lt;/div&gt; &lt;div style="text-align: center;"&gt;&lt;span style="text-decoration: underline;"&gt;&lt;strong&gt; &lt;/strong&gt;&lt;/span&gt;&lt;/div&gt; &lt;div style="text-align: center;"&gt;&lt;span style="text-decoration: underline;"&gt;&lt;strong&gt;Restricted Zones on Carnarvon Road, Granville Road and Hau Fook Street, &lt;br /&gt;Tsim Sha Tsui&lt;/strong&gt;&lt;/span&gt;&lt;/div&gt; &lt;p&gt;&lt;br /&gt;&amp;nbsp; &amp;nbsp; &amp;nbsp; &amp;nbsp; In exercise of the powers vested in me under regulation 14(1)(b) of the Road Traffic (Traffic Control) Regulations, Chapter 374, I hereby direct that with effect at 10.00 am on 30 December 2022, the following road sections will be designated as restricted zones 24 hours daily:&lt;/p&gt; &lt;div style="padding-left: 40px;"&gt;(i)&amp;nbsp; &amp;nbsp; &amp;nbsp;the section of Carnarvon Road from its junction with Granville Road to a point about 10 meters north of the same junction;&lt;/div&gt; &lt;div style="padding-left: 40px;"&gt;&lt;br /&gt;(ii)&amp;nbsp; &amp;nbsp; the western kerbside lane of Carnarvon Road from its junction with Granville Road to a point about 40 meters south of the same junction;&lt;/div&gt; &lt;div style="padding-left: 40px;"&gt;&lt;br /&gt;(iii)&amp;nbsp; &amp;nbsp;the eastern kerbside lane of Carnarvon Road from its junction with Granville Road to a point about 50 meters south of the same junction;&lt;/div&gt; &lt;div style="padding-left: 40px;"&gt;&lt;br /&gt;(iv)&amp;nbsp; &amp;nbsp;the section of Granville Road from its junction with Carnarvon Road to a point about 10 meters west of the same junction;&lt;/div&gt; &lt;div style="padding-left: 40px;"&gt;&lt;br /&gt;(v)&amp;nbsp; &amp;nbsp; the section of Granville Road from its junction with Carnarvon Road to a point about 40 meters east of the same junction; and&lt;/div&gt; &lt;div style="padding-left: 40px;"&gt;&lt;br /&gt;(vi)&amp;nbsp; &amp;nbsp;the northern kerbside lane of Hau Fook Street from its junction with Carnarvon Road to a point about 10 meters east of the same junction.&lt;/div&gt; &lt;p&gt;&lt;br /&gt;&amp;nbsp; &amp;nbsp; &amp;nbsp; &amp;nbsp;Within the restricted zones, drivers of all motor vehicles, except franchised buses and those with permits issued by the Commissioner for Transport, will be prohibited from:&lt;/p&gt; &lt;div style="padding-left: 40px;"&gt;(a)&amp;nbsp; &amp;nbsp; picking up or setting down passengers; or&lt;/div&gt; &lt;div style="padding-left: 40px;"&gt;&lt;br /&gt;(b)&amp;nbsp; &amp;nbsp; loading or unloading goods.&lt;/div&gt; &lt;p&gt;&lt;br /&gt;&amp;nbsp; &amp;nbsp; &amp;nbsp; &amp;nbsp;The extent of the restricted zones will be indicated by appropriate traffic signs and road markings.&lt;/p&gt; &lt;p&gt;&amp;nbsp; &amp;nbsp; &amp;nbsp; &amp;nbsp;At the same time, the existing restricted zone on the above road section will be rescinded.&lt;/p&gt; &lt;p style="text-align: right;"&gt;LEE Sui-chun, Macella &lt;em&gt;Commissioner for Transport (Acting)&lt;/em&gt;&lt;/p&gt;</t>
  </si>
  <si>
    <t>EN1: ['Bute Street', ('Sai Yeung Choi Street','Tung Choi Street')]</t>
  </si>
  <si>
    <t>&lt;div style="text-align: center;"&gt;&lt;span style="text-decoration: underline;"&gt;&lt;strong&gt;ROAD TRAFFIC (TRAFFIC CONTROL) REGULATIONS (CHAPTER 374G)&lt;/strong&gt;&lt;/span&gt;&lt;/div&gt; &lt;div style="text-align: center;"&gt;&lt;span style="text-decoration: underline;"&gt;&lt;strong&gt;Extension of Temporary Restricted Zone in Bute Street, Mong Kok&lt;/strong&gt;&lt;/span&gt;&lt;/div&gt; &lt;p&gt;&lt;br /&gt;&amp;nbsp; &amp;nbsp; &amp;nbsp; &amp;nbsp;In exercise of the powers vested in me under regulation 14(1)(b) of the Road Traffic (Traffic Control) Regulations, Chapter 374G, I hereby direct that with effect from 6.00 p.m. on 30 November 2022 to 6.00 p.m. on 30 January 2023, the section of Bute Street between Sai Yeung Choi Street South and Tung Choi Street (except the public light bus stand) will continue to be temporarily designated as restricted zones 24 hours daily.&lt;/p&gt; &lt;p&gt;&amp;nbsp; &amp;nbsp; &amp;nbsp; &amp;nbsp;Within the restricted zone, drivers of all motor vehicles, except franchised buses and those with permits issued by the Commissioner for Transport, will be prohibited from:&lt;/p&gt; &lt;div style="padding-left: 40px;"&gt;(a)&amp;nbsp; &amp;nbsp; picking up or setting down passengers; or&lt;/div&gt; &lt;div style="padding-left: 40px;"&gt;&lt;br /&gt;(b)&amp;nbsp; &amp;nbsp; loading or unloading goods.&lt;/div&gt; &lt;p&gt;&lt;br /&gt;&amp;nbsp; &amp;nbsp; &amp;nbsp; &amp;nbsp;The extent of the restricted zone has been indicated by appropriate traffic signs.&lt;/p&gt; &lt;p&gt;&amp;nbsp; &amp;nbsp; &amp;nbsp; &amp;nbsp;At the same time, the existing restricted zone on the above road section will continue to be temporarily rescinded.&lt;/p&gt; &lt;p style="text-align: right;"&gt;LAW Shuk-pui, Rosanna &lt;em&gt;Commissioner for Transport&lt;/em&gt;&lt;/p&gt;</t>
  </si>
  <si>
    <t>EN1: ['Walnut Street', ('Bedford Road','Larch Street')]</t>
  </si>
  <si>
    <t>&lt;div style="text-align: center;"&gt;&lt;span style="text-decoration: underline;"&gt;&lt;strong&gt;ROAD TRAFFIC (TRAFFIC CONTROL) REGULATIONS (CHAPTER 374G)&lt;/strong&gt;&lt;/span&gt;&lt;/div&gt; &lt;div style="text-align: center;"&gt;&lt;span style="text-decoration: underline;"&gt;&lt;strong&gt; &lt;/strong&gt;&lt;/span&gt;&lt;/div&gt; &lt;div style="text-align: center;"&gt;&lt;span style="text-decoration: underline;"&gt;&lt;strong&gt;Temporary Restricted Zones in Tai Kok Tsui &lt;/strong&gt;&lt;/span&gt;&lt;/div&gt; &lt;p&gt;&lt;br /&gt;&amp;nbsp; &amp;nbsp; &amp;nbsp; &amp;nbsp; In exercise of the powers vested in me under regulation 14(1)(b) of the Road Traffic (Traffic Control) Regulations, Chapter 374G, I hereby direct that with effect from 8.00 a.m. on 23 November 2022 to 6.00 p.m. on 31 January 2023, the following road sections will be temporarily designated as restricted zone 24 hours daily:-&lt;/p&gt; &lt;div style="padding-left: 40px;"&gt;(i)&amp;nbsp; &amp;nbsp; &amp;nbsp;the section of Walnut Street between Bedford Road and Larch Street; and&lt;/div&gt; &lt;div style="padding-left: 40px;"&gt;&lt;br /&gt;(ii)&amp;nbsp; &amp;nbsp; the northern kerbside lane of Bedford Road from its junction with Walnut Street to a point about 35 meters east of the same junction.&lt;/div&gt; &lt;p&gt;&lt;br /&gt;&amp;nbsp; &amp;nbsp; &amp;nbsp; &amp;nbsp; Within the restricted zone, drivers of all motor vehicles, except franchised buses and those with permits issued by the Commissioner for Transport, will be prohibited from:-&lt;/p&gt; &lt;div style="padding-left: 40px;"&gt;(a)&amp;nbsp; &amp;nbsp; picking up or setting down passengers; or&lt;/div&gt; &lt;div style="padding-left: 40px;"&gt;&lt;br /&gt;(b)&amp;nbsp; &amp;nbsp; loading or unloading goods.&lt;/div&gt; &lt;p&gt;&lt;br /&gt;&amp;nbsp; &amp;nbsp; &amp;nbsp; &amp;nbsp; The extent of the restricted zones will be indicated by appropriate traffic signs and road markings.&lt;/p&gt; &lt;p&gt;&amp;nbsp; &amp;nbsp; &amp;nbsp; &amp;nbsp; At the same time, the existing restricted zones on the above road section will be temporarily rescinded.&lt;/p&gt; &lt;p style="text-align: right;"&gt;LAW Shuk-pui, Rosanna &lt;em&gt;Commissioner for Transport&lt;/em&gt;&lt;/p&gt;</t>
  </si>
  <si>
    <t>EN1: ['Yee Kuk Street', ('Lai Chi Kok','Shek Kip Mei')]</t>
  </si>
  <si>
    <t>&lt;div style="text-align: center;"&gt;&lt;span style="text-decoration: underline;"&gt;&lt;strong&gt;ROAD TRAFFIC (TRAFFIC CONTROL) REGULATIONS (CHAPTER 374G)&lt;/strong&gt;&lt;/span&gt;&lt;/div&gt; &lt;div style="text-align: center;"&gt;&lt;span style="text-decoration: underline;"&gt;&lt;strong&gt;Temporary Restricted Zones in Boundary Street and Yee Kuk Street, Sham Shui Po&lt;/strong&gt;&lt;/span&gt;&lt;/div&gt; &lt;p&gt;&lt;span&gt;&lt;br /&gt;&amp;nbsp; &amp;nbsp; &amp;nbsp; &amp;nbsp; In exercise of the powers vested in me under regulation 14(1)(b) of the Road Traffic (Traffic Control) Regulations, Chapter 374G, I hereby direct that with effect from 8.00 am on 3 January 2023 to 6.00 pm on 4 July 2023, the following road sections will be temporarily designated as restricted zones 24 hours daily:&lt;/span&gt;&lt;/p&gt; &lt;div style="padding-left: 40px;"&gt;&lt;span&gt;(a)&amp;nbsp; &amp;nbsp; &amp;nbsp;the northern kerbside lane of Boundary Street between Yee Kuk Street and Lai Chi Kok Road; and&lt;/span&gt;&lt;/div&gt; &lt;div style="padding-left: 40px;"&gt;&lt;span&gt;&lt;br /&gt;(b)&amp;nbsp; &amp;nbsp; &amp;nbsp;the eastern kerbside lane of Yee Kuk Street between Shek Kip Mei Street and Boundary Street.&lt;/span&gt;&lt;/div&gt; &lt;p&gt;&lt;span&gt;&lt;br /&gt;&amp;nbsp; &amp;nbsp; &amp;nbsp; &amp;nbsp; Within the restricted zones, drivers of all motor vehicles, except franchised buses and those with permits issued by the Commissioner for Transport, will be prohibited from:&lt;/span&gt;&lt;/p&gt; &lt;div style="padding-left: 40px;"&gt;(a)&amp;nbsp; &amp;nbsp; picking up or setting down passengers; or&lt;/div&gt; &lt;div style="padding-left: 40px;"&gt;&lt;br /&gt;(b)&amp;nbsp; &amp;nbsp; loading or unloading goods.&lt;/div&gt; &lt;p&gt;&lt;span&gt; &lt;br /&gt;&amp;nbsp; &amp;nbsp; &amp;nbsp; &amp;nbsp; The extent of the restricted zones will be indicated by appropriate traffic signs and road markings. &lt;/span&gt;&lt;/p&gt; &lt;p&gt;&amp;nbsp; &amp;nbsp; &amp;nbsp; &amp;nbsp; At the same time, the existing restricted zones on the above road sections will be temporarily rescinded.&lt;/p&gt; &lt;p style="text-align: right;"&gt;LEE Sui-chun, Macella &lt;em&gt;&lt;span&gt;Commissioner for Transport (Acting)&lt;/span&gt;&lt;/em&gt;&lt;/p&gt;</t>
  </si>
  <si>
    <t>EN1Main</t>
  </si>
  <si>
    <t>EN1A</t>
  </si>
  <si>
    <t>EN1B</t>
  </si>
  <si>
    <t>'Lai Chi Kok Road', 'Portland Street'</t>
  </si>
  <si>
    <t>'Kansu Street', 'Battery Street'</t>
  </si>
  <si>
    <t>'Chatham Court', 'Cameron Road'</t>
  </si>
  <si>
    <t>'Sai Yeung Choi Street North', 'Tai Po Road'</t>
  </si>
  <si>
    <t>Sample Output</t>
  </si>
  <si>
    <t>加連威老廣場, None</t>
  </si>
  <si>
    <t>沐泰街,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</si>
</sst>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rgb="FF000000"/>
      <name val="Courier New"/>
      <charset val="1"/>
    </font>
    <font>
      <sz val="10"/>
      <color rgb="FF000000"/>
      <name val="Courier New"/>
      <family val="3"/>
    </font>
    <font>
      <sz val="10"/>
      <color theme="1"/>
      <name val="Courier New"/>
      <family val="3"/>
    </font>
    <font>
      <sz val="10"/>
      <color theme="1"/>
      <name val="Courier New"/>
    </font>
    <font>
      <sz val="11"/>
      <color rgb="FF000000"/>
      <name val="Calibri"/>
      <scheme val="minor"/>
    </font>
    <font>
      <u/>
      <sz val="11"/>
      <color theme="10"/>
      <name val="Calibri"/>
      <family val="2"/>
      <scheme val="minor"/>
    </font>
    <font>
      <sz val="10"/>
      <color theme="1"/>
      <name val="Courier New"/>
      <charset val="1"/>
    </font>
    <font>
      <sz val="11"/>
      <color rgb="FF444444"/>
      <name val="Aptos Narrow"/>
      <charset val="1"/>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2">
    <xf numFmtId="0" fontId="0" fillId="0" borderId="0" xfId="0"/>
    <xf numFmtId="0" fontId="0" fillId="0" borderId="0" xfId="0" applyAlignment="1">
      <alignment wrapText="1"/>
    </xf>
    <xf numFmtId="0" fontId="0" fillId="0" borderId="0" xfId="0" quotePrefix="1"/>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applyAlignment="1">
      <alignment wrapText="1"/>
    </xf>
    <xf numFmtId="0" fontId="6" fillId="0" borderId="0" xfId="1"/>
    <xf numFmtId="0" fontId="0" fillId="0" borderId="0" xfId="0" applyAlignment="1"/>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3-ap-southeast-1.amazonaws.com/historical-resource-archive/2023/01/01/https%253A%252F%252Fwww.td.gov.hk%252Fdatagovhk_tis%252Ftraffic-notices%252FNotices_on_Clearways.xml/13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B383D-6864-4C03-94E1-DB88DECB6870}">
  <dimension ref="A1:R101"/>
  <sheetViews>
    <sheetView workbookViewId="0">
      <selection activeCell="B3" sqref="B3"/>
    </sheetView>
  </sheetViews>
  <sheetFormatPr defaultRowHeight="15" customHeight="1" x14ac:dyDescent="0.3"/>
  <cols>
    <col min="1" max="1" width="44.5546875" customWidth="1"/>
    <col min="2" max="2" width="49.33203125" customWidth="1"/>
    <col min="3" max="3" width="59.6640625" bestFit="1" customWidth="1"/>
  </cols>
  <sheetData>
    <row r="1" spans="1:18" ht="14.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ht="28.8" x14ac:dyDescent="0.3">
      <c r="A2">
        <v>1</v>
      </c>
      <c r="B2" s="1" t="str">
        <f>"{" &amp; "'" &amp; $C$1 &amp; "': ['" &amp; SUBSTITUTE(C2, ", ", "', '") &amp; "'], '" &amp; $D$1 &amp; "': ['" &amp; SUBSTITUTE(D2, ", ", "', '") &amp; "']" &amp; IF(E2&lt;&gt;"", ", '" &amp; $E$1 &amp; "': ['" &amp; SUBSTITUTE(E2, ", ", "', '") &amp; "']", "") &amp; IF(F2&lt;&gt;"", ", '" &amp; $F$1 &amp; "': ['" &amp; SUBSTITUTE(F2, ", ", "', '") &amp; "']", "") &amp; IF(G2&lt;&gt;"", ", '" &amp; $G$1 &amp; "': ['" &amp; SUBSTITUTE(G2, ", ", "', '") &amp; "']", "") &amp; IF(H2&lt;&gt;"", ", '" &amp; $H$1 &amp; "': ['" &amp; SUBSTITUTE(H2, ", ", "', '") &amp; "']", "") &amp; IF(I2&lt;&gt;"", ", '" &amp; $I$1 &amp; "': ['" &amp; SUBSTITUTE(I2, ", ", "', '") &amp; "']", "") &amp; IF(J2&lt;&gt;"", ", '" &amp; $J$1 &amp; "': ['" &amp; SUBSTITUTE(J2, ", ", "', '") &amp; "']", "") &amp; IF(K2&lt;&gt;"", ", '" &amp; $K$1 &amp; "': ['" &amp; SUBSTITUTE(K2, ", ", "', '") &amp; "']", "") &amp; IF(L2&lt;&gt;"", ", '" &amp; $L$1 &amp; "': ['" &amp; SUBSTITUTE(L2, ", ", "', '") &amp; "']", "") &amp; IF(M2&lt;&gt;"", ", '" &amp; $M$1 &amp; "': ['" &amp; SUBSTITUTE(M2, ", ", "', '") &amp; "']", "") &amp; IF(N2&lt;&gt;"", ", '" &amp; $N$1 &amp; "': ['" &amp; SUBSTITUTE(N2, ", ", "', '") &amp; "']", "") &amp; IF(O2&lt;&gt;"", ", '" &amp; $O$1 &amp; "': ['" &amp; SUBSTITUTE(O2, ", ", "', '") &amp; "']", "")&amp; IF(P2&lt;&gt;"", ", '" &amp; $P$1 &amp; "': ['" &amp; SUBSTITUTE(P2, ", ", "', '") &amp; "']", "") &amp; IF(Q2&lt;&gt;"", ", '" &amp; $Q$1 &amp; "': ['" &amp; SUBSTITUTE(Q2, ", ", "', '") &amp; "']", "") &amp; IF(R2&lt;&gt;"", ", '" &amp; $R$1 &amp; "': ['" &amp; SUBSTITUTE(R2, ", ", "', '") &amp; "']", "")  &amp; " }"</f>
        <v>{'EN1': ['Aberdeen Main Road', 'Fung Tin Street'], 'CN1': ['香港仔大道 ', '奉天街'] }</v>
      </c>
      <c r="C2" s="2" t="s">
        <v>18</v>
      </c>
      <c r="D2" s="3" t="s">
        <v>19</v>
      </c>
    </row>
    <row r="3" spans="1:18" ht="28.8" x14ac:dyDescent="0.3">
      <c r="A3">
        <v>2</v>
      </c>
      <c r="B3" s="1" t="str">
        <f t="shared" ref="B3:B66" si="0" xml:space="preserve"> "{" &amp; "'" &amp; $C$1 &amp; "': ['" &amp; SUBSTITUTE(C3, ", ", "', '") &amp; "'], '" &amp; $D$1 &amp; "': ['" &amp; SUBSTITUTE(D3, ", ", "', '") &amp; "']" &amp; IF(E3&lt;&gt;"", ", '" &amp; $E$1 &amp; "': ['" &amp; SUBSTITUTE(E3, ", ", "', '") &amp; "']", "") &amp; IF(F3&lt;&gt;"", ", '" &amp; $F$1 &amp; "': ['" &amp; SUBSTITUTE(F3, ", ", "', '") &amp; "']", "") &amp; IF(G3&lt;&gt;"", ", '" &amp; $G$1 &amp; "': ['" &amp; SUBSTITUTE(G3, ", ", "', '") &amp; "']", "") &amp; IF(H3&lt;&gt;"", ", '" &amp; $H$1 &amp; "': ['" &amp; SUBSTITUTE(H3, ", ", "', '") &amp; "']", "") &amp; IF(I3&lt;&gt;"", ", '" &amp; $I$1 &amp; "': ['" &amp; SUBSTITUTE(I3, ", ", "', '") &amp; "']", "") &amp; IF(J3&lt;&gt;"", ", '" &amp; $J$1 &amp; "': ['" &amp; SUBSTITUTE(J3, ", ", "', '") &amp; "']", "") &amp; IF(K3&lt;&gt;"", ", '" &amp; $K$1 &amp; "': ['" &amp; SUBSTITUTE(K3, ", ", "', '") &amp; "']", "") &amp; IF(L3&lt;&gt;"", ", '" &amp; $L$1 &amp; "': ['" &amp; SUBSTITUTE(L3, ", ", "', '") &amp; "']", "") &amp; IF(M3&lt;&gt;"", ", '" &amp; $M$1 &amp; "': ['" &amp; SUBSTITUTE(M3, ", ", "', '") &amp; "']", "") &amp; IF(N3&lt;&gt;"", ", '" &amp; $N$1 &amp; "': ['" &amp; SUBSTITUTE(N3, ", ", "', '") &amp; "']", "") &amp; IF(O3&lt;&gt;"", ", '" &amp; $O$1 &amp; "': ['" &amp; SUBSTITUTE(O3, ", ", "', '") &amp; "']", "")&amp; IF(P3&lt;&gt;"", ", '" &amp; $P$1 &amp; "': ['" &amp; SUBSTITUTE(P3, ", ", "', '") &amp; "']", "") &amp; IF(Q3&lt;&gt;"", ", '" &amp; $Q$1 &amp; "': ['" &amp; SUBSTITUTE(Q3, ", ", "', '") &amp; "']", "") &amp; IF(R3&lt;&gt;"", ", '" &amp; $R$1 &amp; "': ['" &amp; SUBSTITUTE(R3, ", ", "', '") &amp; "']", "")  &amp; " }"</f>
        <v>{'EN1': ['Shek Pai Wan Road', 'Victoria Road'], 'CN1': ['石排灣道', '域多利道'] }</v>
      </c>
      <c r="C3" t="s">
        <v>20</v>
      </c>
      <c r="D3" t="s">
        <v>21</v>
      </c>
    </row>
    <row r="4" spans="1:18" ht="28.8" x14ac:dyDescent="0.3">
      <c r="A4">
        <v>3</v>
      </c>
      <c r="B4" s="1" t="str">
        <f xml:space="preserve"> "{" &amp; "'" &amp; $C$1 &amp; "': ['" &amp; SUBSTITUTE(C4, ", ", "', '") &amp; "'], '" &amp; $D$1 &amp; "': ['" &amp; SUBSTITUTE(D4, ", ", "', '") &amp; "']" &amp; IF(E4&lt;&gt;"", ", '" &amp; $E$1 &amp; "': ['" &amp; SUBSTITUTE(E4, ", ", "', '") &amp; "']", "") &amp; IF(F4&lt;&gt;"", ", '" &amp; $F$1 &amp; "': ['" &amp; SUBSTITUTE(F4, ", ", "', '") &amp; "']", "") &amp; IF(G4&lt;&gt;"", ", '" &amp; $G$1 &amp; "': ['" &amp; SUBSTITUTE(G4, ", ", "', '") &amp; "']", "") &amp; IF(H4&lt;&gt;"", ", '" &amp; $H$1 &amp; "': ['" &amp; SUBSTITUTE(H4, ", ", "', '") &amp; "']", "") &amp; IF(I4&lt;&gt;"", ", '" &amp; $I$1 &amp; "': ['" &amp; SUBSTITUTE(I4, ", ", "', '") &amp; "']", "") &amp; IF(J4&lt;&gt;"", ", '" &amp; $J$1 &amp; "': ['" &amp; SUBSTITUTE(J4, ", ", "', '") &amp; "']", "") &amp; IF(K4&lt;&gt;"", ", '" &amp; $K$1 &amp; "': ['" &amp; SUBSTITUTE(K4, ", ", "', '") &amp; "']", "") &amp; IF(L4&lt;&gt;"", ", '" &amp; $L$1 &amp; "': ['" &amp; SUBSTITUTE(L4, ", ", "', '") &amp; "']", "") &amp; IF(M4&lt;&gt;"", ", '" &amp; $M$1 &amp; "': ['" &amp; SUBSTITUTE(M4, ", ", "', '") &amp; "']", "") &amp; IF(N4&lt;&gt;"", ", '" &amp; $N$1 &amp; "': ['" &amp; SUBSTITUTE(N4, ", ", "', '") &amp; "']", "") &amp; IF(O4&lt;&gt;"", ", '" &amp; $O$1 &amp; "': ['" &amp; SUBSTITUTE(O4, ", ", "', '") &amp; "']", "")&amp; IF(P4&lt;&gt;"", ", '" &amp; $P$1 &amp; "': ['" &amp; SUBSTITUTE(P4, ", ", "', '") &amp; "']", "") &amp; IF(Q4&lt;&gt;"", ", '" &amp; $Q$1 &amp; "': ['" &amp; SUBSTITUTE(Q4, ", ", "', '") &amp; "']", "") &amp; IF(R4&lt;&gt;"", ", '" &amp; $R$1 &amp; "': ['" &amp; SUBSTITUTE(R4, ", ", "', '") &amp; "']", "")  &amp; " }"</f>
        <v>{'EN1': ['Catchick Street', 'Davis Street'], 'CN1': ['吉席街', '爹核士街'] }</v>
      </c>
      <c r="C4" t="s">
        <v>22</v>
      </c>
      <c r="D4" t="s">
        <v>23</v>
      </c>
    </row>
    <row r="5" spans="1:18" ht="28.8" x14ac:dyDescent="0.3">
      <c r="A5">
        <v>4</v>
      </c>
      <c r="B5" s="1" t="str">
        <f xml:space="preserve"> "{" &amp; "'" &amp; $C$1 &amp; "': ['" &amp; SUBSTITUTE(C5, ", ", "', '") &amp; "'], '" &amp; $D$1 &amp; "': ['" &amp; SUBSTITUTE(D5, ", ", "', '") &amp; "']" &amp; IF(E5&lt;&gt;"", ", '" &amp; $E$1 &amp; "': ['" &amp; SUBSTITUTE(E5, ", ", "', '") &amp; "']", "") &amp; IF(F5&lt;&gt;"", ", '" &amp; $F$1 &amp; "': ['" &amp; SUBSTITUTE(F5, ", ", "', '") &amp; "']", "") &amp; IF(G5&lt;&gt;"", ", '" &amp; $G$1 &amp; "': ['" &amp; SUBSTITUTE(G5, ", ", "', '") &amp; "']", "") &amp; IF(H5&lt;&gt;"", ", '" &amp; $H$1 &amp; "': ['" &amp; SUBSTITUTE(H5, ", ", "', '") &amp; "']", "") &amp; IF(I5&lt;&gt;"", ", '" &amp; $I$1 &amp; "': ['" &amp; SUBSTITUTE(I5, ", ", "', '") &amp; "']", "") &amp; IF(J5&lt;&gt;"", ", '" &amp; $J$1 &amp; "': ['" &amp; SUBSTITUTE(J5, ", ", "', '") &amp; "']", "") &amp; IF(K5&lt;&gt;"", ", '" &amp; $K$1 &amp; "': ['" &amp; SUBSTITUTE(K5, ", ", "', '") &amp; "']", "") &amp; IF(L5&lt;&gt;"", ", '" &amp; $L$1 &amp; "': ['" &amp; SUBSTITUTE(L5, ", ", "', '") &amp; "']", "") &amp; IF(M5&lt;&gt;"", ", '" &amp; $M$1 &amp; "': ['" &amp; SUBSTITUTE(M5, ", ", "', '") &amp; "']", "") &amp; IF(N5&lt;&gt;"", ", '" &amp; $N$1 &amp; "': ['" &amp; SUBSTITUTE(N5, ", ", "', '") &amp; "']", "") &amp; IF(O5&lt;&gt;"", ", '" &amp; $O$1 &amp; "': ['" &amp; SUBSTITUTE(O5, ", ", "', '") &amp; "']", "")&amp; IF(P5&lt;&gt;"", ", '" &amp; $P$1 &amp; "': ['" &amp; SUBSTITUTE(P5, ", ", "', '") &amp; "']", "") &amp; IF(Q5&lt;&gt;"", ", '" &amp; $Q$1 &amp; "': ['" &amp; SUBSTITUTE(Q5, ", ", "', '") &amp; "']", "") &amp; IF(R5&lt;&gt;"", ", '" &amp; $R$1 &amp; "': ['" &amp; SUBSTITUTE(R5, ", ", "', '") &amp; "']", "")  &amp; " }"</f>
        <v>{'EN1': ['Catchick Street', 'Davis Street'], 'CN1': ['吉席街', '爹核士街'] }</v>
      </c>
      <c r="C5" t="s">
        <v>22</v>
      </c>
      <c r="D5" t="s">
        <v>23</v>
      </c>
    </row>
    <row r="6" spans="1:18" ht="28.8" x14ac:dyDescent="0.3">
      <c r="A6">
        <v>5</v>
      </c>
      <c r="B6" s="1" t="str">
        <f t="shared" si="0"/>
        <v>{'EN1': ['Holland Street', 'Belcher's Street'], 'CN1': ['荷蘭街', '卑路乍街'] }</v>
      </c>
      <c r="C6" t="s">
        <v>24</v>
      </c>
      <c r="D6" t="s">
        <v>25</v>
      </c>
    </row>
    <row r="7" spans="1:18" ht="28.8" x14ac:dyDescent="0.3">
      <c r="A7">
        <v>6</v>
      </c>
      <c r="B7" s="1" t="str">
        <f t="shared" si="0"/>
        <v>{'EN1': ['Man Kwong Street', 'Man Yiu Street'], 'CN1': ['民光街', '民耀街'] }</v>
      </c>
      <c r="C7" t="s">
        <v>26</v>
      </c>
      <c r="D7" t="s">
        <v>27</v>
      </c>
    </row>
    <row r="8" spans="1:18" ht="28.8" x14ac:dyDescent="0.3">
      <c r="A8">
        <v>7</v>
      </c>
      <c r="B8" s="1" t="str">
        <f t="shared" si="0"/>
        <v>{'EN1': ['Belcher's Street', 'Holland Street'], 'CN1': ['卑路乍街', '荷蘭街'] }</v>
      </c>
      <c r="C8" t="s">
        <v>28</v>
      </c>
      <c r="D8" t="s">
        <v>29</v>
      </c>
    </row>
    <row r="9" spans="1:18" ht="28.8" x14ac:dyDescent="0.3">
      <c r="A9">
        <v>8</v>
      </c>
      <c r="B9" s="1" t="str">
        <f t="shared" si="0"/>
        <v>{'EN1': ['Stanley Street', 'Pottinger Street'], 'CN1': ['士丹利街', '砵典乍街'] }</v>
      </c>
      <c r="C9" t="s">
        <v>30</v>
      </c>
      <c r="D9" t="s">
        <v>31</v>
      </c>
    </row>
    <row r="10" spans="1:18" ht="43.2" x14ac:dyDescent="0.3">
      <c r="A10">
        <v>9</v>
      </c>
      <c r="B10" s="1" t="str">
        <f t="shared" si="0"/>
        <v>{'EN1': ['Murray Road', 'Lambeth Walk'], 'CN1': ['美利道', '琳寶徑'], 'EN2': ['Murray Road', 'Cotton Tree Drive'], 'CN2': ['美利道', '紅棉路'] }</v>
      </c>
      <c r="C10" t="s">
        <v>32</v>
      </c>
      <c r="D10" t="s">
        <v>33</v>
      </c>
      <c r="E10" t="s">
        <v>34</v>
      </c>
      <c r="F10" s="3" t="s">
        <v>35</v>
      </c>
    </row>
    <row r="11" spans="1:18" ht="28.8" x14ac:dyDescent="0.3">
      <c r="A11">
        <v>10</v>
      </c>
      <c r="B11" s="1" t="str">
        <f t="shared" si="0"/>
        <v>{'EN1': ['Seymour Road', 'Castle Road'], 'CN1': ['西摩道', '衛城道'] }</v>
      </c>
      <c r="C11" t="s">
        <v>36</v>
      </c>
      <c r="D11" t="s">
        <v>37</v>
      </c>
    </row>
    <row r="12" spans="1:18" ht="28.8" x14ac:dyDescent="0.3">
      <c r="A12">
        <v>11</v>
      </c>
      <c r="B12" s="1" t="str">
        <f t="shared" si="0"/>
        <v>{'EN1': ['D'Aguilar Street', 'Wo On Lane'], 'CN1': ['德己立街', '和安里'] }</v>
      </c>
      <c r="C12" t="s">
        <v>38</v>
      </c>
      <c r="D12" t="s">
        <v>39</v>
      </c>
    </row>
    <row r="13" spans="1:18" ht="43.2" x14ac:dyDescent="0.3">
      <c r="A13">
        <v>12</v>
      </c>
      <c r="B13" s="1" t="str">
        <f t="shared" si="0"/>
        <v>{'EN1': ['Johnston Road', 'Thomson Road'], 'CN1': ['莊士敦道', '譚臣道'], 'EN2': ['Johnston Road', ' Lun Fat Street'], 'CN2': ['莊士敦道', '聯發街'] }</v>
      </c>
      <c r="C13" t="s">
        <v>40</v>
      </c>
      <c r="D13" t="s">
        <v>41</v>
      </c>
      <c r="E13" t="s">
        <v>42</v>
      </c>
      <c r="F13" t="s">
        <v>43</v>
      </c>
    </row>
    <row r="14" spans="1:18" ht="28.8" x14ac:dyDescent="0.3">
      <c r="A14">
        <v>13</v>
      </c>
      <c r="B14" s="1" t="str">
        <f t="shared" si="0"/>
        <v>{'EN1': ['Lau Li Street', 'Ngan Mok Street'], 'CN1': ['琉璃街', '銀幕街'] }</v>
      </c>
      <c r="C14" t="s">
        <v>44</v>
      </c>
      <c r="D14" t="s">
        <v>45</v>
      </c>
    </row>
    <row r="15" spans="1:18" ht="144" x14ac:dyDescent="0.3">
      <c r="A15">
        <v>14</v>
      </c>
      <c r="B15" s="1" t="str">
        <f t="shared" si="0"/>
        <v>{'EN1': ['Yiu Hing Road', 'Shing On Street'], 'CN1': ['耀興道', '成安街'], 'EN2': ['Shing On Street', 'Yiu Hing Road', 'Tai Shek Street'], 'CN2': ['成安街', '耀興道', '大石街'], 'EN3': ['Shing On Street', 'Tai Shek Street', 'Sai Wan Ho Street'], 'CN3': ['成安街', '大石街', '西灣河街'], 'EN4': ['Shing On Street', 'Sai Wan Ho Street', 'Shau Kei Wan Road'], 'CN4': ['成安街', '西灣河街', '筲箕灣道'], 'EN5': ['Tai Shek Street', 'Shing On Street'], 'CN5': ['大石街', '成安街'], 'EN6': ['Sai Wan Ho Street', 'Shing On Street'], 'CN6': ['西灣河街', '成安街'] }</v>
      </c>
      <c r="C15" t="s">
        <v>46</v>
      </c>
      <c r="D15" t="s">
        <v>47</v>
      </c>
      <c r="E15" t="s">
        <v>48</v>
      </c>
      <c r="F15" t="s">
        <v>49</v>
      </c>
      <c r="G15" t="s">
        <v>50</v>
      </c>
      <c r="H15" s="3" t="s">
        <v>51</v>
      </c>
      <c r="I15" t="s">
        <v>52</v>
      </c>
      <c r="J15" t="s">
        <v>53</v>
      </c>
      <c r="K15" t="s">
        <v>54</v>
      </c>
      <c r="L15" t="s">
        <v>55</v>
      </c>
      <c r="M15" t="s">
        <v>56</v>
      </c>
      <c r="N15" t="s">
        <v>57</v>
      </c>
    </row>
    <row r="16" spans="1:18" ht="28.8" x14ac:dyDescent="0.3">
      <c r="A16">
        <v>15</v>
      </c>
      <c r="B16" s="1" t="str">
        <f t="shared" si="0"/>
        <v>{'EN1': ['Fortress Hill', 'Fortress Garden'], 'CN1': ['炮台山道', '富澤花園'] }</v>
      </c>
      <c r="C16" t="s">
        <v>58</v>
      </c>
      <c r="D16" t="s">
        <v>59</v>
      </c>
    </row>
    <row r="17" spans="1:18" ht="28.8" x14ac:dyDescent="0.3">
      <c r="A17">
        <v>16</v>
      </c>
      <c r="B17" s="1" t="str">
        <f t="shared" si="0"/>
        <v>{'EN1': ['Lin Shing Road', ' Cape Collinson Road'], 'CN1': ['歌連臣角道', '由連城道'] }</v>
      </c>
      <c r="C17" t="s">
        <v>60</v>
      </c>
      <c r="D17" t="s">
        <v>61</v>
      </c>
    </row>
    <row r="18" spans="1:18" ht="28.8" x14ac:dyDescent="0.3">
      <c r="A18">
        <v>17</v>
      </c>
      <c r="B18" s="1" t="str">
        <f t="shared" si="0"/>
        <v>{'EN1': ['King's Road', 'Fortress Hill Road'], 'CN1': ['英皇道', '炮台山道'] }</v>
      </c>
      <c r="C18" t="s">
        <v>62</v>
      </c>
      <c r="D18" t="s">
        <v>63</v>
      </c>
    </row>
    <row r="19" spans="1:18" ht="57.6" x14ac:dyDescent="0.3">
      <c r="A19">
        <v>18</v>
      </c>
      <c r="B19" s="1" t="str">
        <f t="shared" si="0"/>
        <v>{'EN1': ['Hau Yuen Path', 'Braemar Hill Road'], 'CN1': ['校園徑', '寶馬山道'], 'EN2': [' Hau Yuen Path', 'Braemar Hill Public Transport Interchange'], 'CN2': ['寶馬山公共運輸交匯處', '校園徑'] }</v>
      </c>
      <c r="C19" t="s">
        <v>64</v>
      </c>
      <c r="D19" t="s">
        <v>65</v>
      </c>
      <c r="E19" t="s">
        <v>66</v>
      </c>
      <c r="F19" t="s">
        <v>67</v>
      </c>
    </row>
    <row r="20" spans="1:18" ht="28.8" x14ac:dyDescent="0.3">
      <c r="A20">
        <v>19</v>
      </c>
      <c r="B20" s="1" t="str">
        <f t="shared" si="0"/>
        <v>{'EN1': ['Tai Nan Street', 'Prince Edward Road West'], 'CN1': ['大南街', '太子道'] }</v>
      </c>
      <c r="C20" t="s">
        <v>68</v>
      </c>
      <c r="D20" t="s">
        <v>69</v>
      </c>
    </row>
    <row r="21" spans="1:18" ht="28.8" x14ac:dyDescent="0.3">
      <c r="A21">
        <v>20</v>
      </c>
      <c r="B21" s="1" t="str">
        <f t="shared" si="0"/>
        <v>{'EN1': ['Canton Road', 'Bute Street'], 'CN1': ['廣東道', '弼街'] }</v>
      </c>
      <c r="C21" t="s">
        <v>70</v>
      </c>
      <c r="D21" t="s">
        <v>71</v>
      </c>
    </row>
    <row r="22" spans="1:18" ht="28.8" x14ac:dyDescent="0.3">
      <c r="A22">
        <v>21</v>
      </c>
      <c r="B22" s="1" t="str">
        <f t="shared" si="0"/>
        <v>{'EN1': ['Granville Square', 'None'], 'CN1': ['加連威老廣場'] }</v>
      </c>
      <c r="C22" t="s">
        <v>72</v>
      </c>
      <c r="D22" t="s">
        <v>73</v>
      </c>
    </row>
    <row r="23" spans="1:18" ht="28.8" x14ac:dyDescent="0.3">
      <c r="A23">
        <v>22</v>
      </c>
      <c r="B23" s="1" t="str">
        <f t="shared" si="0"/>
        <v>{'EN1': ['Jordan Road', 'Temple Street'], 'CN1': ['佐敦道', '廟街'] }</v>
      </c>
      <c r="C23" t="s">
        <v>74</v>
      </c>
      <c r="D23" t="s">
        <v>75</v>
      </c>
    </row>
    <row r="24" spans="1:18" ht="28.8" x14ac:dyDescent="0.3">
      <c r="A24">
        <v>23</v>
      </c>
      <c r="B24" s="1" t="str">
        <f t="shared" si="0"/>
        <v>{'EN1': ['Wui Cheung Road', 'Wui Man Road'], 'CN1': ['匯翔道', '匯民道'] }</v>
      </c>
      <c r="C24" t="s">
        <v>76</v>
      </c>
      <c r="D24" t="s">
        <v>77</v>
      </c>
    </row>
    <row r="25" spans="1:18" ht="43.2" x14ac:dyDescent="0.3">
      <c r="A25">
        <v>24</v>
      </c>
      <c r="B25" s="1" t="str">
        <f t="shared" si="0"/>
        <v>{'EN1': ['Prince Edward Road West', 'Lai Chi Kok Road', 'Portland Street'], 'CN1': ['太子道西', '荔枝角道', '砵蘭街'] }</v>
      </c>
      <c r="C25" t="s">
        <v>78</v>
      </c>
      <c r="D25" t="s">
        <v>79</v>
      </c>
    </row>
    <row r="26" spans="1:18" ht="172.8" x14ac:dyDescent="0.3">
      <c r="A26">
        <v>25</v>
      </c>
      <c r="B26" s="1" t="str">
        <f xml:space="preserve"> "{" &amp; "'" &amp; $C$1 &amp; "': ['" &amp; SUBSTITUTE(C26, ", ", "', '") &amp; "'], '" &amp; $D$1 &amp; "': ['" &amp; SUBSTITUTE(D26, ", ", "', '") &amp; "']" &amp; IF(E26&lt;&gt;"", ", '" &amp; $E$1 &amp; "': ['" &amp; SUBSTITUTE(E26, ", ", "', '") &amp; "']", "") &amp; IF(F26&lt;&gt;"", ", '" &amp; $F$1 &amp; "': ['" &amp; SUBSTITUTE(F26, ", ", "', '") &amp; "']", "") &amp; IF(G26&lt;&gt;"", ", '" &amp; $G$1 &amp; "': ['" &amp; SUBSTITUTE(G26, ", ", "', '") &amp; "']", "") &amp; IF(H26&lt;&gt;"", ", '" &amp; $H$1 &amp; "': ['" &amp; SUBSTITUTE(H26, ", ", "', '") &amp; "']", "") &amp; IF(I26&lt;&gt;"", ", '" &amp; $I$1 &amp; "': ['" &amp; SUBSTITUTE(I26, ", ", "', '") &amp; "']", "") &amp; IF(J26&lt;&gt;"", ", '" &amp; $J$1 &amp; "': ['" &amp; SUBSTITUTE(J26, ", ", "', '") &amp; "']", "") &amp; IF(K26&lt;&gt;"", ", '" &amp; $K$1 &amp; "': ['" &amp; SUBSTITUTE(K26, ", ", "', '") &amp; "']", "") &amp; IF(L26&lt;&gt;"", ", '" &amp; $L$1 &amp; "': ['" &amp; SUBSTITUTE(L26, ", ", "', '") &amp; "']", "") &amp; IF(M26&lt;&gt;"", ", '" &amp; $M$1 &amp; "': ['" &amp; SUBSTITUTE(M26, ", ", "', '") &amp; "']", "") &amp; IF(N26&lt;&gt;"", ", '" &amp; $N$1 &amp; "': ['" &amp; SUBSTITUTE(N26, ", ", "', '") &amp; "']", "") &amp; IF(O26&lt;&gt;"", ", '" &amp; $O$1 &amp; "': ['" &amp; SUBSTITUTE(O26, ", ", "', '") &amp; "']", "")&amp; IF(P26&lt;&gt;"", ", '" &amp; $P$1 &amp; "': ['" &amp; SUBSTITUTE(P26, ", ", "', '") &amp; "']", "") &amp; IF(Q26&lt;&gt;"", ", '" &amp; $Q$1 &amp; "': ['" &amp; SUBSTITUTE(Q26, ", ", "', '") &amp; "']", "") &amp; IF(R26&lt;&gt;"", ", '" &amp; $R$1 &amp; "': ['" &amp; SUBSTITUTE(R26, ", ", "', '") &amp; "']", "")  &amp; " }"</f>
        <v>{'EN1': ['Reclamation Street', 'Kansu Street', 'Battery Street'], 'CN1': ['甘肅街', '炮台街', '新填地街'], 'EN2': ['Kansu Street', 'Shanghai Street', 'Battery Street'], 'CN2': ['甘肅街', '上海街', '炮台街'], 'EN3': ['Battery street', 'Kansu Street'], 'CN3': ['炮台街', '甘肅街'], 'EN4': ['Ching Ping Street', 'Public Square Street'], 'CN4': ['澄平街', '眾坊街'], 'EN5': ['Ferry Street', 'Kansu Street'], 'CN5': ['渡船街', '甘肅街'], 'EN6': ['Saigon Street', 'Ferry Street', 'Canton Road'], 'CN6': ['渡船街', '廣東道', '西貢街'], 'EN7': ['Wai Ching Street', 'Saigon Street'], 'CN7': ['偉晴街', '西貢街'], 'EN8': ['Battery Street', 'Saigon Street'], 'CN8': ['炮台街', '西貢街'] }</v>
      </c>
      <c r="C26" t="s">
        <v>80</v>
      </c>
      <c r="D26" t="s">
        <v>81</v>
      </c>
      <c r="E26" t="s">
        <v>82</v>
      </c>
      <c r="F26" t="s">
        <v>83</v>
      </c>
      <c r="G26" t="s">
        <v>84</v>
      </c>
      <c r="H26" t="s">
        <v>85</v>
      </c>
      <c r="I26" t="s">
        <v>86</v>
      </c>
      <c r="J26" t="s">
        <v>87</v>
      </c>
      <c r="K26" t="s">
        <v>88</v>
      </c>
      <c r="L26" t="s">
        <v>89</v>
      </c>
      <c r="M26" t="s">
        <v>90</v>
      </c>
      <c r="N26" t="s">
        <v>91</v>
      </c>
      <c r="O26" t="s">
        <v>92</v>
      </c>
      <c r="P26" t="s">
        <v>93</v>
      </c>
      <c r="Q26" t="s">
        <v>94</v>
      </c>
      <c r="R26" s="3" t="s">
        <v>95</v>
      </c>
    </row>
    <row r="27" spans="1:18" ht="28.8" x14ac:dyDescent="0.3">
      <c r="A27">
        <v>26</v>
      </c>
      <c r="B27" s="1" t="str">
        <f t="shared" si="0"/>
        <v>{'EN1': ['Shun Yee Street', 'Kimberly Street'], 'CN1': ['信義街', '金巴利街'] }</v>
      </c>
      <c r="C27" t="s">
        <v>96</v>
      </c>
      <c r="D27" t="s">
        <v>97</v>
      </c>
    </row>
    <row r="28" spans="1:18" ht="28.8" x14ac:dyDescent="0.3">
      <c r="A28">
        <v>27</v>
      </c>
      <c r="B28" s="1" t="str">
        <f t="shared" si="0"/>
        <v>{'EN1': ['Bowring Street', 'Kwun Chung Street'], 'CN1': ['寶靈街', '官涌街'] }</v>
      </c>
      <c r="C28" t="s">
        <v>98</v>
      </c>
      <c r="D28" t="s">
        <v>99</v>
      </c>
    </row>
    <row r="29" spans="1:18" ht="28.8" x14ac:dyDescent="0.3">
      <c r="A29">
        <v>28</v>
      </c>
      <c r="B29" s="1" t="str">
        <f t="shared" si="0"/>
        <v>{'EN1': ['Saigon Street', 'Woosung Street'], 'CN1': ['西貢街', '吳松街'] }</v>
      </c>
      <c r="C29" t="s">
        <v>100</v>
      </c>
      <c r="D29" t="s">
        <v>101</v>
      </c>
    </row>
    <row r="30" spans="1:18" ht="100.8" x14ac:dyDescent="0.3">
      <c r="A30">
        <v>29</v>
      </c>
      <c r="B30" s="1" t="str">
        <f t="shared" si="0"/>
        <v>{'EN1': ['Chatham Road South', 'Chatham Court', 'Cameron Road'], 'CN1': ['金馬倫道', '漆咸圍', '漆咸道'], 'EN2': ['Observatory Road', ' Chatham Road South'], 'CN2': ['天文臺道', '漆咸道'], 'EN3': ['Granville Road', 'Chatham Road South'], 'CN3': ['加連威老道', '漆咸道'], 'EN4': ['Granville Circuit', 'Granville Road'], 'CN4': ['嘉蘭圍', '加連威老道'] }</v>
      </c>
      <c r="C30" t="s">
        <v>102</v>
      </c>
      <c r="D30" t="s">
        <v>103</v>
      </c>
      <c r="E30" t="s">
        <v>104</v>
      </c>
      <c r="F30" t="s">
        <v>105</v>
      </c>
      <c r="G30" t="s">
        <v>106</v>
      </c>
      <c r="H30" t="s">
        <v>107</v>
      </c>
      <c r="I30" t="s">
        <v>108</v>
      </c>
      <c r="J30" t="s">
        <v>109</v>
      </c>
    </row>
    <row r="31" spans="1:18" ht="28.8" x14ac:dyDescent="0.3">
      <c r="A31">
        <v>30</v>
      </c>
      <c r="B31" s="1" t="str">
        <f t="shared" si="0"/>
        <v>{'EN1': ['Kwong Wa Street', 'Yin Chong Street'], 'CN1': ['廣華街', '煙廠街'] }</v>
      </c>
      <c r="C31" t="s">
        <v>110</v>
      </c>
      <c r="D31" t="s">
        <v>111</v>
      </c>
    </row>
    <row r="32" spans="1:18" ht="14.4" x14ac:dyDescent="0.3">
      <c r="A32">
        <v>31</v>
      </c>
      <c r="B32" s="1" t="str">
        <f t="shared" si="0"/>
        <v>{'EN1': ['None', 'None'], 'CN1': [''] }</v>
      </c>
      <c r="C32" t="s">
        <v>112</v>
      </c>
    </row>
    <row r="33" spans="1:4" ht="28.8" x14ac:dyDescent="0.3">
      <c r="A33">
        <v>32</v>
      </c>
      <c r="B33" s="1" t="str">
        <f t="shared" si="0"/>
        <v>{'EN1': ['Portland Street', 'Mong Kok Road'], 'CN1': ['砵蘭街', '旺角道'] }</v>
      </c>
      <c r="C33" t="s">
        <v>113</v>
      </c>
      <c r="D33" t="s">
        <v>114</v>
      </c>
    </row>
    <row r="34" spans="1:4" ht="28.8" x14ac:dyDescent="0.3">
      <c r="A34">
        <v>33</v>
      </c>
      <c r="B34" s="1" t="str">
        <f t="shared" si="0"/>
        <v>{'EN1': ['Argyle Street', 'Canton Road'], 'CN1': ['亞皆老街', '廣東道'] }</v>
      </c>
      <c r="C34" t="s">
        <v>115</v>
      </c>
      <c r="D34" t="s">
        <v>116</v>
      </c>
    </row>
    <row r="35" spans="1:4" ht="28.8" x14ac:dyDescent="0.3">
      <c r="A35">
        <v>34</v>
      </c>
      <c r="B35" s="1" t="str">
        <f t="shared" si="0"/>
        <v>{'EN1': ['Wing Lung Street', 'Un Chau Street'], 'CN1': ['永隆街', '元州街'] }</v>
      </c>
      <c r="C35" t="s">
        <v>117</v>
      </c>
      <c r="D35" t="s">
        <v>118</v>
      </c>
    </row>
    <row r="36" spans="1:4" ht="28.8" x14ac:dyDescent="0.3">
      <c r="A36">
        <v>35</v>
      </c>
      <c r="B36" s="1" t="str">
        <f t="shared" si="0"/>
        <v>{'EN1': ['Mei Lai Road', 'Lai Wan Road'], 'CN1': ['美荔道', '荔灣道'] }</v>
      </c>
      <c r="C36" t="s">
        <v>119</v>
      </c>
      <c r="D36" t="s">
        <v>120</v>
      </c>
    </row>
    <row r="37" spans="1:4" ht="28.8" x14ac:dyDescent="0.3">
      <c r="A37">
        <v>36</v>
      </c>
      <c r="B37" s="1" t="str">
        <f t="shared" si="0"/>
        <v>{'EN1': ['Tat Chee Avenue', 'Peony Road'], 'CN1': ['達之路', '牡丹路'] }</v>
      </c>
      <c r="C37" t="s">
        <v>121</v>
      </c>
      <c r="D37" t="s">
        <v>122</v>
      </c>
    </row>
    <row r="38" spans="1:4" ht="43.2" x14ac:dyDescent="0.3">
      <c r="A38">
        <v>37</v>
      </c>
      <c r="B38" s="1" t="str">
        <f t="shared" si="0"/>
        <v>{'EN1': ['Sai Yeung Choi Lane', 'Sai Yeung Choi Street North', 'Tai Po Road'], 'CN1': ['西洋菜里', '西洋菜北街', '大埔道'] }</v>
      </c>
      <c r="C38" t="s">
        <v>123</v>
      </c>
      <c r="D38" t="s">
        <v>124</v>
      </c>
    </row>
    <row r="39" spans="1:4" ht="28.8" x14ac:dyDescent="0.3">
      <c r="A39">
        <v>38</v>
      </c>
      <c r="B39" s="1" t="str">
        <f t="shared" si="0"/>
        <v>{'EN1': ['Boundary Street', 'Yu Chau Street'], 'CN1': ['界限街', '汝州街'] }</v>
      </c>
      <c r="C39" t="s">
        <v>125</v>
      </c>
      <c r="D39" t="s">
        <v>126</v>
      </c>
    </row>
    <row r="40" spans="1:4" ht="28.8" x14ac:dyDescent="0.3">
      <c r="A40">
        <v>39</v>
      </c>
      <c r="B40" s="1" t="str">
        <f t="shared" si="0"/>
        <v>{'EN1': ['Po On Road', 'Fat Tseung Street'], 'CN1': ['保安道', '發祥街'] }</v>
      </c>
      <c r="C40" t="s">
        <v>127</v>
      </c>
      <c r="D40" t="s">
        <v>128</v>
      </c>
    </row>
    <row r="41" spans="1:4" ht="28.8" x14ac:dyDescent="0.3">
      <c r="A41">
        <v>40</v>
      </c>
      <c r="B41" s="1" t="str">
        <f t="shared" si="0"/>
        <v>{'EN1': ['Un Chau Street', 'Cheung Wah Street'], 'CN1': ['元州街', '昌華街'] }</v>
      </c>
      <c r="C41" t="s">
        <v>129</v>
      </c>
      <c r="D41" t="s">
        <v>130</v>
      </c>
    </row>
    <row r="42" spans="1:4" ht="28.8" x14ac:dyDescent="0.3">
      <c r="A42">
        <v>41</v>
      </c>
      <c r="B42" s="1" t="str">
        <f t="shared" si="0"/>
        <v>{'EN1': ['Yu Chau Street', 'Maple Street'], 'CN1': ['汝州街', '楓樹街'] }</v>
      </c>
      <c r="C42" t="s">
        <v>131</v>
      </c>
      <c r="D42" t="s">
        <v>132</v>
      </c>
    </row>
    <row r="43" spans="1:4" ht="28.8" x14ac:dyDescent="0.3">
      <c r="A43">
        <v>42</v>
      </c>
      <c r="B43" s="1" t="str">
        <f t="shared" si="0"/>
        <v>{'EN1': ['Po On Road', 'Fat Tseung Street'], 'CN1': ['保安道', '發祥街'] }</v>
      </c>
      <c r="C43" t="s">
        <v>127</v>
      </c>
      <c r="D43" t="s">
        <v>128</v>
      </c>
    </row>
    <row r="44" spans="1:4" ht="28.8" x14ac:dyDescent="0.3">
      <c r="A44">
        <v>43</v>
      </c>
      <c r="B44" s="1" t="str">
        <f t="shared" si="0"/>
        <v>{'EN1': ['Fa Po Street', 'Tseuk Kiu Street'], 'CN1': ['花圃街', '雀橋街'] }</v>
      </c>
      <c r="C44" t="s">
        <v>133</v>
      </c>
      <c r="D44" t="s">
        <v>134</v>
      </c>
    </row>
    <row r="45" spans="1:4" ht="28.8" x14ac:dyDescent="0.3">
      <c r="A45">
        <v>44</v>
      </c>
      <c r="B45" s="1" t="str">
        <f t="shared" si="0"/>
        <v>{'EN1': ['Fuk Wing Street', 'Tonkin Street'], 'CN1': ['福榮街', '東京街'] }</v>
      </c>
      <c r="C45" t="s">
        <v>135</v>
      </c>
      <c r="D45" t="s">
        <v>136</v>
      </c>
    </row>
    <row r="46" spans="1:4" ht="28.8" x14ac:dyDescent="0.3">
      <c r="A46">
        <v>45</v>
      </c>
      <c r="B46" s="1" t="str">
        <f t="shared" si="0"/>
        <v>{'EN1': ['Sham Mong Road', 'Sham Shing Road'], 'CN1': ['深旺道', '深盛道'] }</v>
      </c>
      <c r="C46" t="s">
        <v>137</v>
      </c>
      <c r="D46" t="s">
        <v>138</v>
      </c>
    </row>
    <row r="47" spans="1:4" ht="28.8" x14ac:dyDescent="0.3">
      <c r="A47">
        <v>46</v>
      </c>
      <c r="B47" s="1" t="str">
        <f t="shared" si="0"/>
        <v>{'EN1': ['Cheung Shun Street', 'Cheung Mou Street'], 'CN1': ['長順街', '長茂街'] }</v>
      </c>
      <c r="C47" t="s">
        <v>139</v>
      </c>
      <c r="D47" t="s">
        <v>140</v>
      </c>
    </row>
    <row r="48" spans="1:4" ht="28.8" x14ac:dyDescent="0.3">
      <c r="A48">
        <v>47</v>
      </c>
      <c r="B48" s="1" t="str">
        <f t="shared" si="0"/>
        <v>{'EN1': ['Yu Chau Street', 'Kweilin Street'], 'CN1': ['汝州街', '桂林街'] }</v>
      </c>
      <c r="C48" t="s">
        <v>141</v>
      </c>
      <c r="D48" t="s">
        <v>142</v>
      </c>
    </row>
    <row r="49" spans="1:11" ht="28.8" x14ac:dyDescent="0.3">
      <c r="A49">
        <v>48</v>
      </c>
      <c r="B49" s="1" t="str">
        <f t="shared" si="0"/>
        <v>{'EN1': ['Po On Road', 'Cheung Wah Street'], 'CN1': ['保安道', '昌華街'] }</v>
      </c>
      <c r="C49" t="s">
        <v>143</v>
      </c>
      <c r="D49" t="s">
        <v>144</v>
      </c>
    </row>
    <row r="50" spans="1:11" ht="28.8" x14ac:dyDescent="0.3">
      <c r="A50">
        <v>49</v>
      </c>
      <c r="B50" s="1" t="str">
        <f t="shared" si="0"/>
        <v>{'EN1': ['Berwick Street', 'Pak Tin Street'], 'CN1': ['巴域街', '白田街'] }</v>
      </c>
      <c r="C50" t="s">
        <v>145</v>
      </c>
      <c r="D50" t="s">
        <v>146</v>
      </c>
    </row>
    <row r="51" spans="1:11" ht="28.8" x14ac:dyDescent="0.3">
      <c r="A51">
        <v>50</v>
      </c>
      <c r="B51" s="1" t="str">
        <f t="shared" si="0"/>
        <v>{'EN1': ['Nam Cheong Street', 'Ki Lung Street'], 'CN1': ['基隆街', '南昌街'] }</v>
      </c>
      <c r="C51" t="s">
        <v>147</v>
      </c>
      <c r="D51" t="s">
        <v>148</v>
      </c>
    </row>
    <row r="52" spans="1:11" ht="28.8" x14ac:dyDescent="0.3">
      <c r="A52">
        <v>51</v>
      </c>
      <c r="B52" s="1" t="str">
        <f t="shared" si="0"/>
        <v>{'EN1': ['Berwick Street', 'Shek Kip Mei Street'], 'CN1': ['巴域街', '石硤尾街'] }</v>
      </c>
      <c r="C52" t="s">
        <v>149</v>
      </c>
      <c r="D52" t="s">
        <v>150</v>
      </c>
    </row>
    <row r="53" spans="1:11" ht="28.8" x14ac:dyDescent="0.3">
      <c r="A53">
        <v>52</v>
      </c>
      <c r="B53" s="1" t="str">
        <f t="shared" si="0"/>
        <v>{'EN1': ['Tai Hang Tung Road', 'Lung Chu Street'], 'CN1': ['大坑東道', '龍珠街'] }</v>
      </c>
      <c r="C53" t="s">
        <v>151</v>
      </c>
      <c r="D53" t="s">
        <v>152</v>
      </c>
    </row>
    <row r="54" spans="1:11" ht="43.2" x14ac:dyDescent="0.3">
      <c r="A54">
        <v>53</v>
      </c>
      <c r="B54" s="1" t="str">
        <f t="shared" si="0"/>
        <v>{'EN1': ['Kowloon Road', 'Castle Peak Road'], 'CN1': ['九龍道', '青山道'], 'EN2': ['Kowloon Road', 'Kiu Yam Street'], 'CN2': ['九龍道', '僑蔭街'] }</v>
      </c>
      <c r="C54" t="s">
        <v>153</v>
      </c>
      <c r="D54" s="3" t="s">
        <v>154</v>
      </c>
      <c r="E54" t="s">
        <v>155</v>
      </c>
      <c r="F54" s="3" t="s">
        <v>156</v>
      </c>
    </row>
    <row r="55" spans="1:11" ht="28.8" x14ac:dyDescent="0.3">
      <c r="A55">
        <v>54</v>
      </c>
      <c r="B55" s="1" t="str">
        <f t="shared" si="0"/>
        <v>{'EN1': ['Cheung Sha Wan Road', 'Tai Nan West'], 'CN1': ['大南西街', '長沙灣道'] }</v>
      </c>
      <c r="C55" t="s">
        <v>157</v>
      </c>
      <c r="D55" t="s">
        <v>158</v>
      </c>
    </row>
    <row r="56" spans="1:11" ht="28.8" x14ac:dyDescent="0.3">
      <c r="A56">
        <v>55</v>
      </c>
      <c r="B56" s="1" t="str">
        <f t="shared" si="0"/>
        <v>{'EN1': ['Sham Mong Road', 'Hing Wah'], 'CN1': ['深旺道', '興華街西'] }</v>
      </c>
      <c r="C56" t="s">
        <v>159</v>
      </c>
      <c r="D56" t="s">
        <v>160</v>
      </c>
    </row>
    <row r="57" spans="1:11" ht="28.8" x14ac:dyDescent="0.3">
      <c r="A57">
        <v>56</v>
      </c>
      <c r="B57" s="1" t="str">
        <f t="shared" si="0"/>
        <v>{'EN1': ['Man Tai Street', 'Hung Hom Road'], 'CN1': ['民泰街', '紅磡道'] }</v>
      </c>
      <c r="C57" t="s">
        <v>161</v>
      </c>
      <c r="D57" t="s">
        <v>162</v>
      </c>
    </row>
    <row r="58" spans="1:11" ht="28.8" x14ac:dyDescent="0.3">
      <c r="A58">
        <v>57</v>
      </c>
      <c r="B58" s="1" t="str">
        <f t="shared" si="0"/>
        <v>{'EN1': ['Lion Rock Road', 'Prince Edward Road West'], 'CN1': ['獅子石道', '太子道西'] }</v>
      </c>
      <c r="C58" t="s">
        <v>163</v>
      </c>
      <c r="D58" t="s">
        <v>164</v>
      </c>
    </row>
    <row r="59" spans="1:11" ht="28.8" x14ac:dyDescent="0.3">
      <c r="A59">
        <v>58</v>
      </c>
      <c r="B59" s="1" t="str">
        <f t="shared" si="0"/>
        <v>{'EN1': ['Perth Street', 'Shek Ku Street'], 'CN1': ['巴富街', '石鼓街'] }</v>
      </c>
      <c r="C59" t="s">
        <v>165</v>
      </c>
      <c r="D59" t="s">
        <v>166</v>
      </c>
    </row>
    <row r="60" spans="1:11" ht="28.8" x14ac:dyDescent="0.3">
      <c r="A60">
        <v>59</v>
      </c>
      <c r="B60" s="1" t="str">
        <f t="shared" si="0"/>
        <v>{'EN1': ['Sheung Lok Street', 'Sheung Wo Street'], 'CN1': ['常樂街', '常和街'] }</v>
      </c>
      <c r="C60" t="s">
        <v>167</v>
      </c>
      <c r="D60" t="s">
        <v>168</v>
      </c>
    </row>
    <row r="61" spans="1:11" ht="28.8" x14ac:dyDescent="0.3">
      <c r="A61">
        <v>60</v>
      </c>
      <c r="B61" s="1" t="str">
        <f t="shared" si="0"/>
        <v>{'EN1': ['Concorde Road', 'Olympic Avenue'], 'CN1': ['協調道', '世運道'] }</v>
      </c>
      <c r="C61" t="s">
        <v>169</v>
      </c>
      <c r="D61" t="s">
        <v>170</v>
      </c>
    </row>
    <row r="62" spans="1:11" ht="14.4" x14ac:dyDescent="0.3">
      <c r="A62">
        <v>61</v>
      </c>
      <c r="B62" s="1" t="str">
        <f t="shared" si="0"/>
        <v>{'EN1': ['None', 'None'], 'CN1': [''], 'EN5': ['76091'] }</v>
      </c>
      <c r="C62" t="s">
        <v>112</v>
      </c>
      <c r="K62">
        <v>76091</v>
      </c>
    </row>
    <row r="63" spans="1:11" ht="28.8" x14ac:dyDescent="0.3">
      <c r="A63">
        <v>62</v>
      </c>
      <c r="B63" s="1" t="str">
        <f t="shared" si="0"/>
        <v>{'EN1': ['Nam Kok Road', 'Nga Tsin Wai Road'], 'CN1': ['南角道', '衙前圍道'] }</v>
      </c>
      <c r="C63" t="s">
        <v>171</v>
      </c>
      <c r="D63" t="s">
        <v>172</v>
      </c>
    </row>
    <row r="64" spans="1:11" ht="43.2" x14ac:dyDescent="0.3">
      <c r="A64">
        <v>63</v>
      </c>
      <c r="B64" s="1" t="str">
        <f t="shared" si="0"/>
        <v>{'EN1': ['Hok Yuen Street', 'Sung Chi Street'], 'CN1': ['鶴園街', '崇志街'], 'EN2': ['Hok Yuen Street', 'Ma Tau Wai Road'], 'CN2': ['鶴園街', '馬頭圍道'] }</v>
      </c>
      <c r="C64" t="s">
        <v>173</v>
      </c>
      <c r="D64" t="s">
        <v>174</v>
      </c>
      <c r="E64" t="s">
        <v>175</v>
      </c>
      <c r="F64" t="s">
        <v>176</v>
      </c>
    </row>
    <row r="65" spans="1:6" ht="28.8" x14ac:dyDescent="0.3">
      <c r="A65">
        <v>64</v>
      </c>
      <c r="B65" s="1" t="str">
        <f t="shared" si="0"/>
        <v>{'EN1': ['Argyle Street', 'Kowloon City Roundabout'], 'CN1': ['亞皆老街', '九龍城迴旋處'] }</v>
      </c>
      <c r="C65" t="s">
        <v>177</v>
      </c>
      <c r="D65" t="s">
        <v>178</v>
      </c>
    </row>
    <row r="66" spans="1:6" ht="43.2" x14ac:dyDescent="0.3">
      <c r="A66">
        <v>65</v>
      </c>
      <c r="B66" s="1" t="str">
        <f t="shared" si="0"/>
        <v>{'EN1': ['Hok Yuen Street', 'Sung Chi Street'], 'CN1': ['鶴園街', '崇志街'], 'EN2': ['Hok Yuen Street', 'Ma Tau Wai Road'], 'CN2': ['鶴園街', '馬頭圍道'] }</v>
      </c>
      <c r="C66" t="s">
        <v>173</v>
      </c>
      <c r="D66" t="s">
        <v>174</v>
      </c>
      <c r="E66" t="s">
        <v>175</v>
      </c>
      <c r="F66" t="s">
        <v>176</v>
      </c>
    </row>
    <row r="67" spans="1:6" ht="43.2" x14ac:dyDescent="0.3">
      <c r="A67">
        <v>66</v>
      </c>
      <c r="B67" s="1" t="str">
        <f t="shared" ref="B67:B101" si="1" xml:space="preserve"> "{" &amp; "'" &amp; $C$1 &amp; "': ['" &amp; SUBSTITUTE(C67, ", ", "', '") &amp; "'], '" &amp; $D$1 &amp; "': ['" &amp; SUBSTITUTE(D67, ", ", "', '") &amp; "']" &amp; IF(E67&lt;&gt;"", ", '" &amp; $E$1 &amp; "': ['" &amp; SUBSTITUTE(E67, ", ", "', '") &amp; "']", "") &amp; IF(F67&lt;&gt;"", ", '" &amp; $F$1 &amp; "': ['" &amp; SUBSTITUTE(F67, ", ", "', '") &amp; "']", "") &amp; IF(G67&lt;&gt;"", ", '" &amp; $G$1 &amp; "': ['" &amp; SUBSTITUTE(G67, ", ", "', '") &amp; "']", "") &amp; IF(H67&lt;&gt;"", ", '" &amp; $H$1 &amp; "': ['" &amp; SUBSTITUTE(H67, ", ", "', '") &amp; "']", "") &amp; IF(I67&lt;&gt;"", ", '" &amp; $I$1 &amp; "': ['" &amp; SUBSTITUTE(I67, ", ", "', '") &amp; "']", "") &amp; IF(J67&lt;&gt;"", ", '" &amp; $J$1 &amp; "': ['" &amp; SUBSTITUTE(J67, ", ", "', '") &amp; "']", "") &amp; IF(K67&lt;&gt;"", ", '" &amp; $K$1 &amp; "': ['" &amp; SUBSTITUTE(K67, ", ", "', '") &amp; "']", "") &amp; IF(L67&lt;&gt;"", ", '" &amp; $L$1 &amp; "': ['" &amp; SUBSTITUTE(L67, ", ", "', '") &amp; "']", "") &amp; IF(M67&lt;&gt;"", ", '" &amp; $M$1 &amp; "': ['" &amp; SUBSTITUTE(M67, ", ", "', '") &amp; "']", "") &amp; IF(N67&lt;&gt;"", ", '" &amp; $N$1 &amp; "': ['" &amp; SUBSTITUTE(N67, ", ", "', '") &amp; "']", "") &amp; IF(O67&lt;&gt;"", ", '" &amp; $O$1 &amp; "': ['" &amp; SUBSTITUTE(O67, ", ", "', '") &amp; "']", "")&amp; IF(P67&lt;&gt;"", ", '" &amp; $P$1 &amp; "': ['" &amp; SUBSTITUTE(P67, ", ", "', '") &amp; "']", "") &amp; IF(Q67&lt;&gt;"", ", '" &amp; $Q$1 &amp; "': ['" &amp; SUBSTITUTE(Q67, ", ", "', '") &amp; "']", "") &amp; IF(R67&lt;&gt;"", ", '" &amp; $R$1 &amp; "': ['" &amp; SUBSTITUTE(R67, ", ", "', '") &amp; "']", "")  &amp; " }"</f>
        <v>{'EN1': ['Wa Shun Street', 'Hung Leun Road'], 'CN1': ['華信街', '紅鸞道'], 'EN2': ['Wa Shun Street', 'Hung Luen Road'] }</v>
      </c>
      <c r="C67" t="s">
        <v>179</v>
      </c>
      <c r="D67" t="s">
        <v>180</v>
      </c>
      <c r="E67" t="s">
        <v>181</v>
      </c>
    </row>
    <row r="68" spans="1:6" ht="28.8" x14ac:dyDescent="0.3">
      <c r="A68">
        <v>67</v>
      </c>
      <c r="B68" s="1" t="str">
        <f t="shared" si="1"/>
        <v>{'EN1': ['Kau Pui Lung Road', 'Lok Shan Road'], 'CN1': ['靠背壟道', '落山道'] }</v>
      </c>
      <c r="C68" t="s">
        <v>182</v>
      </c>
      <c r="D68" t="s">
        <v>183</v>
      </c>
    </row>
    <row r="69" spans="1:6" ht="28.8" x14ac:dyDescent="0.3">
      <c r="A69">
        <v>68</v>
      </c>
      <c r="B69" s="1" t="str">
        <f t="shared" si="1"/>
        <v>{'EN1': ['Renfrew Road', 'Hereford Road'], 'CN1': ['聯福道', '禧福道'] }</v>
      </c>
      <c r="C69" t="s">
        <v>184</v>
      </c>
      <c r="D69" t="s">
        <v>185</v>
      </c>
    </row>
    <row r="70" spans="1:6" ht="43.2" x14ac:dyDescent="0.3">
      <c r="A70">
        <v>69</v>
      </c>
      <c r="B70" s="1" t="str">
        <f t="shared" si="1"/>
        <v>{'EN1': ['Hok Yuen Street', 'Ma Tau Wai'], 'CN1': ['鶴園街', '馬頭圍道'], 'EN2': ['Sung Chi Street', 'Hok Yuen Street'], 'CN2': ['崇志街', '鶴園街'] }</v>
      </c>
      <c r="C70" t="s">
        <v>186</v>
      </c>
      <c r="D70" s="3" t="s">
        <v>176</v>
      </c>
      <c r="E70" t="s">
        <v>187</v>
      </c>
      <c r="F70" t="s">
        <v>188</v>
      </c>
    </row>
    <row r="71" spans="1:6" ht="28.8" x14ac:dyDescent="0.3">
      <c r="A71">
        <v>70</v>
      </c>
      <c r="B71" s="1" t="str">
        <f t="shared" si="1"/>
        <v>{'EN1': ['Tak Long Estate Multi-Story Carpark', 'Shing Kai Road'], 'CN1': ['德朗邨多層停車場', '啟承道'] }</v>
      </c>
      <c r="C71" t="s">
        <v>189</v>
      </c>
      <c r="D71" s="3" t="s">
        <v>190</v>
      </c>
    </row>
    <row r="72" spans="1:6" ht="28.8" x14ac:dyDescent="0.3">
      <c r="A72">
        <v>71</v>
      </c>
      <c r="B72" s="1" t="str">
        <f t="shared" si="1"/>
        <v>{'EN1': ['Renfrew Road', 'Baptist University Road'], 'CN1': ['聯福道', '浸會大學道'] }</v>
      </c>
      <c r="C72" t="s">
        <v>191</v>
      </c>
      <c r="D72" t="s">
        <v>192</v>
      </c>
    </row>
    <row r="73" spans="1:6" ht="28.8" x14ac:dyDescent="0.3">
      <c r="A73">
        <v>72</v>
      </c>
      <c r="B73" s="1" t="str">
        <f t="shared" si="1"/>
        <v>{'EN1': ['Renfrew Road', 'Baptist University Road'], 'CN1': ['聯福道', '浸會大學道'] }</v>
      </c>
      <c r="C73" t="s">
        <v>191</v>
      </c>
      <c r="D73" t="s">
        <v>192</v>
      </c>
    </row>
    <row r="74" spans="1:6" ht="28.8" x14ac:dyDescent="0.3">
      <c r="A74">
        <v>73</v>
      </c>
      <c r="B74" s="1" t="str">
        <f t="shared" si="1"/>
        <v>{'EN1': ['Renfrew Road', 'Baptist University Road'], 'CN1': ['聯福道', '浸會大學道'] }</v>
      </c>
      <c r="C74" t="s">
        <v>191</v>
      </c>
      <c r="D74" t="s">
        <v>192</v>
      </c>
    </row>
    <row r="75" spans="1:6" ht="28.8" x14ac:dyDescent="0.3">
      <c r="A75">
        <v>74</v>
      </c>
      <c r="B75" s="1" t="str">
        <f t="shared" si="1"/>
        <v>{'EN1': ['Pai Tai Street', 'Sung Wong Toi Road'], 'CN1': ['北帝街', '宋皇臺道'] }</v>
      </c>
      <c r="C75" t="s">
        <v>193</v>
      </c>
      <c r="D75" t="s">
        <v>194</v>
      </c>
    </row>
    <row r="76" spans="1:6" ht="28.8" x14ac:dyDescent="0.3">
      <c r="A76">
        <v>75</v>
      </c>
      <c r="B76" s="1" t="str">
        <f t="shared" si="1"/>
        <v>{'EN1': ['Chung Hau Street', 'Hau Man Street'], 'CN1': ['忠孝街', '孝民街'] }</v>
      </c>
      <c r="C76" t="s">
        <v>195</v>
      </c>
      <c r="D76" t="s">
        <v>196</v>
      </c>
    </row>
    <row r="77" spans="1:6" ht="14.4" x14ac:dyDescent="0.3">
      <c r="A77">
        <v>76</v>
      </c>
      <c r="B77" s="1" t="str">
        <f t="shared" si="1"/>
        <v>{'EN1': ['Muk Tai Street', 'None'], 'CN1': ['沐泰街'] }</v>
      </c>
      <c r="C77" t="s">
        <v>197</v>
      </c>
      <c r="D77" t="s">
        <v>198</v>
      </c>
    </row>
    <row r="78" spans="1:6" ht="28.8" x14ac:dyDescent="0.3">
      <c r="A78">
        <v>77</v>
      </c>
      <c r="B78" s="1" t="str">
        <f t="shared" si="1"/>
        <v>{'EN1': ['Po Kong Village Road', 'Tsz Wan Shan Road'], 'CN1': ['蒲崗村道', '慈雲山道'] }</v>
      </c>
      <c r="C78" t="s">
        <v>199</v>
      </c>
      <c r="D78" s="3" t="s">
        <v>200</v>
      </c>
    </row>
    <row r="79" spans="1:6" ht="43.2" x14ac:dyDescent="0.3">
      <c r="A79">
        <v>78</v>
      </c>
      <c r="B79" s="1" t="str">
        <f t="shared" si="1"/>
        <v>{'EN1': ['Wong Tai Sin Public Light Bus Service Terminus', 'Shatin Pass Road'], 'CN1': ['黃大仙公共小型巴士(專綫)服務總站', '沙田坳道'] }</v>
      </c>
      <c r="C79" t="s">
        <v>201</v>
      </c>
      <c r="D79" t="s">
        <v>202</v>
      </c>
    </row>
    <row r="80" spans="1:6" ht="28.8" x14ac:dyDescent="0.3">
      <c r="A80">
        <v>79</v>
      </c>
      <c r="B80" s="1" t="str">
        <f t="shared" si="1"/>
        <v>{'EN1': ['Chuk Yuen Road', 'Wing Chuk Street'], 'CN1': ['竹園道', '穎竹街'] }</v>
      </c>
      <c r="C80" t="s">
        <v>203</v>
      </c>
      <c r="D80" t="s">
        <v>204</v>
      </c>
    </row>
    <row r="81" spans="1:6" ht="28.8" x14ac:dyDescent="0.3">
      <c r="A81">
        <v>80</v>
      </c>
      <c r="B81" s="1" t="str">
        <f t="shared" si="1"/>
        <v>{'EN1': ['Fung Shing Street', 'King Lai Court'], 'CN1': ['豐盛街', '瓊麗苑'] }</v>
      </c>
      <c r="C81" t="s">
        <v>205</v>
      </c>
      <c r="D81" t="s">
        <v>206</v>
      </c>
    </row>
    <row r="82" spans="1:6" ht="28.8" x14ac:dyDescent="0.3">
      <c r="A82">
        <v>81</v>
      </c>
      <c r="B82" s="1" t="str">
        <f t="shared" si="1"/>
        <v>{'EN1': ['Tung Tau Tsuen Road', 'Junction Road'], 'CN1': ['東頭村道', '聯合道'] }</v>
      </c>
      <c r="C82" t="s">
        <v>207</v>
      </c>
      <c r="D82" t="s">
        <v>208</v>
      </c>
    </row>
    <row r="83" spans="1:6" ht="28.8" x14ac:dyDescent="0.3">
      <c r="A83">
        <v>82</v>
      </c>
      <c r="B83" s="1" t="str">
        <f t="shared" si="1"/>
        <v>{'EN1': ['Tung Tau Tsuen Road', 'Tung Tsing Road'], 'CN1': ['東頭村道', '東正道'] }</v>
      </c>
      <c r="C83" t="s">
        <v>209</v>
      </c>
      <c r="D83" t="s">
        <v>210</v>
      </c>
    </row>
    <row r="84" spans="1:6" ht="28.8" x14ac:dyDescent="0.3">
      <c r="A84">
        <v>83</v>
      </c>
      <c r="B84" s="1" t="str">
        <f t="shared" si="1"/>
        <v>{'EN1': ['Ying Fung Lane', 'Fung Tak Road'], 'CN1': ['盈鳳里', '鳳德道'] }</v>
      </c>
      <c r="C84" t="s">
        <v>211</v>
      </c>
      <c r="D84" t="s">
        <v>212</v>
      </c>
    </row>
    <row r="85" spans="1:6" ht="28.8" x14ac:dyDescent="0.3">
      <c r="A85">
        <v>84</v>
      </c>
      <c r="B85" s="1" t="str">
        <f t="shared" si="1"/>
        <v>{'EN1': ['Tai Yau Street', 'Luk Hop Street'], 'CN1': ['大有街', '六合街'] }</v>
      </c>
      <c r="C85" t="s">
        <v>213</v>
      </c>
      <c r="D85" t="s">
        <v>214</v>
      </c>
    </row>
    <row r="86" spans="1:6" ht="28.8" x14ac:dyDescent="0.3">
      <c r="A86">
        <v>85</v>
      </c>
      <c r="B86" s="1" t="str">
        <f t="shared" si="1"/>
        <v>{'EN1': ['Wai Yip Street', 'Wing Yip Street'], 'CN1': ['偉業街', '榮業街'] }</v>
      </c>
      <c r="C86" t="s">
        <v>215</v>
      </c>
      <c r="D86" t="s">
        <v>216</v>
      </c>
    </row>
    <row r="87" spans="1:6" ht="28.8" x14ac:dyDescent="0.3">
      <c r="A87">
        <v>86</v>
      </c>
      <c r="B87" s="1" t="str">
        <f t="shared" si="1"/>
        <v>{'EN1': ['Cha Kwo Ling Road', 'Ko Fai Road'], 'CN1': ['茶果嶺道', '高輝道'] }</v>
      </c>
      <c r="C87" t="s">
        <v>217</v>
      </c>
      <c r="D87" t="s">
        <v>218</v>
      </c>
    </row>
    <row r="88" spans="1:6" ht="28.8" x14ac:dyDescent="0.3">
      <c r="A88">
        <v>87</v>
      </c>
      <c r="B88" s="1" t="str">
        <f t="shared" si="1"/>
        <v>{'EN1': ['Ting Yip Street', 'Ting Fu Street'], 'CN1': ['定業街', '定富街'] }</v>
      </c>
      <c r="C88" t="s">
        <v>219</v>
      </c>
      <c r="D88" t="s">
        <v>220</v>
      </c>
    </row>
    <row r="89" spans="1:6" ht="28.8" x14ac:dyDescent="0.3">
      <c r="A89">
        <v>88</v>
      </c>
      <c r="B89" s="1" t="str">
        <f t="shared" si="1"/>
        <v>{'EN1': ['Lam Hing Street', 'Wang Chui Road'], 'CN1': ['臨興街', '宏照道'] }</v>
      </c>
      <c r="C89" t="s">
        <v>221</v>
      </c>
      <c r="D89" t="s">
        <v>222</v>
      </c>
    </row>
    <row r="90" spans="1:6" ht="28.8" x14ac:dyDescent="0.3">
      <c r="A90">
        <v>89</v>
      </c>
      <c r="B90" s="1" t="str">
        <f t="shared" si="1"/>
        <v>{'EN1': ['Tung Yuen Street', 'Shung Tak Wai'], 'CN1': ['東源街', '崇德圍'] }</v>
      </c>
      <c r="C90" t="s">
        <v>223</v>
      </c>
      <c r="D90" t="s">
        <v>224</v>
      </c>
    </row>
    <row r="91" spans="1:6" ht="28.8" x14ac:dyDescent="0.3">
      <c r="A91">
        <v>90</v>
      </c>
      <c r="B91" s="1" t="str">
        <f t="shared" si="1"/>
        <v>{'EN1': ['Cha Kwo Ling Road', 'Ko Fai Road'], 'CN1': ['茶果嶺道', '高輝道'] }</v>
      </c>
      <c r="C91" t="s">
        <v>217</v>
      </c>
      <c r="D91" t="s">
        <v>218</v>
      </c>
    </row>
    <row r="92" spans="1:6" ht="43.2" x14ac:dyDescent="0.3">
      <c r="A92">
        <v>91</v>
      </c>
      <c r="B92" s="1" t="str">
        <f t="shared" si="1"/>
        <v>{'EN1': ['On Yan Street', 'On Sau Road'], 'CN1': ['安茵街', '安秀道'], 'EN2': ['On Yan Street', 'Yung Tai House'], 'CN2': ['安茵街', '勇泰樓'] }</v>
      </c>
      <c r="C92" t="s">
        <v>225</v>
      </c>
      <c r="D92" t="s">
        <v>226</v>
      </c>
      <c r="E92" t="s">
        <v>227</v>
      </c>
      <c r="F92" t="s">
        <v>228</v>
      </c>
    </row>
    <row r="93" spans="1:6" ht="28.8" x14ac:dyDescent="0.3">
      <c r="A93">
        <v>92</v>
      </c>
      <c r="B93" s="1" t="str">
        <f t="shared" si="1"/>
        <v>{'EN1': ['Kai Fuk Road', 'Shing Yau Street'], 'CN1': ['啓福道', '承佑街'] }</v>
      </c>
      <c r="C93" t="s">
        <v>229</v>
      </c>
      <c r="D93" t="s">
        <v>230</v>
      </c>
    </row>
    <row r="94" spans="1:6" ht="43.2" x14ac:dyDescent="0.3">
      <c r="A94">
        <v>93</v>
      </c>
      <c r="B94" s="1" t="str">
        <f t="shared" si="1"/>
        <v>{'EN1': ['On Sau Road', 'On Yan Street'], 'CN1': ['安秀道', '安茵街'], 'EN2': ['On Sau Road', 'On Chui Street'], 'CN2': ['安秀道', '安翠街'] }</v>
      </c>
      <c r="C94" t="s">
        <v>231</v>
      </c>
      <c r="D94" t="s">
        <v>232</v>
      </c>
      <c r="E94" t="s">
        <v>233</v>
      </c>
      <c r="F94" t="s">
        <v>234</v>
      </c>
    </row>
    <row r="95" spans="1:6" ht="43.2" x14ac:dyDescent="0.3">
      <c r="A95">
        <v>94</v>
      </c>
      <c r="B95" s="1" t="str">
        <f t="shared" si="1"/>
        <v>{'EN1': ['Kwun Tong Ferry Pier Public Tansport Interchange', 'Wai Yip Street'], 'CN1': ['觀塘碼頭公共運輸交匯處', '偉業街'] }</v>
      </c>
      <c r="C95" t="s">
        <v>235</v>
      </c>
      <c r="D95" t="s">
        <v>236</v>
      </c>
    </row>
    <row r="96" spans="1:6" ht="28.8" x14ac:dyDescent="0.3">
      <c r="A96">
        <v>95</v>
      </c>
      <c r="B96" s="1" t="str">
        <f t="shared" si="1"/>
        <v>{'EN1': ['Cha Kwo Ling Road', 'Yau Tong Road'], 'CN1': ['茶果嶺道', '油塘道'] }</v>
      </c>
      <c r="C96" t="s">
        <v>237</v>
      </c>
      <c r="D96" t="s">
        <v>238</v>
      </c>
    </row>
    <row r="97" spans="1:10" ht="86.4" x14ac:dyDescent="0.3">
      <c r="A97">
        <v>96</v>
      </c>
      <c r="B97" s="1" t="str">
        <f t="shared" si="1"/>
        <v>{'EN1': ['Ngau Tau Kok Road', 'Luen On Street'], 'CN1': ['牛頭角道', '聯安街'], 'EN2': ['Ngau Tau Kok Road', 'Horse Shoe Lane'], 'CN2': ['牛頭角道', '馬蹄徑'], 'EN3': ['Ngau Tau Kok Road', 'Tung Ming Street'], 'CN3': ['牛頭角道', '通明街'], 'EN4': ['Ngau Tau Kok Road', 'Hong Ning Road'], 'CN4': ['牛頭角道', '康寧道'] }</v>
      </c>
      <c r="C97" t="s">
        <v>239</v>
      </c>
      <c r="D97" t="s">
        <v>240</v>
      </c>
      <c r="E97" t="s">
        <v>241</v>
      </c>
      <c r="F97" t="s">
        <v>242</v>
      </c>
      <c r="G97" t="s">
        <v>243</v>
      </c>
      <c r="H97" t="s">
        <v>244</v>
      </c>
      <c r="I97" t="s">
        <v>245</v>
      </c>
      <c r="J97" t="s">
        <v>246</v>
      </c>
    </row>
    <row r="98" spans="1:10" ht="28.8" x14ac:dyDescent="0.3">
      <c r="A98">
        <v>97</v>
      </c>
      <c r="B98" s="1" t="str">
        <f t="shared" si="1"/>
        <v>{'EN1': ['Chun Wah Road', 'Choi Ha Road'], 'CN1': ['振華道', '彩霞道'] }</v>
      </c>
      <c r="C98" t="s">
        <v>247</v>
      </c>
      <c r="D98" t="s">
        <v>248</v>
      </c>
    </row>
    <row r="99" spans="1:10" ht="28.8" x14ac:dyDescent="0.3">
      <c r="A99">
        <v>98</v>
      </c>
      <c r="B99" s="1" t="str">
        <f t="shared" si="1"/>
        <v>{'EN1': ['Sau Mau Ping Road', 'Shun On Road'], 'CN1': ['秀茂坪道', '順安道'] }</v>
      </c>
      <c r="C99" t="s">
        <v>249</v>
      </c>
      <c r="D99" t="s">
        <v>250</v>
      </c>
    </row>
    <row r="100" spans="1:10" ht="43.2" x14ac:dyDescent="0.3">
      <c r="A100">
        <v>99</v>
      </c>
      <c r="B100" s="1" t="str">
        <f t="shared" si="1"/>
        <v>{'EN1': ['Ko Fai Road', 'Shung Tak Wai'], 'CN1': ['高輝道', '崇德圍'], 'EN2': ['Ko Fai Road', 'Tung Yuen Street'], 'CN2': ['高輝道', '東源街'] }</v>
      </c>
      <c r="C100" t="s">
        <v>251</v>
      </c>
      <c r="D100" t="s">
        <v>252</v>
      </c>
      <c r="E100" t="s">
        <v>253</v>
      </c>
      <c r="F100" t="s">
        <v>254</v>
      </c>
    </row>
    <row r="101" spans="1:10" ht="28.8" x14ac:dyDescent="0.3">
      <c r="A101">
        <v>100</v>
      </c>
      <c r="B101" s="1" t="str">
        <f t="shared" si="1"/>
        <v>{'EN1': ['Lam Fook Street', 'Kowloon Bay'], 'CN1': ['臨福街', '宏泰道'] }</v>
      </c>
      <c r="C101" t="s">
        <v>255</v>
      </c>
      <c r="D101" t="s">
        <v>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E26DA-250A-41F1-ACC1-62079F233ABB}">
  <dimension ref="A1:R101"/>
  <sheetViews>
    <sheetView workbookViewId="0">
      <selection activeCell="B3" sqref="B3"/>
    </sheetView>
  </sheetViews>
  <sheetFormatPr defaultRowHeight="14.4" x14ac:dyDescent="0.3"/>
  <cols>
    <col min="1" max="1" width="44.5546875" customWidth="1"/>
    <col min="2" max="2" width="70" customWidth="1"/>
  </cols>
  <sheetData>
    <row r="1" spans="1:17" x14ac:dyDescent="0.3">
      <c r="A1" t="s">
        <v>0</v>
      </c>
      <c r="B1" t="s">
        <v>1</v>
      </c>
      <c r="C1" t="s">
        <v>2</v>
      </c>
      <c r="E1" t="s">
        <v>4</v>
      </c>
      <c r="G1" t="s">
        <v>6</v>
      </c>
      <c r="I1" t="s">
        <v>8</v>
      </c>
      <c r="K1" t="s">
        <v>10</v>
      </c>
      <c r="M1" t="s">
        <v>12</v>
      </c>
      <c r="O1" t="s">
        <v>14</v>
      </c>
      <c r="Q1" t="s">
        <v>16</v>
      </c>
    </row>
    <row r="2" spans="1:17" x14ac:dyDescent="0.3">
      <c r="A2" t="s">
        <v>257</v>
      </c>
      <c r="B2" s="1" t="str">
        <f>"{" &amp; "'" &amp; $C$1 &amp; "': ['" &amp; SUBSTITUTE(C2, ", ", "', '") &amp; "']" &amp; IF(E2&lt;&gt;"", ", '" &amp; $E$1 &amp; "': ['" &amp; SUBSTITUTE(E2, ", ", "', '") &amp; "']", "") &amp; IF(F2&lt;&gt;"", ", '" &amp; $F$1 &amp; "': ['" &amp; SUBSTITUTE(F2, ", ", "', '") &amp; "']", "") &amp; IF(G2&lt;&gt;"", ", '" &amp; $G$1 &amp; "': ['" &amp; SUBSTITUTE(G2, ", ", "', '") &amp; "']", "") &amp; IF(H2&lt;&gt;"", ", '" &amp; $H$1 &amp; "': ['" &amp; SUBSTITUTE(H2, ", ", "', '") &amp; "']", "") &amp; IF(I2&lt;&gt;"", ", '" &amp; $I$1 &amp; "': ['" &amp; SUBSTITUTE(I2, ", ", "', '") &amp; "']", "") &amp; IF(J2&lt;&gt;"", ", '" &amp; $J$1 &amp; "': ['" &amp; SUBSTITUTE(J2, ", ", "', '") &amp; "']", "") &amp; IF(K2&lt;&gt;"", ", '" &amp; $K$1 &amp; "': ['" &amp; SUBSTITUTE(K2, ", ", "', '") &amp; "']", "") &amp; IF(L2&lt;&gt;"", ", '" &amp; $L$1 &amp; "': ['" &amp; SUBSTITUTE(L2, ", ", "', '") &amp; "']", "") &amp; IF(M2&lt;&gt;"", ", '" &amp; $M$1 &amp; "': ['" &amp; SUBSTITUTE(M2, ", ", "', '") &amp; "']", "") &amp; IF(N2&lt;&gt;"", ", '" &amp; $N$1 &amp; "': ['" &amp; SUBSTITUTE(N2, ", ", "', '") &amp; "']", "") &amp; IF(O2&lt;&gt;"", ", '" &amp; $O$1 &amp; "': ['" &amp; SUBSTITUTE(O2, ", ", "', '") &amp; "']", "")&amp; IF(P2&lt;&gt;"", ", '" &amp; $P$1 &amp; "': ['" &amp; SUBSTITUTE(P2, ", ", "', '") &amp; "']", "") &amp; IF(Q2&lt;&gt;"", ", '" &amp; $Q$1 &amp; "': ['" &amp; SUBSTITUTE(Q2, ", ", "', '") &amp; "']", "") &amp; IF(R2&lt;&gt;"", ", '" &amp; $R$1 &amp; "': ['" &amp; SUBSTITUTE(R2, ", ", "', '") &amp; "']", "")  &amp; " }"</f>
        <v>{'EN1': ['Aberdeen Main Road', 'Fung Tin Street'] }</v>
      </c>
      <c r="C2" s="2" t="s">
        <v>18</v>
      </c>
      <c r="D2" s="3"/>
    </row>
    <row r="3" spans="1:17" x14ac:dyDescent="0.3">
      <c r="A3">
        <v>2</v>
      </c>
      <c r="B3" s="1" t="str">
        <f t="shared" ref="B3:B66" si="0">"{" &amp; "'" &amp; $C$1 &amp; "': ['" &amp; SUBSTITUTE(C3, ", ", "', '") &amp; "']" &amp; IF(E3&lt;&gt;"", ", '" &amp; $E$1 &amp; "': ['" &amp; SUBSTITUTE(E3, ", ", "', '") &amp; "']", "") &amp; IF(F3&lt;&gt;"", ", '" &amp; $F$1 &amp; "': ['" &amp; SUBSTITUTE(F3, ", ", "', '") &amp; "']", "") &amp; IF(G3&lt;&gt;"", ", '" &amp; $G$1 &amp; "': ['" &amp; SUBSTITUTE(G3, ", ", "', '") &amp; "']", "") &amp; IF(H3&lt;&gt;"", ", '" &amp; $H$1 &amp; "': ['" &amp; SUBSTITUTE(H3, ", ", "', '") &amp; "']", "") &amp; IF(I3&lt;&gt;"", ", '" &amp; $I$1 &amp; "': ['" &amp; SUBSTITUTE(I3, ", ", "', '") &amp; "']", "") &amp; IF(J3&lt;&gt;"", ", '" &amp; $J$1 &amp; "': ['" &amp; SUBSTITUTE(J3, ", ", "', '") &amp; "']", "") &amp; IF(K3&lt;&gt;"", ", '" &amp; $K$1 &amp; "': ['" &amp; SUBSTITUTE(K3, ", ", "', '") &amp; "']", "") &amp; IF(L3&lt;&gt;"", ", '" &amp; $L$1 &amp; "': ['" &amp; SUBSTITUTE(L3, ", ", "', '") &amp; "']", "") &amp; IF(M3&lt;&gt;"", ", '" &amp; $M$1 &amp; "': ['" &amp; SUBSTITUTE(M3, ", ", "', '") &amp; "']", "") &amp; IF(N3&lt;&gt;"", ", '" &amp; $N$1 &amp; "': ['" &amp; SUBSTITUTE(N3, ", ", "', '") &amp; "']", "") &amp; IF(O3&lt;&gt;"", ", '" &amp; $O$1 &amp; "': ['" &amp; SUBSTITUTE(O3, ", ", "', '") &amp; "']", "")&amp; IF(P3&lt;&gt;"", ", '" &amp; $P$1 &amp; "': ['" &amp; SUBSTITUTE(P3, ", ", "', '") &amp; "']", "") &amp; IF(Q3&lt;&gt;"", ", '" &amp; $Q$1 &amp; "': ['" &amp; SUBSTITUTE(Q3, ", ", "', '") &amp; "']", "") &amp; IF(R3&lt;&gt;"", ", '" &amp; $R$1 &amp; "': ['" &amp; SUBSTITUTE(R3, ", ", "', '") &amp; "']", "")  &amp; " }"</f>
        <v>{'EN1': ['Shek Pai Wan Road', 'Victoria Road'] }</v>
      </c>
      <c r="C3" t="s">
        <v>20</v>
      </c>
    </row>
    <row r="4" spans="1:17" x14ac:dyDescent="0.3">
      <c r="A4">
        <v>3</v>
      </c>
      <c r="B4" s="1" t="str">
        <f t="shared" si="0"/>
        <v>{'EN1': ['Catchick Street', 'Davis Street'] }</v>
      </c>
      <c r="C4" t="s">
        <v>22</v>
      </c>
    </row>
    <row r="5" spans="1:17" x14ac:dyDescent="0.3">
      <c r="A5">
        <v>4</v>
      </c>
      <c r="B5" s="1" t="str">
        <f t="shared" si="0"/>
        <v>{'EN1': ['Catchick Street', 'Davis Street'] }</v>
      </c>
      <c r="C5" t="s">
        <v>22</v>
      </c>
    </row>
    <row r="6" spans="1:17" x14ac:dyDescent="0.3">
      <c r="A6">
        <v>5</v>
      </c>
      <c r="B6" s="1" t="str">
        <f t="shared" si="0"/>
        <v>{'EN1': ['Holland Street', 'Belcher's Street'] }</v>
      </c>
      <c r="C6" t="s">
        <v>24</v>
      </c>
    </row>
    <row r="7" spans="1:17" x14ac:dyDescent="0.3">
      <c r="A7">
        <v>6</v>
      </c>
      <c r="B7" s="1" t="str">
        <f t="shared" si="0"/>
        <v>{'EN1': ['Man Kwong Street', 'Man Yiu Street'] }</v>
      </c>
      <c r="C7" t="s">
        <v>26</v>
      </c>
    </row>
    <row r="8" spans="1:17" x14ac:dyDescent="0.3">
      <c r="A8">
        <v>7</v>
      </c>
      <c r="B8" s="1" t="str">
        <f t="shared" si="0"/>
        <v>{'EN1': ['Belcher's Street', 'Holland Street'] }</v>
      </c>
      <c r="C8" t="s">
        <v>28</v>
      </c>
    </row>
    <row r="9" spans="1:17" x14ac:dyDescent="0.3">
      <c r="A9">
        <v>8</v>
      </c>
      <c r="B9" s="1" t="str">
        <f t="shared" si="0"/>
        <v>{'EN1': ['Stanley Street', 'Pottinger Street'] }</v>
      </c>
      <c r="C9" t="s">
        <v>30</v>
      </c>
    </row>
    <row r="10" spans="1:17" ht="28.8" x14ac:dyDescent="0.3">
      <c r="A10">
        <v>9</v>
      </c>
      <c r="B10" s="1" t="str">
        <f t="shared" si="0"/>
        <v>{'EN1': ['Murray Road', 'Lambeth Walk'], 'EN2': ['Murray Road', 'Cotton Tree Drive'] }</v>
      </c>
      <c r="C10" t="s">
        <v>32</v>
      </c>
      <c r="E10" t="s">
        <v>34</v>
      </c>
      <c r="F10" s="3"/>
    </row>
    <row r="11" spans="1:17" x14ac:dyDescent="0.3">
      <c r="A11">
        <v>10</v>
      </c>
      <c r="B11" s="1" t="str">
        <f t="shared" si="0"/>
        <v>{'EN1': ['Seymour Road', 'Castle Road'] }</v>
      </c>
      <c r="C11" t="s">
        <v>36</v>
      </c>
    </row>
    <row r="12" spans="1:17" x14ac:dyDescent="0.3">
      <c r="A12">
        <v>11</v>
      </c>
      <c r="B12" s="1" t="str">
        <f t="shared" si="0"/>
        <v>{'EN1': ['D'Aguilar Street', 'Wo On Lane'] }</v>
      </c>
      <c r="C12" t="s">
        <v>38</v>
      </c>
    </row>
    <row r="13" spans="1:17" ht="28.8" x14ac:dyDescent="0.3">
      <c r="A13">
        <v>12</v>
      </c>
      <c r="B13" s="1" t="str">
        <f t="shared" si="0"/>
        <v>{'EN1': ['Johnston Road', 'Thomson Road'], 'EN2': ['Johnston Road', ' Lun Fat Street'] }</v>
      </c>
      <c r="C13" t="s">
        <v>40</v>
      </c>
      <c r="E13" t="s">
        <v>42</v>
      </c>
    </row>
    <row r="14" spans="1:17" x14ac:dyDescent="0.3">
      <c r="A14">
        <v>13</v>
      </c>
      <c r="B14" s="1" t="str">
        <f t="shared" si="0"/>
        <v>{'EN1': ['Lau Li Street', 'Ngan Mok Street'] }</v>
      </c>
      <c r="C14" t="s">
        <v>44</v>
      </c>
    </row>
    <row r="15" spans="1:17" ht="72" x14ac:dyDescent="0.3">
      <c r="A15">
        <v>14</v>
      </c>
      <c r="B15" s="1" t="str">
        <f t="shared" si="0"/>
        <v>{'EN1': ['Yiu Hing Road', 'Shing On Street'], 'EN2': ['Shing On Street', 'Yiu Hing Road', 'Tai Shek Street'], 'EN3': ['Shing On Street', 'Tai Shek Street', 'Sai Wan Ho Street'], '': ['成安街', '大石街', '西灣河街'], 'EN4': ['Shing On Street', 'Sai Wan Ho Street', 'Shau Kei Wan Road'], 'EN5': ['Tai Shek Street', 'Shing On Street'], 'EN6': ['Sai Wan Ho Street', 'Shing On Street'] }</v>
      </c>
      <c r="C15" t="s">
        <v>46</v>
      </c>
      <c r="E15" t="s">
        <v>48</v>
      </c>
      <c r="G15" t="s">
        <v>50</v>
      </c>
      <c r="H15" s="3" t="s">
        <v>51</v>
      </c>
      <c r="I15" t="s">
        <v>52</v>
      </c>
      <c r="K15" t="s">
        <v>54</v>
      </c>
      <c r="M15" t="s">
        <v>56</v>
      </c>
    </row>
    <row r="16" spans="1:17" x14ac:dyDescent="0.3">
      <c r="A16">
        <v>15</v>
      </c>
      <c r="B16" s="1" t="str">
        <f t="shared" si="0"/>
        <v>{'EN1': ['Fortress Hill', 'Fortress Garden'] }</v>
      </c>
      <c r="C16" t="s">
        <v>58</v>
      </c>
    </row>
    <row r="17" spans="1:18" x14ac:dyDescent="0.3">
      <c r="A17">
        <v>16</v>
      </c>
      <c r="B17" s="1" t="str">
        <f t="shared" si="0"/>
        <v>{'EN1': ['Lin Shing Road', ' Cape Collinson Road'] }</v>
      </c>
      <c r="C17" t="s">
        <v>60</v>
      </c>
    </row>
    <row r="18" spans="1:18" x14ac:dyDescent="0.3">
      <c r="A18">
        <v>17</v>
      </c>
      <c r="B18" s="1" t="str">
        <f t="shared" si="0"/>
        <v>{'EN1': ['King's Road', 'Fortress Hill Road'] }</v>
      </c>
      <c r="C18" t="s">
        <v>62</v>
      </c>
    </row>
    <row r="19" spans="1:18" ht="28.8" x14ac:dyDescent="0.3">
      <c r="A19">
        <v>18</v>
      </c>
      <c r="B19" s="1" t="str">
        <f t="shared" si="0"/>
        <v>{'EN1': ['Hau Yuen Path', 'Braemar Hill Road'], 'EN2': [' Hau Yuen Path', 'Braemar Hill Public Transport Interchange'] }</v>
      </c>
      <c r="C19" t="s">
        <v>64</v>
      </c>
      <c r="E19" t="s">
        <v>66</v>
      </c>
    </row>
    <row r="20" spans="1:18" x14ac:dyDescent="0.3">
      <c r="A20">
        <v>19</v>
      </c>
      <c r="B20" s="1" t="str">
        <f t="shared" si="0"/>
        <v>{'EN1': ['Tai Nan Street', 'Prince Edward Road West'] }</v>
      </c>
      <c r="C20" t="s">
        <v>68</v>
      </c>
    </row>
    <row r="21" spans="1:18" x14ac:dyDescent="0.3">
      <c r="A21">
        <v>20</v>
      </c>
      <c r="B21" s="1" t="str">
        <f t="shared" si="0"/>
        <v>{'EN1': ['Canton Road', 'Bute Street'] }</v>
      </c>
      <c r="C21" t="s">
        <v>70</v>
      </c>
    </row>
    <row r="22" spans="1:18" x14ac:dyDescent="0.3">
      <c r="A22">
        <v>21</v>
      </c>
      <c r="B22" s="1" t="str">
        <f t="shared" si="0"/>
        <v>{'EN1': ['Granville Square'] }</v>
      </c>
      <c r="C22" t="s">
        <v>258</v>
      </c>
    </row>
    <row r="23" spans="1:18" x14ac:dyDescent="0.3">
      <c r="A23">
        <v>22</v>
      </c>
      <c r="B23" s="1" t="str">
        <f t="shared" si="0"/>
        <v>{'EN1': ['Jordan Road', 'Temple Street'] }</v>
      </c>
      <c r="C23" t="s">
        <v>74</v>
      </c>
    </row>
    <row r="24" spans="1:18" x14ac:dyDescent="0.3">
      <c r="A24">
        <v>23</v>
      </c>
      <c r="B24" s="1" t="str">
        <f t="shared" si="0"/>
        <v>{'EN1': ['Wui Cheung Road', 'Wui Man Road'] }</v>
      </c>
      <c r="C24" t="s">
        <v>76</v>
      </c>
    </row>
    <row r="25" spans="1:18" x14ac:dyDescent="0.3">
      <c r="A25">
        <v>24</v>
      </c>
      <c r="B25" s="1" t="str">
        <f t="shared" si="0"/>
        <v>{'EN1': ['Prince Edward Road West', 'Lai Chi Kok Road', 'Portland Street'] }</v>
      </c>
      <c r="C25" t="s">
        <v>78</v>
      </c>
    </row>
    <row r="26" spans="1:18" ht="72" x14ac:dyDescent="0.3">
      <c r="A26">
        <v>25</v>
      </c>
      <c r="B26" s="1" t="str">
        <f t="shared" si="0"/>
        <v>{'EN1': ['Reclamation Street', 'Kansu Street', 'Battery Street'], 'EN2': ['Kansu Street', 'Shanghai Street', 'Battery Street'], 'EN3': ['Battery street', 'Kansu Street'], '': ['炮台街', '甘肅街'], 'EN4': ['Ching Ping Street', 'Public Square Street'], 'EN5': ['Ferry Street', 'Kansu Street'], 'EN6': ['Saigon Street', 'Ferry Street', 'Canton Road'], 'EN7': ['Wai Ching Street', 'Saigon Street'], 'EN8': ['Battery Street', 'Saigon Street'] }</v>
      </c>
      <c r="C26" t="s">
        <v>80</v>
      </c>
      <c r="E26" t="s">
        <v>82</v>
      </c>
      <c r="G26" t="s">
        <v>84</v>
      </c>
      <c r="H26" t="s">
        <v>85</v>
      </c>
      <c r="I26" t="s">
        <v>86</v>
      </c>
      <c r="K26" t="s">
        <v>88</v>
      </c>
      <c r="M26" t="s">
        <v>90</v>
      </c>
      <c r="O26" t="s">
        <v>92</v>
      </c>
      <c r="Q26" t="s">
        <v>94</v>
      </c>
      <c r="R26" s="3"/>
    </row>
    <row r="27" spans="1:18" x14ac:dyDescent="0.3">
      <c r="A27">
        <v>26</v>
      </c>
      <c r="B27" s="1" t="str">
        <f t="shared" si="0"/>
        <v>{'EN1': ['Shun Yee Street', 'Kimberly Street'] }</v>
      </c>
      <c r="C27" t="s">
        <v>96</v>
      </c>
    </row>
    <row r="28" spans="1:18" x14ac:dyDescent="0.3">
      <c r="A28">
        <v>27</v>
      </c>
      <c r="B28" s="1" t="str">
        <f t="shared" si="0"/>
        <v>{'EN1': ['Bowring Street', 'Kwun Chung Street'] }</v>
      </c>
      <c r="C28" t="s">
        <v>98</v>
      </c>
    </row>
    <row r="29" spans="1:18" x14ac:dyDescent="0.3">
      <c r="A29">
        <v>28</v>
      </c>
      <c r="B29" s="1" t="str">
        <f t="shared" si="0"/>
        <v>{'EN1': ['Saigon Street', 'Woosung Street'] }</v>
      </c>
      <c r="C29" t="s">
        <v>100</v>
      </c>
    </row>
    <row r="30" spans="1:18" ht="57.6" x14ac:dyDescent="0.3">
      <c r="A30">
        <v>29</v>
      </c>
      <c r="B30" s="1" t="str">
        <f t="shared" si="0"/>
        <v>{'EN1': ['Chatham Road South', 'Chatham Court', 'Cameron Road'], 'EN2': ['Observatory Road', ' Chatham Road South'], 'EN3': ['Granville Road', 'Chatham Road South'], '': ['加連威老道', '漆咸道'], 'EN4': ['Granville Circuit', 'Granville Road'] }</v>
      </c>
      <c r="C30" t="s">
        <v>102</v>
      </c>
      <c r="E30" t="s">
        <v>104</v>
      </c>
      <c r="G30" t="s">
        <v>106</v>
      </c>
      <c r="H30" t="s">
        <v>107</v>
      </c>
      <c r="I30" t="s">
        <v>108</v>
      </c>
    </row>
    <row r="31" spans="1:18" x14ac:dyDescent="0.3">
      <c r="A31">
        <v>30</v>
      </c>
      <c r="B31" s="1" t="str">
        <f t="shared" si="0"/>
        <v>{'EN1': ['Kwong Wa Street', 'Yin Chong Street'] }</v>
      </c>
      <c r="C31" t="s">
        <v>110</v>
      </c>
    </row>
    <row r="32" spans="1:18" x14ac:dyDescent="0.3">
      <c r="A32">
        <v>31</v>
      </c>
      <c r="B32" s="1" t="str">
        <f t="shared" si="0"/>
        <v>{'EN1': ['None'] }</v>
      </c>
      <c r="C32" t="s">
        <v>259</v>
      </c>
    </row>
    <row r="33" spans="1:3" x14ac:dyDescent="0.3">
      <c r="A33">
        <v>32</v>
      </c>
      <c r="B33" s="1" t="str">
        <f t="shared" si="0"/>
        <v>{'EN1': ['Portland Street', 'Mong Kok Road'] }</v>
      </c>
      <c r="C33" t="s">
        <v>113</v>
      </c>
    </row>
    <row r="34" spans="1:3" x14ac:dyDescent="0.3">
      <c r="A34">
        <v>33</v>
      </c>
      <c r="B34" s="1" t="str">
        <f t="shared" si="0"/>
        <v>{'EN1': ['Argyle Street', 'Canton Road'] }</v>
      </c>
      <c r="C34" t="s">
        <v>115</v>
      </c>
    </row>
    <row r="35" spans="1:3" x14ac:dyDescent="0.3">
      <c r="A35">
        <v>34</v>
      </c>
      <c r="B35" s="1" t="str">
        <f t="shared" si="0"/>
        <v>{'EN1': ['Wing Lung Street', 'Un Chau Street'] }</v>
      </c>
      <c r="C35" t="s">
        <v>117</v>
      </c>
    </row>
    <row r="36" spans="1:3" x14ac:dyDescent="0.3">
      <c r="A36">
        <v>35</v>
      </c>
      <c r="B36" s="1" t="str">
        <f t="shared" si="0"/>
        <v>{'EN1': ['Mei Lai Road', 'Lai Wan Road'] }</v>
      </c>
      <c r="C36" t="s">
        <v>119</v>
      </c>
    </row>
    <row r="37" spans="1:3" x14ac:dyDescent="0.3">
      <c r="A37">
        <v>36</v>
      </c>
      <c r="B37" s="1" t="str">
        <f t="shared" si="0"/>
        <v>{'EN1': ['Tat Chee Avenue', 'Peony Road'] }</v>
      </c>
      <c r="C37" t="s">
        <v>121</v>
      </c>
    </row>
    <row r="38" spans="1:3" x14ac:dyDescent="0.3">
      <c r="A38">
        <v>37</v>
      </c>
      <c r="B38" s="1" t="str">
        <f t="shared" si="0"/>
        <v>{'EN1': ['Sai Yeung Choi Lane', 'Sai Yeung Choi Street North', 'Tai Po Road'] }</v>
      </c>
      <c r="C38" t="s">
        <v>123</v>
      </c>
    </row>
    <row r="39" spans="1:3" x14ac:dyDescent="0.3">
      <c r="A39">
        <v>38</v>
      </c>
      <c r="B39" s="1" t="str">
        <f t="shared" si="0"/>
        <v>{'EN1': ['Boundary Street', 'Yu Chau Street'] }</v>
      </c>
      <c r="C39" t="s">
        <v>125</v>
      </c>
    </row>
    <row r="40" spans="1:3" x14ac:dyDescent="0.3">
      <c r="A40">
        <v>39</v>
      </c>
      <c r="B40" s="1" t="str">
        <f t="shared" si="0"/>
        <v>{'EN1': ['Po On Road', 'Fat Tseung Street'] }</v>
      </c>
      <c r="C40" t="s">
        <v>127</v>
      </c>
    </row>
    <row r="41" spans="1:3" x14ac:dyDescent="0.3">
      <c r="A41">
        <v>40</v>
      </c>
      <c r="B41" s="1" t="str">
        <f t="shared" si="0"/>
        <v>{'EN1': ['Un Chau Street', 'Cheung Wah Street'] }</v>
      </c>
      <c r="C41" t="s">
        <v>129</v>
      </c>
    </row>
    <row r="42" spans="1:3" x14ac:dyDescent="0.3">
      <c r="A42">
        <v>41</v>
      </c>
      <c r="B42" s="1" t="str">
        <f t="shared" si="0"/>
        <v>{'EN1': ['Yu Chau Street', 'Maple Street'] }</v>
      </c>
      <c r="C42" t="s">
        <v>131</v>
      </c>
    </row>
    <row r="43" spans="1:3" x14ac:dyDescent="0.3">
      <c r="A43">
        <v>42</v>
      </c>
      <c r="B43" s="1" t="str">
        <f t="shared" si="0"/>
        <v>{'EN1': ['Po On Road', 'Fat Tseung Street'] }</v>
      </c>
      <c r="C43" t="s">
        <v>127</v>
      </c>
    </row>
    <row r="44" spans="1:3" x14ac:dyDescent="0.3">
      <c r="A44">
        <v>43</v>
      </c>
      <c r="B44" s="1" t="str">
        <f t="shared" si="0"/>
        <v>{'EN1': ['Fa Po Street', 'Tseuk Kiu Street'] }</v>
      </c>
      <c r="C44" t="s">
        <v>133</v>
      </c>
    </row>
    <row r="45" spans="1:3" x14ac:dyDescent="0.3">
      <c r="A45">
        <v>44</v>
      </c>
      <c r="B45" s="1" t="str">
        <f t="shared" si="0"/>
        <v>{'EN1': ['Fuk Wing Street', 'Tonkin Street'] }</v>
      </c>
      <c r="C45" t="s">
        <v>135</v>
      </c>
    </row>
    <row r="46" spans="1:3" x14ac:dyDescent="0.3">
      <c r="A46">
        <v>45</v>
      </c>
      <c r="B46" s="1" t="str">
        <f t="shared" si="0"/>
        <v>{'EN1': ['Sham Mong Road', 'Sham Shing Road'] }</v>
      </c>
      <c r="C46" t="s">
        <v>137</v>
      </c>
    </row>
    <row r="47" spans="1:3" x14ac:dyDescent="0.3">
      <c r="A47">
        <v>46</v>
      </c>
      <c r="B47" s="1" t="str">
        <f t="shared" si="0"/>
        <v>{'EN1': ['Cheung Shun Street', 'Cheung Mou Street'] }</v>
      </c>
      <c r="C47" t="s">
        <v>139</v>
      </c>
    </row>
    <row r="48" spans="1:3" x14ac:dyDescent="0.3">
      <c r="A48">
        <v>47</v>
      </c>
      <c r="B48" s="1" t="str">
        <f t="shared" si="0"/>
        <v>{'EN1': ['Yu Chau Street', 'Kweilin Street'] }</v>
      </c>
      <c r="C48" t="s">
        <v>141</v>
      </c>
    </row>
    <row r="49" spans="1:6" x14ac:dyDescent="0.3">
      <c r="A49">
        <v>48</v>
      </c>
      <c r="B49" s="1" t="str">
        <f t="shared" si="0"/>
        <v>{'EN1': ['Po On Road', 'Cheung Wah Street'] }</v>
      </c>
      <c r="C49" t="s">
        <v>143</v>
      </c>
    </row>
    <row r="50" spans="1:6" x14ac:dyDescent="0.3">
      <c r="A50">
        <v>49</v>
      </c>
      <c r="B50" s="1" t="str">
        <f t="shared" si="0"/>
        <v>{'EN1': ['Berwick Street', 'Pak Tin Street'] }</v>
      </c>
      <c r="C50" t="s">
        <v>145</v>
      </c>
    </row>
    <row r="51" spans="1:6" x14ac:dyDescent="0.3">
      <c r="A51">
        <v>50</v>
      </c>
      <c r="B51" s="1" t="str">
        <f t="shared" si="0"/>
        <v>{'EN1': ['Nam Cheong Street', 'Ki Lung Street'] }</v>
      </c>
      <c r="C51" t="s">
        <v>147</v>
      </c>
    </row>
    <row r="52" spans="1:6" x14ac:dyDescent="0.3">
      <c r="A52">
        <v>51</v>
      </c>
      <c r="B52" s="1" t="str">
        <f t="shared" si="0"/>
        <v>{'EN1': ['Berwick Street', 'Shek Kip Mei Street'] }</v>
      </c>
      <c r="C52" t="s">
        <v>149</v>
      </c>
    </row>
    <row r="53" spans="1:6" x14ac:dyDescent="0.3">
      <c r="A53">
        <v>52</v>
      </c>
      <c r="B53" s="1" t="str">
        <f t="shared" si="0"/>
        <v>{'EN1': ['Tai Hang Tung Road', 'Lung Chu Street'] }</v>
      </c>
      <c r="C53" t="s">
        <v>151</v>
      </c>
    </row>
    <row r="54" spans="1:6" ht="28.8" x14ac:dyDescent="0.3">
      <c r="A54">
        <v>53</v>
      </c>
      <c r="B54" s="1" t="str">
        <f t="shared" si="0"/>
        <v>{'EN1': ['Kowloon Road', 'Castle Peak Road'], 'EN2': ['Kowloon Road', 'Kiu Yam Street'] }</v>
      </c>
      <c r="C54" t="s">
        <v>153</v>
      </c>
      <c r="D54" s="3"/>
      <c r="E54" t="s">
        <v>155</v>
      </c>
      <c r="F54" s="3"/>
    </row>
    <row r="55" spans="1:6" x14ac:dyDescent="0.3">
      <c r="A55">
        <v>54</v>
      </c>
      <c r="B55" s="1" t="str">
        <f t="shared" si="0"/>
        <v>{'EN1': ['Cheung Sha Wan Road', 'Tai Nan West'] }</v>
      </c>
      <c r="C55" t="s">
        <v>157</v>
      </c>
    </row>
    <row r="56" spans="1:6" x14ac:dyDescent="0.3">
      <c r="A56">
        <v>55</v>
      </c>
      <c r="B56" s="1" t="str">
        <f t="shared" si="0"/>
        <v>{'EN1': ['Sham Mong Road', 'Hing Wah'] }</v>
      </c>
      <c r="C56" t="s">
        <v>159</v>
      </c>
    </row>
    <row r="57" spans="1:6" x14ac:dyDescent="0.3">
      <c r="A57">
        <v>56</v>
      </c>
      <c r="B57" s="1" t="str">
        <f t="shared" si="0"/>
        <v>{'EN1': ['Man Tai Street', 'Hung Hom Road'] }</v>
      </c>
      <c r="C57" t="s">
        <v>161</v>
      </c>
    </row>
    <row r="58" spans="1:6" x14ac:dyDescent="0.3">
      <c r="A58">
        <v>57</v>
      </c>
      <c r="B58" s="1" t="str">
        <f t="shared" si="0"/>
        <v>{'EN1': ['Lion Rock Road', 'Prince Edward Road West'] }</v>
      </c>
      <c r="C58" t="s">
        <v>163</v>
      </c>
    </row>
    <row r="59" spans="1:6" x14ac:dyDescent="0.3">
      <c r="A59">
        <v>58</v>
      </c>
      <c r="B59" s="1" t="str">
        <f t="shared" si="0"/>
        <v>{'EN1': ['Perth Street', 'Shek Ku Street'] }</v>
      </c>
      <c r="C59" t="s">
        <v>165</v>
      </c>
    </row>
    <row r="60" spans="1:6" x14ac:dyDescent="0.3">
      <c r="A60">
        <v>59</v>
      </c>
      <c r="B60" s="1" t="str">
        <f t="shared" si="0"/>
        <v>{'EN1': ['Sheung Lok Street', 'Sheung Wo Street'] }</v>
      </c>
      <c r="C60" t="s">
        <v>167</v>
      </c>
    </row>
    <row r="61" spans="1:6" x14ac:dyDescent="0.3">
      <c r="A61">
        <v>60</v>
      </c>
      <c r="B61" s="1" t="str">
        <f t="shared" si="0"/>
        <v>{'EN1': ['Concorde Road', 'Olympic Avenue'] }</v>
      </c>
      <c r="C61" t="s">
        <v>169</v>
      </c>
    </row>
    <row r="62" spans="1:6" x14ac:dyDescent="0.3">
      <c r="A62">
        <v>61</v>
      </c>
      <c r="B62" s="1" t="str">
        <f t="shared" si="0"/>
        <v>{'EN1': ['None'] }</v>
      </c>
      <c r="C62" t="s">
        <v>259</v>
      </c>
    </row>
    <row r="63" spans="1:6" x14ac:dyDescent="0.3">
      <c r="A63">
        <v>62</v>
      </c>
      <c r="B63" s="1" t="str">
        <f t="shared" si="0"/>
        <v>{'EN1': ['Nam Kok Road', 'Nga Tsin Wai Road'] }</v>
      </c>
      <c r="C63" t="s">
        <v>171</v>
      </c>
    </row>
    <row r="64" spans="1:6" ht="28.8" x14ac:dyDescent="0.3">
      <c r="A64">
        <v>63</v>
      </c>
      <c r="B64" s="1" t="str">
        <f t="shared" si="0"/>
        <v>{'EN1': ['Hok Yuen Street', 'Sung Chi Street'], 'EN2': ['Hok Yuen Street', 'Ma Tau Wai Road'] }</v>
      </c>
      <c r="C64" t="s">
        <v>173</v>
      </c>
      <c r="E64" t="s">
        <v>175</v>
      </c>
    </row>
    <row r="65" spans="1:5" x14ac:dyDescent="0.3">
      <c r="A65">
        <v>64</v>
      </c>
      <c r="B65" s="1" t="str">
        <f t="shared" si="0"/>
        <v>{'EN1': ['Argyle Street', 'Kowloon City Roundabout'] }</v>
      </c>
      <c r="C65" t="s">
        <v>177</v>
      </c>
    </row>
    <row r="66" spans="1:5" ht="28.8" x14ac:dyDescent="0.3">
      <c r="A66">
        <v>65</v>
      </c>
      <c r="B66" s="1" t="str">
        <f t="shared" si="0"/>
        <v>{'EN1': ['Hok Yuen Street', 'Sung Chi Street'], 'EN2': ['Hok Yuen Street', 'Ma Tau Wai Road'] }</v>
      </c>
      <c r="C66" t="s">
        <v>173</v>
      </c>
      <c r="E66" t="s">
        <v>175</v>
      </c>
    </row>
    <row r="67" spans="1:5" ht="28.8" x14ac:dyDescent="0.3">
      <c r="A67">
        <v>66</v>
      </c>
      <c r="B67" s="1" t="str">
        <f t="shared" ref="B67:B101" si="1">"{" &amp; "'" &amp; $C$1 &amp; "': ['" &amp; SUBSTITUTE(C67, ", ", "', '") &amp; "']" &amp; IF(E67&lt;&gt;"", ", '" &amp; $E$1 &amp; "': ['" &amp; SUBSTITUTE(E67, ", ", "', '") &amp; "']", "") &amp; IF(F67&lt;&gt;"", ", '" &amp; $F$1 &amp; "': ['" &amp; SUBSTITUTE(F67, ", ", "', '") &amp; "']", "") &amp; IF(G67&lt;&gt;"", ", '" &amp; $G$1 &amp; "': ['" &amp; SUBSTITUTE(G67, ", ", "', '") &amp; "']", "") &amp; IF(H67&lt;&gt;"", ", '" &amp; $H$1 &amp; "': ['" &amp; SUBSTITUTE(H67, ", ", "', '") &amp; "']", "") &amp; IF(I67&lt;&gt;"", ", '" &amp; $I$1 &amp; "': ['" &amp; SUBSTITUTE(I67, ", ", "', '") &amp; "']", "") &amp; IF(J67&lt;&gt;"", ", '" &amp; $J$1 &amp; "': ['" &amp; SUBSTITUTE(J67, ", ", "', '") &amp; "']", "") &amp; IF(K67&lt;&gt;"", ", '" &amp; $K$1 &amp; "': ['" &amp; SUBSTITUTE(K67, ", ", "', '") &amp; "']", "") &amp; IF(L67&lt;&gt;"", ", '" &amp; $L$1 &amp; "': ['" &amp; SUBSTITUTE(L67, ", ", "', '") &amp; "']", "") &amp; IF(M67&lt;&gt;"", ", '" &amp; $M$1 &amp; "': ['" &amp; SUBSTITUTE(M67, ", ", "', '") &amp; "']", "") &amp; IF(N67&lt;&gt;"", ", '" &amp; $N$1 &amp; "': ['" &amp; SUBSTITUTE(N67, ", ", "', '") &amp; "']", "") &amp; IF(O67&lt;&gt;"", ", '" &amp; $O$1 &amp; "': ['" &amp; SUBSTITUTE(O67, ", ", "', '") &amp; "']", "")&amp; IF(P67&lt;&gt;"", ", '" &amp; $P$1 &amp; "': ['" &amp; SUBSTITUTE(P67, ", ", "', '") &amp; "']", "") &amp; IF(Q67&lt;&gt;"", ", '" &amp; $Q$1 &amp; "': ['" &amp; SUBSTITUTE(Q67, ", ", "', '") &amp; "']", "") &amp; IF(R67&lt;&gt;"", ", '" &amp; $R$1 &amp; "': ['" &amp; SUBSTITUTE(R67, ", ", "', '") &amp; "']", "")  &amp; " }"</f>
        <v>{'EN1': ['Wa Shun Street', 'Hung Leun Road'], 'EN2': ['Wa Shun Street', 'Hung Luen Road'] }</v>
      </c>
      <c r="C67" t="s">
        <v>179</v>
      </c>
      <c r="E67" t="s">
        <v>181</v>
      </c>
    </row>
    <row r="68" spans="1:5" x14ac:dyDescent="0.3">
      <c r="A68">
        <v>67</v>
      </c>
      <c r="B68" s="1" t="str">
        <f t="shared" si="1"/>
        <v>{'EN1': ['Kau Pui Lung Road,Lok Shan Road'] }</v>
      </c>
      <c r="C68" t="s">
        <v>260</v>
      </c>
    </row>
    <row r="69" spans="1:5" x14ac:dyDescent="0.3">
      <c r="A69">
        <v>68</v>
      </c>
      <c r="B69" s="1" t="str">
        <f t="shared" si="1"/>
        <v>{'EN1': ['Renfrew Road', 'Hereford Road'] }</v>
      </c>
      <c r="C69" t="s">
        <v>184</v>
      </c>
    </row>
    <row r="70" spans="1:5" ht="28.8" x14ac:dyDescent="0.3">
      <c r="A70">
        <v>69</v>
      </c>
      <c r="B70" s="1" t="str">
        <f t="shared" si="1"/>
        <v>{'EN1': ['Hok Yuen Street', 'Ma Tau Wai'], 'EN2': ['Sung Chi Street', 'Hok Yuen Street'] }</v>
      </c>
      <c r="C70" t="s">
        <v>186</v>
      </c>
      <c r="D70" s="3"/>
      <c r="E70" t="s">
        <v>187</v>
      </c>
    </row>
    <row r="71" spans="1:5" x14ac:dyDescent="0.3">
      <c r="A71">
        <v>70</v>
      </c>
      <c r="B71" s="1" t="str">
        <f t="shared" si="1"/>
        <v>{'EN1': ['Tak Long Estate Multi-Story Carpark', 'Shing Kai Road'] }</v>
      </c>
      <c r="C71" t="s">
        <v>189</v>
      </c>
      <c r="D71" s="3"/>
    </row>
    <row r="72" spans="1:5" x14ac:dyDescent="0.3">
      <c r="A72">
        <v>71</v>
      </c>
      <c r="B72" s="1" t="str">
        <f t="shared" si="1"/>
        <v>{'EN1': ['Renfrew Road', 'Baptist University Road'] }</v>
      </c>
      <c r="C72" t="s">
        <v>191</v>
      </c>
    </row>
    <row r="73" spans="1:5" x14ac:dyDescent="0.3">
      <c r="A73">
        <v>72</v>
      </c>
      <c r="B73" s="1" t="str">
        <f t="shared" si="1"/>
        <v>{'EN1': ['Renfrew Road', 'Baptist University Road'] }</v>
      </c>
      <c r="C73" t="s">
        <v>191</v>
      </c>
    </row>
    <row r="74" spans="1:5" x14ac:dyDescent="0.3">
      <c r="A74">
        <v>73</v>
      </c>
      <c r="B74" s="1" t="str">
        <f t="shared" si="1"/>
        <v>{'EN1': ['Renfrew Road', 'Baptist University Road'] }</v>
      </c>
      <c r="C74" t="s">
        <v>191</v>
      </c>
    </row>
    <row r="75" spans="1:5" x14ac:dyDescent="0.3">
      <c r="A75">
        <v>74</v>
      </c>
      <c r="B75" s="1" t="str">
        <f t="shared" si="1"/>
        <v>{'EN1': ['Pai Tai Street', 'Sung Wong Toi Road'] }</v>
      </c>
      <c r="C75" t="s">
        <v>193</v>
      </c>
    </row>
    <row r="76" spans="1:5" x14ac:dyDescent="0.3">
      <c r="A76">
        <v>75</v>
      </c>
      <c r="B76" s="1" t="str">
        <f t="shared" si="1"/>
        <v>{'EN1': ['Chung Hau Street', 'Hau Man Street'] }</v>
      </c>
      <c r="C76" t="s">
        <v>195</v>
      </c>
    </row>
    <row r="77" spans="1:5" x14ac:dyDescent="0.3">
      <c r="A77">
        <v>76</v>
      </c>
      <c r="B77" s="1" t="str">
        <f t="shared" si="1"/>
        <v>{'EN1': ['Muk Tai Street'] }</v>
      </c>
      <c r="C77" t="s">
        <v>261</v>
      </c>
    </row>
    <row r="78" spans="1:5" x14ac:dyDescent="0.3">
      <c r="A78">
        <v>77</v>
      </c>
      <c r="B78" s="1" t="str">
        <f t="shared" si="1"/>
        <v>{'EN1': ['Po Kong Village Road', 'Tsz Wan Shan Road'] }</v>
      </c>
      <c r="C78" t="s">
        <v>199</v>
      </c>
      <c r="D78" s="3"/>
    </row>
    <row r="79" spans="1:5" x14ac:dyDescent="0.3">
      <c r="A79">
        <v>78</v>
      </c>
      <c r="B79" s="1" t="str">
        <f t="shared" si="1"/>
        <v>{'EN1': ['Wong Tai Sin Public Light Bus Service Terminus', 'Shatin Pass Road'] }</v>
      </c>
      <c r="C79" t="s">
        <v>201</v>
      </c>
    </row>
    <row r="80" spans="1:5" x14ac:dyDescent="0.3">
      <c r="A80">
        <v>79</v>
      </c>
      <c r="B80" s="1" t="str">
        <f t="shared" si="1"/>
        <v>{'EN1': ['Chuk Yuen Road', 'Wing Chuk Street'] }</v>
      </c>
      <c r="C80" t="s">
        <v>203</v>
      </c>
    </row>
    <row r="81" spans="1:5" x14ac:dyDescent="0.3">
      <c r="A81">
        <v>80</v>
      </c>
      <c r="B81" s="1" t="str">
        <f t="shared" si="1"/>
        <v>{'EN1': ['Fung Shing Street', 'King Lai Court'] }</v>
      </c>
      <c r="C81" t="s">
        <v>205</v>
      </c>
    </row>
    <row r="82" spans="1:5" x14ac:dyDescent="0.3">
      <c r="A82">
        <v>81</v>
      </c>
      <c r="B82" s="1" t="str">
        <f t="shared" si="1"/>
        <v>{'EN1': ['Tung Tau Tsuen Road', 'Junction Road'] }</v>
      </c>
      <c r="C82" t="s">
        <v>207</v>
      </c>
    </row>
    <row r="83" spans="1:5" x14ac:dyDescent="0.3">
      <c r="A83">
        <v>82</v>
      </c>
      <c r="B83" s="1" t="str">
        <f t="shared" si="1"/>
        <v>{'EN1': ['Tung Tau Tsuen Road', 'Tung Tsing Road'] }</v>
      </c>
      <c r="C83" t="s">
        <v>209</v>
      </c>
    </row>
    <row r="84" spans="1:5" x14ac:dyDescent="0.3">
      <c r="A84">
        <v>83</v>
      </c>
      <c r="B84" s="1" t="str">
        <f t="shared" si="1"/>
        <v>{'EN1': ['Ying Fung Lane', 'Fung Tak Road'] }</v>
      </c>
      <c r="C84" t="s">
        <v>211</v>
      </c>
    </row>
    <row r="85" spans="1:5" x14ac:dyDescent="0.3">
      <c r="A85">
        <v>84</v>
      </c>
      <c r="B85" s="1" t="str">
        <f t="shared" si="1"/>
        <v>{'EN1': ['Tai Yau Street', 'Luk Hop Street'] }</v>
      </c>
      <c r="C85" t="s">
        <v>213</v>
      </c>
    </row>
    <row r="86" spans="1:5" x14ac:dyDescent="0.3">
      <c r="A86">
        <v>85</v>
      </c>
      <c r="B86" s="1" t="str">
        <f t="shared" si="1"/>
        <v>{'EN1': ['Wai Yip Street', 'Wing Yip Street'] }</v>
      </c>
      <c r="C86" t="s">
        <v>215</v>
      </c>
    </row>
    <row r="87" spans="1:5" x14ac:dyDescent="0.3">
      <c r="A87">
        <v>86</v>
      </c>
      <c r="B87" s="1" t="str">
        <f t="shared" si="1"/>
        <v>{'EN1': ['Cha Kwo Ling Road', 'Ko Fai Road'] }</v>
      </c>
      <c r="C87" t="s">
        <v>217</v>
      </c>
    </row>
    <row r="88" spans="1:5" x14ac:dyDescent="0.3">
      <c r="A88">
        <v>87</v>
      </c>
      <c r="B88" s="1" t="str">
        <f t="shared" si="1"/>
        <v>{'EN1': ['Ting Yip Street', 'Ting Fu Street'] }</v>
      </c>
      <c r="C88" t="s">
        <v>219</v>
      </c>
    </row>
    <row r="89" spans="1:5" x14ac:dyDescent="0.3">
      <c r="A89">
        <v>88</v>
      </c>
      <c r="B89" s="1" t="str">
        <f t="shared" si="1"/>
        <v>{'EN1': ['Lam Hing Street', 'Wang Chui Road'] }</v>
      </c>
      <c r="C89" t="s">
        <v>221</v>
      </c>
    </row>
    <row r="90" spans="1:5" x14ac:dyDescent="0.3">
      <c r="A90">
        <v>89</v>
      </c>
      <c r="B90" s="1" t="str">
        <f t="shared" si="1"/>
        <v>{'EN1': ['Tung Yuen Street', 'Shung Tak Wai'] }</v>
      </c>
      <c r="C90" t="s">
        <v>223</v>
      </c>
    </row>
    <row r="91" spans="1:5" x14ac:dyDescent="0.3">
      <c r="A91">
        <v>90</v>
      </c>
      <c r="B91" s="1" t="str">
        <f t="shared" si="1"/>
        <v>{'EN1': ['Cha Kwo Ling Road', 'Ko Fai Road'] }</v>
      </c>
      <c r="C91" t="s">
        <v>217</v>
      </c>
    </row>
    <row r="92" spans="1:5" x14ac:dyDescent="0.3">
      <c r="A92">
        <v>91</v>
      </c>
      <c r="B92" s="1" t="str">
        <f t="shared" si="1"/>
        <v>{'EN1': ['On Yan Street', 'On Sau Road'], 'EN2': ['On Yan Street', 'Yung Tai House'] }</v>
      </c>
      <c r="C92" t="s">
        <v>225</v>
      </c>
      <c r="E92" t="s">
        <v>227</v>
      </c>
    </row>
    <row r="93" spans="1:5" x14ac:dyDescent="0.3">
      <c r="A93">
        <v>92</v>
      </c>
      <c r="B93" s="1" t="str">
        <f t="shared" si="1"/>
        <v>{'EN1': ['Kai Fuk Road', 'Shing Yau Street'] }</v>
      </c>
      <c r="C93" t="s">
        <v>229</v>
      </c>
    </row>
    <row r="94" spans="1:5" x14ac:dyDescent="0.3">
      <c r="A94">
        <v>93</v>
      </c>
      <c r="B94" s="1" t="str">
        <f t="shared" si="1"/>
        <v>{'EN1': ['On Sau Road', 'On Yan Street'], 'EN2': ['On Sau Road', 'On Chui Street'] }</v>
      </c>
      <c r="C94" t="s">
        <v>231</v>
      </c>
      <c r="E94" t="s">
        <v>233</v>
      </c>
    </row>
    <row r="95" spans="1:5" x14ac:dyDescent="0.3">
      <c r="A95">
        <v>94</v>
      </c>
      <c r="B95" s="1" t="str">
        <f t="shared" si="1"/>
        <v>{'EN1': ['Kwun Tong Ferry Pier Public Tansport Interchange', 'Wai Yip Street'] }</v>
      </c>
      <c r="C95" t="s">
        <v>235</v>
      </c>
    </row>
    <row r="96" spans="1:5" x14ac:dyDescent="0.3">
      <c r="A96">
        <v>95</v>
      </c>
      <c r="B96" s="1" t="str">
        <f t="shared" si="1"/>
        <v>{'EN1': ['Cha Kwo Ling Road', 'Yau Tong Road'] }</v>
      </c>
      <c r="C96" t="s">
        <v>237</v>
      </c>
    </row>
    <row r="97" spans="1:9" ht="43.2" x14ac:dyDescent="0.3">
      <c r="A97">
        <v>96</v>
      </c>
      <c r="B97" s="1" t="str">
        <f t="shared" si="1"/>
        <v>{'EN1': ['Ngau Tau Kok Road', 'Luen On Street'], 'EN2': ['Ngau Tau Kok Road', 'Horse Shoe Lane'], 'EN3': ['Ngau Tau Kok Road', 'Tung Ming Street'], '': ['牛頭角道', '通明街'], 'EN4': ['Ngau Tau Kok Road', 'Hong Ning Road'] }</v>
      </c>
      <c r="C97" t="s">
        <v>239</v>
      </c>
      <c r="E97" t="s">
        <v>241</v>
      </c>
      <c r="G97" t="s">
        <v>243</v>
      </c>
      <c r="H97" t="s">
        <v>244</v>
      </c>
      <c r="I97" t="s">
        <v>245</v>
      </c>
    </row>
    <row r="98" spans="1:9" x14ac:dyDescent="0.3">
      <c r="A98">
        <v>97</v>
      </c>
      <c r="B98" s="1" t="str">
        <f t="shared" si="1"/>
        <v>{'EN1': ['Chun Wah Road', 'Choi Ha Road'] }</v>
      </c>
      <c r="C98" t="s">
        <v>247</v>
      </c>
    </row>
    <row r="99" spans="1:9" x14ac:dyDescent="0.3">
      <c r="A99">
        <v>98</v>
      </c>
      <c r="B99" s="1" t="str">
        <f t="shared" si="1"/>
        <v>{'EN1': ['Sau Mau Ping Road', 'Shun On Road'] }</v>
      </c>
      <c r="C99" t="s">
        <v>249</v>
      </c>
    </row>
    <row r="100" spans="1:9" x14ac:dyDescent="0.3">
      <c r="A100">
        <v>99</v>
      </c>
      <c r="B100" s="1" t="str">
        <f t="shared" si="1"/>
        <v>{'EN1': ['Ko Fai Road', 'Shung Tak Wai'], 'EN2': ['Ko Fai Road', 'Tung Yuen Street'] }</v>
      </c>
      <c r="C100" t="s">
        <v>251</v>
      </c>
      <c r="E100" t="s">
        <v>253</v>
      </c>
    </row>
    <row r="101" spans="1:9" x14ac:dyDescent="0.3">
      <c r="A101">
        <v>100</v>
      </c>
      <c r="B101" s="1" t="str">
        <f t="shared" si="1"/>
        <v>{'EN1': ['Lam Fook Street', 'Kowloon Bay'] }</v>
      </c>
      <c r="C101" t="s">
        <v>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7A57-2914-4DC2-847B-7D8AE0D8EE5A}">
  <dimension ref="A1:R101"/>
  <sheetViews>
    <sheetView topLeftCell="A79" workbookViewId="0">
      <selection activeCell="E82" sqref="E82"/>
    </sheetView>
  </sheetViews>
  <sheetFormatPr defaultRowHeight="14.4" x14ac:dyDescent="0.3"/>
  <cols>
    <col min="1" max="1" width="44.5546875" customWidth="1"/>
    <col min="2" max="2" width="49.33203125" customWidth="1"/>
  </cols>
  <sheetData>
    <row r="1" spans="1:18" x14ac:dyDescent="0.3">
      <c r="A1" t="s">
        <v>0</v>
      </c>
      <c r="B1" t="s">
        <v>1</v>
      </c>
      <c r="D1" t="s">
        <v>3</v>
      </c>
      <c r="F1" t="s">
        <v>5</v>
      </c>
      <c r="H1" t="s">
        <v>7</v>
      </c>
      <c r="J1" t="s">
        <v>9</v>
      </c>
      <c r="L1" t="s">
        <v>11</v>
      </c>
      <c r="N1" t="s">
        <v>13</v>
      </c>
      <c r="P1" t="s">
        <v>15</v>
      </c>
      <c r="R1" t="s">
        <v>17</v>
      </c>
    </row>
    <row r="2" spans="1:18" x14ac:dyDescent="0.3">
      <c r="A2">
        <v>1</v>
      </c>
      <c r="B2" s="1" t="str">
        <f>"{'" &amp; $D$1 &amp; "': ['" &amp; SUBSTITUTE(D2, ", ", "', '") &amp; "']" &amp; IF(E2&lt;&gt;"", ", '" &amp; $E$1 &amp; "': ['" &amp; SUBSTITUTE(E2, ", ", "', '") &amp; "']", "") &amp; IF(F2&lt;&gt;"", ", '" &amp; $F$1 &amp; "': ['" &amp; SUBSTITUTE(F2, ", ", "', '") &amp; "']", "") &amp; IF(G2&lt;&gt;"", ", '" &amp; $G$1 &amp; "': ['" &amp; SUBSTITUTE(G2, ", ", "', '") &amp; "']", "") &amp; IF(H2&lt;&gt;"", ", '" &amp; $H$1 &amp; "': ['" &amp; SUBSTITUTE(H2, ", ", "', '") &amp; "']", "") &amp; IF(I2&lt;&gt;"", ", '" &amp; $I$1 &amp; "': ['" &amp; SUBSTITUTE(I2, ", ", "', '") &amp; "']", "") &amp; IF(J2&lt;&gt;"", ", '" &amp; $J$1 &amp; "': ['" &amp; SUBSTITUTE(J2, ", ", "', '") &amp; "']", "") &amp; IF(K2&lt;&gt;"", ", '" &amp; $K$1 &amp; "': ['" &amp; SUBSTITUTE(K2, ", ", "', '") &amp; "']", "") &amp; IF(L2&lt;&gt;"", ", '" &amp; $L$1 &amp; "': ['" &amp; SUBSTITUTE(L2, ", ", "', '") &amp; "']", "") &amp; IF(M2&lt;&gt;"", ", '" &amp; $M$1 &amp; "': ['" &amp; SUBSTITUTE(M2, ", ", "', '") &amp; "']", "") &amp; IF(N2&lt;&gt;"", ", '" &amp; $N$1 &amp; "': ['" &amp; SUBSTITUTE(N2, ", ", "', '") &amp; "']", "") &amp; IF(O2&lt;&gt;"", ", '" &amp; $O$1 &amp; "': ['" &amp; SUBSTITUTE(O2, ", ", "', '") &amp; "']", "")&amp; IF(P2&lt;&gt;"", ", '" &amp; $P$1 &amp; "': ['" &amp; SUBSTITUTE(P2, ", ", "', '") &amp; "']", "") &amp; IF(Q2&lt;&gt;"", ", '" &amp; $Q$1 &amp; "': ['" &amp; SUBSTITUTE(Q2, ", ", "', '") &amp; "']", "") &amp; IF(R2&lt;&gt;"", ", '" &amp; $R$1 &amp; "': ['" &amp; SUBSTITUTE(R2, ", ", "', '") &amp; "']", "")  &amp; " }"</f>
        <v>{'CN1': ['香港仔大道 ', '奉天街'] }</v>
      </c>
      <c r="C2" s="2"/>
      <c r="D2" s="3" t="s">
        <v>19</v>
      </c>
    </row>
    <row r="3" spans="1:18" x14ac:dyDescent="0.3">
      <c r="A3">
        <v>2</v>
      </c>
      <c r="B3" s="1" t="str">
        <f t="shared" ref="B3:B66" si="0">"{'" &amp; $D$1 &amp; "': ['" &amp; SUBSTITUTE(D3, ", ", "', '") &amp; "']" &amp; IF(E3&lt;&gt;"", ", '" &amp; $E$1 &amp; "': ['" &amp; SUBSTITUTE(E3, ", ", "', '") &amp; "']", "") &amp; IF(F3&lt;&gt;"", ", '" &amp; $F$1 &amp; "': ['" &amp; SUBSTITUTE(F3, ", ", "', '") &amp; "']", "") &amp; IF(G3&lt;&gt;"", ", '" &amp; $G$1 &amp; "': ['" &amp; SUBSTITUTE(G3, ", ", "', '") &amp; "']", "") &amp; IF(H3&lt;&gt;"", ", '" &amp; $H$1 &amp; "': ['" &amp; SUBSTITUTE(H3, ", ", "', '") &amp; "']", "") &amp; IF(I3&lt;&gt;"", ", '" &amp; $I$1 &amp; "': ['" &amp; SUBSTITUTE(I3, ", ", "', '") &amp; "']", "") &amp; IF(J3&lt;&gt;"", ", '" &amp; $J$1 &amp; "': ['" &amp; SUBSTITUTE(J3, ", ", "', '") &amp; "']", "") &amp; IF(K3&lt;&gt;"", ", '" &amp; $K$1 &amp; "': ['" &amp; SUBSTITUTE(K3, ", ", "', '") &amp; "']", "") &amp; IF(L3&lt;&gt;"", ", '" &amp; $L$1 &amp; "': ['" &amp; SUBSTITUTE(L3, ", ", "', '") &amp; "']", "") &amp; IF(M3&lt;&gt;"", ", '" &amp; $M$1 &amp; "': ['" &amp; SUBSTITUTE(M3, ", ", "', '") &amp; "']", "") &amp; IF(N3&lt;&gt;"", ", '" &amp; $N$1 &amp; "': ['" &amp; SUBSTITUTE(N3, ", ", "', '") &amp; "']", "") &amp; IF(O3&lt;&gt;"", ", '" &amp; $O$1 &amp; "': ['" &amp; SUBSTITUTE(O3, ", ", "', '") &amp; "']", "")&amp; IF(P3&lt;&gt;"", ", '" &amp; $P$1 &amp; "': ['" &amp; SUBSTITUTE(P3, ", ", "', '") &amp; "']", "") &amp; IF(Q3&lt;&gt;"", ", '" &amp; $Q$1 &amp; "': ['" &amp; SUBSTITUTE(Q3, ", ", "', '") &amp; "']", "") &amp; IF(R3&lt;&gt;"", ", '" &amp; $R$1 &amp; "': ['" &amp; SUBSTITUTE(R3, ", ", "', '") &amp; "']", "")  &amp; " }"</f>
        <v>{'CN1': ['石排灣道', '域多利道'] }</v>
      </c>
      <c r="D3" t="s">
        <v>21</v>
      </c>
    </row>
    <row r="4" spans="1:18" x14ac:dyDescent="0.3">
      <c r="A4">
        <v>3</v>
      </c>
      <c r="B4" s="1" t="str">
        <f t="shared" si="0"/>
        <v>{'CN1': ['吉席街', '爹核士街'] }</v>
      </c>
      <c r="D4" t="s">
        <v>23</v>
      </c>
    </row>
    <row r="5" spans="1:18" x14ac:dyDescent="0.3">
      <c r="A5">
        <v>4</v>
      </c>
      <c r="B5" s="1" t="str">
        <f t="shared" si="0"/>
        <v>{'CN1': ['吉席街', '爹核士街'] }</v>
      </c>
      <c r="D5" t="s">
        <v>23</v>
      </c>
    </row>
    <row r="6" spans="1:18" x14ac:dyDescent="0.3">
      <c r="A6">
        <v>5</v>
      </c>
      <c r="B6" s="1" t="str">
        <f t="shared" si="0"/>
        <v>{'CN1': ['荷蘭街', '卑路乍街'] }</v>
      </c>
      <c r="D6" t="s">
        <v>25</v>
      </c>
    </row>
    <row r="7" spans="1:18" x14ac:dyDescent="0.3">
      <c r="A7">
        <v>6</v>
      </c>
      <c r="B7" s="1" t="str">
        <f t="shared" si="0"/>
        <v>{'CN1': ['民光街', '民耀街'] }</v>
      </c>
      <c r="D7" t="s">
        <v>27</v>
      </c>
    </row>
    <row r="8" spans="1:18" x14ac:dyDescent="0.3">
      <c r="A8">
        <v>7</v>
      </c>
      <c r="B8" s="1" t="str">
        <f t="shared" si="0"/>
        <v>{'CN1': ['卑路乍街', '荷蘭街'] }</v>
      </c>
      <c r="D8" t="s">
        <v>29</v>
      </c>
    </row>
    <row r="9" spans="1:18" x14ac:dyDescent="0.3">
      <c r="A9">
        <v>8</v>
      </c>
      <c r="B9" s="1" t="str">
        <f t="shared" si="0"/>
        <v>{'CN1': ['士丹利街', '砵典乍街'] }</v>
      </c>
      <c r="D9" t="s">
        <v>31</v>
      </c>
    </row>
    <row r="10" spans="1:18" x14ac:dyDescent="0.3">
      <c r="A10">
        <v>9</v>
      </c>
      <c r="B10" s="1" t="str">
        <f t="shared" si="0"/>
        <v>{'CN1': ['美利道', '琳寶徑'], 'CN2': ['美利道', '紅棉路'] }</v>
      </c>
      <c r="D10" t="s">
        <v>33</v>
      </c>
      <c r="F10" s="3" t="s">
        <v>35</v>
      </c>
    </row>
    <row r="11" spans="1:18" x14ac:dyDescent="0.3">
      <c r="A11">
        <v>10</v>
      </c>
      <c r="B11" s="1" t="str">
        <f t="shared" si="0"/>
        <v>{'CN1': ['西摩道', '衛城道'] }</v>
      </c>
      <c r="D11" t="s">
        <v>37</v>
      </c>
    </row>
    <row r="12" spans="1:18" x14ac:dyDescent="0.3">
      <c r="A12">
        <v>11</v>
      </c>
      <c r="B12" s="1" t="str">
        <f t="shared" si="0"/>
        <v>{'CN1': ['德己立街', '和安里'] }</v>
      </c>
      <c r="D12" t="s">
        <v>39</v>
      </c>
    </row>
    <row r="13" spans="1:18" ht="28.8" x14ac:dyDescent="0.3">
      <c r="A13">
        <v>12</v>
      </c>
      <c r="B13" s="1" t="str">
        <f t="shared" si="0"/>
        <v>{'CN1': ['莊士敦道', '譚臣道'], 'CN2': ['莊士敦道', '聯發街'] }</v>
      </c>
      <c r="D13" t="s">
        <v>41</v>
      </c>
      <c r="F13" t="s">
        <v>43</v>
      </c>
    </row>
    <row r="14" spans="1:18" x14ac:dyDescent="0.3">
      <c r="A14">
        <v>13</v>
      </c>
      <c r="B14" s="1" t="str">
        <f t="shared" si="0"/>
        <v>{'CN1': ['琉璃街', '銀幕街'] }</v>
      </c>
      <c r="D14" t="s">
        <v>45</v>
      </c>
    </row>
    <row r="15" spans="1:18" ht="57.6" x14ac:dyDescent="0.3">
      <c r="A15">
        <v>14</v>
      </c>
      <c r="B15" s="1" t="str">
        <f t="shared" si="0"/>
        <v>{'CN1': ['耀興道', '成安街'], 'CN2': ['成安街', '耀興道', '大石街'], 'CN3': ['成安街', '大石街', '西灣河街'], 'CN4': ['成安街', '西灣河街', '筲箕灣道'], 'CN5': ['大石街', '成安街'], 'CN6': ['西灣河街', '成安街'] }</v>
      </c>
      <c r="D15" t="s">
        <v>47</v>
      </c>
      <c r="F15" t="s">
        <v>49</v>
      </c>
      <c r="H15" s="3" t="s">
        <v>51</v>
      </c>
      <c r="J15" t="s">
        <v>53</v>
      </c>
      <c r="L15" t="s">
        <v>55</v>
      </c>
      <c r="N15" t="s">
        <v>57</v>
      </c>
    </row>
    <row r="16" spans="1:18" x14ac:dyDescent="0.3">
      <c r="A16">
        <v>15</v>
      </c>
      <c r="B16" s="1" t="str">
        <f t="shared" si="0"/>
        <v>{'CN1': ['炮台山道', '富澤花園'] }</v>
      </c>
      <c r="D16" t="s">
        <v>59</v>
      </c>
    </row>
    <row r="17" spans="1:18" x14ac:dyDescent="0.3">
      <c r="A17">
        <v>16</v>
      </c>
      <c r="B17" s="1" t="str">
        <f t="shared" si="0"/>
        <v>{'CN1': ['歌連臣角道', '由連城道'] }</v>
      </c>
      <c r="D17" t="s">
        <v>61</v>
      </c>
    </row>
    <row r="18" spans="1:18" x14ac:dyDescent="0.3">
      <c r="A18">
        <v>17</v>
      </c>
      <c r="B18" s="1" t="str">
        <f t="shared" si="0"/>
        <v>{'CN1': ['英皇道', '炮台山道'] }</v>
      </c>
      <c r="D18" t="s">
        <v>63</v>
      </c>
    </row>
    <row r="19" spans="1:18" ht="28.8" x14ac:dyDescent="0.3">
      <c r="A19">
        <v>18</v>
      </c>
      <c r="B19" s="1" t="str">
        <f t="shared" si="0"/>
        <v>{'CN1': ['校園徑', '寶馬山道'], 'CN2': ['寶馬山公共運輸交匯處', '校園徑'] }</v>
      </c>
      <c r="D19" t="s">
        <v>65</v>
      </c>
      <c r="F19" t="s">
        <v>67</v>
      </c>
    </row>
    <row r="20" spans="1:18" x14ac:dyDescent="0.3">
      <c r="A20">
        <v>19</v>
      </c>
      <c r="B20" s="1" t="str">
        <f t="shared" si="0"/>
        <v>{'CN1': ['大南街', '太子道'] }</v>
      </c>
      <c r="D20" t="s">
        <v>69</v>
      </c>
    </row>
    <row r="21" spans="1:18" x14ac:dyDescent="0.3">
      <c r="A21">
        <v>20</v>
      </c>
      <c r="B21" s="1" t="str">
        <f t="shared" si="0"/>
        <v>{'CN1': ['廣東道', '弼街'] }</v>
      </c>
      <c r="D21" t="s">
        <v>71</v>
      </c>
    </row>
    <row r="22" spans="1:18" x14ac:dyDescent="0.3">
      <c r="A22">
        <v>21</v>
      </c>
      <c r="B22" s="1" t="str">
        <f t="shared" si="0"/>
        <v>{'CN1': ['加連威老廣場'] }</v>
      </c>
      <c r="D22" t="s">
        <v>73</v>
      </c>
    </row>
    <row r="23" spans="1:18" x14ac:dyDescent="0.3">
      <c r="A23">
        <v>22</v>
      </c>
      <c r="B23" s="1" t="str">
        <f t="shared" si="0"/>
        <v>{'CN1': ['佐敦道', '廟街'] }</v>
      </c>
      <c r="D23" t="s">
        <v>75</v>
      </c>
    </row>
    <row r="24" spans="1:18" x14ac:dyDescent="0.3">
      <c r="A24">
        <v>23</v>
      </c>
      <c r="B24" s="1" t="str">
        <f t="shared" si="0"/>
        <v>{'CN1': ['匯翔道', '匯民道'] }</v>
      </c>
      <c r="D24" t="s">
        <v>77</v>
      </c>
    </row>
    <row r="25" spans="1:18" x14ac:dyDescent="0.3">
      <c r="A25">
        <v>24</v>
      </c>
      <c r="B25" s="1" t="str">
        <f t="shared" si="0"/>
        <v>{'CN1': ['太子道西', '荔枝角道', '砵蘭街'] }</v>
      </c>
      <c r="D25" t="s">
        <v>79</v>
      </c>
    </row>
    <row r="26" spans="1:18" ht="72" x14ac:dyDescent="0.3">
      <c r="A26">
        <v>25</v>
      </c>
      <c r="B26" s="1" t="str">
        <f t="shared" si="0"/>
        <v>{'CN1': ['甘肅街', '炮台街', '新填地街'], 'CN2': ['甘肅街', '上海街', '炮台街'], 'CN3': ['炮台街', '甘肅街'], 'CN4': ['澄平街', '眾坊街'], 'CN5': ['渡船街', '甘肅街'], 'CN6': ['渡船街', '廣東道', '西貢街'], 'CN7': ['偉晴街', '西貢街'], 'CN8': ['炮台街', '西貢街'] }</v>
      </c>
      <c r="D26" t="s">
        <v>81</v>
      </c>
      <c r="F26" t="s">
        <v>83</v>
      </c>
      <c r="H26" t="s">
        <v>85</v>
      </c>
      <c r="J26" t="s">
        <v>87</v>
      </c>
      <c r="L26" t="s">
        <v>89</v>
      </c>
      <c r="N26" t="s">
        <v>91</v>
      </c>
      <c r="P26" t="s">
        <v>93</v>
      </c>
      <c r="R26" s="3" t="s">
        <v>95</v>
      </c>
    </row>
    <row r="27" spans="1:18" x14ac:dyDescent="0.3">
      <c r="A27">
        <v>26</v>
      </c>
      <c r="B27" s="1" t="str">
        <f t="shared" si="0"/>
        <v>{'CN1': ['信義街', '金巴利街'] }</v>
      </c>
      <c r="D27" t="s">
        <v>97</v>
      </c>
    </row>
    <row r="28" spans="1:18" x14ac:dyDescent="0.3">
      <c r="A28">
        <v>27</v>
      </c>
      <c r="B28" s="1" t="str">
        <f t="shared" si="0"/>
        <v>{'CN1': ['寶靈街', '官涌街'] }</v>
      </c>
      <c r="D28" t="s">
        <v>99</v>
      </c>
    </row>
    <row r="29" spans="1:18" x14ac:dyDescent="0.3">
      <c r="A29">
        <v>28</v>
      </c>
      <c r="B29" s="1" t="str">
        <f t="shared" si="0"/>
        <v>{'CN1': ['西貢街', '吳松街'] }</v>
      </c>
      <c r="D29" t="s">
        <v>101</v>
      </c>
    </row>
    <row r="30" spans="1:18" ht="43.2" x14ac:dyDescent="0.3">
      <c r="A30">
        <v>29</v>
      </c>
      <c r="B30" s="1" t="str">
        <f t="shared" si="0"/>
        <v>{'CN1': ['金馬倫道', '漆咸圍', '漆咸道'], 'CN2': ['天文臺道', '漆咸道'], 'CN3': ['加連威老道', '漆咸道'], 'CN4': ['嘉蘭圍', '加連威老道'] }</v>
      </c>
      <c r="D30" t="s">
        <v>103</v>
      </c>
      <c r="F30" t="s">
        <v>105</v>
      </c>
      <c r="H30" t="s">
        <v>107</v>
      </c>
      <c r="J30" t="s">
        <v>109</v>
      </c>
    </row>
    <row r="31" spans="1:18" x14ac:dyDescent="0.3">
      <c r="A31">
        <v>30</v>
      </c>
      <c r="B31" s="1" t="str">
        <f t="shared" si="0"/>
        <v>{'CN1': ['廣華街', '煙廠街'] }</v>
      </c>
      <c r="D31" t="s">
        <v>111</v>
      </c>
    </row>
    <row r="32" spans="1:18" x14ac:dyDescent="0.3">
      <c r="A32">
        <v>31</v>
      </c>
      <c r="B32" s="1" t="str">
        <f t="shared" si="0"/>
        <v>{'CN1': ['/'] }</v>
      </c>
      <c r="D32" t="s">
        <v>262</v>
      </c>
    </row>
    <row r="33" spans="1:4" x14ac:dyDescent="0.3">
      <c r="A33">
        <v>32</v>
      </c>
      <c r="B33" s="1" t="str">
        <f t="shared" si="0"/>
        <v>{'CN1': ['砵蘭街', '旺角道'] }</v>
      </c>
      <c r="D33" t="s">
        <v>114</v>
      </c>
    </row>
    <row r="34" spans="1:4" x14ac:dyDescent="0.3">
      <c r="A34">
        <v>33</v>
      </c>
      <c r="B34" s="1" t="str">
        <f t="shared" si="0"/>
        <v>{'CN1': ['亞皆老街', '廣東道'] }</v>
      </c>
      <c r="D34" t="s">
        <v>116</v>
      </c>
    </row>
    <row r="35" spans="1:4" x14ac:dyDescent="0.3">
      <c r="A35">
        <v>34</v>
      </c>
      <c r="B35" s="1" t="str">
        <f t="shared" si="0"/>
        <v>{'CN1': ['永隆街', '元州街'] }</v>
      </c>
      <c r="D35" t="s">
        <v>118</v>
      </c>
    </row>
    <row r="36" spans="1:4" x14ac:dyDescent="0.3">
      <c r="A36">
        <v>35</v>
      </c>
      <c r="B36" s="1" t="str">
        <f t="shared" si="0"/>
        <v>{'CN1': ['美荔道', '荔灣道'] }</v>
      </c>
      <c r="D36" t="s">
        <v>120</v>
      </c>
    </row>
    <row r="37" spans="1:4" x14ac:dyDescent="0.3">
      <c r="A37">
        <v>36</v>
      </c>
      <c r="B37" s="1" t="str">
        <f t="shared" si="0"/>
        <v>{'CN1': ['達之路', '牡丹路'] }</v>
      </c>
      <c r="D37" t="s">
        <v>122</v>
      </c>
    </row>
    <row r="38" spans="1:4" x14ac:dyDescent="0.3">
      <c r="A38">
        <v>37</v>
      </c>
      <c r="B38" s="1" t="str">
        <f t="shared" si="0"/>
        <v>{'CN1': ['西洋菜里', '西洋菜北街', '大埔道'] }</v>
      </c>
      <c r="D38" t="s">
        <v>124</v>
      </c>
    </row>
    <row r="39" spans="1:4" x14ac:dyDescent="0.3">
      <c r="A39">
        <v>38</v>
      </c>
      <c r="B39" s="1" t="str">
        <f t="shared" si="0"/>
        <v>{'CN1': ['界限街', '汝州街'] }</v>
      </c>
      <c r="D39" t="s">
        <v>126</v>
      </c>
    </row>
    <row r="40" spans="1:4" x14ac:dyDescent="0.3">
      <c r="A40">
        <v>39</v>
      </c>
      <c r="B40" s="1" t="str">
        <f t="shared" si="0"/>
        <v>{'CN1': ['保安道', '發祥街'] }</v>
      </c>
      <c r="D40" t="s">
        <v>128</v>
      </c>
    </row>
    <row r="41" spans="1:4" x14ac:dyDescent="0.3">
      <c r="A41">
        <v>40</v>
      </c>
      <c r="B41" s="1" t="str">
        <f t="shared" si="0"/>
        <v>{'CN1': ['元州街', '昌華街'] }</v>
      </c>
      <c r="D41" t="s">
        <v>130</v>
      </c>
    </row>
    <row r="42" spans="1:4" x14ac:dyDescent="0.3">
      <c r="A42">
        <v>41</v>
      </c>
      <c r="B42" s="1" t="str">
        <f t="shared" si="0"/>
        <v>{'CN1': ['汝州街', '楓樹街'] }</v>
      </c>
      <c r="D42" t="s">
        <v>132</v>
      </c>
    </row>
    <row r="43" spans="1:4" x14ac:dyDescent="0.3">
      <c r="A43">
        <v>42</v>
      </c>
      <c r="B43" s="1" t="str">
        <f t="shared" si="0"/>
        <v>{'CN1': ['保安道', '發祥街'] }</v>
      </c>
      <c r="D43" t="s">
        <v>128</v>
      </c>
    </row>
    <row r="44" spans="1:4" x14ac:dyDescent="0.3">
      <c r="A44">
        <v>43</v>
      </c>
      <c r="B44" s="1" t="str">
        <f t="shared" si="0"/>
        <v>{'CN1': ['花圃街', '雀橋街'] }</v>
      </c>
      <c r="D44" t="s">
        <v>134</v>
      </c>
    </row>
    <row r="45" spans="1:4" x14ac:dyDescent="0.3">
      <c r="A45">
        <v>44</v>
      </c>
      <c r="B45" s="1" t="str">
        <f t="shared" si="0"/>
        <v>{'CN1': ['福榮街', '東京街'] }</v>
      </c>
      <c r="D45" t="s">
        <v>136</v>
      </c>
    </row>
    <row r="46" spans="1:4" x14ac:dyDescent="0.3">
      <c r="A46">
        <v>45</v>
      </c>
      <c r="B46" s="1" t="str">
        <f t="shared" si="0"/>
        <v>{'CN1': ['深旺道', '深盛道'] }</v>
      </c>
      <c r="D46" t="s">
        <v>138</v>
      </c>
    </row>
    <row r="47" spans="1:4" x14ac:dyDescent="0.3">
      <c r="A47">
        <v>46</v>
      </c>
      <c r="B47" s="1" t="str">
        <f t="shared" si="0"/>
        <v>{'CN1': ['長順街', '長茂街'] }</v>
      </c>
      <c r="D47" t="s">
        <v>140</v>
      </c>
    </row>
    <row r="48" spans="1:4" x14ac:dyDescent="0.3">
      <c r="A48">
        <v>47</v>
      </c>
      <c r="B48" s="1" t="str">
        <f t="shared" si="0"/>
        <v>{'CN1': ['汝州街', '桂林街'] }</v>
      </c>
      <c r="D48" t="s">
        <v>142</v>
      </c>
    </row>
    <row r="49" spans="1:6" x14ac:dyDescent="0.3">
      <c r="A49">
        <v>48</v>
      </c>
      <c r="B49" s="1" t="str">
        <f t="shared" si="0"/>
        <v>{'CN1': ['保安道', '昌華街'] }</v>
      </c>
      <c r="D49" t="s">
        <v>144</v>
      </c>
    </row>
    <row r="50" spans="1:6" x14ac:dyDescent="0.3">
      <c r="A50">
        <v>49</v>
      </c>
      <c r="B50" s="1" t="str">
        <f t="shared" si="0"/>
        <v>{'CN1': ['巴域街', '白田街'] }</v>
      </c>
      <c r="D50" t="s">
        <v>146</v>
      </c>
    </row>
    <row r="51" spans="1:6" x14ac:dyDescent="0.3">
      <c r="A51">
        <v>50</v>
      </c>
      <c r="B51" s="1" t="str">
        <f t="shared" si="0"/>
        <v>{'CN1': ['基隆街', '南昌街'] }</v>
      </c>
      <c r="D51" t="s">
        <v>148</v>
      </c>
    </row>
    <row r="52" spans="1:6" x14ac:dyDescent="0.3">
      <c r="A52">
        <v>51</v>
      </c>
      <c r="B52" s="1" t="str">
        <f t="shared" si="0"/>
        <v>{'CN1': ['巴域街', '石硤尾街'] }</v>
      </c>
      <c r="D52" t="s">
        <v>150</v>
      </c>
    </row>
    <row r="53" spans="1:6" x14ac:dyDescent="0.3">
      <c r="A53">
        <v>52</v>
      </c>
      <c r="B53" s="1" t="str">
        <f t="shared" si="0"/>
        <v>{'CN1': ['大坑東道', '龍珠街'] }</v>
      </c>
      <c r="D53" t="s">
        <v>152</v>
      </c>
    </row>
    <row r="54" spans="1:6" x14ac:dyDescent="0.3">
      <c r="A54">
        <v>53</v>
      </c>
      <c r="B54" s="1" t="str">
        <f t="shared" si="0"/>
        <v>{'CN1': ['九龍道', '青山道'], 'CN2': ['九龍道', '僑蔭街'] }</v>
      </c>
      <c r="D54" s="3" t="s">
        <v>154</v>
      </c>
      <c r="F54" s="3" t="s">
        <v>156</v>
      </c>
    </row>
    <row r="55" spans="1:6" x14ac:dyDescent="0.3">
      <c r="A55">
        <v>54</v>
      </c>
      <c r="B55" s="1" t="str">
        <f t="shared" si="0"/>
        <v>{'CN1': ['大南西街', '長沙灣道'] }</v>
      </c>
      <c r="D55" t="s">
        <v>158</v>
      </c>
    </row>
    <row r="56" spans="1:6" x14ac:dyDescent="0.3">
      <c r="A56">
        <v>55</v>
      </c>
      <c r="B56" s="1" t="str">
        <f t="shared" si="0"/>
        <v>{'CN1': ['深旺道', '興華街西'] }</v>
      </c>
      <c r="D56" t="s">
        <v>160</v>
      </c>
    </row>
    <row r="57" spans="1:6" x14ac:dyDescent="0.3">
      <c r="A57">
        <v>56</v>
      </c>
      <c r="B57" s="1" t="str">
        <f t="shared" si="0"/>
        <v>{'CN1': ['民泰街', '紅磡道'] }</v>
      </c>
      <c r="D57" t="s">
        <v>162</v>
      </c>
    </row>
    <row r="58" spans="1:6" x14ac:dyDescent="0.3">
      <c r="A58">
        <v>57</v>
      </c>
      <c r="B58" s="1" t="str">
        <f t="shared" si="0"/>
        <v>{'CN1': ['獅子石道', '太子道西'] }</v>
      </c>
      <c r="D58" t="s">
        <v>164</v>
      </c>
    </row>
    <row r="59" spans="1:6" x14ac:dyDescent="0.3">
      <c r="A59">
        <v>58</v>
      </c>
      <c r="B59" s="1" t="str">
        <f t="shared" si="0"/>
        <v>{'CN1': ['巴富街', '石鼓街'] }</v>
      </c>
      <c r="D59" t="s">
        <v>166</v>
      </c>
    </row>
    <row r="60" spans="1:6" x14ac:dyDescent="0.3">
      <c r="A60">
        <v>59</v>
      </c>
      <c r="B60" s="1" t="str">
        <f t="shared" si="0"/>
        <v>{'CN1': ['常樂街', '常和街'] }</v>
      </c>
      <c r="D60" t="s">
        <v>168</v>
      </c>
    </row>
    <row r="61" spans="1:6" x14ac:dyDescent="0.3">
      <c r="A61">
        <v>60</v>
      </c>
      <c r="B61" s="1" t="str">
        <f t="shared" si="0"/>
        <v>{'CN1': ['協調道', '世運道'] }</v>
      </c>
      <c r="D61" t="s">
        <v>170</v>
      </c>
    </row>
    <row r="62" spans="1:6" x14ac:dyDescent="0.3">
      <c r="A62">
        <v>61</v>
      </c>
      <c r="B62" s="1" t="str">
        <f t="shared" si="0"/>
        <v>{'CN1': ['/'] }</v>
      </c>
      <c r="D62" t="s">
        <v>262</v>
      </c>
    </row>
    <row r="63" spans="1:6" x14ac:dyDescent="0.3">
      <c r="A63">
        <v>62</v>
      </c>
      <c r="B63" s="1" t="str">
        <f t="shared" si="0"/>
        <v>{'CN1': ['南角道', '衙前圍道'] }</v>
      </c>
      <c r="D63" t="s">
        <v>172</v>
      </c>
    </row>
    <row r="64" spans="1:6" x14ac:dyDescent="0.3">
      <c r="A64">
        <v>63</v>
      </c>
      <c r="B64" s="1" t="str">
        <f t="shared" si="0"/>
        <v>{'CN1': ['鶴園街', '崇志街'], 'CN2': ['鶴園街', '馬頭圍道'] }</v>
      </c>
      <c r="D64" t="s">
        <v>174</v>
      </c>
      <c r="F64" t="s">
        <v>176</v>
      </c>
    </row>
    <row r="65" spans="1:6" x14ac:dyDescent="0.3">
      <c r="A65">
        <v>64</v>
      </c>
      <c r="B65" s="1" t="str">
        <f t="shared" si="0"/>
        <v>{'CN1': ['亞皆老街', '九龍城迴旋處'] }</v>
      </c>
      <c r="D65" t="s">
        <v>178</v>
      </c>
    </row>
    <row r="66" spans="1:6" x14ac:dyDescent="0.3">
      <c r="A66">
        <v>65</v>
      </c>
      <c r="B66" s="1" t="str">
        <f t="shared" si="0"/>
        <v>{'CN1': ['鶴園街', '崇志街'], 'CN2': ['鶴園街', '馬頭圍道'] }</v>
      </c>
      <c r="D66" t="s">
        <v>174</v>
      </c>
      <c r="F66" t="s">
        <v>176</v>
      </c>
    </row>
    <row r="67" spans="1:6" x14ac:dyDescent="0.3">
      <c r="A67">
        <v>66</v>
      </c>
      <c r="B67" s="1" t="str">
        <f t="shared" ref="B67:B101" si="1">"{'" &amp; $D$1 &amp; "': ['" &amp; SUBSTITUTE(D67, ", ", "', '") &amp; "']" &amp; IF(E67&lt;&gt;"", ", '" &amp; $E$1 &amp; "': ['" &amp; SUBSTITUTE(E67, ", ", "', '") &amp; "']", "") &amp; IF(F67&lt;&gt;"", ", '" &amp; $F$1 &amp; "': ['" &amp; SUBSTITUTE(F67, ", ", "', '") &amp; "']", "") &amp; IF(G67&lt;&gt;"", ", '" &amp; $G$1 &amp; "': ['" &amp; SUBSTITUTE(G67, ", ", "', '") &amp; "']", "") &amp; IF(H67&lt;&gt;"", ", '" &amp; $H$1 &amp; "': ['" &amp; SUBSTITUTE(H67, ", ", "', '") &amp; "']", "") &amp; IF(I67&lt;&gt;"", ", '" &amp; $I$1 &amp; "': ['" &amp; SUBSTITUTE(I67, ", ", "', '") &amp; "']", "") &amp; IF(J67&lt;&gt;"", ", '" &amp; $J$1 &amp; "': ['" &amp; SUBSTITUTE(J67, ", ", "', '") &amp; "']", "") &amp; IF(K67&lt;&gt;"", ", '" &amp; $K$1 &amp; "': ['" &amp; SUBSTITUTE(K67, ", ", "', '") &amp; "']", "") &amp; IF(L67&lt;&gt;"", ", '" &amp; $L$1 &amp; "': ['" &amp; SUBSTITUTE(L67, ", ", "', '") &amp; "']", "") &amp; IF(M67&lt;&gt;"", ", '" &amp; $M$1 &amp; "': ['" &amp; SUBSTITUTE(M67, ", ", "', '") &amp; "']", "") &amp; IF(N67&lt;&gt;"", ", '" &amp; $N$1 &amp; "': ['" &amp; SUBSTITUTE(N67, ", ", "', '") &amp; "']", "") &amp; IF(O67&lt;&gt;"", ", '" &amp; $O$1 &amp; "': ['" &amp; SUBSTITUTE(O67, ", ", "', '") &amp; "']", "")&amp; IF(P67&lt;&gt;"", ", '" &amp; $P$1 &amp; "': ['" &amp; SUBSTITUTE(P67, ", ", "', '") &amp; "']", "") &amp; IF(Q67&lt;&gt;"", ", '" &amp; $Q$1 &amp; "': ['" &amp; SUBSTITUTE(Q67, ", ", "', '") &amp; "']", "") &amp; IF(R67&lt;&gt;"", ", '" &amp; $R$1 &amp; "': ['" &amp; SUBSTITUTE(R67, ", ", "', '") &amp; "']", "")  &amp; " }"</f>
        <v>{'CN1': ['華信街', '紅鸞道'] }</v>
      </c>
      <c r="D67" t="s">
        <v>180</v>
      </c>
    </row>
    <row r="68" spans="1:6" x14ac:dyDescent="0.3">
      <c r="A68">
        <v>67</v>
      </c>
      <c r="B68" s="1" t="str">
        <f t="shared" si="1"/>
        <v>{'CN1': ['靠背壟道', '落山道'] }</v>
      </c>
      <c r="D68" t="s">
        <v>183</v>
      </c>
    </row>
    <row r="69" spans="1:6" x14ac:dyDescent="0.3">
      <c r="A69">
        <v>68</v>
      </c>
      <c r="B69" s="1" t="str">
        <f t="shared" si="1"/>
        <v>{'CN1': ['聯福道', '禧福道'] }</v>
      </c>
      <c r="D69" t="s">
        <v>185</v>
      </c>
    </row>
    <row r="70" spans="1:6" x14ac:dyDescent="0.3">
      <c r="A70">
        <v>69</v>
      </c>
      <c r="B70" s="1" t="str">
        <f t="shared" si="1"/>
        <v>{'CN1': ['鶴園街', '馬頭圍道'], 'CN2': ['崇志街', '鶴園街'] }</v>
      </c>
      <c r="D70" s="3" t="s">
        <v>176</v>
      </c>
      <c r="F70" t="s">
        <v>188</v>
      </c>
    </row>
    <row r="71" spans="1:6" x14ac:dyDescent="0.3">
      <c r="A71">
        <v>70</v>
      </c>
      <c r="B71" s="1" t="str">
        <f t="shared" si="1"/>
        <v>{'CN1': ['德朗邨多層停車場', '啟承道'] }</v>
      </c>
      <c r="D71" s="3" t="s">
        <v>190</v>
      </c>
    </row>
    <row r="72" spans="1:6" x14ac:dyDescent="0.3">
      <c r="A72">
        <v>71</v>
      </c>
      <c r="B72" s="1" t="str">
        <f t="shared" si="1"/>
        <v>{'CN1': ['聯福道', '浸會大學道'] }</v>
      </c>
      <c r="D72" t="s">
        <v>192</v>
      </c>
    </row>
    <row r="73" spans="1:6" x14ac:dyDescent="0.3">
      <c r="A73">
        <v>72</v>
      </c>
      <c r="B73" s="1" t="str">
        <f t="shared" si="1"/>
        <v>{'CN1': ['聯福道', '浸會大學道'] }</v>
      </c>
      <c r="D73" t="s">
        <v>192</v>
      </c>
    </row>
    <row r="74" spans="1:6" x14ac:dyDescent="0.3">
      <c r="A74">
        <v>73</v>
      </c>
      <c r="B74" s="1" t="str">
        <f t="shared" si="1"/>
        <v>{'CN1': ['聯福道', '浸會大學道'] }</v>
      </c>
      <c r="D74" t="s">
        <v>192</v>
      </c>
    </row>
    <row r="75" spans="1:6" x14ac:dyDescent="0.3">
      <c r="A75">
        <v>74</v>
      </c>
      <c r="B75" s="1" t="str">
        <f t="shared" si="1"/>
        <v>{'CN1': ['北帝街', '宋皇臺道'] }</v>
      </c>
      <c r="D75" t="s">
        <v>194</v>
      </c>
    </row>
    <row r="76" spans="1:6" x14ac:dyDescent="0.3">
      <c r="A76">
        <v>75</v>
      </c>
      <c r="B76" s="1" t="str">
        <f t="shared" si="1"/>
        <v>{'CN1': ['忠孝街', '孝民街'] }</v>
      </c>
      <c r="D76" t="s">
        <v>196</v>
      </c>
    </row>
    <row r="77" spans="1:6" x14ac:dyDescent="0.3">
      <c r="A77">
        <v>76</v>
      </c>
      <c r="B77" s="1" t="str">
        <f t="shared" si="1"/>
        <v>{'CN1': ['沐泰街'] }</v>
      </c>
      <c r="D77" t="s">
        <v>198</v>
      </c>
    </row>
    <row r="78" spans="1:6" x14ac:dyDescent="0.3">
      <c r="A78">
        <v>77</v>
      </c>
      <c r="B78" s="1" t="str">
        <f t="shared" si="1"/>
        <v>{'CN1': ['蒲崗村道', '慈雲山道'] }</v>
      </c>
      <c r="D78" s="3" t="s">
        <v>200</v>
      </c>
    </row>
    <row r="79" spans="1:6" ht="28.8" x14ac:dyDescent="0.3">
      <c r="A79">
        <v>78</v>
      </c>
      <c r="B79" s="1" t="str">
        <f t="shared" si="1"/>
        <v>{'CN1': ['黃大仙公共小型巴士(專綫)服務總站', '沙田坳道'] }</v>
      </c>
      <c r="D79" t="s">
        <v>202</v>
      </c>
    </row>
    <row r="80" spans="1:6" x14ac:dyDescent="0.3">
      <c r="A80">
        <v>79</v>
      </c>
      <c r="B80" s="1" t="str">
        <f t="shared" si="1"/>
        <v>{'CN1': ['竹園道', '穎竹街'] }</v>
      </c>
      <c r="D80" t="s">
        <v>204</v>
      </c>
    </row>
    <row r="81" spans="1:6" x14ac:dyDescent="0.3">
      <c r="A81">
        <v>80</v>
      </c>
      <c r="B81" s="1" t="str">
        <f t="shared" si="1"/>
        <v>{'CN1': ['豐盛街', '瓊麗苑'] }</v>
      </c>
      <c r="D81" t="s">
        <v>206</v>
      </c>
    </row>
    <row r="82" spans="1:6" x14ac:dyDescent="0.3">
      <c r="A82">
        <v>81</v>
      </c>
      <c r="B82" s="1" t="str">
        <f t="shared" si="1"/>
        <v>{'CN1': ['東頭村道', '聯合道'] }</v>
      </c>
      <c r="D82" t="s">
        <v>208</v>
      </c>
    </row>
    <row r="83" spans="1:6" x14ac:dyDescent="0.3">
      <c r="A83">
        <v>82</v>
      </c>
      <c r="B83" s="1" t="str">
        <f t="shared" si="1"/>
        <v>{'CN1': ['東頭村道', '東正道'] }</v>
      </c>
      <c r="D83" t="s">
        <v>210</v>
      </c>
    </row>
    <row r="84" spans="1:6" x14ac:dyDescent="0.3">
      <c r="A84">
        <v>83</v>
      </c>
      <c r="B84" s="1" t="str">
        <f t="shared" si="1"/>
        <v>{'CN1': ['盈鳳里', '鳳德道'] }</v>
      </c>
      <c r="D84" t="s">
        <v>212</v>
      </c>
    </row>
    <row r="85" spans="1:6" x14ac:dyDescent="0.3">
      <c r="A85">
        <v>84</v>
      </c>
      <c r="B85" s="1" t="str">
        <f t="shared" si="1"/>
        <v>{'CN1': ['大有街', '六合街'] }</v>
      </c>
      <c r="D85" t="s">
        <v>214</v>
      </c>
    </row>
    <row r="86" spans="1:6" x14ac:dyDescent="0.3">
      <c r="A86">
        <v>85</v>
      </c>
      <c r="B86" s="1" t="str">
        <f t="shared" si="1"/>
        <v>{'CN1': ['偉業街', '榮業街'] }</v>
      </c>
      <c r="D86" t="s">
        <v>216</v>
      </c>
    </row>
    <row r="87" spans="1:6" x14ac:dyDescent="0.3">
      <c r="A87">
        <v>86</v>
      </c>
      <c r="B87" s="1" t="str">
        <f t="shared" si="1"/>
        <v>{'CN1': ['茶果嶺道', '高輝道'] }</v>
      </c>
      <c r="D87" t="s">
        <v>218</v>
      </c>
    </row>
    <row r="88" spans="1:6" x14ac:dyDescent="0.3">
      <c r="A88">
        <v>87</v>
      </c>
      <c r="B88" s="1" t="str">
        <f t="shared" si="1"/>
        <v>{'CN1': ['定業街', '定富街'] }</v>
      </c>
      <c r="D88" t="s">
        <v>220</v>
      </c>
    </row>
    <row r="89" spans="1:6" x14ac:dyDescent="0.3">
      <c r="A89">
        <v>88</v>
      </c>
      <c r="B89" s="1" t="str">
        <f t="shared" si="1"/>
        <v>{'CN1': ['臨興街', '宏照道'] }</v>
      </c>
      <c r="D89" t="s">
        <v>222</v>
      </c>
    </row>
    <row r="90" spans="1:6" x14ac:dyDescent="0.3">
      <c r="A90">
        <v>89</v>
      </c>
      <c r="B90" s="1" t="str">
        <f t="shared" si="1"/>
        <v>{'CN1': ['東源街', '崇德圍'] }</v>
      </c>
      <c r="D90" t="s">
        <v>224</v>
      </c>
    </row>
    <row r="91" spans="1:6" x14ac:dyDescent="0.3">
      <c r="A91">
        <v>90</v>
      </c>
      <c r="B91" s="1" t="str">
        <f t="shared" si="1"/>
        <v>{'CN1': ['茶果嶺道', '高輝道'] }</v>
      </c>
      <c r="D91" t="s">
        <v>218</v>
      </c>
    </row>
    <row r="92" spans="1:6" x14ac:dyDescent="0.3">
      <c r="A92">
        <v>91</v>
      </c>
      <c r="B92" s="1" t="str">
        <f t="shared" si="1"/>
        <v>{'CN1': ['安茵街', '安秀道'], 'CN2': ['安茵街', '勇泰樓'] }</v>
      </c>
      <c r="D92" t="s">
        <v>226</v>
      </c>
      <c r="F92" t="s">
        <v>228</v>
      </c>
    </row>
    <row r="93" spans="1:6" x14ac:dyDescent="0.3">
      <c r="A93">
        <v>92</v>
      </c>
      <c r="B93" s="1" t="str">
        <f t="shared" si="1"/>
        <v>{'CN1': ['啓福道', '承佑街'] }</v>
      </c>
      <c r="D93" t="s">
        <v>230</v>
      </c>
    </row>
    <row r="94" spans="1:6" x14ac:dyDescent="0.3">
      <c r="A94">
        <v>93</v>
      </c>
      <c r="B94" s="1" t="str">
        <f t="shared" si="1"/>
        <v>{'CN1': ['安秀道', '安茵街'], 'CN2': ['安秀道', '安翠街'] }</v>
      </c>
      <c r="D94" t="s">
        <v>232</v>
      </c>
      <c r="F94" t="s">
        <v>234</v>
      </c>
    </row>
    <row r="95" spans="1:6" x14ac:dyDescent="0.3">
      <c r="A95">
        <v>94</v>
      </c>
      <c r="B95" s="1" t="str">
        <f t="shared" si="1"/>
        <v>{'CN1': ['觀塘碼頭公共運輸交匯處', '偉業街'] }</v>
      </c>
      <c r="D95" t="s">
        <v>236</v>
      </c>
    </row>
    <row r="96" spans="1:6" x14ac:dyDescent="0.3">
      <c r="A96">
        <v>95</v>
      </c>
      <c r="B96" s="1" t="str">
        <f t="shared" si="1"/>
        <v>{'CN1': ['茶果嶺道', '油塘道'] }</v>
      </c>
      <c r="D96" t="s">
        <v>238</v>
      </c>
    </row>
    <row r="97" spans="1:10" ht="43.2" x14ac:dyDescent="0.3">
      <c r="A97">
        <v>96</v>
      </c>
      <c r="B97" s="1" t="str">
        <f t="shared" si="1"/>
        <v>{'CN1': ['牛頭角道', '聯安街'], 'CN2': ['牛頭角道', '馬蹄徑'], 'CN3': ['牛頭角道', '通明街'], 'CN4': ['牛頭角道', '康寧道'] }</v>
      </c>
      <c r="D97" t="s">
        <v>240</v>
      </c>
      <c r="F97" t="s">
        <v>242</v>
      </c>
      <c r="H97" t="s">
        <v>244</v>
      </c>
      <c r="J97" t="s">
        <v>246</v>
      </c>
    </row>
    <row r="98" spans="1:10" x14ac:dyDescent="0.3">
      <c r="A98">
        <v>97</v>
      </c>
      <c r="B98" s="1" t="str">
        <f t="shared" si="1"/>
        <v>{'CN1': ['振華道', '彩霞道'] }</v>
      </c>
      <c r="D98" t="s">
        <v>248</v>
      </c>
    </row>
    <row r="99" spans="1:10" x14ac:dyDescent="0.3">
      <c r="A99">
        <v>98</v>
      </c>
      <c r="B99" s="1" t="str">
        <f t="shared" si="1"/>
        <v>{'CN1': ['秀茂坪道', '順安道'] }</v>
      </c>
      <c r="D99" t="s">
        <v>250</v>
      </c>
    </row>
    <row r="100" spans="1:10" x14ac:dyDescent="0.3">
      <c r="A100">
        <v>99</v>
      </c>
      <c r="B100" s="1" t="str">
        <f t="shared" si="1"/>
        <v>{'CN1': ['高輝道', '崇德圍'], 'CN2': ['高輝道', '東源街'] }</v>
      </c>
      <c r="D100" t="s">
        <v>252</v>
      </c>
      <c r="F100" t="s">
        <v>254</v>
      </c>
    </row>
    <row r="101" spans="1:10" x14ac:dyDescent="0.3">
      <c r="A101">
        <v>100</v>
      </c>
      <c r="B101" s="1" t="str">
        <f t="shared" si="1"/>
        <v>{'CN1': ['臨福街', '宏泰道'] }</v>
      </c>
      <c r="D101" t="s">
        <v>256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C0E9E-96B6-4B67-A834-4732DACF5F84}">
  <dimension ref="A2:F25"/>
  <sheetViews>
    <sheetView topLeftCell="A12" workbookViewId="0">
      <selection activeCell="D13" sqref="D13"/>
    </sheetView>
  </sheetViews>
  <sheetFormatPr defaultRowHeight="15" customHeight="1" x14ac:dyDescent="0.3"/>
  <cols>
    <col min="1" max="1" width="12" customWidth="1"/>
    <col min="2" max="3" width="29" customWidth="1"/>
    <col min="4" max="4" width="52.109375" customWidth="1"/>
    <col min="5" max="5" width="29.6640625" customWidth="1"/>
    <col min="6" max="6" width="292.109375" bestFit="1" customWidth="1"/>
  </cols>
  <sheetData>
    <row r="2" spans="1:6" x14ac:dyDescent="0.3">
      <c r="B2" t="s">
        <v>263</v>
      </c>
    </row>
    <row r="3" spans="1:6" x14ac:dyDescent="0.3">
      <c r="B3" t="s">
        <v>264</v>
      </c>
      <c r="C3" t="s">
        <v>265</v>
      </c>
    </row>
    <row r="4" spans="1:6" x14ac:dyDescent="0.3">
      <c r="B4" t="s">
        <v>266</v>
      </c>
      <c r="C4" t="s">
        <v>267</v>
      </c>
    </row>
    <row r="5" spans="1:6" x14ac:dyDescent="0.3">
      <c r="B5" t="s">
        <v>268</v>
      </c>
      <c r="C5" t="s">
        <v>269</v>
      </c>
    </row>
    <row r="6" spans="1:6" x14ac:dyDescent="0.3">
      <c r="B6" t="s">
        <v>270</v>
      </c>
      <c r="C6" t="s">
        <v>271</v>
      </c>
    </row>
    <row r="7" spans="1:6" x14ac:dyDescent="0.3">
      <c r="B7" t="s">
        <v>272</v>
      </c>
      <c r="C7" t="s">
        <v>273</v>
      </c>
    </row>
    <row r="9" spans="1:6" x14ac:dyDescent="0.3">
      <c r="B9" t="s">
        <v>274</v>
      </c>
      <c r="C9" t="s">
        <v>275</v>
      </c>
    </row>
    <row r="11" spans="1:6" x14ac:dyDescent="0.3">
      <c r="D11" s="9" t="s">
        <v>276</v>
      </c>
      <c r="E11" s="9"/>
    </row>
    <row r="12" spans="1:6" x14ac:dyDescent="0.3">
      <c r="A12" t="s">
        <v>277</v>
      </c>
      <c r="B12" t="s">
        <v>278</v>
      </c>
      <c r="C12" t="s">
        <v>279</v>
      </c>
      <c r="D12" t="s">
        <v>280</v>
      </c>
      <c r="E12" t="s">
        <v>281</v>
      </c>
      <c r="F12" t="s">
        <v>282</v>
      </c>
    </row>
    <row r="13" spans="1:6" x14ac:dyDescent="0.3">
      <c r="A13">
        <v>67657</v>
      </c>
      <c r="B13" t="s">
        <v>270</v>
      </c>
      <c r="C13" t="s">
        <v>283</v>
      </c>
      <c r="D13" t="s">
        <v>284</v>
      </c>
      <c r="E13" s="3" t="s">
        <v>285</v>
      </c>
      <c r="F13" s="4" t="s">
        <v>286</v>
      </c>
    </row>
    <row r="14" spans="1:6" x14ac:dyDescent="0.3">
      <c r="A14">
        <v>62599</v>
      </c>
      <c r="B14" t="s">
        <v>266</v>
      </c>
      <c r="C14" s="11" t="s">
        <v>287</v>
      </c>
      <c r="D14" t="s">
        <v>288</v>
      </c>
      <c r="E14" s="3" t="s">
        <v>289</v>
      </c>
      <c r="F14" s="4" t="s">
        <v>290</v>
      </c>
    </row>
    <row r="15" spans="1:6" x14ac:dyDescent="0.3">
      <c r="A15">
        <v>69077</v>
      </c>
      <c r="B15" t="s">
        <v>270</v>
      </c>
      <c r="C15" t="s">
        <v>291</v>
      </c>
      <c r="D15" t="s">
        <v>292</v>
      </c>
      <c r="E15" s="3" t="s">
        <v>293</v>
      </c>
      <c r="F15" s="4" t="s">
        <v>294</v>
      </c>
    </row>
    <row r="16" spans="1:6" x14ac:dyDescent="0.3">
      <c r="A16">
        <v>68979</v>
      </c>
      <c r="B16" t="s">
        <v>264</v>
      </c>
      <c r="C16" t="s">
        <v>295</v>
      </c>
      <c r="D16" t="s">
        <v>265</v>
      </c>
      <c r="E16" s="3" t="s">
        <v>296</v>
      </c>
      <c r="F16" s="4" t="s">
        <v>297</v>
      </c>
    </row>
    <row r="17" spans="1:6" x14ac:dyDescent="0.3">
      <c r="A17">
        <v>68977</v>
      </c>
      <c r="B17" t="s">
        <v>264</v>
      </c>
      <c r="C17" t="s">
        <v>295</v>
      </c>
      <c r="D17" t="s">
        <v>265</v>
      </c>
      <c r="E17" s="3" t="s">
        <v>298</v>
      </c>
      <c r="F17" s="4" t="s">
        <v>299</v>
      </c>
    </row>
    <row r="18" spans="1:6" x14ac:dyDescent="0.3">
      <c r="A18">
        <v>39880</v>
      </c>
      <c r="B18" t="s">
        <v>300</v>
      </c>
      <c r="C18" t="s">
        <v>301</v>
      </c>
      <c r="D18" t="s">
        <v>302</v>
      </c>
      <c r="E18" s="3" t="s">
        <v>303</v>
      </c>
      <c r="F18" s="4" t="s">
        <v>304</v>
      </c>
    </row>
    <row r="19" spans="1:6" x14ac:dyDescent="0.3">
      <c r="A19">
        <v>69168</v>
      </c>
      <c r="B19" t="s">
        <v>266</v>
      </c>
      <c r="D19" t="s">
        <v>305</v>
      </c>
      <c r="F19" s="5" t="s">
        <v>306</v>
      </c>
    </row>
    <row r="20" spans="1:6" x14ac:dyDescent="0.3">
      <c r="A20">
        <v>69070</v>
      </c>
      <c r="B20" t="s">
        <v>264</v>
      </c>
      <c r="D20" t="s">
        <v>265</v>
      </c>
      <c r="F20" s="4" t="s">
        <v>307</v>
      </c>
    </row>
    <row r="21" spans="1:6" x14ac:dyDescent="0.3">
      <c r="A21">
        <v>69226</v>
      </c>
      <c r="B21" t="s">
        <v>272</v>
      </c>
      <c r="D21" t="s">
        <v>308</v>
      </c>
      <c r="F21" s="4" t="s">
        <v>309</v>
      </c>
    </row>
    <row r="22" spans="1:6" x14ac:dyDescent="0.3">
      <c r="A22">
        <v>69230</v>
      </c>
      <c r="B22" t="s">
        <v>270</v>
      </c>
      <c r="D22" t="s">
        <v>310</v>
      </c>
      <c r="F22" s="4" t="s">
        <v>311</v>
      </c>
    </row>
    <row r="23" spans="1:6" x14ac:dyDescent="0.3">
      <c r="A23">
        <v>68584</v>
      </c>
      <c r="B23" t="s">
        <v>270</v>
      </c>
      <c r="D23" t="s">
        <v>312</v>
      </c>
      <c r="F23" s="4" t="s">
        <v>313</v>
      </c>
    </row>
    <row r="24" spans="1:6" x14ac:dyDescent="0.3">
      <c r="A24">
        <v>68674</v>
      </c>
      <c r="B24" t="s">
        <v>270</v>
      </c>
      <c r="D24" t="s">
        <v>314</v>
      </c>
      <c r="F24" s="4" t="s">
        <v>315</v>
      </c>
    </row>
    <row r="25" spans="1:6" x14ac:dyDescent="0.3">
      <c r="A25" s="7">
        <v>69236</v>
      </c>
      <c r="B25" t="s">
        <v>270</v>
      </c>
      <c r="D25" t="s">
        <v>316</v>
      </c>
      <c r="F25" s="6" t="s">
        <v>317</v>
      </c>
    </row>
  </sheetData>
  <hyperlinks>
    <hyperlink ref="D11" r:id="rId1" xr:uid="{B581D782-513A-4FF4-93BB-0A8B3B4CC7B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CF710-28DB-430D-B488-4335742FF25B}">
  <dimension ref="A1:R101"/>
  <sheetViews>
    <sheetView workbookViewId="0">
      <selection activeCell="C2" sqref="C2"/>
    </sheetView>
  </sheetViews>
  <sheetFormatPr defaultRowHeight="14.4" x14ac:dyDescent="0.3"/>
  <cols>
    <col min="1" max="1" width="39.5546875" customWidth="1"/>
    <col min="2" max="2" width="24.6640625" customWidth="1"/>
    <col min="3" max="3" width="20" customWidth="1"/>
  </cols>
  <sheetData>
    <row r="1" spans="1:18" x14ac:dyDescent="0.3">
      <c r="A1" t="s">
        <v>318</v>
      </c>
      <c r="B1" t="s">
        <v>319</v>
      </c>
      <c r="C1" t="s">
        <v>320</v>
      </c>
      <c r="D1" t="s">
        <v>2</v>
      </c>
      <c r="F1" t="s">
        <v>4</v>
      </c>
      <c r="H1" t="s">
        <v>6</v>
      </c>
      <c r="J1" t="s">
        <v>8</v>
      </c>
      <c r="L1" t="s">
        <v>10</v>
      </c>
      <c r="N1" t="s">
        <v>12</v>
      </c>
      <c r="P1" t="s">
        <v>14</v>
      </c>
      <c r="R1" t="s">
        <v>16</v>
      </c>
    </row>
    <row r="2" spans="1:18" ht="28.8" x14ac:dyDescent="0.3">
      <c r="A2" s="1" t="str">
        <f>CONCATENATE("{" &amp; "'" &amp; $D$1 &amp; "': ['", B2, "', (", C2, ")]}")</f>
        <v>{'EN1': ['Aberdeen Main Road', ('Fung Tin Street')]}</v>
      </c>
      <c r="B2" s="1" t="str">
        <f>LEFT(D2, FIND(", ", D2) - 1)</f>
        <v>Aberdeen Main Road</v>
      </c>
      <c r="C2" s="1" t="str">
        <f>"'" &amp; MID(D2, FIND(", ", D2) + 2, LEN(D2)) &amp; "'"</f>
        <v>'Fung Tin Street'</v>
      </c>
      <c r="D2" s="2" t="s">
        <v>18</v>
      </c>
      <c r="E2" s="3"/>
    </row>
    <row r="3" spans="1:18" ht="28.8" x14ac:dyDescent="0.3">
      <c r="A3" s="1" t="str">
        <f t="shared" ref="A3:A66" si="0">CONCATENATE("{" &amp; "'" &amp; $D$1 &amp; "': ['", B3, "', (", C3, ")]}")</f>
        <v>{'EN1': ['Shek Pai Wan Road', ('Victoria Road')]}</v>
      </c>
      <c r="B3" s="1" t="str">
        <f t="shared" ref="B3:B66" si="1">LEFT(D3, FIND(", ", D3) - 1)</f>
        <v>Shek Pai Wan Road</v>
      </c>
      <c r="C3" s="1" t="str">
        <f t="shared" ref="C3:C66" si="2">"'" &amp; MID(D3, FIND(", ", D3) + 2, LEN(D3)) &amp; "'"</f>
        <v>'Victoria Road'</v>
      </c>
      <c r="D3" t="s">
        <v>20</v>
      </c>
    </row>
    <row r="4" spans="1:18" x14ac:dyDescent="0.3">
      <c r="A4" s="1" t="str">
        <f t="shared" si="0"/>
        <v>{'EN1': ['Catchick Street', ('Davis Street')]}</v>
      </c>
      <c r="B4" s="1" t="str">
        <f t="shared" si="1"/>
        <v>Catchick Street</v>
      </c>
      <c r="C4" s="1" t="str">
        <f t="shared" si="2"/>
        <v>'Davis Street'</v>
      </c>
      <c r="D4" t="s">
        <v>22</v>
      </c>
    </row>
    <row r="5" spans="1:18" x14ac:dyDescent="0.3">
      <c r="A5" s="1" t="str">
        <f t="shared" si="0"/>
        <v>{'EN1': ['Catchick Street', ('Davis Street')]}</v>
      </c>
      <c r="B5" s="1" t="str">
        <f t="shared" si="1"/>
        <v>Catchick Street</v>
      </c>
      <c r="C5" s="1" t="str">
        <f t="shared" si="2"/>
        <v>'Davis Street'</v>
      </c>
      <c r="D5" t="s">
        <v>22</v>
      </c>
    </row>
    <row r="6" spans="1:18" x14ac:dyDescent="0.3">
      <c r="A6" s="1" t="str">
        <f t="shared" si="0"/>
        <v>{'EN1': ['Holland Street', ('Belcher's Street')]}</v>
      </c>
      <c r="B6" s="1" t="str">
        <f t="shared" si="1"/>
        <v>Holland Street</v>
      </c>
      <c r="C6" s="1" t="str">
        <f t="shared" si="2"/>
        <v>'Belcher's Street'</v>
      </c>
      <c r="D6" t="s">
        <v>24</v>
      </c>
    </row>
    <row r="7" spans="1:18" ht="28.8" x14ac:dyDescent="0.3">
      <c r="A7" s="1" t="str">
        <f t="shared" si="0"/>
        <v>{'EN1': ['Man Kwong Street', ('Man Yiu Street')]}</v>
      </c>
      <c r="B7" s="1" t="str">
        <f t="shared" si="1"/>
        <v>Man Kwong Street</v>
      </c>
      <c r="C7" s="1" t="str">
        <f t="shared" si="2"/>
        <v>'Man Yiu Street'</v>
      </c>
      <c r="D7" t="s">
        <v>26</v>
      </c>
    </row>
    <row r="8" spans="1:18" x14ac:dyDescent="0.3">
      <c r="A8" s="1" t="str">
        <f t="shared" si="0"/>
        <v>{'EN1': ['Belcher's Street', ('Holland Street')]}</v>
      </c>
      <c r="B8" s="1" t="str">
        <f t="shared" si="1"/>
        <v>Belcher's Street</v>
      </c>
      <c r="C8" s="1" t="str">
        <f t="shared" si="2"/>
        <v>'Holland Street'</v>
      </c>
      <c r="D8" t="s">
        <v>28</v>
      </c>
    </row>
    <row r="9" spans="1:18" x14ac:dyDescent="0.3">
      <c r="A9" s="1" t="str">
        <f t="shared" si="0"/>
        <v>{'EN1': ['Stanley Street', ('Pottinger Street')]}</v>
      </c>
      <c r="B9" s="1" t="str">
        <f t="shared" si="1"/>
        <v>Stanley Street</v>
      </c>
      <c r="C9" s="1" t="str">
        <f t="shared" si="2"/>
        <v>'Pottinger Street'</v>
      </c>
      <c r="D9" t="s">
        <v>30</v>
      </c>
    </row>
    <row r="10" spans="1:18" x14ac:dyDescent="0.3">
      <c r="A10" s="1" t="str">
        <f t="shared" si="0"/>
        <v>{'EN1': ['Murray Road', ('Lambeth Walk')]}</v>
      </c>
      <c r="B10" s="1" t="str">
        <f t="shared" si="1"/>
        <v>Murray Road</v>
      </c>
      <c r="C10" s="1" t="str">
        <f t="shared" si="2"/>
        <v>'Lambeth Walk'</v>
      </c>
      <c r="D10" t="s">
        <v>32</v>
      </c>
      <c r="F10" t="s">
        <v>34</v>
      </c>
      <c r="G10" s="3"/>
    </row>
    <row r="11" spans="1:18" x14ac:dyDescent="0.3">
      <c r="A11" s="1" t="str">
        <f t="shared" si="0"/>
        <v>{'EN1': ['Seymour Road', ('Castle Road')]}</v>
      </c>
      <c r="B11" s="1" t="str">
        <f t="shared" si="1"/>
        <v>Seymour Road</v>
      </c>
      <c r="C11" s="1" t="str">
        <f t="shared" si="2"/>
        <v>'Castle Road'</v>
      </c>
      <c r="D11" t="s">
        <v>36</v>
      </c>
    </row>
    <row r="12" spans="1:18" x14ac:dyDescent="0.3">
      <c r="A12" s="1" t="str">
        <f t="shared" si="0"/>
        <v>{'EN1': ['D'Aguilar Street', ('Wo On Lane')]}</v>
      </c>
      <c r="B12" s="1" t="str">
        <f t="shared" si="1"/>
        <v>D'Aguilar Street</v>
      </c>
      <c r="C12" s="1" t="str">
        <f t="shared" si="2"/>
        <v>'Wo On Lane'</v>
      </c>
      <c r="D12" t="s">
        <v>38</v>
      </c>
    </row>
    <row r="13" spans="1:18" x14ac:dyDescent="0.3">
      <c r="A13" s="1" t="str">
        <f t="shared" si="0"/>
        <v>{'EN1': ['Johnston Road', ('Thomson Road')]}</v>
      </c>
      <c r="B13" s="1" t="str">
        <f t="shared" si="1"/>
        <v>Johnston Road</v>
      </c>
      <c r="C13" s="1" t="str">
        <f t="shared" si="2"/>
        <v>'Thomson Road'</v>
      </c>
      <c r="D13" t="s">
        <v>40</v>
      </c>
      <c r="F13" t="s">
        <v>42</v>
      </c>
    </row>
    <row r="14" spans="1:18" x14ac:dyDescent="0.3">
      <c r="A14" s="1" t="str">
        <f t="shared" si="0"/>
        <v>{'EN1': ['Lau Li Street', ('Ngan Mok Street')]}</v>
      </c>
      <c r="B14" s="1" t="str">
        <f t="shared" si="1"/>
        <v>Lau Li Street</v>
      </c>
      <c r="C14" s="1" t="str">
        <f t="shared" si="2"/>
        <v>'Ngan Mok Street'</v>
      </c>
      <c r="D14" t="s">
        <v>44</v>
      </c>
    </row>
    <row r="15" spans="1:18" x14ac:dyDescent="0.3">
      <c r="A15" s="1" t="str">
        <f t="shared" si="0"/>
        <v>{'EN1': ['Yiu Hing Road', ('Shing On Street')]}</v>
      </c>
      <c r="B15" s="1" t="str">
        <f t="shared" si="1"/>
        <v>Yiu Hing Road</v>
      </c>
      <c r="C15" s="1" t="str">
        <f t="shared" si="2"/>
        <v>'Shing On Street'</v>
      </c>
      <c r="D15" t="s">
        <v>46</v>
      </c>
      <c r="F15" t="s">
        <v>48</v>
      </c>
      <c r="H15" t="s">
        <v>50</v>
      </c>
      <c r="I15" s="3" t="s">
        <v>51</v>
      </c>
      <c r="J15" t="s">
        <v>52</v>
      </c>
      <c r="L15" t="s">
        <v>54</v>
      </c>
      <c r="N15" t="s">
        <v>56</v>
      </c>
    </row>
    <row r="16" spans="1:18" x14ac:dyDescent="0.3">
      <c r="A16" s="1" t="str">
        <f t="shared" si="0"/>
        <v>{'EN1': ['Fortress Hill', ('Fortress Garden')]}</v>
      </c>
      <c r="B16" s="1" t="str">
        <f t="shared" si="1"/>
        <v>Fortress Hill</v>
      </c>
      <c r="C16" s="1" t="str">
        <f t="shared" si="2"/>
        <v>'Fortress Garden'</v>
      </c>
      <c r="D16" t="s">
        <v>58</v>
      </c>
    </row>
    <row r="17" spans="1:18" ht="28.8" x14ac:dyDescent="0.3">
      <c r="A17" s="1" t="str">
        <f t="shared" si="0"/>
        <v>{'EN1': ['Lin Shing Road', (' Cape Collinson Road')]}</v>
      </c>
      <c r="B17" s="1" t="str">
        <f t="shared" si="1"/>
        <v>Lin Shing Road</v>
      </c>
      <c r="C17" s="1" t="str">
        <f t="shared" si="2"/>
        <v>' Cape Collinson Road'</v>
      </c>
      <c r="D17" t="s">
        <v>60</v>
      </c>
    </row>
    <row r="18" spans="1:18" x14ac:dyDescent="0.3">
      <c r="A18" s="1" t="str">
        <f t="shared" si="0"/>
        <v>{'EN1': ['King's Road', ('Fortress Hill Road')]}</v>
      </c>
      <c r="B18" s="1" t="str">
        <f t="shared" si="1"/>
        <v>King's Road</v>
      </c>
      <c r="C18" s="1" t="str">
        <f t="shared" si="2"/>
        <v>'Fortress Hill Road'</v>
      </c>
      <c r="D18" t="s">
        <v>62</v>
      </c>
    </row>
    <row r="19" spans="1:18" ht="28.8" x14ac:dyDescent="0.3">
      <c r="A19" s="1" t="str">
        <f t="shared" si="0"/>
        <v>{'EN1': ['Hau Yuen Path', ('Braemar Hill Road')]}</v>
      </c>
      <c r="B19" s="1" t="str">
        <f t="shared" si="1"/>
        <v>Hau Yuen Path</v>
      </c>
      <c r="C19" s="1" t="str">
        <f t="shared" si="2"/>
        <v>'Braemar Hill Road'</v>
      </c>
      <c r="D19" t="s">
        <v>64</v>
      </c>
      <c r="F19" t="s">
        <v>66</v>
      </c>
    </row>
    <row r="20" spans="1:18" ht="28.8" x14ac:dyDescent="0.3">
      <c r="A20" s="1" t="str">
        <f t="shared" si="0"/>
        <v>{'EN1': ['Tai Nan Street', ('Prince Edward Road West')]}</v>
      </c>
      <c r="B20" s="1" t="str">
        <f t="shared" si="1"/>
        <v>Tai Nan Street</v>
      </c>
      <c r="C20" s="1" t="str">
        <f>"'" &amp; MID(D20, FIND(", ", D20) + 2, LEN(D20)) &amp; "'"</f>
        <v>'Prince Edward Road West'</v>
      </c>
      <c r="D20" t="s">
        <v>68</v>
      </c>
    </row>
    <row r="21" spans="1:18" x14ac:dyDescent="0.3">
      <c r="A21" s="1" t="str">
        <f t="shared" si="0"/>
        <v>{'EN1': ['Canton Road', ('Bute Street')]}</v>
      </c>
      <c r="B21" s="1" t="str">
        <f t="shared" si="1"/>
        <v>Canton Road</v>
      </c>
      <c r="C21" s="1" t="str">
        <f t="shared" si="2"/>
        <v>'Bute Street'</v>
      </c>
      <c r="D21" t="s">
        <v>70</v>
      </c>
    </row>
    <row r="22" spans="1:18" x14ac:dyDescent="0.3">
      <c r="A22" s="1" t="str">
        <f t="shared" si="0"/>
        <v>{'EN1': ['Granville Square', (None)]}</v>
      </c>
      <c r="B22" s="1" t="s">
        <v>258</v>
      </c>
      <c r="C22" s="1" t="s">
        <v>259</v>
      </c>
      <c r="D22" t="s">
        <v>258</v>
      </c>
    </row>
    <row r="23" spans="1:18" x14ac:dyDescent="0.3">
      <c r="A23" s="1" t="str">
        <f t="shared" si="0"/>
        <v>{'EN1': ['Jordan Road', ('Temple Street')]}</v>
      </c>
      <c r="B23" s="1" t="str">
        <f t="shared" si="1"/>
        <v>Jordan Road</v>
      </c>
      <c r="C23" s="1" t="str">
        <f t="shared" si="2"/>
        <v>'Temple Street'</v>
      </c>
      <c r="D23" t="s">
        <v>74</v>
      </c>
    </row>
    <row r="24" spans="1:18" ht="28.8" x14ac:dyDescent="0.3">
      <c r="A24" s="1" t="str">
        <f t="shared" si="0"/>
        <v>{'EN1': ['Wui Cheung Road', ('Wui Man Road')]}</v>
      </c>
      <c r="B24" s="1" t="str">
        <f t="shared" si="1"/>
        <v>Wui Cheung Road</v>
      </c>
      <c r="C24" s="1" t="str">
        <f t="shared" si="2"/>
        <v>'Wui Man Road'</v>
      </c>
      <c r="D24" t="s">
        <v>76</v>
      </c>
    </row>
    <row r="25" spans="1:18" ht="28.8" x14ac:dyDescent="0.3">
      <c r="A25" s="1" t="str">
        <f t="shared" si="0"/>
        <v>{'EN1': ['Prince Edward Road West', ('Lai Chi Kok Road', 'Portland Street')]}</v>
      </c>
      <c r="B25" s="1" t="str">
        <f t="shared" si="1"/>
        <v>Prince Edward Road West</v>
      </c>
      <c r="C25" s="8" t="s">
        <v>321</v>
      </c>
      <c r="D25" t="s">
        <v>78</v>
      </c>
    </row>
    <row r="26" spans="1:18" ht="28.8" x14ac:dyDescent="0.3">
      <c r="A26" s="1" t="str">
        <f t="shared" si="0"/>
        <v>{'EN1': ['Reclamation Street', ('Kansu Street', 'Battery Street')]}</v>
      </c>
      <c r="B26" s="1" t="str">
        <f t="shared" si="1"/>
        <v>Reclamation Street</v>
      </c>
      <c r="C26" s="8" t="s">
        <v>322</v>
      </c>
      <c r="D26" t="s">
        <v>80</v>
      </c>
      <c r="F26" t="s">
        <v>82</v>
      </c>
      <c r="H26" t="s">
        <v>84</v>
      </c>
      <c r="J26" t="s">
        <v>86</v>
      </c>
      <c r="L26" t="s">
        <v>88</v>
      </c>
      <c r="N26" t="s">
        <v>90</v>
      </c>
      <c r="P26" t="s">
        <v>92</v>
      </c>
      <c r="R26" t="s">
        <v>94</v>
      </c>
    </row>
    <row r="27" spans="1:18" x14ac:dyDescent="0.3">
      <c r="A27" s="1" t="str">
        <f t="shared" si="0"/>
        <v>{'EN1': ['Shun Yee Street', ('Kimberly Street')]}</v>
      </c>
      <c r="B27" s="1" t="str">
        <f t="shared" si="1"/>
        <v>Shun Yee Street</v>
      </c>
      <c r="C27" s="1" t="str">
        <f t="shared" si="2"/>
        <v>'Kimberly Street'</v>
      </c>
      <c r="D27" t="s">
        <v>96</v>
      </c>
    </row>
    <row r="28" spans="1:18" ht="28.8" x14ac:dyDescent="0.3">
      <c r="A28" s="1" t="str">
        <f t="shared" si="0"/>
        <v>{'EN1': ['Bowring Street', ('Kwun Chung Street')]}</v>
      </c>
      <c r="B28" s="1" t="str">
        <f t="shared" si="1"/>
        <v>Bowring Street</v>
      </c>
      <c r="C28" s="1" t="str">
        <f t="shared" si="2"/>
        <v>'Kwun Chung Street'</v>
      </c>
      <c r="D28" t="s">
        <v>98</v>
      </c>
    </row>
    <row r="29" spans="1:18" x14ac:dyDescent="0.3">
      <c r="A29" s="1" t="str">
        <f t="shared" si="0"/>
        <v>{'EN1': ['Saigon Street', ('Woosung Street')]}</v>
      </c>
      <c r="B29" s="1" t="str">
        <f t="shared" si="1"/>
        <v>Saigon Street</v>
      </c>
      <c r="C29" s="1" t="str">
        <f t="shared" si="2"/>
        <v>'Woosung Street'</v>
      </c>
      <c r="D29" t="s">
        <v>100</v>
      </c>
    </row>
    <row r="30" spans="1:18" ht="28.8" x14ac:dyDescent="0.3">
      <c r="A30" s="1" t="str">
        <f t="shared" si="0"/>
        <v>{'EN1': ['Chatham Road South', ('Chatham Court', 'Cameron Road')]}</v>
      </c>
      <c r="B30" s="1" t="str">
        <f t="shared" si="1"/>
        <v>Chatham Road South</v>
      </c>
      <c r="C30" s="8" t="s">
        <v>323</v>
      </c>
      <c r="D30" t="s">
        <v>102</v>
      </c>
      <c r="F30" t="s">
        <v>104</v>
      </c>
      <c r="H30" t="s">
        <v>106</v>
      </c>
      <c r="I30" t="s">
        <v>107</v>
      </c>
      <c r="J30" t="s">
        <v>108</v>
      </c>
    </row>
    <row r="31" spans="1:18" ht="28.8" x14ac:dyDescent="0.3">
      <c r="A31" s="1" t="str">
        <f t="shared" si="0"/>
        <v>{'EN1': ['Kwong Wa Street', ('Yin Chong Street')]}</v>
      </c>
      <c r="B31" s="1" t="str">
        <f t="shared" si="1"/>
        <v>Kwong Wa Street</v>
      </c>
      <c r="C31" s="1" t="str">
        <f t="shared" si="2"/>
        <v>'Yin Chong Street'</v>
      </c>
      <c r="D31" t="s">
        <v>110</v>
      </c>
    </row>
    <row r="32" spans="1:18" x14ac:dyDescent="0.3">
      <c r="A32" s="1" t="str">
        <f t="shared" si="0"/>
        <v>{'EN1': ['None', ('None')]}</v>
      </c>
      <c r="B32" s="1" t="str">
        <f t="shared" si="1"/>
        <v>None</v>
      </c>
      <c r="C32" s="1" t="str">
        <f t="shared" si="2"/>
        <v>'None'</v>
      </c>
      <c r="D32" t="s">
        <v>112</v>
      </c>
    </row>
    <row r="33" spans="1:4" x14ac:dyDescent="0.3">
      <c r="A33" s="1" t="str">
        <f t="shared" si="0"/>
        <v>{'EN1': ['Portland Street', ('Mong Kok Road')]}</v>
      </c>
      <c r="B33" s="1" t="str">
        <f t="shared" si="1"/>
        <v>Portland Street</v>
      </c>
      <c r="C33" s="1" t="str">
        <f t="shared" si="2"/>
        <v>'Mong Kok Road'</v>
      </c>
      <c r="D33" t="s">
        <v>113</v>
      </c>
    </row>
    <row r="34" spans="1:4" x14ac:dyDescent="0.3">
      <c r="A34" s="1" t="str">
        <f t="shared" si="0"/>
        <v>{'EN1': ['Argyle Street', ('Canton Road')]}</v>
      </c>
      <c r="B34" s="1" t="str">
        <f t="shared" si="1"/>
        <v>Argyle Street</v>
      </c>
      <c r="C34" s="1" t="str">
        <f t="shared" si="2"/>
        <v>'Canton Road'</v>
      </c>
      <c r="D34" t="s">
        <v>115</v>
      </c>
    </row>
    <row r="35" spans="1:4" x14ac:dyDescent="0.3">
      <c r="A35" s="1" t="str">
        <f t="shared" si="0"/>
        <v>{'EN1': ['Wing Lung Street', ('Un Chau Street')]}</v>
      </c>
      <c r="B35" s="1" t="str">
        <f t="shared" si="1"/>
        <v>Wing Lung Street</v>
      </c>
      <c r="C35" s="1" t="str">
        <f t="shared" si="2"/>
        <v>'Un Chau Street'</v>
      </c>
      <c r="D35" t="s">
        <v>117</v>
      </c>
    </row>
    <row r="36" spans="1:4" x14ac:dyDescent="0.3">
      <c r="A36" s="1" t="str">
        <f t="shared" si="0"/>
        <v>{'EN1': ['Mei Lai Road', ('Lai Wan Road')]}</v>
      </c>
      <c r="B36" s="1" t="str">
        <f t="shared" si="1"/>
        <v>Mei Lai Road</v>
      </c>
      <c r="C36" s="1" t="str">
        <f t="shared" si="2"/>
        <v>'Lai Wan Road'</v>
      </c>
      <c r="D36" t="s">
        <v>119</v>
      </c>
    </row>
    <row r="37" spans="1:4" x14ac:dyDescent="0.3">
      <c r="A37" s="1" t="str">
        <f t="shared" si="0"/>
        <v>{'EN1': ['Tat Chee Avenue', ('Peony Road')]}</v>
      </c>
      <c r="B37" s="1" t="str">
        <f t="shared" si="1"/>
        <v>Tat Chee Avenue</v>
      </c>
      <c r="C37" s="1" t="str">
        <f t="shared" si="2"/>
        <v>'Peony Road'</v>
      </c>
      <c r="D37" t="s">
        <v>121</v>
      </c>
    </row>
    <row r="38" spans="1:4" ht="28.8" x14ac:dyDescent="0.3">
      <c r="A38" s="1" t="str">
        <f t="shared" si="0"/>
        <v>{'EN1': ['Sai Yeung Choi Lane', ('Sai Yeung Choi Street North', 'Tai Po Road')]}</v>
      </c>
      <c r="B38" s="1" t="str">
        <f t="shared" si="1"/>
        <v>Sai Yeung Choi Lane</v>
      </c>
      <c r="C38" s="8" t="s">
        <v>324</v>
      </c>
      <c r="D38" t="s">
        <v>123</v>
      </c>
    </row>
    <row r="39" spans="1:4" x14ac:dyDescent="0.3">
      <c r="A39" s="1" t="str">
        <f t="shared" si="0"/>
        <v>{'EN1': ['Boundary Street', ('Yu Chau Street')]}</v>
      </c>
      <c r="B39" s="1" t="str">
        <f t="shared" si="1"/>
        <v>Boundary Street</v>
      </c>
      <c r="C39" s="1" t="str">
        <f t="shared" si="2"/>
        <v>'Yu Chau Street'</v>
      </c>
      <c r="D39" t="s">
        <v>125</v>
      </c>
    </row>
    <row r="40" spans="1:4" x14ac:dyDescent="0.3">
      <c r="A40" s="1" t="str">
        <f t="shared" si="0"/>
        <v>{'EN1': ['Po On Road', ('Fat Tseung Street')]}</v>
      </c>
      <c r="B40" s="1" t="str">
        <f t="shared" si="1"/>
        <v>Po On Road</v>
      </c>
      <c r="C40" s="1" t="str">
        <f t="shared" si="2"/>
        <v>'Fat Tseung Street'</v>
      </c>
      <c r="D40" t="s">
        <v>127</v>
      </c>
    </row>
    <row r="41" spans="1:4" ht="28.8" x14ac:dyDescent="0.3">
      <c r="A41" s="1" t="str">
        <f t="shared" si="0"/>
        <v>{'EN1': ['Un Chau Street', ('Cheung Wah Street')]}</v>
      </c>
      <c r="B41" s="1" t="str">
        <f t="shared" si="1"/>
        <v>Un Chau Street</v>
      </c>
      <c r="C41" s="1" t="str">
        <f t="shared" si="2"/>
        <v>'Cheung Wah Street'</v>
      </c>
      <c r="D41" t="s">
        <v>129</v>
      </c>
    </row>
    <row r="42" spans="1:4" x14ac:dyDescent="0.3">
      <c r="A42" s="1" t="str">
        <f t="shared" si="0"/>
        <v>{'EN1': ['Yu Chau Street', ('Maple Street')]}</v>
      </c>
      <c r="B42" s="1" t="str">
        <f t="shared" si="1"/>
        <v>Yu Chau Street</v>
      </c>
      <c r="C42" s="1" t="str">
        <f t="shared" si="2"/>
        <v>'Maple Street'</v>
      </c>
      <c r="D42" t="s">
        <v>131</v>
      </c>
    </row>
    <row r="43" spans="1:4" x14ac:dyDescent="0.3">
      <c r="A43" s="1" t="str">
        <f t="shared" si="0"/>
        <v>{'EN1': ['Po On Road', ('Fat Tseung Street')]}</v>
      </c>
      <c r="B43" s="1" t="str">
        <f t="shared" si="1"/>
        <v>Po On Road</v>
      </c>
      <c r="C43" s="1" t="str">
        <f t="shared" si="2"/>
        <v>'Fat Tseung Street'</v>
      </c>
      <c r="D43" t="s">
        <v>127</v>
      </c>
    </row>
    <row r="44" spans="1:4" x14ac:dyDescent="0.3">
      <c r="A44" s="1" t="str">
        <f t="shared" si="0"/>
        <v>{'EN1': ['Fa Po Street', ('Tseuk Kiu Street')]}</v>
      </c>
      <c r="B44" s="1" t="str">
        <f t="shared" si="1"/>
        <v>Fa Po Street</v>
      </c>
      <c r="C44" s="1" t="str">
        <f t="shared" si="2"/>
        <v>'Tseuk Kiu Street'</v>
      </c>
      <c r="D44" t="s">
        <v>133</v>
      </c>
    </row>
    <row r="45" spans="1:4" x14ac:dyDescent="0.3">
      <c r="A45" s="1" t="str">
        <f t="shared" si="0"/>
        <v>{'EN1': ['Fuk Wing Street', ('Tonkin Street')]}</v>
      </c>
      <c r="B45" s="1" t="str">
        <f t="shared" si="1"/>
        <v>Fuk Wing Street</v>
      </c>
      <c r="C45" s="1" t="str">
        <f t="shared" si="2"/>
        <v>'Tonkin Street'</v>
      </c>
      <c r="D45" t="s">
        <v>135</v>
      </c>
    </row>
    <row r="46" spans="1:4" ht="28.8" x14ac:dyDescent="0.3">
      <c r="A46" s="1" t="str">
        <f t="shared" si="0"/>
        <v>{'EN1': ['Sham Mong Road', ('Sham Shing Road')]}</v>
      </c>
      <c r="B46" s="1" t="str">
        <f t="shared" si="1"/>
        <v>Sham Mong Road</v>
      </c>
      <c r="C46" s="1" t="str">
        <f t="shared" si="2"/>
        <v>'Sham Shing Road'</v>
      </c>
      <c r="D46" t="s">
        <v>137</v>
      </c>
    </row>
    <row r="47" spans="1:4" ht="28.8" x14ac:dyDescent="0.3">
      <c r="A47" s="1" t="str">
        <f t="shared" si="0"/>
        <v>{'EN1': ['Cheung Shun Street', ('Cheung Mou Street')]}</v>
      </c>
      <c r="B47" s="1" t="str">
        <f t="shared" si="1"/>
        <v>Cheung Shun Street</v>
      </c>
      <c r="C47" s="1" t="str">
        <f t="shared" si="2"/>
        <v>'Cheung Mou Street'</v>
      </c>
      <c r="D47" t="s">
        <v>139</v>
      </c>
    </row>
    <row r="48" spans="1:4" x14ac:dyDescent="0.3">
      <c r="A48" s="1" t="str">
        <f t="shared" si="0"/>
        <v>{'EN1': ['Yu Chau Street', ('Kweilin Street')]}</v>
      </c>
      <c r="B48" s="1" t="str">
        <f t="shared" si="1"/>
        <v>Yu Chau Street</v>
      </c>
      <c r="C48" s="1" t="str">
        <f t="shared" si="2"/>
        <v>'Kweilin Street'</v>
      </c>
      <c r="D48" t="s">
        <v>141</v>
      </c>
    </row>
    <row r="49" spans="1:7" x14ac:dyDescent="0.3">
      <c r="A49" s="1" t="str">
        <f t="shared" si="0"/>
        <v>{'EN1': ['Po On Road', ('Cheung Wah Street')]}</v>
      </c>
      <c r="B49" s="1" t="str">
        <f t="shared" si="1"/>
        <v>Po On Road</v>
      </c>
      <c r="C49" s="1" t="str">
        <f t="shared" si="2"/>
        <v>'Cheung Wah Street'</v>
      </c>
      <c r="D49" t="s">
        <v>143</v>
      </c>
    </row>
    <row r="50" spans="1:7" x14ac:dyDescent="0.3">
      <c r="A50" s="1" t="str">
        <f t="shared" si="0"/>
        <v>{'EN1': ['Berwick Street', ('Pak Tin Street')]}</v>
      </c>
      <c r="B50" s="1" t="str">
        <f t="shared" si="1"/>
        <v>Berwick Street</v>
      </c>
      <c r="C50" s="1" t="str">
        <f t="shared" si="2"/>
        <v>'Pak Tin Street'</v>
      </c>
      <c r="D50" t="s">
        <v>145</v>
      </c>
    </row>
    <row r="51" spans="1:7" ht="28.8" x14ac:dyDescent="0.3">
      <c r="A51" s="1" t="str">
        <f t="shared" si="0"/>
        <v>{'EN1': ['Nam Cheong Street', ('Ki Lung Street')]}</v>
      </c>
      <c r="B51" s="1" t="str">
        <f t="shared" si="1"/>
        <v>Nam Cheong Street</v>
      </c>
      <c r="C51" s="1" t="str">
        <f t="shared" si="2"/>
        <v>'Ki Lung Street'</v>
      </c>
      <c r="D51" t="s">
        <v>147</v>
      </c>
    </row>
    <row r="52" spans="1:7" ht="28.8" x14ac:dyDescent="0.3">
      <c r="A52" s="1" t="str">
        <f t="shared" si="0"/>
        <v>{'EN1': ['Berwick Street', ('Shek Kip Mei Street')]}</v>
      </c>
      <c r="B52" s="1" t="str">
        <f t="shared" si="1"/>
        <v>Berwick Street</v>
      </c>
      <c r="C52" s="1" t="str">
        <f t="shared" si="2"/>
        <v>'Shek Kip Mei Street'</v>
      </c>
      <c r="D52" t="s">
        <v>149</v>
      </c>
    </row>
    <row r="53" spans="1:7" ht="28.8" x14ac:dyDescent="0.3">
      <c r="A53" s="1" t="str">
        <f t="shared" si="0"/>
        <v>{'EN1': ['Tai Hang Tung Road', ('Lung Chu Street')]}</v>
      </c>
      <c r="B53" s="1" t="str">
        <f t="shared" si="1"/>
        <v>Tai Hang Tung Road</v>
      </c>
      <c r="C53" s="1" t="str">
        <f t="shared" si="2"/>
        <v>'Lung Chu Street'</v>
      </c>
      <c r="D53" t="s">
        <v>151</v>
      </c>
    </row>
    <row r="54" spans="1:7" x14ac:dyDescent="0.3">
      <c r="A54" s="1" t="str">
        <f t="shared" si="0"/>
        <v>{'EN1': ['Kowloon Road', ('Castle Peak Road')]}</v>
      </c>
      <c r="B54" s="1" t="str">
        <f t="shared" si="1"/>
        <v>Kowloon Road</v>
      </c>
      <c r="C54" s="1" t="str">
        <f t="shared" si="2"/>
        <v>'Castle Peak Road'</v>
      </c>
      <c r="D54" t="s">
        <v>153</v>
      </c>
      <c r="E54" s="3"/>
      <c r="F54" t="s">
        <v>155</v>
      </c>
      <c r="G54" s="3"/>
    </row>
    <row r="55" spans="1:7" ht="28.8" x14ac:dyDescent="0.3">
      <c r="A55" s="1" t="str">
        <f t="shared" si="0"/>
        <v>{'EN1': ['Cheung Sha Wan Road', ('Tai Nan West')]}</v>
      </c>
      <c r="B55" s="1" t="str">
        <f t="shared" si="1"/>
        <v>Cheung Sha Wan Road</v>
      </c>
      <c r="C55" s="1" t="str">
        <f t="shared" si="2"/>
        <v>'Tai Nan West'</v>
      </c>
      <c r="D55" t="s">
        <v>157</v>
      </c>
    </row>
    <row r="56" spans="1:7" x14ac:dyDescent="0.3">
      <c r="A56" s="1" t="str">
        <f t="shared" si="0"/>
        <v>{'EN1': ['Sham Mong Road', ('Hing Wah')]}</v>
      </c>
      <c r="B56" s="1" t="str">
        <f t="shared" si="1"/>
        <v>Sham Mong Road</v>
      </c>
      <c r="C56" s="1" t="str">
        <f t="shared" si="2"/>
        <v>'Hing Wah'</v>
      </c>
      <c r="D56" t="s">
        <v>159</v>
      </c>
    </row>
    <row r="57" spans="1:7" x14ac:dyDescent="0.3">
      <c r="A57" s="1" t="str">
        <f t="shared" si="0"/>
        <v>{'EN1': ['Man Tai Street', ('Hung Hom Road')]}</v>
      </c>
      <c r="B57" s="1" t="str">
        <f t="shared" si="1"/>
        <v>Man Tai Street</v>
      </c>
      <c r="C57" s="1" t="str">
        <f t="shared" si="2"/>
        <v>'Hung Hom Road'</v>
      </c>
      <c r="D57" t="s">
        <v>161</v>
      </c>
    </row>
    <row r="58" spans="1:7" ht="28.8" x14ac:dyDescent="0.3">
      <c r="A58" s="1" t="str">
        <f t="shared" si="0"/>
        <v>{'EN1': ['Lion Rock Road', ('Prince Edward Road West')]}</v>
      </c>
      <c r="B58" s="1" t="str">
        <f t="shared" si="1"/>
        <v>Lion Rock Road</v>
      </c>
      <c r="C58" s="1" t="str">
        <f t="shared" si="2"/>
        <v>'Prince Edward Road West'</v>
      </c>
      <c r="D58" t="s">
        <v>163</v>
      </c>
    </row>
    <row r="59" spans="1:7" x14ac:dyDescent="0.3">
      <c r="A59" s="1" t="str">
        <f t="shared" si="0"/>
        <v>{'EN1': ['Perth Street', ('Shek Ku Street')]}</v>
      </c>
      <c r="B59" s="1" t="str">
        <f t="shared" si="1"/>
        <v>Perth Street</v>
      </c>
      <c r="C59" s="1" t="str">
        <f t="shared" si="2"/>
        <v>'Shek Ku Street'</v>
      </c>
      <c r="D59" t="s">
        <v>165</v>
      </c>
    </row>
    <row r="60" spans="1:7" ht="28.8" x14ac:dyDescent="0.3">
      <c r="A60" s="1" t="str">
        <f t="shared" si="0"/>
        <v>{'EN1': ['Sheung Lok Street', ('Sheung Wo Street')]}</v>
      </c>
      <c r="B60" s="1" t="str">
        <f t="shared" si="1"/>
        <v>Sheung Lok Street</v>
      </c>
      <c r="C60" s="1" t="str">
        <f t="shared" si="2"/>
        <v>'Sheung Wo Street'</v>
      </c>
      <c r="D60" t="s">
        <v>167</v>
      </c>
    </row>
    <row r="61" spans="1:7" x14ac:dyDescent="0.3">
      <c r="A61" s="1" t="str">
        <f t="shared" si="0"/>
        <v>{'EN1': ['Concorde Road', ('Olympic Avenue')]}</v>
      </c>
      <c r="B61" s="1" t="str">
        <f t="shared" si="1"/>
        <v>Concorde Road</v>
      </c>
      <c r="C61" s="1" t="str">
        <f t="shared" si="2"/>
        <v>'Olympic Avenue'</v>
      </c>
      <c r="D61" t="s">
        <v>169</v>
      </c>
    </row>
    <row r="62" spans="1:7" x14ac:dyDescent="0.3">
      <c r="A62" s="1" t="str">
        <f t="shared" si="0"/>
        <v>{'EN1': ['None', ('None')]}</v>
      </c>
      <c r="B62" s="1" t="str">
        <f t="shared" si="1"/>
        <v>None</v>
      </c>
      <c r="C62" s="1" t="str">
        <f t="shared" si="2"/>
        <v>'None'</v>
      </c>
      <c r="D62" t="s">
        <v>112</v>
      </c>
    </row>
    <row r="63" spans="1:7" ht="28.8" x14ac:dyDescent="0.3">
      <c r="A63" s="1" t="str">
        <f t="shared" si="0"/>
        <v>{'EN1': ['Nam Kok Road', ('Nga Tsin Wai Road')]}</v>
      </c>
      <c r="B63" s="1" t="str">
        <f t="shared" si="1"/>
        <v>Nam Kok Road</v>
      </c>
      <c r="C63" s="1" t="str">
        <f t="shared" si="2"/>
        <v>'Nga Tsin Wai Road'</v>
      </c>
      <c r="D63" t="s">
        <v>171</v>
      </c>
    </row>
    <row r="64" spans="1:7" x14ac:dyDescent="0.3">
      <c r="A64" s="1" t="str">
        <f t="shared" si="0"/>
        <v>{'EN1': ['Hok Yuen Street', ('Sung Chi Street')]}</v>
      </c>
      <c r="B64" s="1" t="str">
        <f t="shared" si="1"/>
        <v>Hok Yuen Street</v>
      </c>
      <c r="C64" s="1" t="str">
        <f t="shared" si="2"/>
        <v>'Sung Chi Street'</v>
      </c>
      <c r="D64" t="s">
        <v>173</v>
      </c>
      <c r="F64" t="s">
        <v>175</v>
      </c>
    </row>
    <row r="65" spans="1:6" ht="28.8" x14ac:dyDescent="0.3">
      <c r="A65" s="1" t="str">
        <f t="shared" si="0"/>
        <v>{'EN1': ['Argyle Street', ('Kowloon City Roundabout')]}</v>
      </c>
      <c r="B65" s="1" t="str">
        <f t="shared" si="1"/>
        <v>Argyle Street</v>
      </c>
      <c r="C65" s="1" t="str">
        <f t="shared" si="2"/>
        <v>'Kowloon City Roundabout'</v>
      </c>
      <c r="D65" t="s">
        <v>177</v>
      </c>
    </row>
    <row r="66" spans="1:6" x14ac:dyDescent="0.3">
      <c r="A66" s="1" t="str">
        <f t="shared" si="0"/>
        <v>{'EN1': ['Hok Yuen Street', ('Sung Chi Street')]}</v>
      </c>
      <c r="B66" s="1" t="str">
        <f t="shared" si="1"/>
        <v>Hok Yuen Street</v>
      </c>
      <c r="C66" s="1" t="str">
        <f t="shared" si="2"/>
        <v>'Sung Chi Street'</v>
      </c>
      <c r="D66" t="s">
        <v>173</v>
      </c>
      <c r="F66" t="s">
        <v>175</v>
      </c>
    </row>
    <row r="67" spans="1:6" x14ac:dyDescent="0.3">
      <c r="A67" s="1" t="str">
        <f t="shared" ref="A67:A101" si="3">CONCATENATE("{" &amp; "'" &amp; $D$1 &amp; "': ['", B67, "', (", C67, ")]}")</f>
        <v>{'EN1': ['Wa Shun Street', ('Hung Leun Road')]}</v>
      </c>
      <c r="B67" s="1" t="str">
        <f t="shared" ref="B67:B101" si="4">LEFT(D67, FIND(", ", D67) - 1)</f>
        <v>Wa Shun Street</v>
      </c>
      <c r="C67" s="1" t="str">
        <f t="shared" ref="C67:C101" si="5">"'" &amp; MID(D67, FIND(", ", D67) + 2, LEN(D67)) &amp; "'"</f>
        <v>'Hung Leun Road'</v>
      </c>
      <c r="D67" t="s">
        <v>179</v>
      </c>
      <c r="F67" t="s">
        <v>181</v>
      </c>
    </row>
    <row r="68" spans="1:6" ht="28.8" x14ac:dyDescent="0.3">
      <c r="A68" s="1" t="str">
        <f t="shared" si="3"/>
        <v>{'EN1': ['Kau Pui Lung Road', ('Lok Shan Road')]}</v>
      </c>
      <c r="B68" s="1" t="str">
        <f t="shared" si="4"/>
        <v>Kau Pui Lung Road</v>
      </c>
      <c r="C68" s="1" t="str">
        <f t="shared" si="5"/>
        <v>'Lok Shan Road'</v>
      </c>
      <c r="D68" t="s">
        <v>182</v>
      </c>
    </row>
    <row r="69" spans="1:6" x14ac:dyDescent="0.3">
      <c r="A69" s="1" t="str">
        <f t="shared" si="3"/>
        <v>{'EN1': ['Renfrew Road', ('Hereford Road')]}</v>
      </c>
      <c r="B69" s="1" t="str">
        <f t="shared" si="4"/>
        <v>Renfrew Road</v>
      </c>
      <c r="C69" s="1" t="str">
        <f t="shared" si="5"/>
        <v>'Hereford Road'</v>
      </c>
      <c r="D69" t="s">
        <v>184</v>
      </c>
    </row>
    <row r="70" spans="1:6" x14ac:dyDescent="0.3">
      <c r="A70" s="1" t="str">
        <f t="shared" si="3"/>
        <v>{'EN1': ['Hok Yuen Street', ('Ma Tau Wai')]}</v>
      </c>
      <c r="B70" s="1" t="str">
        <f t="shared" si="4"/>
        <v>Hok Yuen Street</v>
      </c>
      <c r="C70" s="1" t="str">
        <f t="shared" si="5"/>
        <v>'Ma Tau Wai'</v>
      </c>
      <c r="D70" t="s">
        <v>186</v>
      </c>
      <c r="E70" s="3"/>
      <c r="F70" t="s">
        <v>187</v>
      </c>
    </row>
    <row r="71" spans="1:6" ht="28.8" x14ac:dyDescent="0.3">
      <c r="A71" s="1" t="str">
        <f t="shared" si="3"/>
        <v>{'EN1': ['Tak Long Estate Multi-Story Carpark', ('Shing Kai Road')]}</v>
      </c>
      <c r="B71" s="1" t="str">
        <f t="shared" si="4"/>
        <v>Tak Long Estate Multi-Story Carpark</v>
      </c>
      <c r="C71" s="1" t="str">
        <f t="shared" si="5"/>
        <v>'Shing Kai Road'</v>
      </c>
      <c r="D71" t="s">
        <v>189</v>
      </c>
      <c r="E71" s="3"/>
    </row>
    <row r="72" spans="1:6" ht="28.8" x14ac:dyDescent="0.3">
      <c r="A72" s="1" t="str">
        <f t="shared" si="3"/>
        <v>{'EN1': ['Renfrew Road', ('Baptist University Road')]}</v>
      </c>
      <c r="B72" s="1" t="str">
        <f t="shared" si="4"/>
        <v>Renfrew Road</v>
      </c>
      <c r="C72" s="1" t="str">
        <f t="shared" si="5"/>
        <v>'Baptist University Road'</v>
      </c>
      <c r="D72" t="s">
        <v>191</v>
      </c>
    </row>
    <row r="73" spans="1:6" ht="28.8" x14ac:dyDescent="0.3">
      <c r="A73" s="1" t="str">
        <f t="shared" si="3"/>
        <v>{'EN1': ['Renfrew Road', ('Baptist University Road')]}</v>
      </c>
      <c r="B73" s="1" t="str">
        <f t="shared" si="4"/>
        <v>Renfrew Road</v>
      </c>
      <c r="C73" s="1" t="str">
        <f t="shared" si="5"/>
        <v>'Baptist University Road'</v>
      </c>
      <c r="D73" t="s">
        <v>191</v>
      </c>
    </row>
    <row r="74" spans="1:6" ht="28.8" x14ac:dyDescent="0.3">
      <c r="A74" s="1" t="str">
        <f t="shared" si="3"/>
        <v>{'EN1': ['Renfrew Road', ('Baptist University Road')]}</v>
      </c>
      <c r="B74" s="1" t="str">
        <f t="shared" si="4"/>
        <v>Renfrew Road</v>
      </c>
      <c r="C74" s="1" t="str">
        <f t="shared" si="5"/>
        <v>'Baptist University Road'</v>
      </c>
      <c r="D74" t="s">
        <v>191</v>
      </c>
    </row>
    <row r="75" spans="1:6" ht="28.8" x14ac:dyDescent="0.3">
      <c r="A75" s="1" t="str">
        <f t="shared" si="3"/>
        <v>{'EN1': ['Pai Tai Street', ('Sung Wong Toi Road')]}</v>
      </c>
      <c r="B75" s="1" t="str">
        <f t="shared" si="4"/>
        <v>Pai Tai Street</v>
      </c>
      <c r="C75" s="1" t="str">
        <f t="shared" si="5"/>
        <v>'Sung Wong Toi Road'</v>
      </c>
      <c r="D75" t="s">
        <v>193</v>
      </c>
    </row>
    <row r="76" spans="1:6" ht="28.8" x14ac:dyDescent="0.3">
      <c r="A76" s="1" t="str">
        <f t="shared" si="3"/>
        <v>{'EN1': ['Chung Hau Street', ('Hau Man Street')]}</v>
      </c>
      <c r="B76" s="1" t="str">
        <f t="shared" si="4"/>
        <v>Chung Hau Street</v>
      </c>
      <c r="C76" s="1" t="str">
        <f t="shared" si="5"/>
        <v>'Hau Man Street'</v>
      </c>
      <c r="D76" t="s">
        <v>195</v>
      </c>
    </row>
    <row r="77" spans="1:6" x14ac:dyDescent="0.3">
      <c r="A77" s="1" t="str">
        <f t="shared" si="3"/>
        <v>{'EN1': ['Muk Tai Street', ('None')]}</v>
      </c>
      <c r="B77" s="1" t="str">
        <f t="shared" si="4"/>
        <v>Muk Tai Street</v>
      </c>
      <c r="C77" s="1" t="str">
        <f t="shared" si="5"/>
        <v>'None'</v>
      </c>
      <c r="D77" t="s">
        <v>197</v>
      </c>
    </row>
    <row r="78" spans="1:6" ht="28.8" x14ac:dyDescent="0.3">
      <c r="A78" s="1" t="str">
        <f t="shared" si="3"/>
        <v>{'EN1': ['Po Kong Village Road', ('Tsz Wan Shan Road')]}</v>
      </c>
      <c r="B78" s="1" t="str">
        <f t="shared" si="4"/>
        <v>Po Kong Village Road</v>
      </c>
      <c r="C78" s="1" t="str">
        <f t="shared" si="5"/>
        <v>'Tsz Wan Shan Road'</v>
      </c>
      <c r="D78" t="s">
        <v>199</v>
      </c>
      <c r="E78" s="3"/>
    </row>
    <row r="79" spans="1:6" ht="28.8" x14ac:dyDescent="0.3">
      <c r="A79" s="1" t="str">
        <f t="shared" si="3"/>
        <v>{'EN1': ['Wong Tai Sin Public Light Bus Service Terminus', ('Shatin Pass Road')]}</v>
      </c>
      <c r="B79" s="1" t="str">
        <f t="shared" si="4"/>
        <v>Wong Tai Sin Public Light Bus Service Terminus</v>
      </c>
      <c r="C79" s="1" t="str">
        <f t="shared" si="5"/>
        <v>'Shatin Pass Road'</v>
      </c>
      <c r="D79" t="s">
        <v>201</v>
      </c>
    </row>
    <row r="80" spans="1:6" ht="28.8" x14ac:dyDescent="0.3">
      <c r="A80" s="1" t="str">
        <f t="shared" si="3"/>
        <v>{'EN1': ['Chuk Yuen Road', ('Wing Chuk Street')]}</v>
      </c>
      <c r="B80" s="1" t="str">
        <f t="shared" si="4"/>
        <v>Chuk Yuen Road</v>
      </c>
      <c r="C80" s="1" t="str">
        <f t="shared" si="5"/>
        <v>'Wing Chuk Street'</v>
      </c>
      <c r="D80" t="s">
        <v>203</v>
      </c>
    </row>
    <row r="81" spans="1:6" x14ac:dyDescent="0.3">
      <c r="A81" s="1" t="str">
        <f t="shared" si="3"/>
        <v>{'EN1': ['Fung Shing Street', ('King Lai Court')]}</v>
      </c>
      <c r="B81" s="1" t="str">
        <f t="shared" si="4"/>
        <v>Fung Shing Street</v>
      </c>
      <c r="C81" s="1" t="str">
        <f t="shared" si="5"/>
        <v>'King Lai Court'</v>
      </c>
      <c r="D81" t="s">
        <v>205</v>
      </c>
    </row>
    <row r="82" spans="1:6" ht="28.8" x14ac:dyDescent="0.3">
      <c r="A82" s="1" t="str">
        <f t="shared" si="3"/>
        <v>{'EN1': ['Tung Tau Tsuen Road', ('Junction Road')]}</v>
      </c>
      <c r="B82" s="1" t="str">
        <f t="shared" si="4"/>
        <v>Tung Tau Tsuen Road</v>
      </c>
      <c r="C82" s="1" t="str">
        <f t="shared" si="5"/>
        <v>'Junction Road'</v>
      </c>
      <c r="D82" t="s">
        <v>207</v>
      </c>
    </row>
    <row r="83" spans="1:6" ht="28.8" x14ac:dyDescent="0.3">
      <c r="A83" s="1" t="str">
        <f t="shared" si="3"/>
        <v>{'EN1': ['Tung Tau Tsuen Road', ('Tung Tsing Road')]}</v>
      </c>
      <c r="B83" s="1" t="str">
        <f t="shared" si="4"/>
        <v>Tung Tau Tsuen Road</v>
      </c>
      <c r="C83" s="1" t="str">
        <f t="shared" si="5"/>
        <v>'Tung Tsing Road'</v>
      </c>
      <c r="D83" t="s">
        <v>209</v>
      </c>
    </row>
    <row r="84" spans="1:6" x14ac:dyDescent="0.3">
      <c r="A84" s="1" t="str">
        <f t="shared" si="3"/>
        <v>{'EN1': ['Ying Fung Lane', ('Fung Tak Road')]}</v>
      </c>
      <c r="B84" s="1" t="str">
        <f t="shared" si="4"/>
        <v>Ying Fung Lane</v>
      </c>
      <c r="C84" s="1" t="str">
        <f t="shared" si="5"/>
        <v>'Fung Tak Road'</v>
      </c>
      <c r="D84" t="s">
        <v>211</v>
      </c>
    </row>
    <row r="85" spans="1:6" x14ac:dyDescent="0.3">
      <c r="A85" s="1" t="str">
        <f t="shared" si="3"/>
        <v>{'EN1': ['Tai Yau Street', ('Luk Hop Street')]}</v>
      </c>
      <c r="B85" s="1" t="str">
        <f t="shared" si="4"/>
        <v>Tai Yau Street</v>
      </c>
      <c r="C85" s="1" t="str">
        <f t="shared" si="5"/>
        <v>'Luk Hop Street'</v>
      </c>
      <c r="D85" t="s">
        <v>213</v>
      </c>
    </row>
    <row r="86" spans="1:6" x14ac:dyDescent="0.3">
      <c r="A86" s="1" t="str">
        <f t="shared" si="3"/>
        <v>{'EN1': ['Wai Yip Street', ('Wing Yip Street')]}</v>
      </c>
      <c r="B86" s="1" t="str">
        <f t="shared" si="4"/>
        <v>Wai Yip Street</v>
      </c>
      <c r="C86" s="1" t="str">
        <f t="shared" si="5"/>
        <v>'Wing Yip Street'</v>
      </c>
      <c r="D86" t="s">
        <v>215</v>
      </c>
    </row>
    <row r="87" spans="1:6" x14ac:dyDescent="0.3">
      <c r="A87" s="1" t="str">
        <f t="shared" si="3"/>
        <v>{'EN1': ['Cha Kwo Ling Road', ('Ko Fai Road')]}</v>
      </c>
      <c r="B87" s="1" t="str">
        <f t="shared" si="4"/>
        <v>Cha Kwo Ling Road</v>
      </c>
      <c r="C87" s="1" t="str">
        <f t="shared" si="5"/>
        <v>'Ko Fai Road'</v>
      </c>
      <c r="D87" t="s">
        <v>217</v>
      </c>
    </row>
    <row r="88" spans="1:6" x14ac:dyDescent="0.3">
      <c r="A88" s="1" t="str">
        <f t="shared" si="3"/>
        <v>{'EN1': ['Ting Yip Street', ('Ting Fu Street')]}</v>
      </c>
      <c r="B88" s="1" t="str">
        <f t="shared" si="4"/>
        <v>Ting Yip Street</v>
      </c>
      <c r="C88" s="1" t="str">
        <f t="shared" si="5"/>
        <v>'Ting Fu Street'</v>
      </c>
      <c r="D88" t="s">
        <v>219</v>
      </c>
    </row>
    <row r="89" spans="1:6" x14ac:dyDescent="0.3">
      <c r="A89" s="1" t="str">
        <f t="shared" si="3"/>
        <v>{'EN1': ['Lam Hing Street', ('Wang Chui Road')]}</v>
      </c>
      <c r="B89" s="1" t="str">
        <f t="shared" si="4"/>
        <v>Lam Hing Street</v>
      </c>
      <c r="C89" s="1" t="str">
        <f t="shared" si="5"/>
        <v>'Wang Chui Road'</v>
      </c>
      <c r="D89" t="s">
        <v>221</v>
      </c>
    </row>
    <row r="90" spans="1:6" x14ac:dyDescent="0.3">
      <c r="A90" s="1" t="str">
        <f t="shared" si="3"/>
        <v>{'EN1': ['Tung Yuen Street', ('Shung Tak Wai')]}</v>
      </c>
      <c r="B90" s="1" t="str">
        <f t="shared" si="4"/>
        <v>Tung Yuen Street</v>
      </c>
      <c r="C90" s="1" t="str">
        <f t="shared" si="5"/>
        <v>'Shung Tak Wai'</v>
      </c>
      <c r="D90" t="s">
        <v>223</v>
      </c>
    </row>
    <row r="91" spans="1:6" x14ac:dyDescent="0.3">
      <c r="A91" s="1" t="str">
        <f t="shared" si="3"/>
        <v>{'EN1': ['Cha Kwo Ling Road', ('Ko Fai Road')]}</v>
      </c>
      <c r="B91" s="1" t="str">
        <f t="shared" si="4"/>
        <v>Cha Kwo Ling Road</v>
      </c>
      <c r="C91" s="1" t="str">
        <f t="shared" si="5"/>
        <v>'Ko Fai Road'</v>
      </c>
      <c r="D91" t="s">
        <v>217</v>
      </c>
    </row>
    <row r="92" spans="1:6" x14ac:dyDescent="0.3">
      <c r="A92" s="1" t="str">
        <f t="shared" si="3"/>
        <v>{'EN1': ['On Yan Street', ('On Sau Road')]}</v>
      </c>
      <c r="B92" s="1" t="str">
        <f t="shared" si="4"/>
        <v>On Yan Street</v>
      </c>
      <c r="C92" s="1" t="str">
        <f t="shared" si="5"/>
        <v>'On Sau Road'</v>
      </c>
      <c r="D92" t="s">
        <v>225</v>
      </c>
      <c r="F92" t="s">
        <v>227</v>
      </c>
    </row>
    <row r="93" spans="1:6" x14ac:dyDescent="0.3">
      <c r="A93" s="1" t="str">
        <f t="shared" si="3"/>
        <v>{'EN1': ['Kai Fuk Road', ('Shing Yau Street')]}</v>
      </c>
      <c r="B93" s="1" t="str">
        <f t="shared" si="4"/>
        <v>Kai Fuk Road</v>
      </c>
      <c r="C93" s="1" t="str">
        <f t="shared" si="5"/>
        <v>'Shing Yau Street'</v>
      </c>
      <c r="D93" t="s">
        <v>229</v>
      </c>
    </row>
    <row r="94" spans="1:6" x14ac:dyDescent="0.3">
      <c r="A94" s="1" t="str">
        <f t="shared" si="3"/>
        <v>{'EN1': ['On Sau Road', ('On Yan Street')]}</v>
      </c>
      <c r="B94" s="1" t="str">
        <f t="shared" si="4"/>
        <v>On Sau Road</v>
      </c>
      <c r="C94" s="1" t="str">
        <f t="shared" si="5"/>
        <v>'On Yan Street'</v>
      </c>
      <c r="D94" t="s">
        <v>231</v>
      </c>
      <c r="F94" t="s">
        <v>233</v>
      </c>
    </row>
    <row r="95" spans="1:6" ht="28.8" x14ac:dyDescent="0.3">
      <c r="A95" s="1" t="str">
        <f t="shared" si="3"/>
        <v>{'EN1': ['Kwun Tong Ferry Pier Public Tansport Interchange', ('Wai Yip Street')]}</v>
      </c>
      <c r="B95" s="1" t="str">
        <f t="shared" si="4"/>
        <v>Kwun Tong Ferry Pier Public Tansport Interchange</v>
      </c>
      <c r="C95" s="1" t="str">
        <f t="shared" si="5"/>
        <v>'Wai Yip Street'</v>
      </c>
      <c r="D95" t="s">
        <v>235</v>
      </c>
    </row>
    <row r="96" spans="1:6" ht="28.8" x14ac:dyDescent="0.3">
      <c r="A96" s="1" t="str">
        <f t="shared" si="3"/>
        <v>{'EN1': ['Cha Kwo Ling Road', ('Yau Tong Road')]}</v>
      </c>
      <c r="B96" s="1" t="str">
        <f t="shared" si="4"/>
        <v>Cha Kwo Ling Road</v>
      </c>
      <c r="C96" s="1" t="str">
        <f t="shared" si="5"/>
        <v>'Yau Tong Road'</v>
      </c>
      <c r="D96" t="s">
        <v>237</v>
      </c>
    </row>
    <row r="97" spans="1:10" ht="28.8" x14ac:dyDescent="0.3">
      <c r="A97" s="1" t="str">
        <f t="shared" si="3"/>
        <v>{'EN1': ['Ngau Tau Kok Road', ('Luen On Street')]}</v>
      </c>
      <c r="B97" s="1" t="str">
        <f t="shared" si="4"/>
        <v>Ngau Tau Kok Road</v>
      </c>
      <c r="C97" s="1" t="str">
        <f t="shared" si="5"/>
        <v>'Luen On Street'</v>
      </c>
      <c r="D97" t="s">
        <v>239</v>
      </c>
      <c r="F97" t="s">
        <v>241</v>
      </c>
      <c r="H97" t="s">
        <v>243</v>
      </c>
      <c r="J97" t="s">
        <v>245</v>
      </c>
    </row>
    <row r="98" spans="1:10" x14ac:dyDescent="0.3">
      <c r="A98" s="1" t="str">
        <f t="shared" si="3"/>
        <v>{'EN1': ['Chun Wah Road', ('Choi Ha Road')]}</v>
      </c>
      <c r="B98" s="1" t="str">
        <f t="shared" si="4"/>
        <v>Chun Wah Road</v>
      </c>
      <c r="C98" s="1" t="str">
        <f t="shared" si="5"/>
        <v>'Choi Ha Road'</v>
      </c>
      <c r="D98" t="s">
        <v>247</v>
      </c>
    </row>
    <row r="99" spans="1:10" ht="28.8" x14ac:dyDescent="0.3">
      <c r="A99" s="1" t="str">
        <f t="shared" si="3"/>
        <v>{'EN1': ['Sau Mau Ping Road', ('Shun On Road')]}</v>
      </c>
      <c r="B99" s="1" t="str">
        <f t="shared" si="4"/>
        <v>Sau Mau Ping Road</v>
      </c>
      <c r="C99" s="1" t="str">
        <f t="shared" si="5"/>
        <v>'Shun On Road'</v>
      </c>
      <c r="D99" t="s">
        <v>249</v>
      </c>
    </row>
    <row r="100" spans="1:10" x14ac:dyDescent="0.3">
      <c r="A100" s="1" t="str">
        <f t="shared" si="3"/>
        <v>{'EN1': ['Ko Fai Road', ('Shung Tak Wai')]}</v>
      </c>
      <c r="B100" s="1" t="str">
        <f t="shared" si="4"/>
        <v>Ko Fai Road</v>
      </c>
      <c r="C100" s="1" t="str">
        <f t="shared" si="5"/>
        <v>'Shung Tak Wai'</v>
      </c>
      <c r="D100" t="s">
        <v>251</v>
      </c>
      <c r="F100" t="s">
        <v>253</v>
      </c>
    </row>
    <row r="101" spans="1:10" x14ac:dyDescent="0.3">
      <c r="A101" s="1" t="str">
        <f t="shared" si="3"/>
        <v>{'EN1': ['Lam Fook Street', ('Kowloon Bay')]}</v>
      </c>
      <c r="B101" s="1" t="str">
        <f t="shared" si="4"/>
        <v>Lam Fook Street</v>
      </c>
      <c r="C101" s="1" t="str">
        <f t="shared" si="5"/>
        <v>'Kowloon Bay'</v>
      </c>
      <c r="D101" t="s">
        <v>255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8B35B-3238-487F-A8FC-84E587F7F05E}">
  <dimension ref="A1:Q101"/>
  <sheetViews>
    <sheetView tabSelected="1" topLeftCell="A14" workbookViewId="0">
      <selection activeCell="A25" sqref="A25"/>
    </sheetView>
  </sheetViews>
  <sheetFormatPr defaultRowHeight="14.4" x14ac:dyDescent="0.3"/>
  <cols>
    <col min="1" max="1" width="124.44140625" customWidth="1"/>
    <col min="2" max="2" width="59.6640625" bestFit="1" customWidth="1"/>
    <col min="3" max="3" width="27.88671875" customWidth="1"/>
    <col min="4" max="4" width="14.5546875" customWidth="1"/>
    <col min="5" max="5" width="17.5546875" customWidth="1"/>
  </cols>
  <sheetData>
    <row r="1" spans="1:17" x14ac:dyDescent="0.3">
      <c r="A1" t="s">
        <v>325</v>
      </c>
      <c r="B1" t="s">
        <v>2</v>
      </c>
      <c r="C1" t="s">
        <v>3</v>
      </c>
      <c r="D1" t="s">
        <v>4</v>
      </c>
      <c r="E1" t="s">
        <v>5</v>
      </c>
      <c r="F1" t="s">
        <v>6</v>
      </c>
      <c r="G1" t="s">
        <v>7</v>
      </c>
      <c r="H1" t="s">
        <v>8</v>
      </c>
      <c r="I1" t="s">
        <v>9</v>
      </c>
      <c r="J1" t="s">
        <v>10</v>
      </c>
      <c r="K1" t="s">
        <v>11</v>
      </c>
      <c r="L1" t="s">
        <v>12</v>
      </c>
      <c r="M1" t="s">
        <v>13</v>
      </c>
      <c r="N1" t="s">
        <v>14</v>
      </c>
      <c r="O1" t="s">
        <v>15</v>
      </c>
      <c r="P1" t="s">
        <v>16</v>
      </c>
      <c r="Q1" t="s">
        <v>17</v>
      </c>
    </row>
    <row r="2" spans="1:17" x14ac:dyDescent="0.3">
      <c r="A2" s="10" t="str">
        <f t="shared" ref="A2:A65" si="0">"{" &amp; "'" &amp; $B$1 &amp; "': ['" &amp; LEFT(B2, FIND(",", B2) - 1) &amp; "', ('" &amp; SUBSTITUTE(MID(B2, FIND(",", B2) + 2, LEN(B2)), ", ", "', '") &amp; "')]" &amp; ", '" &amp; $C$1 &amp; "': ['" &amp; LEFT(C2, FIND(",", C2) - 1) &amp; "', ('" &amp; SUBSTITUTE(MID(C2, FIND(",", C2) + 2, LEN(C2)), ", ", "', '") &amp; "')]"&amp; IF(D2&lt;&gt;"", ", '" &amp; $D$1 &amp; "': ['" &amp; LEFT(D2, FIND(",", D2) - 1) &amp; "', ('" &amp; SUBSTITUTE(MID(D2, FIND(",", D2) + 2, LEN(D2)), ", ", "', '") &amp; "')]", "")&amp; IF(E2&lt;&gt;"", ", '" &amp; $E$1 &amp; "': ['" &amp; LEFT(E2, FIND(",", E2) - 1) &amp; "', ('" &amp; SUBSTITUTE(MID(E2, FIND(",", E2) + 2, LEN(E2)), ", ", "', '") &amp; "')]", "") &amp; IF(F2&lt;&gt;"", ", '" &amp; $F$1 &amp; "': ['" &amp; LEFT(F2, FIND(",", F2) - 1) &amp; "', ('" &amp; SUBSTITUTE(MID(F2, FIND(",", F2) + 2, LEN(F2)), ", ", "', '") &amp; "')]", "") &amp; IF(G2&lt;&gt;"", ", '" &amp; $G$1 &amp; "': ['" &amp; LEFT(G2, FIND(",", G2) - 1) &amp; "', ('" &amp; SUBSTITUTE(MID(G2, FIND(",", G2) + 2, LEN(G2)), ", ", "', '") &amp; "')]", "") &amp; IF(H2&lt;&gt;"", ", '" &amp; $H$1 &amp; "': ['" &amp; LEFT(H2, FIND(",", H2) - 1) &amp; "', ('" &amp; SUBSTITUTE(MID(H2, FIND(",", H2) + 2, LEN(H2)), ", ", "', '") &amp; "')]", "") &amp; IF(I2&lt;&gt;"", ", '" &amp; $I$1 &amp; "': ['" &amp; LEFT(I2, FIND(",", I2) - 1) &amp; "', ('" &amp; SUBSTITUTE(MID(I2, FIND(",", I2) + 2, LEN(I2)), ", ", "', '") &amp; "')]", "") &amp; IF(J2&lt;&gt;"", ", '" &amp; $J$1 &amp; "': ['" &amp; LEFT(J2, FIND(",", J2) - 1) &amp; "', ('" &amp; SUBSTITUTE(MID(J2, FIND(",", J2) + 2, LEN(J2)), ", ", "', '") &amp; "')]", "") &amp; IF(K2&lt;&gt;"", ", '" &amp; $K$1 &amp; "': ['" &amp; LEFT(K2, FIND(",", K2) - 1) &amp; "', ('" &amp; SUBSTITUTE(MID(K2, FIND(",", K2) + 2, LEN(K2)), ", ", "', '") &amp; "')]", "")&amp; IF(L2&lt;&gt;"", ", '" &amp; $L$1 &amp; "': ['" &amp; LEFT(L2, FIND(",", L2) - 1) &amp; "', ('" &amp; SUBSTITUTE(MID(L2, FIND(",", L2) + 2, LEN(L2)), ", ", "', '") &amp; "')]", "") &amp; IF(M2&lt;&gt;"", ", '" &amp; $M$1 &amp; "': ['" &amp; LEFT(M2, FIND(",", M2) - 1) &amp; "', ('" &amp; SUBSTITUTE(MID(M2, FIND(",", M2) + 2, LEN(M2)), ", ", "', '") &amp; "')]", "") &amp; IF(N2&lt;&gt;"", ", '" &amp; $N$1 &amp; "': ['" &amp; LEFT(N2, FIND(",", N2) - 1) &amp; "', ('" &amp; SUBSTITUTE(MID(N2, FIND(",", N2) + 2, LEN(N2)), ", ", "', '") &amp; "')]", "") &amp; IF(O2&lt;&gt;"", ", '" &amp; $O$1 &amp; "': ['" &amp; LEFT(O2, FIND(",", O2) - 1) &amp; "', ('" &amp; SUBSTITUTE(MID(O2, FIND(",", O2) + 2, LEN(O2)), ", ", "', '") &amp; "')]", "") &amp; IF(P2&lt;&gt;"", ", '" &amp; $P$1 &amp; "': ['" &amp; LEFT(P2, FIND(",", P2) - 1) &amp; "', ('" &amp; SUBSTITUTE(MID(P2, FIND(",", P2) + 2, LEN(P2)), ", ", "', '") &amp; "')]", "") &amp; IF(Q2&lt;&gt;"", ", '" &amp; $Q$1 &amp; "': ['" &amp; LEFT(Q2, FIND(",", Q2) - 1) &amp; "', ('" &amp; SUBSTITUTE(MID(Q2, FIND(",", Q2) + 2, LEN(Q2)), ", ", "', '") &amp; "')]", "")&amp; "}"</f>
        <v>{'EN1': ['Aberdeen Main Road', ('Fung Tin Street')], 'CN1': ['香港仔大道 ', ('奉天街')]}</v>
      </c>
      <c r="B2" s="2" t="s">
        <v>18</v>
      </c>
      <c r="C2" s="3" t="s">
        <v>19</v>
      </c>
    </row>
    <row r="3" spans="1:17" x14ac:dyDescent="0.3">
      <c r="A3" s="10" t="str">
        <f t="shared" si="0"/>
        <v>{'EN1': ['Shek Pai Wan Road', ('Victoria Road')], 'CN1': ['石排灣道', ('域多利道')]}</v>
      </c>
      <c r="B3" t="s">
        <v>20</v>
      </c>
      <c r="C3" t="s">
        <v>21</v>
      </c>
    </row>
    <row r="4" spans="1:17" x14ac:dyDescent="0.3">
      <c r="A4" s="10" t="str">
        <f t="shared" si="0"/>
        <v>{'EN1': ['Catchick Street', ('Davis Street')], 'CN1': ['吉席街', ('爹核士街')]}</v>
      </c>
      <c r="B4" t="s">
        <v>22</v>
      </c>
      <c r="C4" t="s">
        <v>23</v>
      </c>
    </row>
    <row r="5" spans="1:17" x14ac:dyDescent="0.3">
      <c r="A5" s="10" t="str">
        <f t="shared" si="0"/>
        <v>{'EN1': ['Catchick Street', ('Davis Street')], 'CN1': ['吉席街', ('爹核士街')]}</v>
      </c>
      <c r="B5" t="s">
        <v>22</v>
      </c>
      <c r="C5" t="s">
        <v>23</v>
      </c>
    </row>
    <row r="6" spans="1:17" x14ac:dyDescent="0.3">
      <c r="A6" s="10" t="str">
        <f t="shared" si="0"/>
        <v>{'EN1': ['Holland Street', ('Belcher's Street')], 'CN1': ['荷蘭街', ('卑路乍街')]}</v>
      </c>
      <c r="B6" t="s">
        <v>24</v>
      </c>
      <c r="C6" t="s">
        <v>25</v>
      </c>
    </row>
    <row r="7" spans="1:17" x14ac:dyDescent="0.3">
      <c r="A7" s="10" t="str">
        <f t="shared" si="0"/>
        <v>{'EN1': ['Man Kwong Street', ('Man Yiu Street')], 'CN1': ['民光街', ('民耀街')]}</v>
      </c>
      <c r="B7" t="s">
        <v>26</v>
      </c>
      <c r="C7" t="s">
        <v>27</v>
      </c>
    </row>
    <row r="8" spans="1:17" x14ac:dyDescent="0.3">
      <c r="A8" s="10" t="str">
        <f t="shared" si="0"/>
        <v>{'EN1': ['Belcher's Street', ('Holland Street')], 'CN1': ['卑路乍街', ('荷蘭街')]}</v>
      </c>
      <c r="B8" t="s">
        <v>28</v>
      </c>
      <c r="C8" t="s">
        <v>29</v>
      </c>
    </row>
    <row r="9" spans="1:17" x14ac:dyDescent="0.3">
      <c r="A9" s="10" t="str">
        <f t="shared" si="0"/>
        <v>{'EN1': ['Stanley Street', ('Pottinger Street')], 'CN1': ['士丹利街', ('砵典乍街')]}</v>
      </c>
      <c r="B9" t="s">
        <v>30</v>
      </c>
      <c r="C9" t="s">
        <v>31</v>
      </c>
    </row>
    <row r="10" spans="1:17" x14ac:dyDescent="0.3">
      <c r="A10" s="10" t="str">
        <f t="shared" si="0"/>
        <v>{'EN1': ['Murray Road', ('Lambeth Walk')], 'CN1': ['美利道', ('琳寶徑')], 'EN2': ['Murray Road', ('Cotton Tree Drive')], 'CN2': ['美利道', ('紅棉路')]}</v>
      </c>
      <c r="B10" t="s">
        <v>32</v>
      </c>
      <c r="C10" t="s">
        <v>33</v>
      </c>
      <c r="D10" t="s">
        <v>34</v>
      </c>
      <c r="E10" s="3" t="s">
        <v>35</v>
      </c>
    </row>
    <row r="11" spans="1:17" x14ac:dyDescent="0.3">
      <c r="A11" s="10" t="str">
        <f t="shared" si="0"/>
        <v>{'EN1': ['Seymour Road', ('Castle Road')], 'CN1': ['西摩道', ('衛城道')]}</v>
      </c>
      <c r="B11" t="s">
        <v>36</v>
      </c>
      <c r="C11" t="s">
        <v>37</v>
      </c>
    </row>
    <row r="12" spans="1:17" x14ac:dyDescent="0.3">
      <c r="A12" s="10" t="str">
        <f t="shared" si="0"/>
        <v>{'EN1': ['D'Aguilar Street', ('Wo On Lane')], 'CN1': ['德己立街', ('和安里')]}</v>
      </c>
      <c r="B12" t="s">
        <v>38</v>
      </c>
      <c r="C12" t="s">
        <v>39</v>
      </c>
    </row>
    <row r="13" spans="1:17" x14ac:dyDescent="0.3">
      <c r="A13" s="10" t="str">
        <f t="shared" si="0"/>
        <v>{'EN1': ['Johnston Road', ('Thomson Road')], 'CN1': ['莊士敦道', ('譚臣道')], 'EN2': ['Johnston Road', (' Lun Fat Street')], 'CN2': ['莊士敦道', ('聯發街')]}</v>
      </c>
      <c r="B13" t="s">
        <v>40</v>
      </c>
      <c r="C13" t="s">
        <v>41</v>
      </c>
      <c r="D13" t="s">
        <v>42</v>
      </c>
      <c r="E13" t="s">
        <v>43</v>
      </c>
    </row>
    <row r="14" spans="1:17" x14ac:dyDescent="0.3">
      <c r="A14" s="10" t="str">
        <f t="shared" si="0"/>
        <v>{'EN1': ['Lau Li Street', ('Ngan Mok Street')], 'CN1': ['琉璃街', ('銀幕街')]}</v>
      </c>
      <c r="B14" t="s">
        <v>44</v>
      </c>
      <c r="C14" t="s">
        <v>45</v>
      </c>
    </row>
    <row r="15" spans="1:17" x14ac:dyDescent="0.3">
      <c r="A15" s="10" t="str">
        <f t="shared" si="0"/>
        <v>{'EN1': ['Yiu Hing Road', ('Shing On Street')], 'CN1': ['耀興道', ('成安街')], 'EN2': ['Shing On Street', ('Yiu Hing Road', 'Tai Shek Street')], 'CN2': ['成安街', ('耀興道', '大石街')], 'EN3': ['Shing On Street', ('Tai Shek Street', 'Sai Wan Ho Street')], 'CN3': ['成安街', ('大石街', '西灣河街')], 'EN4': ['Shing On Street', ('Sai Wan Ho Street', 'Shau Kei Wan Road')], 'CN4': ['成安街', ('西灣河街', '筲箕灣道')], 'EN5': ['Tai Shek Street', ('Shing On Street')], 'CN5': ['大石街', ('成安街')], 'EN6': ['Sai Wan Ho Street', ('Shing On Street')], 'CN6': ['西灣河街', ('成安街')]}</v>
      </c>
      <c r="B15" t="s">
        <v>46</v>
      </c>
      <c r="C15" t="s">
        <v>47</v>
      </c>
      <c r="D15" t="s">
        <v>48</v>
      </c>
      <c r="E15" t="s">
        <v>49</v>
      </c>
      <c r="F15" t="s">
        <v>50</v>
      </c>
      <c r="G15" s="3" t="s">
        <v>51</v>
      </c>
      <c r="H15" t="s">
        <v>52</v>
      </c>
      <c r="I15" t="s">
        <v>53</v>
      </c>
      <c r="J15" t="s">
        <v>54</v>
      </c>
      <c r="K15" t="s">
        <v>55</v>
      </c>
      <c r="L15" t="s">
        <v>56</v>
      </c>
      <c r="M15" t="s">
        <v>57</v>
      </c>
    </row>
    <row r="16" spans="1:17" x14ac:dyDescent="0.3">
      <c r="A16" s="10" t="str">
        <f t="shared" si="0"/>
        <v>{'EN1': ['Fortress Hill', ('Fortress Garden')], 'CN1': ['炮台山道', ('富澤花園')]}</v>
      </c>
      <c r="B16" t="s">
        <v>58</v>
      </c>
      <c r="C16" t="s">
        <v>59</v>
      </c>
    </row>
    <row r="17" spans="1:17" x14ac:dyDescent="0.3">
      <c r="A17" s="10" t="str">
        <f t="shared" si="0"/>
        <v>{'EN1': ['Lin Shing Road', (' Cape Collinson Road')], 'CN1': ['歌連臣角道', ('由連城道')]}</v>
      </c>
      <c r="B17" t="s">
        <v>60</v>
      </c>
      <c r="C17" t="s">
        <v>61</v>
      </c>
    </row>
    <row r="18" spans="1:17" x14ac:dyDescent="0.3">
      <c r="A18" s="10" t="str">
        <f t="shared" si="0"/>
        <v>{'EN1': ['King's Road', ('Fortress Hill Road')], 'CN1': ['英皇道', ('炮台山道')]}</v>
      </c>
      <c r="B18" t="s">
        <v>62</v>
      </c>
      <c r="C18" t="s">
        <v>63</v>
      </c>
    </row>
    <row r="19" spans="1:17" x14ac:dyDescent="0.3">
      <c r="A19" s="10" t="str">
        <f t="shared" si="0"/>
        <v>{'EN1': ['Hau Yuen Path', ('Braemar Hill Road')], 'CN1': ['校園徑', ('寶馬山道')], 'EN2': [' Hau Yuen Path', ('Braemar Hill Public Transport Interchange')], 'CN2': ['寶馬山公共運輸交匯處', ('校園徑')]}</v>
      </c>
      <c r="B19" t="s">
        <v>64</v>
      </c>
      <c r="C19" t="s">
        <v>65</v>
      </c>
      <c r="D19" t="s">
        <v>66</v>
      </c>
      <c r="E19" t="s">
        <v>67</v>
      </c>
    </row>
    <row r="20" spans="1:17" x14ac:dyDescent="0.3">
      <c r="A20" s="10" t="str">
        <f t="shared" si="0"/>
        <v>{'EN1': ['Tai Nan Street', ('Prince Edward Road West')], 'CN1': ['大南街', ('太子道')]}</v>
      </c>
      <c r="B20" t="s">
        <v>68</v>
      </c>
      <c r="C20" t="s">
        <v>69</v>
      </c>
    </row>
    <row r="21" spans="1:17" x14ac:dyDescent="0.3">
      <c r="A21" s="10" t="str">
        <f t="shared" si="0"/>
        <v>{'EN1': ['Canton Road', ('Bute Street')], 'CN1': ['廣東道', ('弼街')]}</v>
      </c>
      <c r="B21" t="s">
        <v>70</v>
      </c>
      <c r="C21" t="s">
        <v>71</v>
      </c>
    </row>
    <row r="22" spans="1:17" x14ac:dyDescent="0.3">
      <c r="A22" s="10" t="str">
        <f t="shared" si="0"/>
        <v>{'EN1': ['Granville Square', ('None')], 'CN1': ['加連威老廣場', ('None')]}</v>
      </c>
      <c r="B22" t="s">
        <v>72</v>
      </c>
      <c r="C22" t="s">
        <v>326</v>
      </c>
    </row>
    <row r="23" spans="1:17" x14ac:dyDescent="0.3">
      <c r="A23" s="10" t="str">
        <f t="shared" si="0"/>
        <v>{'EN1': ['Jordan Road', ('Temple Street')], 'CN1': ['佐敦道', ('廟街')]}</v>
      </c>
      <c r="B23" t="s">
        <v>74</v>
      </c>
      <c r="C23" t="s">
        <v>75</v>
      </c>
    </row>
    <row r="24" spans="1:17" x14ac:dyDescent="0.3">
      <c r="A24" s="10" t="str">
        <f t="shared" si="0"/>
        <v>{'EN1': ['Wui Cheung Road', ('Wui Man Road')], 'CN1': ['匯翔道', ('匯民道')]}</v>
      </c>
      <c r="B24" t="s">
        <v>76</v>
      </c>
      <c r="C24" t="s">
        <v>77</v>
      </c>
    </row>
    <row r="25" spans="1:17" ht="57.75" customHeight="1" x14ac:dyDescent="0.3">
      <c r="A25" s="10" t="str">
        <f>"{" &amp; "'" &amp; $B$1 &amp; "': ['" &amp; LEFT(B25, FIND(",", B25) - 1) &amp; "', ('" &amp; SUBSTITUTE(MID(B25, FIND(",", B25) + 2, LEN(B25)), ", ", "', '") &amp; "')]" &amp; ", '" &amp; $C$1 &amp; "': ['" &amp; LEFT(C25, FIND(",", C25) - 1) &amp; "', ('" &amp; SUBSTITUTE(MID(C25, FIND(",", C25) + 2, LEN(C25)), ", ", "', '") &amp; "')]"&amp; IF(D25&lt;&gt;"", ", '" &amp; $D$1 &amp; "': ['" &amp; LEFT(D25, FIND(",", D25) - 1) &amp; "', ('" &amp; SUBSTITUTE(MID(D25, FIND(",", D25) + 2, LEN(D25)), ", ", "', '") &amp; "')]", "")&amp; IF(E25&lt;&gt;"", ", '" &amp; $E$1 &amp; "': ['" &amp; LEFT(E25, FIND(",", E25) - 1) &amp; "', ('" &amp; SUBSTITUTE(MID(E25, FIND(",", E25) + 2, LEN(E25)), ", ", "', '") &amp; "')]", "") &amp; IF(F25&lt;&gt;"", ", '" &amp; $F$1 &amp; "': ['" &amp; LEFT(F25, FIND(",", F25) - 1) &amp; "', ('" &amp; SUBSTITUTE(MID(F25, FIND(",", F25) + 2, LEN(F25)), ", ", "', '") &amp; "')]", "") &amp; IF(G25&lt;&gt;"", ", '" &amp; $G$1 &amp; "': ['" &amp; LEFT(G25, FIND(",", G25) - 1) &amp; "', ('" &amp; SUBSTITUTE(MID(G25, FIND(",", G25) + 2, LEN(G25)), ", ", "', '") &amp; "')]", "") &amp; IF(H25&lt;&gt;"", ", '" &amp; $H$1 &amp; "': ['" &amp; LEFT(H25, FIND(",", H25) - 1) &amp; "', ('" &amp; SUBSTITUTE(MID(H25, FIND(",", H25) + 2, LEN(H25)), ", ", "', '") &amp; "')]", "") &amp; IF(I25&lt;&gt;"", ", '" &amp; $I$1 &amp; "': ['" &amp; LEFT(I25, FIND(",", I25) - 1) &amp; "', ('" &amp; SUBSTITUTE(MID(I25, FIND(",", I25) + 2, LEN(I25)), ", ", "', '") &amp; "')]", "") &amp; IF(J25&lt;&gt;"", ", '" &amp; $J$1 &amp; "': ['" &amp; LEFT(J25, FIND(",", J25) - 1) &amp; "', ('" &amp; SUBSTITUTE(MID(J25, FIND(",", J25) + 2, LEN(J25)), ", ", "', '") &amp; "')]", "") &amp; IF(K25&lt;&gt;"", ", '" &amp; $K$1 &amp; "': ['" &amp; LEFT(K25, FIND(",", K25) - 1) &amp; "', ('" &amp; SUBSTITUTE(MID(K25, FIND(",", K25) + 2, LEN(K25)), ", ", "', '") &amp; "')]", "")&amp; IF(L25&lt;&gt;"", ", '" &amp; $L$1 &amp; "': ['" &amp; LEFT(L25, FIND(",", L25) - 1) &amp; "', ('" &amp; SUBSTITUTE(MID(L25, FIND(",", L25) + 2, LEN(L25)), ", ", "', '") &amp; "')]", "") &amp; IF(M25&lt;&gt;"", ", '" &amp; $M$1 &amp; "': ['" &amp; LEFT(M25, FIND(",", M25) - 1) &amp; "', ('" &amp; SUBSTITUTE(MID(M25, FIND(",", M25) + 2, LEN(M25)), ", ", "', '") &amp; "')]", "") &amp; IF(N25&lt;&gt;"", ", '" &amp; $N$1 &amp; "': ['" &amp; LEFT(N25, FIND(",", N25) - 1) &amp; "', ('" &amp; SUBSTITUTE(MID(N25, FIND(",", N25) + 2, LEN(N25)), ", ", "', '") &amp; "')]", "") &amp; IF(O25&lt;&gt;"", ", '" &amp; $O$1 &amp; "': ['" &amp; LEFT(O25, FIND(",", O25) - 1) &amp; "', ('" &amp; SUBSTITUTE(MID(O25, FIND(",", O25) + 2, LEN(O25)), ", ", "', '") &amp; "')]", "") &amp; IF(P25&lt;&gt;"", ", '" &amp; $P$1 &amp; "': ['" &amp; LEFT(P25, FIND(",", P25) - 1) &amp; "', ('" &amp; SUBSTITUTE(MID(P25, FIND(",", P25) + 2, LEN(P25)), ", ", "', '") &amp; "')]", "") &amp; IF(Q25&lt;&gt;"", ", '" &amp; $Q$1 &amp; "': ['" &amp; LEFT(Q25, FIND(",", Q25) - 1) &amp; "', ('" &amp; SUBSTITUTE(MID(Q25, FIND(",", Q25) + 2, LEN(Q25)), ", ", "', '") &amp; "')]", "")&amp; "}"</f>
        <v>{'EN1': ['Prince Edward Road West', ('Lai Chi Kok Road', 'Portland Street')], 'CN1': ['太子道西', ('荔枝角道', '砵蘭街')]}</v>
      </c>
      <c r="B25" t="s">
        <v>78</v>
      </c>
      <c r="C25" t="s">
        <v>79</v>
      </c>
    </row>
    <row r="26" spans="1:17" x14ac:dyDescent="0.3">
      <c r="A26" s="10" t="str">
        <f t="shared" si="0"/>
        <v>{'EN1': ['Reclamation Street', ('Kansu Street', 'Battery Street')], 'CN1': ['甘肅街', ('炮台街', '新填地街')], 'EN2': ['Kansu Street', ('Shanghai Street', 'Battery Street')], 'CN2': ['甘肅街', ('上海街', '炮台街')], 'EN3': ['Battery street', ('Kansu Street')], 'CN3': ['炮台街', ('甘肅街')], 'EN4': ['Ching Ping Street', ('Public Square Street')], 'CN4': ['澄平街', ('眾坊街')], 'EN5': ['Ferry Street', ('Kansu Street')], 'CN5': ['渡船街', ('甘肅街')], 'EN6': ['Saigon Street', ('Ferry Street', 'Canton Road')], 'CN6': ['渡船街', ('廣東道', '西貢街')], 'EN7': ['Wai Ching Street', ('Saigon Street')], 'CN7': ['偉晴街', ('西貢街')], 'EN8': ['Battery Street', ('Saigon Street')], 'CN8': ['炮台街', ('西貢街')]}</v>
      </c>
      <c r="B26" t="s">
        <v>80</v>
      </c>
      <c r="C26" t="s">
        <v>81</v>
      </c>
      <c r="D26" t="s">
        <v>82</v>
      </c>
      <c r="E26" t="s">
        <v>83</v>
      </c>
      <c r="F26" t="s">
        <v>84</v>
      </c>
      <c r="G26" t="s">
        <v>85</v>
      </c>
      <c r="H26" t="s">
        <v>86</v>
      </c>
      <c r="I26" t="s">
        <v>87</v>
      </c>
      <c r="J26" t="s">
        <v>88</v>
      </c>
      <c r="K26" t="s">
        <v>89</v>
      </c>
      <c r="L26" t="s">
        <v>90</v>
      </c>
      <c r="M26" t="s">
        <v>91</v>
      </c>
      <c r="N26" t="s">
        <v>92</v>
      </c>
      <c r="O26" t="s">
        <v>93</v>
      </c>
      <c r="P26" t="s">
        <v>94</v>
      </c>
      <c r="Q26" s="3" t="s">
        <v>95</v>
      </c>
    </row>
    <row r="27" spans="1:17" x14ac:dyDescent="0.3">
      <c r="A27" s="10" t="str">
        <f t="shared" si="0"/>
        <v>{'EN1': ['Shun Yee Street', ('Kimberly Street')], 'CN1': ['信義街', ('金巴利街')]}</v>
      </c>
      <c r="B27" t="s">
        <v>96</v>
      </c>
      <c r="C27" t="s">
        <v>97</v>
      </c>
    </row>
    <row r="28" spans="1:17" x14ac:dyDescent="0.3">
      <c r="A28" s="10" t="str">
        <f t="shared" si="0"/>
        <v>{'EN1': ['Bowring Street', ('Kwun Chung Street')], 'CN1': ['寶靈街', ('官涌街')]}</v>
      </c>
      <c r="B28" t="s">
        <v>98</v>
      </c>
      <c r="C28" t="s">
        <v>99</v>
      </c>
    </row>
    <row r="29" spans="1:17" x14ac:dyDescent="0.3">
      <c r="A29" s="10" t="str">
        <f t="shared" si="0"/>
        <v>{'EN1': ['Saigon Street', ('Woosung Street')], 'CN1': ['西貢街', ('吳松街')]}</v>
      </c>
      <c r="B29" t="s">
        <v>100</v>
      </c>
      <c r="C29" t="s">
        <v>101</v>
      </c>
    </row>
    <row r="30" spans="1:17" x14ac:dyDescent="0.3">
      <c r="A30" s="10" t="str">
        <f t="shared" si="0"/>
        <v>{'EN1': ['Chatham Road South', ('Chatham Court', 'Cameron Road')], 'CN1': ['金馬倫道', ('漆咸圍', '漆咸道')], 'EN2': ['Observatory Road', (' Chatham Road South')], 'CN2': ['天文臺道', ('漆咸道')], 'EN3': ['Granville Road', ('Chatham Road South')], 'CN3': ['加連威老道', ('漆咸道')], 'EN4': ['Granville Circuit', ('Granville Road')], 'CN4': ['嘉蘭圍', ('加連威老道')]}</v>
      </c>
      <c r="B30" t="s">
        <v>102</v>
      </c>
      <c r="C30" t="s">
        <v>103</v>
      </c>
      <c r="D30" t="s">
        <v>104</v>
      </c>
      <c r="E30" t="s">
        <v>105</v>
      </c>
      <c r="F30" t="s">
        <v>106</v>
      </c>
      <c r="G30" t="s">
        <v>107</v>
      </c>
      <c r="H30" t="s">
        <v>108</v>
      </c>
      <c r="I30" t="s">
        <v>109</v>
      </c>
    </row>
    <row r="31" spans="1:17" x14ac:dyDescent="0.3">
      <c r="A31" s="10" t="str">
        <f t="shared" si="0"/>
        <v>{'EN1': ['Kwong Wa Street', ('Yin Chong Street')], 'CN1': ['廣華街', ('煙廠街')]}</v>
      </c>
      <c r="B31" t="s">
        <v>110</v>
      </c>
      <c r="C31" t="s">
        <v>111</v>
      </c>
    </row>
    <row r="32" spans="1:17" x14ac:dyDescent="0.3">
      <c r="A32" s="10" t="str">
        <f t="shared" si="0"/>
        <v>{'EN1': ['None', ('None')], 'CN1': ['None', ('None')]}</v>
      </c>
      <c r="B32" t="s">
        <v>112</v>
      </c>
      <c r="C32" t="s">
        <v>112</v>
      </c>
    </row>
    <row r="33" spans="1:3" x14ac:dyDescent="0.3">
      <c r="A33" s="10" t="str">
        <f t="shared" si="0"/>
        <v>{'EN1': ['Portland Street', ('Mong Kok Road')], 'CN1': ['砵蘭街', ('旺角道')]}</v>
      </c>
      <c r="B33" t="s">
        <v>113</v>
      </c>
      <c r="C33" t="s">
        <v>114</v>
      </c>
    </row>
    <row r="34" spans="1:3" x14ac:dyDescent="0.3">
      <c r="A34" s="10" t="str">
        <f t="shared" si="0"/>
        <v>{'EN1': ['Argyle Street', ('Canton Road')], 'CN1': ['亞皆老街', ('廣東道')]}</v>
      </c>
      <c r="B34" t="s">
        <v>115</v>
      </c>
      <c r="C34" t="s">
        <v>116</v>
      </c>
    </row>
    <row r="35" spans="1:3" x14ac:dyDescent="0.3">
      <c r="A35" s="10" t="str">
        <f t="shared" si="0"/>
        <v>{'EN1': ['Wing Lung Street', ('Un Chau Street')], 'CN1': ['永隆街', ('元州街')]}</v>
      </c>
      <c r="B35" t="s">
        <v>117</v>
      </c>
      <c r="C35" t="s">
        <v>118</v>
      </c>
    </row>
    <row r="36" spans="1:3" x14ac:dyDescent="0.3">
      <c r="A36" s="10" t="str">
        <f t="shared" si="0"/>
        <v>{'EN1': ['Mei Lai Road', ('Lai Wan Road')], 'CN1': ['美荔道', ('荔灣道')]}</v>
      </c>
      <c r="B36" t="s">
        <v>119</v>
      </c>
      <c r="C36" t="s">
        <v>120</v>
      </c>
    </row>
    <row r="37" spans="1:3" x14ac:dyDescent="0.3">
      <c r="A37" s="10" t="str">
        <f t="shared" si="0"/>
        <v>{'EN1': ['Tat Chee Avenue', ('Peony Road')], 'CN1': ['達之路', ('牡丹路')]}</v>
      </c>
      <c r="B37" t="s">
        <v>121</v>
      </c>
      <c r="C37" t="s">
        <v>122</v>
      </c>
    </row>
    <row r="38" spans="1:3" x14ac:dyDescent="0.3">
      <c r="A38" s="10" t="str">
        <f t="shared" si="0"/>
        <v>{'EN1': ['Sai Yeung Choi Lane', ('Sai Yeung Choi Street North', 'Tai Po Road')], 'CN1': ['西洋菜里', ('西洋菜北街', '大埔道')]}</v>
      </c>
      <c r="B38" t="s">
        <v>123</v>
      </c>
      <c r="C38" t="s">
        <v>124</v>
      </c>
    </row>
    <row r="39" spans="1:3" x14ac:dyDescent="0.3">
      <c r="A39" s="10" t="str">
        <f t="shared" si="0"/>
        <v>{'EN1': ['Boundary Street', ('Yu Chau Street')], 'CN1': ['界限街', ('汝州街')]}</v>
      </c>
      <c r="B39" t="s">
        <v>125</v>
      </c>
      <c r="C39" t="s">
        <v>126</v>
      </c>
    </row>
    <row r="40" spans="1:3" x14ac:dyDescent="0.3">
      <c r="A40" s="10" t="str">
        <f t="shared" si="0"/>
        <v>{'EN1': ['Po On Road', ('Fat Tseung Street')], 'CN1': ['保安道', ('發祥街')]}</v>
      </c>
      <c r="B40" t="s">
        <v>127</v>
      </c>
      <c r="C40" t="s">
        <v>128</v>
      </c>
    </row>
    <row r="41" spans="1:3" x14ac:dyDescent="0.3">
      <c r="A41" s="10" t="str">
        <f t="shared" si="0"/>
        <v>{'EN1': ['Un Chau Street', ('Cheung Wah Street')], 'CN1': ['元州街', ('昌華街')]}</v>
      </c>
      <c r="B41" t="s">
        <v>129</v>
      </c>
      <c r="C41" t="s">
        <v>130</v>
      </c>
    </row>
    <row r="42" spans="1:3" x14ac:dyDescent="0.3">
      <c r="A42" s="10" t="str">
        <f t="shared" si="0"/>
        <v>{'EN1': ['Yu Chau Street', ('Maple Street')], 'CN1': ['汝州街', ('楓樹街')]}</v>
      </c>
      <c r="B42" t="s">
        <v>131</v>
      </c>
      <c r="C42" t="s">
        <v>132</v>
      </c>
    </row>
    <row r="43" spans="1:3" x14ac:dyDescent="0.3">
      <c r="A43" s="10" t="str">
        <f t="shared" si="0"/>
        <v>{'EN1': ['Po On Road', ('Fat Tseung Street')], 'CN1': ['保安道', ('發祥街')]}</v>
      </c>
      <c r="B43" t="s">
        <v>127</v>
      </c>
      <c r="C43" t="s">
        <v>128</v>
      </c>
    </row>
    <row r="44" spans="1:3" x14ac:dyDescent="0.3">
      <c r="A44" s="10" t="str">
        <f t="shared" si="0"/>
        <v>{'EN1': ['Fa Po Street', ('Tseuk Kiu Street')], 'CN1': ['花圃街', ('雀橋街')]}</v>
      </c>
      <c r="B44" t="s">
        <v>133</v>
      </c>
      <c r="C44" t="s">
        <v>134</v>
      </c>
    </row>
    <row r="45" spans="1:3" x14ac:dyDescent="0.3">
      <c r="A45" s="10" t="str">
        <f t="shared" si="0"/>
        <v>{'EN1': ['Fuk Wing Street', ('Tonkin Street')], 'CN1': ['福榮街', ('東京街')]}</v>
      </c>
      <c r="B45" t="s">
        <v>135</v>
      </c>
      <c r="C45" t="s">
        <v>136</v>
      </c>
    </row>
    <row r="46" spans="1:3" x14ac:dyDescent="0.3">
      <c r="A46" s="10" t="str">
        <f t="shared" si="0"/>
        <v>{'EN1': ['Sham Mong Road', ('Sham Shing Road')], 'CN1': ['深旺道', ('深盛道')]}</v>
      </c>
      <c r="B46" t="s">
        <v>137</v>
      </c>
      <c r="C46" t="s">
        <v>138</v>
      </c>
    </row>
    <row r="47" spans="1:3" x14ac:dyDescent="0.3">
      <c r="A47" s="10" t="str">
        <f t="shared" si="0"/>
        <v>{'EN1': ['Cheung Shun Street', ('Cheung Mou Street')], 'CN1': ['長順街', ('長茂街')]}</v>
      </c>
      <c r="B47" t="s">
        <v>139</v>
      </c>
      <c r="C47" t="s">
        <v>140</v>
      </c>
    </row>
    <row r="48" spans="1:3" x14ac:dyDescent="0.3">
      <c r="A48" s="10" t="str">
        <f t="shared" si="0"/>
        <v>{'EN1': ['Yu Chau Street', ('Kweilin Street')], 'CN1': ['汝州街', ('桂林街')]}</v>
      </c>
      <c r="B48" t="s">
        <v>141</v>
      </c>
      <c r="C48" t="s">
        <v>142</v>
      </c>
    </row>
    <row r="49" spans="1:5" x14ac:dyDescent="0.3">
      <c r="A49" s="10" t="str">
        <f t="shared" si="0"/>
        <v>{'EN1': ['Po On Road', ('Cheung Wah Street')], 'CN1': ['保安道', ('昌華街')]}</v>
      </c>
      <c r="B49" t="s">
        <v>143</v>
      </c>
      <c r="C49" t="s">
        <v>144</v>
      </c>
    </row>
    <row r="50" spans="1:5" x14ac:dyDescent="0.3">
      <c r="A50" s="10" t="str">
        <f t="shared" si="0"/>
        <v>{'EN1': ['Berwick Street', ('Pak Tin Street')], 'CN1': ['巴域街', ('白田街')]}</v>
      </c>
      <c r="B50" t="s">
        <v>145</v>
      </c>
      <c r="C50" t="s">
        <v>146</v>
      </c>
    </row>
    <row r="51" spans="1:5" x14ac:dyDescent="0.3">
      <c r="A51" s="10" t="str">
        <f t="shared" si="0"/>
        <v>{'EN1': ['Nam Cheong Street', ('Ki Lung Street')], 'CN1': ['基隆街', ('南昌街')]}</v>
      </c>
      <c r="B51" t="s">
        <v>147</v>
      </c>
      <c r="C51" t="s">
        <v>148</v>
      </c>
    </row>
    <row r="52" spans="1:5" x14ac:dyDescent="0.3">
      <c r="A52" s="10" t="str">
        <f t="shared" si="0"/>
        <v>{'EN1': ['Berwick Street', ('Shek Kip Mei Street')], 'CN1': ['巴域街', ('石硤尾街')]}</v>
      </c>
      <c r="B52" t="s">
        <v>149</v>
      </c>
      <c r="C52" t="s">
        <v>150</v>
      </c>
    </row>
    <row r="53" spans="1:5" x14ac:dyDescent="0.3">
      <c r="A53" s="10" t="str">
        <f t="shared" si="0"/>
        <v>{'EN1': ['Tai Hang Tung Road', ('Lung Chu Street')], 'CN1': ['大坑東道', ('龍珠街')]}</v>
      </c>
      <c r="B53" t="s">
        <v>151</v>
      </c>
      <c r="C53" t="s">
        <v>152</v>
      </c>
    </row>
    <row r="54" spans="1:5" x14ac:dyDescent="0.3">
      <c r="A54" s="10" t="str">
        <f t="shared" si="0"/>
        <v>{'EN1': ['Kowloon Road', ('Castle Peak Road')], 'CN1': ['九龍道', ('青山道')], 'EN2': ['Kowloon Road', ('Kiu Yam Street')], 'CN2': ['九龍道', ('僑蔭街')]}</v>
      </c>
      <c r="B54" t="s">
        <v>153</v>
      </c>
      <c r="C54" s="3" t="s">
        <v>154</v>
      </c>
      <c r="D54" t="s">
        <v>155</v>
      </c>
      <c r="E54" s="3" t="s">
        <v>156</v>
      </c>
    </row>
    <row r="55" spans="1:5" x14ac:dyDescent="0.3">
      <c r="A55" s="10" t="str">
        <f t="shared" si="0"/>
        <v>{'EN1': ['Cheung Sha Wan Road', ('Tai Nan West')], 'CN1': ['大南西街', ('長沙灣道')]}</v>
      </c>
      <c r="B55" t="s">
        <v>157</v>
      </c>
      <c r="C55" t="s">
        <v>158</v>
      </c>
    </row>
    <row r="56" spans="1:5" x14ac:dyDescent="0.3">
      <c r="A56" s="10" t="str">
        <f t="shared" si="0"/>
        <v>{'EN1': ['Sham Mong Road', ('Hing Wah')], 'CN1': ['深旺道', ('興華街西')]}</v>
      </c>
      <c r="B56" t="s">
        <v>159</v>
      </c>
      <c r="C56" t="s">
        <v>160</v>
      </c>
    </row>
    <row r="57" spans="1:5" x14ac:dyDescent="0.3">
      <c r="A57" s="10" t="str">
        <f t="shared" si="0"/>
        <v>{'EN1': ['Man Tai Street', ('Hung Hom Road')], 'CN1': ['民泰街', ('紅磡道')]}</v>
      </c>
      <c r="B57" t="s">
        <v>161</v>
      </c>
      <c r="C57" t="s">
        <v>162</v>
      </c>
    </row>
    <row r="58" spans="1:5" x14ac:dyDescent="0.3">
      <c r="A58" s="10" t="str">
        <f t="shared" si="0"/>
        <v>{'EN1': ['Lion Rock Road', ('Prince Edward Road West')], 'CN1': ['獅子石道', ('太子道西')]}</v>
      </c>
      <c r="B58" t="s">
        <v>163</v>
      </c>
      <c r="C58" t="s">
        <v>164</v>
      </c>
    </row>
    <row r="59" spans="1:5" x14ac:dyDescent="0.3">
      <c r="A59" s="10" t="str">
        <f t="shared" si="0"/>
        <v>{'EN1': ['Perth Street', ('Shek Ku Street')], 'CN1': ['巴富街', ('石鼓街')]}</v>
      </c>
      <c r="B59" t="s">
        <v>165</v>
      </c>
      <c r="C59" t="s">
        <v>166</v>
      </c>
    </row>
    <row r="60" spans="1:5" x14ac:dyDescent="0.3">
      <c r="A60" s="10" t="str">
        <f t="shared" si="0"/>
        <v>{'EN1': ['Sheung Lok Street', ('Sheung Wo Street')], 'CN1': ['常樂街', ('常和街')]}</v>
      </c>
      <c r="B60" t="s">
        <v>167</v>
      </c>
      <c r="C60" t="s">
        <v>168</v>
      </c>
    </row>
    <row r="61" spans="1:5" x14ac:dyDescent="0.3">
      <c r="A61" s="10" t="str">
        <f t="shared" si="0"/>
        <v>{'EN1': ['Concorde Road', ('Olympic Avenue')], 'CN1': ['協調道', ('世運道')]}</v>
      </c>
      <c r="B61" t="s">
        <v>169</v>
      </c>
      <c r="C61" t="s">
        <v>170</v>
      </c>
    </row>
    <row r="62" spans="1:5" x14ac:dyDescent="0.3">
      <c r="A62" s="10" t="str">
        <f t="shared" si="0"/>
        <v>{'EN1': ['None', ('None')], 'CN1': ['None', ('None')]}</v>
      </c>
      <c r="B62" t="s">
        <v>112</v>
      </c>
      <c r="C62" t="s">
        <v>112</v>
      </c>
    </row>
    <row r="63" spans="1:5" x14ac:dyDescent="0.3">
      <c r="A63" s="10" t="str">
        <f t="shared" si="0"/>
        <v>{'EN1': ['Nam Kok Road', ('Nga Tsin Wai Road')], 'CN1': ['南角道', ('衙前圍道')]}</v>
      </c>
      <c r="B63" t="s">
        <v>171</v>
      </c>
      <c r="C63" t="s">
        <v>172</v>
      </c>
    </row>
    <row r="64" spans="1:5" x14ac:dyDescent="0.3">
      <c r="A64" s="10" t="str">
        <f t="shared" si="0"/>
        <v>{'EN1': ['Hok Yuen Street', ('Sung Chi Street')], 'CN1': ['鶴園街', ('崇志街')], 'EN2': ['Hok Yuen Street', ('Ma Tau Wai Road')], 'CN2': ['鶴園街', ('馬頭圍道')]}</v>
      </c>
      <c r="B64" t="s">
        <v>173</v>
      </c>
      <c r="C64" t="s">
        <v>174</v>
      </c>
      <c r="D64" t="s">
        <v>175</v>
      </c>
      <c r="E64" t="s">
        <v>176</v>
      </c>
    </row>
    <row r="65" spans="1:5" x14ac:dyDescent="0.3">
      <c r="A65" s="10" t="str">
        <f t="shared" si="0"/>
        <v>{'EN1': ['Argyle Street', ('Kowloon City Roundabout')], 'CN1': ['亞皆老街', ('九龍城迴旋處')]}</v>
      </c>
      <c r="B65" t="s">
        <v>177</v>
      </c>
      <c r="C65" t="s">
        <v>178</v>
      </c>
    </row>
    <row r="66" spans="1:5" x14ac:dyDescent="0.3">
      <c r="A66" s="10" t="str">
        <f t="shared" ref="A66:A101" si="1">"{" &amp; "'" &amp; $B$1 &amp; "': ['" &amp; LEFT(B66, FIND(",", B66) - 1) &amp; "', ('" &amp; SUBSTITUTE(MID(B66, FIND(",", B66) + 2, LEN(B66)), ", ", "', '") &amp; "')]" &amp; ", '" &amp; $C$1 &amp; "': ['" &amp; LEFT(C66, FIND(",", C66) - 1) &amp; "', ('" &amp; SUBSTITUTE(MID(C66, FIND(",", C66) + 2, LEN(C66)), ", ", "', '") &amp; "')]"&amp; IF(D66&lt;&gt;"", ", '" &amp; $D$1 &amp; "': ['" &amp; LEFT(D66, FIND(",", D66) - 1) &amp; "', ('" &amp; SUBSTITUTE(MID(D66, FIND(",", D66) + 2, LEN(D66)), ", ", "', '") &amp; "')]", "")&amp; IF(E66&lt;&gt;"", ", '" &amp; $E$1 &amp; "': ['" &amp; LEFT(E66, FIND(",", E66) - 1) &amp; "', ('" &amp; SUBSTITUTE(MID(E66, FIND(",", E66) + 2, LEN(E66)), ", ", "', '") &amp; "')]", "") &amp; IF(F66&lt;&gt;"", ", '" &amp; $F$1 &amp; "': ['" &amp; LEFT(F66, FIND(",", F66) - 1) &amp; "', ('" &amp; SUBSTITUTE(MID(F66, FIND(",", F66) + 2, LEN(F66)), ", ", "', '") &amp; "')]", "") &amp; IF(G66&lt;&gt;"", ", '" &amp; $G$1 &amp; "': ['" &amp; LEFT(G66, FIND(",", G66) - 1) &amp; "', ('" &amp; SUBSTITUTE(MID(G66, FIND(",", G66) + 2, LEN(G66)), ", ", "', '") &amp; "')]", "") &amp; IF(H66&lt;&gt;"", ", '" &amp; $H$1 &amp; "': ['" &amp; LEFT(H66, FIND(",", H66) - 1) &amp; "', ('" &amp; SUBSTITUTE(MID(H66, FIND(",", H66) + 2, LEN(H66)), ", ", "', '") &amp; "')]", "") &amp; IF(I66&lt;&gt;"", ", '" &amp; $I$1 &amp; "': ['" &amp; LEFT(I66, FIND(",", I66) - 1) &amp; "', ('" &amp; SUBSTITUTE(MID(I66, FIND(",", I66) + 2, LEN(I66)), ", ", "', '") &amp; "')]", "") &amp; IF(J66&lt;&gt;"", ", '" &amp; $J$1 &amp; "': ['" &amp; LEFT(J66, FIND(",", J66) - 1) &amp; "', ('" &amp; SUBSTITUTE(MID(J66, FIND(",", J66) + 2, LEN(J66)), ", ", "', '") &amp; "')]", "") &amp; IF(K66&lt;&gt;"", ", '" &amp; $K$1 &amp; "': ['" &amp; LEFT(K66, FIND(",", K66) - 1) &amp; "', ('" &amp; SUBSTITUTE(MID(K66, FIND(",", K66) + 2, LEN(K66)), ", ", "', '") &amp; "')]", "")&amp; IF(L66&lt;&gt;"", ", '" &amp; $L$1 &amp; "': ['" &amp; LEFT(L66, FIND(",", L66) - 1) &amp; "', ('" &amp; SUBSTITUTE(MID(L66, FIND(",", L66) + 2, LEN(L66)), ", ", "', '") &amp; "')]", "") &amp; IF(M66&lt;&gt;"", ", '" &amp; $M$1 &amp; "': ['" &amp; LEFT(M66, FIND(",", M66) - 1) &amp; "', ('" &amp; SUBSTITUTE(MID(M66, FIND(",", M66) + 2, LEN(M66)), ", ", "', '") &amp; "')]", "") &amp; IF(N66&lt;&gt;"", ", '" &amp; $N$1 &amp; "': ['" &amp; LEFT(N66, FIND(",", N66) - 1) &amp; "', ('" &amp; SUBSTITUTE(MID(N66, FIND(",", N66) + 2, LEN(N66)), ", ", "', '") &amp; "')]", "") &amp; IF(O66&lt;&gt;"", ", '" &amp; $O$1 &amp; "': ['" &amp; LEFT(O66, FIND(",", O66) - 1) &amp; "', ('" &amp; SUBSTITUTE(MID(O66, FIND(",", O66) + 2, LEN(O66)), ", ", "', '") &amp; "')]", "") &amp; IF(P66&lt;&gt;"", ", '" &amp; $P$1 &amp; "': ['" &amp; LEFT(P66, FIND(",", P66) - 1) &amp; "', ('" &amp; SUBSTITUTE(MID(P66, FIND(",", P66) + 2, LEN(P66)), ", ", "', '") &amp; "')]", "") &amp; IF(Q66&lt;&gt;"", ", '" &amp; $Q$1 &amp; "': ['" &amp; LEFT(Q66, FIND(",", Q66) - 1) &amp; "', ('" &amp; SUBSTITUTE(MID(Q66, FIND(",", Q66) + 2, LEN(Q66)), ", ", "', '") &amp; "')]", "")&amp; "}"</f>
        <v>{'EN1': ['Hok Yuen Street', ('Sung Chi Street')], 'CN1': ['鶴園街', ('崇志街')], 'EN2': ['Hok Yuen Street', ('Ma Tau Wai Road')], 'CN2': ['鶴園街', ('馬頭圍道')]}</v>
      </c>
      <c r="B66" t="s">
        <v>173</v>
      </c>
      <c r="C66" t="s">
        <v>174</v>
      </c>
      <c r="D66" t="s">
        <v>175</v>
      </c>
      <c r="E66" t="s">
        <v>176</v>
      </c>
    </row>
    <row r="67" spans="1:5" x14ac:dyDescent="0.3">
      <c r="A67" s="10" t="str">
        <f t="shared" si="1"/>
        <v>{'EN1': ['Wa Shun Street', ('Hung Leun Road')], 'CN1': ['華信街', ('紅鸞道')], 'EN2': ['Wa Shun Street', ('Hung Luen Road')]}</v>
      </c>
      <c r="B67" t="s">
        <v>179</v>
      </c>
      <c r="C67" t="s">
        <v>180</v>
      </c>
      <c r="D67" t="s">
        <v>181</v>
      </c>
    </row>
    <row r="68" spans="1:5" x14ac:dyDescent="0.3">
      <c r="A68" s="10" t="str">
        <f t="shared" si="1"/>
        <v>{'EN1': ['Kau Pui Lung Road', ('Lok Shan Road')], 'CN1': ['靠背壟道', ('落山道')]}</v>
      </c>
      <c r="B68" t="s">
        <v>182</v>
      </c>
      <c r="C68" t="s">
        <v>183</v>
      </c>
    </row>
    <row r="69" spans="1:5" x14ac:dyDescent="0.3">
      <c r="A69" s="10" t="str">
        <f t="shared" si="1"/>
        <v>{'EN1': ['Renfrew Road', ('Hereford Road')], 'CN1': ['聯福道', ('禧福道')]}</v>
      </c>
      <c r="B69" t="s">
        <v>184</v>
      </c>
      <c r="C69" t="s">
        <v>185</v>
      </c>
    </row>
    <row r="70" spans="1:5" x14ac:dyDescent="0.3">
      <c r="A70" s="10" t="str">
        <f t="shared" si="1"/>
        <v>{'EN1': ['Hok Yuen Street', ('Ma Tau Wai')], 'CN1': ['鶴園街', ('馬頭圍道')], 'EN2': ['Sung Chi Street', ('Hok Yuen Street')], 'CN2': ['崇志街', ('鶴園街')]}</v>
      </c>
      <c r="B70" t="s">
        <v>186</v>
      </c>
      <c r="C70" s="3" t="s">
        <v>176</v>
      </c>
      <c r="D70" t="s">
        <v>187</v>
      </c>
      <c r="E70" t="s">
        <v>188</v>
      </c>
    </row>
    <row r="71" spans="1:5" x14ac:dyDescent="0.3">
      <c r="A71" s="10" t="str">
        <f t="shared" si="1"/>
        <v>{'EN1': ['Tak Long Estate Multi-Story Carpark', ('Shing Kai Road')], 'CN1': ['德朗邨多層停車場', ('啟承道')]}</v>
      </c>
      <c r="B71" t="s">
        <v>189</v>
      </c>
      <c r="C71" s="3" t="s">
        <v>190</v>
      </c>
    </row>
    <row r="72" spans="1:5" x14ac:dyDescent="0.3">
      <c r="A72" s="10" t="str">
        <f t="shared" si="1"/>
        <v>{'EN1': ['Renfrew Road', ('Baptist University Road')], 'CN1': ['聯福道', ('浸會大學道')]}</v>
      </c>
      <c r="B72" t="s">
        <v>191</v>
      </c>
      <c r="C72" t="s">
        <v>192</v>
      </c>
    </row>
    <row r="73" spans="1:5" x14ac:dyDescent="0.3">
      <c r="A73" s="10" t="str">
        <f t="shared" si="1"/>
        <v>{'EN1': ['Renfrew Road', ('Baptist University Road')], 'CN1': ['聯福道', ('浸會大學道')]}</v>
      </c>
      <c r="B73" t="s">
        <v>191</v>
      </c>
      <c r="C73" t="s">
        <v>192</v>
      </c>
    </row>
    <row r="74" spans="1:5" x14ac:dyDescent="0.3">
      <c r="A74" s="10" t="str">
        <f t="shared" si="1"/>
        <v>{'EN1': ['Renfrew Road', ('Baptist University Road')], 'CN1': ['聯福道', ('浸會大學道')]}</v>
      </c>
      <c r="B74" t="s">
        <v>191</v>
      </c>
      <c r="C74" t="s">
        <v>192</v>
      </c>
    </row>
    <row r="75" spans="1:5" x14ac:dyDescent="0.3">
      <c r="A75" s="10" t="str">
        <f t="shared" si="1"/>
        <v>{'EN1': ['Pai Tai Street', ('Sung Wong Toi Road')], 'CN1': ['北帝街', ('宋皇臺道')]}</v>
      </c>
      <c r="B75" t="s">
        <v>193</v>
      </c>
      <c r="C75" t="s">
        <v>194</v>
      </c>
    </row>
    <row r="76" spans="1:5" x14ac:dyDescent="0.3">
      <c r="A76" s="10" t="str">
        <f t="shared" si="1"/>
        <v>{'EN1': ['Chung Hau Street', ('Hau Man Street')], 'CN1': ['忠孝街', ('孝民街')]}</v>
      </c>
      <c r="B76" t="s">
        <v>195</v>
      </c>
      <c r="C76" t="s">
        <v>196</v>
      </c>
    </row>
    <row r="77" spans="1:5" x14ac:dyDescent="0.3">
      <c r="A77" s="10" t="str">
        <f t="shared" si="1"/>
        <v>{'EN1': ['Muk Tai Street', ('None')], 'CN1': ['沐泰街', ('None')]}</v>
      </c>
      <c r="B77" t="s">
        <v>197</v>
      </c>
      <c r="C77" t="s">
        <v>327</v>
      </c>
    </row>
    <row r="78" spans="1:5" x14ac:dyDescent="0.3">
      <c r="A78" s="10" t="str">
        <f t="shared" si="1"/>
        <v>{'EN1': ['Po Kong Village Road', ('Tsz Wan Shan Road')], 'CN1': ['蒲崗村道', ('慈雲山道')]}</v>
      </c>
      <c r="B78" t="s">
        <v>199</v>
      </c>
      <c r="C78" s="3" t="s">
        <v>200</v>
      </c>
    </row>
    <row r="79" spans="1:5" x14ac:dyDescent="0.3">
      <c r="A79" s="10" t="str">
        <f t="shared" si="1"/>
        <v>{'EN1': ['Wong Tai Sin Public Light Bus Service Terminus', ('Shatin Pass Road')], 'CN1': ['黃大仙公共小型巴士(專綫)服務總站', ('沙田坳道')]}</v>
      </c>
      <c r="B79" t="s">
        <v>201</v>
      </c>
      <c r="C79" t="s">
        <v>202</v>
      </c>
    </row>
    <row r="80" spans="1:5" x14ac:dyDescent="0.3">
      <c r="A80" s="10" t="str">
        <f t="shared" si="1"/>
        <v>{'EN1': ['Chuk Yuen Road', ('Wing Chuk Street')], 'CN1': ['竹園道', ('穎竹街')]}</v>
      </c>
      <c r="B80" t="s">
        <v>203</v>
      </c>
      <c r="C80" t="s">
        <v>204</v>
      </c>
    </row>
    <row r="81" spans="1:5" x14ac:dyDescent="0.3">
      <c r="A81" s="10" t="str">
        <f t="shared" si="1"/>
        <v>{'EN1': ['Fung Shing Street', ('King Lai Court')], 'CN1': ['豐盛街', ('瓊麗苑')]}</v>
      </c>
      <c r="B81" t="s">
        <v>205</v>
      </c>
      <c r="C81" t="s">
        <v>206</v>
      </c>
    </row>
    <row r="82" spans="1:5" x14ac:dyDescent="0.3">
      <c r="A82" s="10" t="str">
        <f t="shared" si="1"/>
        <v>{'EN1': ['Tung Tau Tsuen Road', ('Junction Road')], 'CN1': ['東頭村道', ('聯合道')]}</v>
      </c>
      <c r="B82" t="s">
        <v>207</v>
      </c>
      <c r="C82" t="s">
        <v>208</v>
      </c>
    </row>
    <row r="83" spans="1:5" x14ac:dyDescent="0.3">
      <c r="A83" s="10" t="str">
        <f t="shared" si="1"/>
        <v>{'EN1': ['Tung Tau Tsuen Road', ('Tung Tsing Road')], 'CN1': ['東頭村道', ('東正道')]}</v>
      </c>
      <c r="B83" t="s">
        <v>209</v>
      </c>
      <c r="C83" t="s">
        <v>210</v>
      </c>
    </row>
    <row r="84" spans="1:5" x14ac:dyDescent="0.3">
      <c r="A84" s="10" t="str">
        <f t="shared" si="1"/>
        <v>{'EN1': ['Ying Fung Lane', ('Fung Tak Road')], 'CN1': ['盈鳳里', ('鳳德道')]}</v>
      </c>
      <c r="B84" t="s">
        <v>211</v>
      </c>
      <c r="C84" t="s">
        <v>212</v>
      </c>
    </row>
    <row r="85" spans="1:5" x14ac:dyDescent="0.3">
      <c r="A85" s="10" t="str">
        <f t="shared" si="1"/>
        <v>{'EN1': ['Tai Yau Street', ('Luk Hop Street')], 'CN1': ['大有街', ('六合街')]}</v>
      </c>
      <c r="B85" t="s">
        <v>213</v>
      </c>
      <c r="C85" t="s">
        <v>214</v>
      </c>
    </row>
    <row r="86" spans="1:5" x14ac:dyDescent="0.3">
      <c r="A86" s="10" t="str">
        <f t="shared" si="1"/>
        <v>{'EN1': ['Wai Yip Street', ('Wing Yip Street')], 'CN1': ['偉業街', ('榮業街')]}</v>
      </c>
      <c r="B86" t="s">
        <v>215</v>
      </c>
      <c r="C86" t="s">
        <v>216</v>
      </c>
    </row>
    <row r="87" spans="1:5" x14ac:dyDescent="0.3">
      <c r="A87" s="10" t="str">
        <f t="shared" si="1"/>
        <v>{'EN1': ['Cha Kwo Ling Road', ('Ko Fai Road')], 'CN1': ['茶果嶺道', ('高輝道')]}</v>
      </c>
      <c r="B87" t="s">
        <v>217</v>
      </c>
      <c r="C87" t="s">
        <v>218</v>
      </c>
    </row>
    <row r="88" spans="1:5" x14ac:dyDescent="0.3">
      <c r="A88" s="10" t="str">
        <f t="shared" si="1"/>
        <v>{'EN1': ['Ting Yip Street', ('Ting Fu Street')], 'CN1': ['定業街', ('定富街')]}</v>
      </c>
      <c r="B88" t="s">
        <v>219</v>
      </c>
      <c r="C88" t="s">
        <v>220</v>
      </c>
    </row>
    <row r="89" spans="1:5" x14ac:dyDescent="0.3">
      <c r="A89" s="10" t="str">
        <f t="shared" si="1"/>
        <v>{'EN1': ['Lam Hing Street', ('Wang Chui Road')], 'CN1': ['臨興街', ('宏照道')]}</v>
      </c>
      <c r="B89" t="s">
        <v>221</v>
      </c>
      <c r="C89" t="s">
        <v>222</v>
      </c>
    </row>
    <row r="90" spans="1:5" x14ac:dyDescent="0.3">
      <c r="A90" s="10" t="str">
        <f t="shared" si="1"/>
        <v>{'EN1': ['Tung Yuen Street', ('Shung Tak Wai')], 'CN1': ['東源街', ('崇德圍')]}</v>
      </c>
      <c r="B90" t="s">
        <v>223</v>
      </c>
      <c r="C90" t="s">
        <v>224</v>
      </c>
    </row>
    <row r="91" spans="1:5" x14ac:dyDescent="0.3">
      <c r="A91" s="10" t="str">
        <f t="shared" si="1"/>
        <v>{'EN1': ['Cha Kwo Ling Road', ('Ko Fai Road')], 'CN1': ['茶果嶺道', ('高輝道')]}</v>
      </c>
      <c r="B91" t="s">
        <v>217</v>
      </c>
      <c r="C91" t="s">
        <v>218</v>
      </c>
    </row>
    <row r="92" spans="1:5" x14ac:dyDescent="0.3">
      <c r="A92" s="10" t="str">
        <f t="shared" si="1"/>
        <v>{'EN1': ['On Yan Street', ('On Sau Road')], 'CN1': ['安茵街', ('安秀道')], 'EN2': ['On Yan Street', ('Yung Tai House')], 'CN2': ['安茵街', ('勇泰樓')]}</v>
      </c>
      <c r="B92" t="s">
        <v>225</v>
      </c>
      <c r="C92" t="s">
        <v>226</v>
      </c>
      <c r="D92" t="s">
        <v>227</v>
      </c>
      <c r="E92" t="s">
        <v>228</v>
      </c>
    </row>
    <row r="93" spans="1:5" x14ac:dyDescent="0.3">
      <c r="A93" s="10" t="str">
        <f t="shared" si="1"/>
        <v>{'EN1': ['Kai Fuk Road', ('Shing Yau Street')], 'CN1': ['啓福道', ('承佑街')]}</v>
      </c>
      <c r="B93" t="s">
        <v>229</v>
      </c>
      <c r="C93" t="s">
        <v>230</v>
      </c>
    </row>
    <row r="94" spans="1:5" x14ac:dyDescent="0.3">
      <c r="A94" s="10" t="str">
        <f t="shared" si="1"/>
        <v>{'EN1': ['On Sau Road', ('On Yan Street')], 'CN1': ['安秀道', ('安茵街')], 'EN2': ['On Sau Road', ('On Chui Street')], 'CN2': ['安秀道', ('安翠街')]}</v>
      </c>
      <c r="B94" t="s">
        <v>231</v>
      </c>
      <c r="C94" t="s">
        <v>232</v>
      </c>
      <c r="D94" t="s">
        <v>233</v>
      </c>
      <c r="E94" t="s">
        <v>234</v>
      </c>
    </row>
    <row r="95" spans="1:5" x14ac:dyDescent="0.3">
      <c r="A95" s="10" t="str">
        <f t="shared" si="1"/>
        <v>{'EN1': ['Kwun Tong Ferry Pier Public Tansport Interchange', ('Wai Yip Street')], 'CN1': ['觀塘碼頭公共運輸交匯處', ('偉業街')]}</v>
      </c>
      <c r="B95" t="s">
        <v>235</v>
      </c>
      <c r="C95" t="s">
        <v>236</v>
      </c>
    </row>
    <row r="96" spans="1:5" x14ac:dyDescent="0.3">
      <c r="A96" s="10" t="str">
        <f t="shared" si="1"/>
        <v>{'EN1': ['Cha Kwo Ling Road', ('Yau Tong Road')], 'CN1': ['茶果嶺道', ('油塘道')]}</v>
      </c>
      <c r="B96" t="s">
        <v>237</v>
      </c>
      <c r="C96" t="s">
        <v>238</v>
      </c>
    </row>
    <row r="97" spans="1:9" x14ac:dyDescent="0.3">
      <c r="A97" s="10" t="str">
        <f t="shared" si="1"/>
        <v>{'EN1': ['Ngau Tau Kok Road', ('Luen On Street')], 'CN1': ['牛頭角道', ('聯安街')], 'EN2': ['Ngau Tau Kok Road', ('Horse Shoe Lane')], 'CN2': ['牛頭角道', ('馬蹄徑')], 'EN3': ['Ngau Tau Kok Road', ('Tung Ming Street')], 'CN3': ['牛頭角道', ('通明街')], 'EN4': ['Ngau Tau Kok Road', ('Hong Ning Road')], 'CN4': ['牛頭角道', ('康寧道')]}</v>
      </c>
      <c r="B97" t="s">
        <v>239</v>
      </c>
      <c r="C97" t="s">
        <v>240</v>
      </c>
      <c r="D97" t="s">
        <v>241</v>
      </c>
      <c r="E97" t="s">
        <v>242</v>
      </c>
      <c r="F97" t="s">
        <v>243</v>
      </c>
      <c r="G97" t="s">
        <v>244</v>
      </c>
      <c r="H97" t="s">
        <v>245</v>
      </c>
      <c r="I97" t="s">
        <v>246</v>
      </c>
    </row>
    <row r="98" spans="1:9" x14ac:dyDescent="0.3">
      <c r="A98" s="10" t="str">
        <f t="shared" si="1"/>
        <v>{'EN1': ['Chun Wah Road', ('Choi Ha Road')], 'CN1': ['振華道', ('彩霞道')]}</v>
      </c>
      <c r="B98" t="s">
        <v>247</v>
      </c>
      <c r="C98" t="s">
        <v>248</v>
      </c>
    </row>
    <row r="99" spans="1:9" x14ac:dyDescent="0.3">
      <c r="A99" s="10" t="str">
        <f t="shared" si="1"/>
        <v>{'EN1': ['Sau Mau Ping Road', ('Shun On Road')], 'CN1': ['秀茂坪道', ('順安道')]}</v>
      </c>
      <c r="B99" t="s">
        <v>249</v>
      </c>
      <c r="C99" t="s">
        <v>250</v>
      </c>
    </row>
    <row r="100" spans="1:9" x14ac:dyDescent="0.3">
      <c r="A100" s="10" t="str">
        <f t="shared" si="1"/>
        <v>{'EN1': ['Ko Fai Road', ('Shung Tak Wai')], 'CN1': ['高輝道', ('崇德圍')], 'EN2': ['Ko Fai Road', ('Tung Yuen Street')], 'CN2': ['高輝道', ('東源街')]}</v>
      </c>
      <c r="B100" t="s">
        <v>251</v>
      </c>
      <c r="C100" t="s">
        <v>252</v>
      </c>
      <c r="D100" t="s">
        <v>253</v>
      </c>
      <c r="E100" t="s">
        <v>254</v>
      </c>
    </row>
    <row r="101" spans="1:9" x14ac:dyDescent="0.3">
      <c r="A101" s="10" t="str">
        <f t="shared" si="1"/>
        <v>{'EN1': ['Lam Fook Street', ('Kowloon Bay')], 'CN1': ['臨福街', ('宏泰道')]}</v>
      </c>
      <c r="B101" t="s">
        <v>255</v>
      </c>
      <c r="C101" t="s">
        <v>256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D742A9121BFC4C81ABE6BF9D8DF1B9" ma:contentTypeVersion="6" ma:contentTypeDescription="Create a new document." ma:contentTypeScope="" ma:versionID="0692501cadb72583977c4002d5189fa3">
  <xsd:schema xmlns:xsd="http://www.w3.org/2001/XMLSchema" xmlns:xs="http://www.w3.org/2001/XMLSchema" xmlns:p="http://schemas.microsoft.com/office/2006/metadata/properties" xmlns:ns3="f91cffaf-1191-485c-80a3-7c6e25c5e81d" targetNamespace="http://schemas.microsoft.com/office/2006/metadata/properties" ma:root="true" ma:fieldsID="9ce6a23221a35a94503c9d276f3d517a" ns3:_="">
    <xsd:import namespace="f91cffaf-1191-485c-80a3-7c6e25c5e81d"/>
    <xsd:element name="properties">
      <xsd:complexType>
        <xsd:sequence>
          <xsd:element name="documentManagement">
            <xsd:complexType>
              <xsd:all>
                <xsd:element ref="ns3:MediaServiceDateTaken" minOccurs="0"/>
                <xsd:element ref="ns3:_activity"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1cffaf-1191-485c-80a3-7c6e25c5e81d"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_activity" ma:index="9" nillable="true" ma:displayName="_activity" ma:hidden="true" ma:internalName="_activity">
      <xsd:simpleType>
        <xsd:restriction base="dms:Note"/>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91cffaf-1191-485c-80a3-7c6e25c5e81d" xsi:nil="true"/>
  </documentManagement>
</p:properties>
</file>

<file path=customXml/itemProps1.xml><?xml version="1.0" encoding="utf-8"?>
<ds:datastoreItem xmlns:ds="http://schemas.openxmlformats.org/officeDocument/2006/customXml" ds:itemID="{7334E7C6-E5F8-4BB6-B182-DD7EC6DE02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1cffaf-1191-485c-80a3-7c6e25c5e8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06D12B3-54BC-4077-B32B-6DA76BB0160D}">
  <ds:schemaRefs>
    <ds:schemaRef ds:uri="http://schemas.microsoft.com/sharepoint/v3/contenttype/forms"/>
  </ds:schemaRefs>
</ds:datastoreItem>
</file>

<file path=customXml/itemProps3.xml><?xml version="1.0" encoding="utf-8"?>
<ds:datastoreItem xmlns:ds="http://schemas.openxmlformats.org/officeDocument/2006/customXml" ds:itemID="{1FD5A26B-F085-41E7-9C78-B712527B285E}">
  <ds:schemaRefs>
    <ds:schemaRef ds:uri="http://schemas.microsoft.com/office/2006/metadata/properties"/>
    <ds:schemaRef ds:uri="http://schemas.microsoft.com/office/infopath/2007/PartnerControls"/>
    <ds:schemaRef ds:uri="f91cffaf-1191-485c-80a3-7c6e25c5e8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EN_CN</vt:lpstr>
      <vt:lpstr>EN</vt:lpstr>
      <vt:lpstr>CN</vt:lpstr>
      <vt:lpstr>New Format</vt:lpstr>
      <vt:lpstr>EN_New_Format</vt:lpstr>
      <vt:lpstr>EN_CN_New_Format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Edward XIAO</dc:creator>
  <cp:keywords/>
  <dc:description/>
  <cp:lastModifiedBy>Edward XIAO</cp:lastModifiedBy>
  <cp:revision/>
  <dcterms:created xsi:type="dcterms:W3CDTF">2024-07-15T01:55:37Z</dcterms:created>
  <dcterms:modified xsi:type="dcterms:W3CDTF">2024-07-24T05:14:17Z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0x01010066D742A9121BFC4C81ABE6BF9D8DF1B9</vt:lpwstr>
  </property>
</Properties>
</file>