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6" i="3"/>
  <c r="E30"/>
  <c r="B35"/>
  <c r="F22"/>
  <c r="F23"/>
  <c r="F24"/>
  <c r="F25"/>
  <c r="F26"/>
  <c r="F27"/>
  <c r="F28"/>
  <c r="F29"/>
  <c r="C22"/>
  <c r="C23"/>
  <c r="C24"/>
  <c r="C25"/>
  <c r="C26"/>
  <c r="C27"/>
  <c r="C28"/>
  <c r="C29"/>
  <c r="C30"/>
  <c r="C31"/>
  <c r="C32"/>
  <c r="C33"/>
  <c r="C34"/>
  <c r="F21"/>
  <c r="C21"/>
  <c r="F8"/>
  <c r="F3"/>
  <c r="F4"/>
  <c r="F5"/>
  <c r="F6"/>
  <c r="F7"/>
  <c r="F9"/>
  <c r="F10"/>
  <c r="F2"/>
  <c r="C3"/>
  <c r="C4"/>
  <c r="C5"/>
  <c r="C6"/>
  <c r="C7"/>
  <c r="C8"/>
  <c r="C9"/>
  <c r="C10"/>
  <c r="C11"/>
  <c r="C12"/>
  <c r="C13"/>
  <c r="C14"/>
  <c r="C15"/>
  <c r="C2"/>
  <c r="E11"/>
  <c r="F11" s="1"/>
  <c r="B16"/>
  <c r="C16" s="1"/>
  <c r="C35" l="1"/>
  <c r="F30"/>
</calcChain>
</file>

<file path=xl/sharedStrings.xml><?xml version="1.0" encoding="utf-8"?>
<sst xmlns="http://schemas.openxmlformats.org/spreadsheetml/2006/main" count="117" uniqueCount="76">
  <si>
    <t xml:space="preserve">Site Visit Location: </t>
  </si>
  <si>
    <t xml:space="preserve">SITE VISITOR NAME: </t>
  </si>
  <si>
    <t>DATE:</t>
  </si>
  <si>
    <t>Safety First</t>
  </si>
  <si>
    <t>Yes</t>
  </si>
  <si>
    <t>No</t>
  </si>
  <si>
    <t>Organized check-in/sign-out process</t>
  </si>
  <si>
    <t>Code word usage at sign-out</t>
  </si>
  <si>
    <t>100% supervision and frequent face counts</t>
  </si>
  <si>
    <t>Labs and equipment cared for and locked up</t>
  </si>
  <si>
    <t>Medication  Process: Documentation in med log/ organized med bag</t>
  </si>
  <si>
    <t>Maintaining good ratios for activities and transition times</t>
  </si>
  <si>
    <t xml:space="preserve">Computers, keyboards, door knobs being disinfected </t>
  </si>
  <si>
    <t>Notes:</t>
  </si>
  <si>
    <t>Effective Teaching</t>
  </si>
  <si>
    <t>Equal attention to all students</t>
  </si>
  <si>
    <t>Providing a balanced lesson plan (breaks, working through Fri)</t>
  </si>
  <si>
    <t>Quality of projects (meeting measurable standards)</t>
  </si>
  <si>
    <t>Utilizing teaching tools (handouts, projectors, whiteboards)</t>
  </si>
  <si>
    <t>Forum participation - finding answers, idea sharing, camp spirit</t>
  </si>
  <si>
    <t xml:space="preserve">Consistently uploading projects to The Basement </t>
  </si>
  <si>
    <t>Camp Culture</t>
  </si>
  <si>
    <t>Ample and spirited lab decorations</t>
  </si>
  <si>
    <t xml:space="preserve">Labs/Living spaces clean and organized </t>
  </si>
  <si>
    <t>Creative iDeas (themes, activities, is camp fun?)</t>
  </si>
  <si>
    <t xml:space="preserve">Providing age appropriate activities for teens vs preteens </t>
  </si>
  <si>
    <t>Shout-Outs happening daily</t>
  </si>
  <si>
    <t>Using the Activities Curriculum/iDX Challenges</t>
  </si>
  <si>
    <t xml:space="preserve">Executing Family Showcase successfully </t>
  </si>
  <si>
    <t>Relationship Management</t>
  </si>
  <si>
    <t xml:space="preserve">Communication with parents </t>
  </si>
  <si>
    <t>Customized check-in handout</t>
  </si>
  <si>
    <t>Welcoming students at check in (activities, shuttling kids, etc)</t>
  </si>
  <si>
    <t>Student conflicts resolved</t>
  </si>
  <si>
    <t>Feedback from liaison</t>
  </si>
  <si>
    <t>Leadership</t>
  </si>
  <si>
    <t>Director/AD accessible, managing by walking around</t>
  </si>
  <si>
    <t xml:space="preserve">Lead Instructor taking initiative </t>
  </si>
  <si>
    <t>Staff schedule distributed and posted</t>
  </si>
  <si>
    <t>Duties delegated to staff when appropriate</t>
  </si>
  <si>
    <t>Team meetings being held</t>
  </si>
  <si>
    <t>Director conducting weekly one one one check ins with staff</t>
  </si>
  <si>
    <t>Positive rapport with staff evident</t>
  </si>
  <si>
    <t>Teamwork and Morale</t>
  </si>
  <si>
    <t>All team members contributing to the well being of the camp</t>
  </si>
  <si>
    <t>All staff participating in activities</t>
  </si>
  <si>
    <t>Staff raffle and appreciation happening</t>
  </si>
  <si>
    <t>System for scheduling breaks</t>
  </si>
  <si>
    <t>Staff adequately caffeinated and motivated</t>
  </si>
  <si>
    <t>UCBerk</t>
  </si>
  <si>
    <t>OSU</t>
  </si>
  <si>
    <t>UCLA</t>
  </si>
  <si>
    <t>ASU</t>
  </si>
  <si>
    <t>Col. W &amp; M</t>
  </si>
  <si>
    <t>Purdue</t>
  </si>
  <si>
    <t>Bentley</t>
  </si>
  <si>
    <t>Sac State</t>
  </si>
  <si>
    <t>American</t>
  </si>
  <si>
    <t>Case Western</t>
  </si>
  <si>
    <t>Columbia</t>
  </si>
  <si>
    <t>Lake Forest</t>
  </si>
  <si>
    <t>MIT</t>
  </si>
  <si>
    <t>Vanderbilt</t>
  </si>
  <si>
    <t>NYU</t>
  </si>
  <si>
    <t>St. Edward's University</t>
  </si>
  <si>
    <t>UW</t>
  </si>
  <si>
    <t>Cal Lutheran</t>
  </si>
  <si>
    <t>Stanford</t>
  </si>
  <si>
    <t>Pace</t>
  </si>
  <si>
    <t>Seton Hall</t>
  </si>
  <si>
    <t>Regs</t>
  </si>
  <si>
    <t xml:space="preserve">Princeton </t>
  </si>
  <si>
    <t>SCU</t>
  </si>
  <si>
    <t xml:space="preserve">Bragging Rights: “If you done it, it ain't bragging.” Here's a few compliments to swell your head. </t>
  </si>
  <si>
    <t>Coaching Points: "I make mistakes; I'll be the second to admit it." Here are a few tips to make camp better.</t>
  </si>
  <si>
    <t xml:space="preserve">Plan of Action: "An ounce of action is worth a ton of theory." Here's the part where you tell me how you'll turn these coaching points into bragging rights. 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</si>
</sst>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0.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9"/>
      <name val="Century Gothic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name val="Century Gothic"/>
      <family val="2"/>
    </font>
    <font>
      <b/>
      <sz val="1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/>
    <xf numFmtId="0" fontId="8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</cellStyleXfs>
  <cellXfs count="83">
    <xf numFmtId="0" fontId="0" fillId="0" borderId="0" xfId="0"/>
    <xf numFmtId="0" fontId="3" fillId="0" borderId="0" xfId="3"/>
    <xf numFmtId="0" fontId="6" fillId="0" borderId="22" xfId="3" applyFont="1" applyBorder="1" applyAlignment="1">
      <alignment horizontal="center" vertical="center"/>
    </xf>
    <xf numFmtId="0" fontId="6" fillId="0" borderId="23" xfId="3" applyFont="1" applyBorder="1" applyAlignment="1">
      <alignment horizontal="center" vertical="center"/>
    </xf>
    <xf numFmtId="0" fontId="7" fillId="0" borderId="24" xfId="3" applyFont="1" applyBorder="1" applyAlignment="1"/>
    <xf numFmtId="0" fontId="7" fillId="0" borderId="5" xfId="3" applyFont="1" applyBorder="1" applyAlignment="1"/>
    <xf numFmtId="0" fontId="7" fillId="0" borderId="25" xfId="3" applyFont="1" applyBorder="1" applyAlignment="1"/>
    <xf numFmtId="0" fontId="7" fillId="0" borderId="26" xfId="3" applyFont="1" applyBorder="1" applyAlignment="1"/>
    <xf numFmtId="0" fontId="0" fillId="0" borderId="0" xfId="0"/>
    <xf numFmtId="0" fontId="0" fillId="0" borderId="0" xfId="0" applyFill="1"/>
    <xf numFmtId="0" fontId="10" fillId="12" borderId="4" xfId="0" applyFont="1" applyFill="1" applyBorder="1"/>
    <xf numFmtId="0" fontId="11" fillId="9" borderId="4" xfId="0" applyFont="1" applyFill="1" applyBorder="1"/>
    <xf numFmtId="0" fontId="10" fillId="12" borderId="19" xfId="0" applyFont="1" applyFill="1" applyBorder="1"/>
    <xf numFmtId="165" fontId="0" fillId="0" borderId="0" xfId="1" applyNumberFormat="1" applyFont="1"/>
    <xf numFmtId="0" fontId="2" fillId="0" borderId="1" xfId="2"/>
    <xf numFmtId="165" fontId="2" fillId="0" borderId="1" xfId="2" applyNumberFormat="1"/>
    <xf numFmtId="0" fontId="4" fillId="6" borderId="9" xfId="3" applyFont="1" applyFill="1" applyBorder="1" applyAlignment="1"/>
    <xf numFmtId="0" fontId="4" fillId="6" borderId="10" xfId="3" applyFont="1" applyFill="1" applyBorder="1" applyAlignment="1"/>
    <xf numFmtId="2" fontId="14" fillId="10" borderId="9" xfId="7" applyNumberFormat="1" applyFont="1" applyFill="1" applyBorder="1" applyAlignment="1">
      <alignment horizontal="center" wrapText="1"/>
    </xf>
    <xf numFmtId="2" fontId="14" fillId="10" borderId="10" xfId="7" applyNumberFormat="1" applyFont="1" applyFill="1" applyBorder="1" applyAlignment="1">
      <alignment horizontal="center" wrapText="1"/>
    </xf>
    <xf numFmtId="2" fontId="14" fillId="10" borderId="11" xfId="7" applyNumberFormat="1" applyFont="1" applyFill="1" applyBorder="1" applyAlignment="1">
      <alignment horizontal="center" wrapText="1"/>
    </xf>
    <xf numFmtId="2" fontId="5" fillId="11" borderId="16" xfId="7" applyNumberFormat="1" applyFont="1" applyFill="1" applyBorder="1" applyAlignment="1">
      <alignment horizontal="left" vertical="top" wrapText="1"/>
    </xf>
    <xf numFmtId="2" fontId="5" fillId="11" borderId="7" xfId="7" applyNumberFormat="1" applyFont="1" applyFill="1" applyBorder="1" applyAlignment="1">
      <alignment horizontal="left" vertical="top" wrapText="1"/>
    </xf>
    <xf numFmtId="2" fontId="5" fillId="11" borderId="17" xfId="7" applyNumberFormat="1" applyFont="1" applyFill="1" applyBorder="1" applyAlignment="1">
      <alignment horizontal="left" vertical="top" wrapText="1"/>
    </xf>
    <xf numFmtId="2" fontId="5" fillId="11" borderId="20" xfId="7" applyNumberFormat="1" applyFont="1" applyFill="1" applyBorder="1" applyAlignment="1">
      <alignment horizontal="left" vertical="top" wrapText="1"/>
    </xf>
    <xf numFmtId="2" fontId="5" fillId="11" borderId="0" xfId="7" applyNumberFormat="1" applyFont="1" applyFill="1" applyBorder="1" applyAlignment="1">
      <alignment horizontal="left" vertical="top" wrapText="1"/>
    </xf>
    <xf numFmtId="2" fontId="5" fillId="11" borderId="18" xfId="7" applyNumberFormat="1" applyFont="1" applyFill="1" applyBorder="1" applyAlignment="1">
      <alignment horizontal="left" vertical="top" wrapText="1"/>
    </xf>
    <xf numFmtId="2" fontId="5" fillId="11" borderId="2" xfId="7" applyNumberFormat="1" applyFont="1" applyFill="1" applyBorder="1" applyAlignment="1">
      <alignment horizontal="left" vertical="top" wrapText="1"/>
    </xf>
    <xf numFmtId="2" fontId="5" fillId="11" borderId="8" xfId="7" applyNumberFormat="1" applyFont="1" applyFill="1" applyBorder="1" applyAlignment="1">
      <alignment horizontal="left" vertical="top" wrapText="1"/>
    </xf>
    <xf numFmtId="2" fontId="5" fillId="11" borderId="3" xfId="7" applyNumberFormat="1" applyFont="1" applyFill="1" applyBorder="1" applyAlignment="1">
      <alignment horizontal="left" vertical="top" wrapText="1"/>
    </xf>
    <xf numFmtId="2" fontId="14" fillId="10" borderId="9" xfId="7" applyNumberFormat="1" applyFont="1" applyFill="1" applyBorder="1" applyAlignment="1">
      <alignment horizontal="center" vertical="center" wrapText="1"/>
    </xf>
    <xf numFmtId="2" fontId="14" fillId="10" borderId="10" xfId="7" applyNumberFormat="1" applyFont="1" applyFill="1" applyBorder="1" applyAlignment="1">
      <alignment horizontal="center" vertical="center" wrapText="1"/>
    </xf>
    <xf numFmtId="2" fontId="14" fillId="10" borderId="11" xfId="7" applyNumberFormat="1" applyFont="1" applyFill="1" applyBorder="1" applyAlignment="1">
      <alignment horizontal="center" vertical="center" wrapText="1"/>
    </xf>
    <xf numFmtId="2" fontId="5" fillId="0" borderId="9" xfId="7" applyNumberFormat="1" applyFont="1" applyBorder="1" applyAlignment="1">
      <alignment horizontal="left" vertical="top" wrapText="1"/>
    </xf>
    <xf numFmtId="2" fontId="5" fillId="0" borderId="10" xfId="7" applyNumberFormat="1" applyFont="1" applyBorder="1" applyAlignment="1">
      <alignment horizontal="left" vertical="top" wrapText="1"/>
    </xf>
    <xf numFmtId="2" fontId="5" fillId="0" borderId="11" xfId="7" applyNumberFormat="1" applyFont="1" applyBorder="1" applyAlignment="1">
      <alignment horizontal="left" vertical="top" wrapText="1"/>
    </xf>
    <xf numFmtId="0" fontId="6" fillId="4" borderId="16" xfId="3" applyFont="1" applyFill="1" applyBorder="1" applyAlignment="1">
      <alignment horizontal="left" vertical="top"/>
    </xf>
    <xf numFmtId="0" fontId="6" fillId="4" borderId="7" xfId="3" applyFont="1" applyFill="1" applyBorder="1" applyAlignment="1">
      <alignment horizontal="left" vertical="top"/>
    </xf>
    <xf numFmtId="0" fontId="6" fillId="4" borderId="17" xfId="3" applyFont="1" applyFill="1" applyBorder="1" applyAlignment="1">
      <alignment horizontal="left" vertical="top"/>
    </xf>
    <xf numFmtId="0" fontId="6" fillId="4" borderId="20" xfId="3" applyFont="1" applyFill="1" applyBorder="1" applyAlignment="1">
      <alignment horizontal="left" vertical="top"/>
    </xf>
    <xf numFmtId="0" fontId="6" fillId="4" borderId="0" xfId="3" applyFont="1" applyFill="1" applyBorder="1" applyAlignment="1">
      <alignment horizontal="left" vertical="top"/>
    </xf>
    <xf numFmtId="0" fontId="6" fillId="4" borderId="18" xfId="3" applyFont="1" applyFill="1" applyBorder="1" applyAlignment="1">
      <alignment horizontal="left" vertical="top"/>
    </xf>
    <xf numFmtId="0" fontId="4" fillId="7" borderId="9" xfId="3" applyFont="1" applyFill="1" applyBorder="1" applyAlignment="1">
      <alignment horizontal="left"/>
    </xf>
    <xf numFmtId="0" fontId="4" fillId="7" borderId="10" xfId="3" applyFont="1" applyFill="1" applyBorder="1" applyAlignment="1">
      <alignment horizontal="left"/>
    </xf>
    <xf numFmtId="0" fontId="4" fillId="2" borderId="9" xfId="3" applyFont="1" applyFill="1" applyBorder="1" applyAlignment="1">
      <alignment horizontal="left"/>
    </xf>
    <xf numFmtId="0" fontId="4" fillId="2" borderId="10" xfId="3" applyFont="1" applyFill="1" applyBorder="1" applyAlignment="1">
      <alignment horizontal="left"/>
    </xf>
    <xf numFmtId="0" fontId="4" fillId="2" borderId="11" xfId="3" applyFont="1" applyFill="1" applyBorder="1" applyAlignment="1">
      <alignment horizontal="left"/>
    </xf>
    <xf numFmtId="0" fontId="4" fillId="8" borderId="9" xfId="3" applyFont="1" applyFill="1" applyBorder="1" applyAlignment="1">
      <alignment horizontal="left"/>
    </xf>
    <xf numFmtId="0" fontId="4" fillId="8" borderId="10" xfId="3" applyFont="1" applyFill="1" applyBorder="1" applyAlignment="1">
      <alignment horizontal="left"/>
    </xf>
    <xf numFmtId="0" fontId="13" fillId="4" borderId="16" xfId="3" applyFont="1" applyFill="1" applyBorder="1" applyAlignment="1">
      <alignment horizontal="left" vertical="top" wrapText="1"/>
    </xf>
    <xf numFmtId="0" fontId="13" fillId="4" borderId="7" xfId="3" applyFont="1" applyFill="1" applyBorder="1" applyAlignment="1">
      <alignment horizontal="left" vertical="top" wrapText="1"/>
    </xf>
    <xf numFmtId="0" fontId="13" fillId="4" borderId="17" xfId="3" applyFont="1" applyFill="1" applyBorder="1" applyAlignment="1">
      <alignment horizontal="left" vertical="top" wrapText="1"/>
    </xf>
    <xf numFmtId="0" fontId="13" fillId="4" borderId="2" xfId="3" applyFont="1" applyFill="1" applyBorder="1" applyAlignment="1">
      <alignment horizontal="left" vertical="top" wrapText="1"/>
    </xf>
    <xf numFmtId="0" fontId="13" fillId="4" borderId="8" xfId="3" applyFont="1" applyFill="1" applyBorder="1" applyAlignment="1">
      <alignment horizontal="left" vertical="top" wrapText="1"/>
    </xf>
    <xf numFmtId="0" fontId="13" fillId="4" borderId="3" xfId="3" applyFont="1" applyFill="1" applyBorder="1" applyAlignment="1">
      <alignment horizontal="left" vertical="top" wrapText="1"/>
    </xf>
    <xf numFmtId="0" fontId="4" fillId="3" borderId="16" xfId="3" applyFont="1" applyFill="1" applyBorder="1" applyAlignment="1">
      <alignment horizontal="left"/>
    </xf>
    <xf numFmtId="0" fontId="4" fillId="3" borderId="7" xfId="3" applyFont="1" applyFill="1" applyBorder="1" applyAlignment="1">
      <alignment horizontal="left"/>
    </xf>
    <xf numFmtId="0" fontId="6" fillId="0" borderId="9" xfId="3" applyFont="1" applyBorder="1" applyAlignment="1">
      <alignment horizontal="left"/>
    </xf>
    <xf numFmtId="0" fontId="6" fillId="0" borderId="10" xfId="3" applyFont="1" applyBorder="1" applyAlignment="1">
      <alignment horizontal="left"/>
    </xf>
    <xf numFmtId="0" fontId="6" fillId="0" borderId="11" xfId="3" applyFont="1" applyBorder="1" applyAlignment="1">
      <alignment horizontal="left"/>
    </xf>
    <xf numFmtId="164" fontId="6" fillId="0" borderId="9" xfId="3" applyNumberFormat="1" applyFont="1" applyBorder="1" applyAlignment="1">
      <alignment horizontal="left" wrapText="1"/>
    </xf>
    <xf numFmtId="164" fontId="6" fillId="0" borderId="10" xfId="3" applyNumberFormat="1" applyFont="1" applyBorder="1" applyAlignment="1">
      <alignment horizontal="left" wrapText="1"/>
    </xf>
    <xf numFmtId="164" fontId="6" fillId="0" borderId="7" xfId="3" applyNumberFormat="1" applyFont="1" applyBorder="1" applyAlignment="1">
      <alignment horizontal="left" wrapText="1"/>
    </xf>
    <xf numFmtId="164" fontId="6" fillId="0" borderId="17" xfId="3" applyNumberFormat="1" applyFont="1" applyBorder="1" applyAlignment="1">
      <alignment horizontal="left" wrapText="1"/>
    </xf>
    <xf numFmtId="0" fontId="4" fillId="5" borderId="9" xfId="3" applyFont="1" applyFill="1" applyBorder="1" applyAlignment="1">
      <alignment horizontal="left"/>
    </xf>
    <xf numFmtId="0" fontId="4" fillId="5" borderId="10" xfId="3" applyFont="1" applyFill="1" applyBorder="1" applyAlignment="1">
      <alignment horizontal="left"/>
    </xf>
    <xf numFmtId="0" fontId="0" fillId="0" borderId="0" xfId="0" applyAlignment="1">
      <alignment horizontal="center"/>
    </xf>
    <xf numFmtId="0" fontId="6" fillId="4" borderId="2" xfId="3" applyFont="1" applyFill="1" applyBorder="1" applyAlignment="1">
      <alignment horizontal="left" vertical="top"/>
    </xf>
    <xf numFmtId="0" fontId="6" fillId="4" borderId="8" xfId="3" applyFont="1" applyFill="1" applyBorder="1" applyAlignment="1">
      <alignment horizontal="left" vertical="top"/>
    </xf>
    <xf numFmtId="0" fontId="6" fillId="4" borderId="3" xfId="3" applyFont="1" applyFill="1" applyBorder="1" applyAlignment="1">
      <alignment horizontal="left" vertical="top"/>
    </xf>
    <xf numFmtId="0" fontId="5" fillId="0" borderId="24" xfId="3" applyFont="1" applyBorder="1" applyAlignment="1">
      <alignment horizontal="left"/>
    </xf>
    <xf numFmtId="0" fontId="5" fillId="0" borderId="4" xfId="3" applyFont="1" applyBorder="1" applyAlignment="1">
      <alignment horizontal="left"/>
    </xf>
    <xf numFmtId="0" fontId="5" fillId="0" borderId="15" xfId="3" applyFont="1" applyBorder="1" applyAlignment="1">
      <alignment horizontal="left"/>
    </xf>
    <xf numFmtId="0" fontId="5" fillId="0" borderId="27" xfId="3" applyFont="1" applyBorder="1" applyAlignment="1">
      <alignment horizontal="left"/>
    </xf>
    <xf numFmtId="0" fontId="5" fillId="0" borderId="19" xfId="3" applyFont="1" applyBorder="1" applyAlignment="1">
      <alignment horizontal="left"/>
    </xf>
    <xf numFmtId="0" fontId="5" fillId="0" borderId="21" xfId="3" applyFont="1" applyBorder="1" applyAlignment="1">
      <alignment horizontal="left"/>
    </xf>
    <xf numFmtId="0" fontId="5" fillId="0" borderId="28" xfId="3" applyFont="1" applyBorder="1" applyAlignment="1">
      <alignment horizontal="left"/>
    </xf>
    <xf numFmtId="0" fontId="5" fillId="0" borderId="13" xfId="3" applyFont="1" applyBorder="1" applyAlignment="1">
      <alignment horizontal="left"/>
    </xf>
    <xf numFmtId="0" fontId="5" fillId="0" borderId="29" xfId="3" applyFont="1" applyBorder="1" applyAlignment="1">
      <alignment horizontal="left"/>
    </xf>
    <xf numFmtId="0" fontId="5" fillId="0" borderId="6" xfId="3" applyFont="1" applyBorder="1" applyAlignment="1">
      <alignment horizontal="left"/>
    </xf>
    <xf numFmtId="0" fontId="5" fillId="0" borderId="30" xfId="3" applyFont="1" applyBorder="1" applyAlignment="1">
      <alignment horizontal="left"/>
    </xf>
    <xf numFmtId="0" fontId="5" fillId="0" borderId="14" xfId="3" applyFont="1" applyBorder="1" applyAlignment="1">
      <alignment horizontal="left"/>
    </xf>
    <xf numFmtId="0" fontId="5" fillId="0" borderId="12" xfId="3" applyFont="1" applyBorder="1" applyAlignment="1">
      <alignment horizontal="left"/>
    </xf>
  </cellXfs>
  <cellStyles count="10">
    <cellStyle name="Hyperlink 2" xfId="5"/>
    <cellStyle name="Hyperlink 3" xfId="6"/>
    <cellStyle name="Normal" xfId="0" builtinId="0"/>
    <cellStyle name="Normal 2" xfId="3"/>
    <cellStyle name="Normal 2 2" xfId="7"/>
    <cellStyle name="Normal 2 3" xfId="8"/>
    <cellStyle name="Normal 2 4" xfId="4"/>
    <cellStyle name="Normal 3" xfId="9"/>
    <cellStyle name="Percent" xfId="1" builtinId="5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tabSelected="1" view="pageBreakPreview" topLeftCell="A36" zoomScale="60" zoomScaleNormal="100" workbookViewId="0">
      <selection activeCell="A52" sqref="A52:G56"/>
    </sheetView>
  </sheetViews>
  <sheetFormatPr defaultRowHeight="15"/>
  <cols>
    <col min="1" max="9" width="11" customWidth="1"/>
  </cols>
  <sheetData>
    <row r="1" spans="1:10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10" ht="15.75" thickBot="1">
      <c r="A2" s="52"/>
      <c r="B2" s="53"/>
      <c r="C2" s="53"/>
      <c r="D2" s="53"/>
      <c r="E2" s="53"/>
      <c r="F2" s="53"/>
      <c r="G2" s="53"/>
      <c r="H2" s="53"/>
      <c r="I2" s="54"/>
    </row>
    <row r="3" spans="1:10" ht="15.75" thickBot="1">
      <c r="A3" s="57" t="s">
        <v>1</v>
      </c>
      <c r="B3" s="58"/>
      <c r="C3" s="58"/>
      <c r="D3" s="58"/>
      <c r="E3" s="59"/>
      <c r="F3" s="60" t="s">
        <v>2</v>
      </c>
      <c r="G3" s="61"/>
      <c r="H3" s="62"/>
      <c r="I3" s="63"/>
    </row>
    <row r="4" spans="1:10" ht="15.75">
      <c r="A4" s="55" t="s">
        <v>3</v>
      </c>
      <c r="B4" s="56"/>
      <c r="C4" s="56"/>
      <c r="D4" s="56"/>
      <c r="E4" s="56"/>
      <c r="F4" s="56"/>
      <c r="G4" s="56"/>
      <c r="H4" s="2" t="s">
        <v>4</v>
      </c>
      <c r="I4" s="3" t="s">
        <v>5</v>
      </c>
    </row>
    <row r="5" spans="1:10" ht="15.75">
      <c r="A5" s="70" t="s">
        <v>6</v>
      </c>
      <c r="B5" s="71"/>
      <c r="C5" s="71"/>
      <c r="D5" s="71"/>
      <c r="E5" s="71"/>
      <c r="F5" s="71"/>
      <c r="G5" s="72"/>
      <c r="H5" s="4"/>
      <c r="I5" s="5"/>
      <c r="J5" s="1"/>
    </row>
    <row r="6" spans="1:10" ht="15.75">
      <c r="A6" s="70" t="s">
        <v>7</v>
      </c>
      <c r="B6" s="71"/>
      <c r="C6" s="71"/>
      <c r="D6" s="71"/>
      <c r="E6" s="71"/>
      <c r="F6" s="71"/>
      <c r="G6" s="72"/>
      <c r="H6" s="4"/>
      <c r="I6" s="5"/>
      <c r="J6" s="1"/>
    </row>
    <row r="7" spans="1:10" ht="15.75">
      <c r="A7" s="70" t="s">
        <v>8</v>
      </c>
      <c r="B7" s="71"/>
      <c r="C7" s="71"/>
      <c r="D7" s="71"/>
      <c r="E7" s="71"/>
      <c r="F7" s="71"/>
      <c r="G7" s="72"/>
      <c r="H7" s="4"/>
      <c r="I7" s="5"/>
      <c r="J7" s="1"/>
    </row>
    <row r="8" spans="1:10" ht="15.75">
      <c r="A8" s="70" t="s">
        <v>9</v>
      </c>
      <c r="B8" s="71"/>
      <c r="C8" s="71"/>
      <c r="D8" s="71"/>
      <c r="E8" s="71"/>
      <c r="F8" s="71"/>
      <c r="G8" s="72"/>
      <c r="H8" s="4"/>
      <c r="I8" s="5"/>
      <c r="J8" s="1"/>
    </row>
    <row r="9" spans="1:10" ht="15.75">
      <c r="A9" s="70" t="s">
        <v>10</v>
      </c>
      <c r="B9" s="71"/>
      <c r="C9" s="71"/>
      <c r="D9" s="71"/>
      <c r="E9" s="71"/>
      <c r="F9" s="71"/>
      <c r="G9" s="72"/>
      <c r="H9" s="4"/>
      <c r="I9" s="5"/>
      <c r="J9" s="1"/>
    </row>
    <row r="10" spans="1:10" ht="15.75">
      <c r="A10" s="70" t="s">
        <v>11</v>
      </c>
      <c r="B10" s="71"/>
      <c r="C10" s="71"/>
      <c r="D10" s="71"/>
      <c r="E10" s="71"/>
      <c r="F10" s="71"/>
      <c r="G10" s="72"/>
      <c r="H10" s="4"/>
      <c r="I10" s="5"/>
      <c r="J10" s="1"/>
    </row>
    <row r="11" spans="1:10" ht="16.5" thickBot="1">
      <c r="A11" s="73" t="s">
        <v>12</v>
      </c>
      <c r="B11" s="74"/>
      <c r="C11" s="74"/>
      <c r="D11" s="74"/>
      <c r="E11" s="74"/>
      <c r="F11" s="74"/>
      <c r="G11" s="75"/>
      <c r="H11" s="6"/>
      <c r="I11" s="7"/>
      <c r="J11" s="1"/>
    </row>
    <row r="12" spans="1:10">
      <c r="A12" s="36" t="s">
        <v>13</v>
      </c>
      <c r="B12" s="37"/>
      <c r="C12" s="37"/>
      <c r="D12" s="37"/>
      <c r="E12" s="37"/>
      <c r="F12" s="37"/>
      <c r="G12" s="37"/>
      <c r="H12" s="37"/>
      <c r="I12" s="38"/>
    </row>
    <row r="13" spans="1:10" ht="15.75" thickBot="1">
      <c r="A13" s="39"/>
      <c r="B13" s="40"/>
      <c r="C13" s="40"/>
      <c r="D13" s="40"/>
      <c r="E13" s="40"/>
      <c r="F13" s="40"/>
      <c r="G13" s="40"/>
      <c r="H13" s="40"/>
      <c r="I13" s="41"/>
    </row>
    <row r="14" spans="1:10" ht="16.5" thickBot="1">
      <c r="A14" s="47" t="s">
        <v>14</v>
      </c>
      <c r="B14" s="48"/>
      <c r="C14" s="48"/>
      <c r="D14" s="48"/>
      <c r="E14" s="48"/>
      <c r="F14" s="48"/>
      <c r="G14" s="48"/>
      <c r="H14" s="2" t="s">
        <v>4</v>
      </c>
      <c r="I14" s="3" t="s">
        <v>5</v>
      </c>
    </row>
    <row r="15" spans="1:10" ht="15.75">
      <c r="A15" s="76" t="s">
        <v>15</v>
      </c>
      <c r="B15" s="77"/>
      <c r="C15" s="77"/>
      <c r="D15" s="77"/>
      <c r="E15" s="77"/>
      <c r="F15" s="77"/>
      <c r="G15" s="77"/>
      <c r="H15" s="4"/>
      <c r="I15" s="5"/>
    </row>
    <row r="16" spans="1:10" ht="15.75">
      <c r="A16" s="78" t="s">
        <v>16</v>
      </c>
      <c r="B16" s="79"/>
      <c r="C16" s="79"/>
      <c r="D16" s="79"/>
      <c r="E16" s="79"/>
      <c r="F16" s="79"/>
      <c r="G16" s="79"/>
      <c r="H16" s="4"/>
      <c r="I16" s="5"/>
    </row>
    <row r="17" spans="1:9" ht="15.75">
      <c r="A17" s="78" t="s">
        <v>17</v>
      </c>
      <c r="B17" s="79"/>
      <c r="C17" s="79"/>
      <c r="D17" s="79"/>
      <c r="E17" s="79"/>
      <c r="F17" s="79"/>
      <c r="G17" s="79"/>
      <c r="H17" s="4"/>
      <c r="I17" s="5"/>
    </row>
    <row r="18" spans="1:9" ht="15.75">
      <c r="A18" s="78" t="s">
        <v>18</v>
      </c>
      <c r="B18" s="79"/>
      <c r="C18" s="79"/>
      <c r="D18" s="79"/>
      <c r="E18" s="79"/>
      <c r="F18" s="79"/>
      <c r="G18" s="79"/>
      <c r="H18" s="4"/>
      <c r="I18" s="5"/>
    </row>
    <row r="19" spans="1:9" ht="15.75">
      <c r="A19" s="78" t="s">
        <v>19</v>
      </c>
      <c r="B19" s="79"/>
      <c r="C19" s="79"/>
      <c r="D19" s="79"/>
      <c r="E19" s="79"/>
      <c r="F19" s="79"/>
      <c r="G19" s="79"/>
      <c r="H19" s="4"/>
      <c r="I19" s="5"/>
    </row>
    <row r="20" spans="1:9" ht="16.5" thickBot="1">
      <c r="A20" s="80" t="s">
        <v>20</v>
      </c>
      <c r="B20" s="81"/>
      <c r="C20" s="81"/>
      <c r="D20" s="81"/>
      <c r="E20" s="81"/>
      <c r="F20" s="81"/>
      <c r="G20" s="81"/>
      <c r="H20" s="4"/>
      <c r="I20" s="5"/>
    </row>
    <row r="21" spans="1:9">
      <c r="A21" s="36" t="s">
        <v>13</v>
      </c>
      <c r="B21" s="37"/>
      <c r="C21" s="37"/>
      <c r="D21" s="37"/>
      <c r="E21" s="37"/>
      <c r="F21" s="37"/>
      <c r="G21" s="37"/>
      <c r="H21" s="37"/>
      <c r="I21" s="38"/>
    </row>
    <row r="22" spans="1:9" ht="15.75" thickBot="1">
      <c r="A22" s="39"/>
      <c r="B22" s="40"/>
      <c r="C22" s="40"/>
      <c r="D22" s="40"/>
      <c r="E22" s="40"/>
      <c r="F22" s="40"/>
      <c r="G22" s="40"/>
      <c r="H22" s="40"/>
      <c r="I22" s="41"/>
    </row>
    <row r="23" spans="1:9" ht="17.25" customHeight="1" thickBot="1">
      <c r="A23" s="44" t="s">
        <v>21</v>
      </c>
      <c r="B23" s="45"/>
      <c r="C23" s="45"/>
      <c r="D23" s="45"/>
      <c r="E23" s="45"/>
      <c r="F23" s="45"/>
      <c r="G23" s="46"/>
      <c r="H23" s="2" t="s">
        <v>4</v>
      </c>
      <c r="I23" s="3" t="s">
        <v>5</v>
      </c>
    </row>
    <row r="24" spans="1:9" ht="15.75">
      <c r="A24" s="76" t="s">
        <v>22</v>
      </c>
      <c r="B24" s="77"/>
      <c r="C24" s="77"/>
      <c r="D24" s="77"/>
      <c r="E24" s="77"/>
      <c r="F24" s="77"/>
      <c r="G24" s="77"/>
      <c r="H24" s="4"/>
      <c r="I24" s="5"/>
    </row>
    <row r="25" spans="1:9" ht="15.75">
      <c r="A25" s="78" t="s">
        <v>23</v>
      </c>
      <c r="B25" s="79"/>
      <c r="C25" s="79"/>
      <c r="D25" s="79"/>
      <c r="E25" s="79"/>
      <c r="F25" s="79"/>
      <c r="G25" s="79"/>
      <c r="H25" s="4"/>
      <c r="I25" s="5"/>
    </row>
    <row r="26" spans="1:9" ht="15.75">
      <c r="A26" s="78" t="s">
        <v>24</v>
      </c>
      <c r="B26" s="79"/>
      <c r="C26" s="79"/>
      <c r="D26" s="79"/>
      <c r="E26" s="79"/>
      <c r="F26" s="79"/>
      <c r="G26" s="79"/>
      <c r="H26" s="4"/>
      <c r="I26" s="5"/>
    </row>
    <row r="27" spans="1:9" ht="15.75">
      <c r="A27" s="78" t="s">
        <v>25</v>
      </c>
      <c r="B27" s="79"/>
      <c r="C27" s="79"/>
      <c r="D27" s="79"/>
      <c r="E27" s="79"/>
      <c r="F27" s="79"/>
      <c r="G27" s="82"/>
      <c r="H27" s="4"/>
      <c r="I27" s="5"/>
    </row>
    <row r="28" spans="1:9" ht="15.75">
      <c r="A28" s="78" t="s">
        <v>26</v>
      </c>
      <c r="B28" s="79"/>
      <c r="C28" s="79"/>
      <c r="D28" s="79"/>
      <c r="E28" s="79"/>
      <c r="F28" s="79"/>
      <c r="G28" s="79"/>
      <c r="H28" s="4"/>
      <c r="I28" s="5"/>
    </row>
    <row r="29" spans="1:9" ht="15.75">
      <c r="A29" s="78" t="s">
        <v>27</v>
      </c>
      <c r="B29" s="79"/>
      <c r="C29" s="79"/>
      <c r="D29" s="79"/>
      <c r="E29" s="79"/>
      <c r="F29" s="79"/>
      <c r="G29" s="79"/>
      <c r="H29" s="4"/>
      <c r="I29" s="5"/>
    </row>
    <row r="30" spans="1:9" ht="16.5" thickBot="1">
      <c r="A30" s="80" t="s">
        <v>28</v>
      </c>
      <c r="B30" s="81"/>
      <c r="C30" s="81"/>
      <c r="D30" s="81"/>
      <c r="E30" s="81"/>
      <c r="F30" s="81"/>
      <c r="G30" s="81"/>
      <c r="H30" s="6"/>
      <c r="I30" s="7"/>
    </row>
    <row r="31" spans="1:9">
      <c r="A31" s="36" t="s">
        <v>13</v>
      </c>
      <c r="B31" s="37"/>
      <c r="C31" s="37"/>
      <c r="D31" s="37"/>
      <c r="E31" s="37"/>
      <c r="F31" s="37"/>
      <c r="G31" s="37"/>
      <c r="H31" s="37"/>
      <c r="I31" s="38"/>
    </row>
    <row r="32" spans="1:9" ht="15.75" thickBot="1">
      <c r="A32" s="39"/>
      <c r="B32" s="40"/>
      <c r="C32" s="40"/>
      <c r="D32" s="40"/>
      <c r="E32" s="40"/>
      <c r="F32" s="40"/>
      <c r="G32" s="40"/>
      <c r="H32" s="40"/>
      <c r="I32" s="41"/>
    </row>
    <row r="33" spans="1:9" ht="16.5" thickBot="1">
      <c r="A33" s="64" t="s">
        <v>29</v>
      </c>
      <c r="B33" s="65"/>
      <c r="C33" s="65"/>
      <c r="D33" s="65"/>
      <c r="E33" s="65"/>
      <c r="F33" s="65"/>
      <c r="G33" s="65"/>
      <c r="H33" s="2" t="s">
        <v>4</v>
      </c>
      <c r="I33" s="3" t="s">
        <v>5</v>
      </c>
    </row>
    <row r="34" spans="1:9" ht="15.75">
      <c r="A34" s="76" t="s">
        <v>30</v>
      </c>
      <c r="B34" s="77"/>
      <c r="C34" s="77"/>
      <c r="D34" s="77"/>
      <c r="E34" s="77"/>
      <c r="F34" s="77"/>
      <c r="G34" s="77"/>
      <c r="H34" s="4"/>
      <c r="I34" s="5"/>
    </row>
    <row r="35" spans="1:9" ht="15.75">
      <c r="A35" s="78" t="s">
        <v>31</v>
      </c>
      <c r="B35" s="79"/>
      <c r="C35" s="79"/>
      <c r="D35" s="79"/>
      <c r="E35" s="79"/>
      <c r="F35" s="79"/>
      <c r="G35" s="79"/>
      <c r="H35" s="4"/>
      <c r="I35" s="5"/>
    </row>
    <row r="36" spans="1:9" ht="15.75">
      <c r="A36" s="78" t="s">
        <v>32</v>
      </c>
      <c r="B36" s="79"/>
      <c r="C36" s="79"/>
      <c r="D36" s="79"/>
      <c r="E36" s="79"/>
      <c r="F36" s="79"/>
      <c r="G36" s="79"/>
      <c r="H36" s="4"/>
      <c r="I36" s="5"/>
    </row>
    <row r="37" spans="1:9" ht="15.75">
      <c r="A37" s="78" t="s">
        <v>33</v>
      </c>
      <c r="B37" s="79"/>
      <c r="C37" s="79"/>
      <c r="D37" s="79"/>
      <c r="E37" s="79"/>
      <c r="F37" s="79"/>
      <c r="G37" s="79"/>
      <c r="H37" s="4"/>
      <c r="I37" s="5"/>
    </row>
    <row r="38" spans="1:9" ht="16.5" thickBot="1">
      <c r="A38" s="80" t="s">
        <v>34</v>
      </c>
      <c r="B38" s="81"/>
      <c r="C38" s="81"/>
      <c r="D38" s="81"/>
      <c r="E38" s="81"/>
      <c r="F38" s="81"/>
      <c r="G38" s="81"/>
      <c r="H38" s="4"/>
      <c r="I38" s="5"/>
    </row>
    <row r="39" spans="1:9">
      <c r="A39" s="36" t="s">
        <v>13</v>
      </c>
      <c r="B39" s="37"/>
      <c r="C39" s="37"/>
      <c r="D39" s="37"/>
      <c r="E39" s="37"/>
      <c r="F39" s="37"/>
      <c r="G39" s="37"/>
      <c r="H39" s="37"/>
      <c r="I39" s="38"/>
    </row>
    <row r="40" spans="1:9" ht="15.75" thickBot="1">
      <c r="A40" s="67"/>
      <c r="B40" s="68"/>
      <c r="C40" s="68"/>
      <c r="D40" s="68"/>
      <c r="E40" s="68"/>
      <c r="F40" s="68"/>
      <c r="G40" s="68"/>
      <c r="H40" s="68"/>
      <c r="I40" s="69"/>
    </row>
    <row r="41" spans="1:9" ht="16.5" thickBot="1">
      <c r="A41" s="16" t="s">
        <v>35</v>
      </c>
      <c r="B41" s="17"/>
      <c r="C41" s="17"/>
      <c r="D41" s="17"/>
      <c r="E41" s="17"/>
      <c r="F41" s="17"/>
      <c r="G41" s="17"/>
      <c r="H41" s="2" t="s">
        <v>4</v>
      </c>
      <c r="I41" s="3" t="s">
        <v>5</v>
      </c>
    </row>
    <row r="42" spans="1:9" ht="15.75">
      <c r="A42" s="76" t="s">
        <v>36</v>
      </c>
      <c r="B42" s="77"/>
      <c r="C42" s="77"/>
      <c r="D42" s="77"/>
      <c r="E42" s="77"/>
      <c r="F42" s="77"/>
      <c r="G42" s="77"/>
      <c r="H42" s="4"/>
      <c r="I42" s="5"/>
    </row>
    <row r="43" spans="1:9" ht="15.75">
      <c r="A43" s="78" t="s">
        <v>37</v>
      </c>
      <c r="B43" s="79"/>
      <c r="C43" s="79"/>
      <c r="D43" s="79"/>
      <c r="E43" s="79"/>
      <c r="F43" s="79"/>
      <c r="G43" s="79"/>
      <c r="H43" s="4"/>
      <c r="I43" s="5"/>
    </row>
    <row r="44" spans="1:9" ht="15.75">
      <c r="A44" s="78" t="s">
        <v>38</v>
      </c>
      <c r="B44" s="79"/>
      <c r="C44" s="79"/>
      <c r="D44" s="79"/>
      <c r="E44" s="79"/>
      <c r="F44" s="79"/>
      <c r="G44" s="79"/>
      <c r="H44" s="4"/>
      <c r="I44" s="5"/>
    </row>
    <row r="45" spans="1:9" ht="15.75">
      <c r="A45" s="78" t="s">
        <v>39</v>
      </c>
      <c r="B45" s="79"/>
      <c r="C45" s="79"/>
      <c r="D45" s="79"/>
      <c r="E45" s="79"/>
      <c r="F45" s="79"/>
      <c r="G45" s="79"/>
      <c r="H45" s="4"/>
      <c r="I45" s="5"/>
    </row>
    <row r="46" spans="1:9" ht="15.75">
      <c r="A46" s="78" t="s">
        <v>40</v>
      </c>
      <c r="B46" s="79"/>
      <c r="C46" s="79"/>
      <c r="D46" s="79"/>
      <c r="E46" s="79"/>
      <c r="F46" s="79"/>
      <c r="G46" s="79"/>
      <c r="H46" s="4"/>
      <c r="I46" s="5"/>
    </row>
    <row r="47" spans="1:9" ht="15.75">
      <c r="A47" s="78" t="s">
        <v>41</v>
      </c>
      <c r="B47" s="79"/>
      <c r="C47" s="79"/>
      <c r="D47" s="79"/>
      <c r="E47" s="79"/>
      <c r="F47" s="79"/>
      <c r="G47" s="79"/>
      <c r="H47" s="4"/>
      <c r="I47" s="5"/>
    </row>
    <row r="48" spans="1:9" ht="16.5" thickBot="1">
      <c r="A48" s="80" t="s">
        <v>42</v>
      </c>
      <c r="B48" s="81"/>
      <c r="C48" s="81"/>
      <c r="D48" s="81"/>
      <c r="E48" s="81"/>
      <c r="F48" s="81"/>
      <c r="G48" s="81"/>
      <c r="H48" s="6"/>
      <c r="I48" s="7"/>
    </row>
    <row r="49" spans="1:9">
      <c r="A49" s="36" t="s">
        <v>13</v>
      </c>
      <c r="B49" s="37"/>
      <c r="C49" s="37"/>
      <c r="D49" s="37"/>
      <c r="E49" s="37"/>
      <c r="F49" s="37"/>
      <c r="G49" s="37"/>
      <c r="H49" s="37"/>
      <c r="I49" s="38"/>
    </row>
    <row r="50" spans="1:9" ht="15.75" thickBot="1">
      <c r="A50" s="39"/>
      <c r="B50" s="40"/>
      <c r="C50" s="40"/>
      <c r="D50" s="40"/>
      <c r="E50" s="40"/>
      <c r="F50" s="40"/>
      <c r="G50" s="40"/>
      <c r="H50" s="40"/>
      <c r="I50" s="41"/>
    </row>
    <row r="51" spans="1:9" ht="16.5" thickBot="1">
      <c r="A51" s="42" t="s">
        <v>43</v>
      </c>
      <c r="B51" s="43"/>
      <c r="C51" s="43"/>
      <c r="D51" s="43"/>
      <c r="E51" s="43"/>
      <c r="F51" s="43"/>
      <c r="G51" s="43"/>
      <c r="H51" s="2" t="s">
        <v>4</v>
      </c>
      <c r="I51" s="3" t="s">
        <v>5</v>
      </c>
    </row>
    <row r="52" spans="1:9" ht="15.75">
      <c r="A52" s="76" t="s">
        <v>44</v>
      </c>
      <c r="B52" s="77"/>
      <c r="C52" s="77"/>
      <c r="D52" s="77"/>
      <c r="E52" s="77"/>
      <c r="F52" s="77"/>
      <c r="G52" s="77"/>
      <c r="H52" s="4"/>
      <c r="I52" s="5"/>
    </row>
    <row r="53" spans="1:9" ht="15.75">
      <c r="A53" s="78" t="s">
        <v>45</v>
      </c>
      <c r="B53" s="79"/>
      <c r="C53" s="79"/>
      <c r="D53" s="79"/>
      <c r="E53" s="79"/>
      <c r="F53" s="79"/>
      <c r="G53" s="79"/>
      <c r="H53" s="4"/>
      <c r="I53" s="5"/>
    </row>
    <row r="54" spans="1:9" ht="15.75">
      <c r="A54" s="78" t="s">
        <v>46</v>
      </c>
      <c r="B54" s="79"/>
      <c r="C54" s="79"/>
      <c r="D54" s="79"/>
      <c r="E54" s="79"/>
      <c r="F54" s="79"/>
      <c r="G54" s="79"/>
      <c r="H54" s="4"/>
      <c r="I54" s="5"/>
    </row>
    <row r="55" spans="1:9" ht="15.75">
      <c r="A55" s="78" t="s">
        <v>47</v>
      </c>
      <c r="B55" s="79"/>
      <c r="C55" s="79"/>
      <c r="D55" s="79"/>
      <c r="E55" s="79"/>
      <c r="F55" s="79"/>
      <c r="G55" s="79"/>
      <c r="H55" s="4"/>
      <c r="I55" s="5"/>
    </row>
    <row r="56" spans="1:9" ht="16.5" thickBot="1">
      <c r="A56" s="80" t="s">
        <v>48</v>
      </c>
      <c r="B56" s="81"/>
      <c r="C56" s="81"/>
      <c r="D56" s="81"/>
      <c r="E56" s="81"/>
      <c r="F56" s="81"/>
      <c r="G56" s="81"/>
      <c r="H56" s="4"/>
      <c r="I56" s="5"/>
    </row>
    <row r="57" spans="1:9">
      <c r="A57" s="36" t="s">
        <v>13</v>
      </c>
      <c r="B57" s="37"/>
      <c r="C57" s="37"/>
      <c r="D57" s="37"/>
      <c r="E57" s="37"/>
      <c r="F57" s="37"/>
      <c r="G57" s="37"/>
      <c r="H57" s="37"/>
      <c r="I57" s="38"/>
    </row>
    <row r="58" spans="1:9" ht="15.75" thickBot="1">
      <c r="A58" s="39"/>
      <c r="B58" s="40"/>
      <c r="C58" s="40"/>
      <c r="D58" s="40"/>
      <c r="E58" s="40"/>
      <c r="F58" s="40"/>
      <c r="G58" s="40"/>
      <c r="H58" s="40"/>
      <c r="I58" s="41"/>
    </row>
    <row r="59" spans="1:9" ht="34.5" customHeight="1" thickBot="1">
      <c r="A59" s="18" t="s">
        <v>73</v>
      </c>
      <c r="B59" s="19"/>
      <c r="C59" s="19"/>
      <c r="D59" s="19"/>
      <c r="E59" s="19"/>
      <c r="F59" s="19"/>
      <c r="G59" s="19"/>
      <c r="H59" s="19"/>
      <c r="I59" s="20"/>
    </row>
    <row r="60" spans="1:9" ht="53.25" customHeight="1">
      <c r="A60" s="21"/>
      <c r="B60" s="22"/>
      <c r="C60" s="22"/>
      <c r="D60" s="22"/>
      <c r="E60" s="22"/>
      <c r="F60" s="22"/>
      <c r="G60" s="22"/>
      <c r="H60" s="22"/>
      <c r="I60" s="23"/>
    </row>
    <row r="61" spans="1:9">
      <c r="A61" s="24"/>
      <c r="B61" s="25"/>
      <c r="C61" s="25"/>
      <c r="D61" s="25"/>
      <c r="E61" s="25"/>
      <c r="F61" s="25"/>
      <c r="G61" s="25"/>
      <c r="H61" s="25"/>
      <c r="I61" s="26"/>
    </row>
    <row r="62" spans="1:9" ht="41.25" customHeight="1" thickBot="1">
      <c r="A62" s="27"/>
      <c r="B62" s="28"/>
      <c r="C62" s="28"/>
      <c r="D62" s="28"/>
      <c r="E62" s="28"/>
      <c r="F62" s="28"/>
      <c r="G62" s="28"/>
      <c r="H62" s="28"/>
      <c r="I62" s="29"/>
    </row>
    <row r="63" spans="1:9" ht="32.25" customHeight="1" thickBot="1">
      <c r="A63" s="18" t="s">
        <v>74</v>
      </c>
      <c r="B63" s="19"/>
      <c r="C63" s="19"/>
      <c r="D63" s="19"/>
      <c r="E63" s="19"/>
      <c r="F63" s="19"/>
      <c r="G63" s="19"/>
      <c r="H63" s="19"/>
      <c r="I63" s="20"/>
    </row>
    <row r="64" spans="1:9">
      <c r="A64" s="21"/>
      <c r="B64" s="22"/>
      <c r="C64" s="22"/>
      <c r="D64" s="22"/>
      <c r="E64" s="22"/>
      <c r="F64" s="22"/>
      <c r="G64" s="22"/>
      <c r="H64" s="22"/>
      <c r="I64" s="23"/>
    </row>
    <row r="65" spans="1:9">
      <c r="A65" s="24"/>
      <c r="B65" s="25"/>
      <c r="C65" s="25"/>
      <c r="D65" s="25"/>
      <c r="E65" s="25"/>
      <c r="F65" s="25"/>
      <c r="G65" s="25"/>
      <c r="H65" s="25"/>
      <c r="I65" s="26"/>
    </row>
    <row r="66" spans="1:9" ht="96" customHeight="1" thickBot="1">
      <c r="A66" s="27"/>
      <c r="B66" s="28"/>
      <c r="C66" s="28"/>
      <c r="D66" s="28"/>
      <c r="E66" s="28"/>
      <c r="F66" s="28"/>
      <c r="G66" s="28"/>
      <c r="H66" s="28"/>
      <c r="I66" s="29"/>
    </row>
    <row r="67" spans="1:9" ht="35.25" customHeight="1" thickBot="1">
      <c r="A67" s="30" t="s">
        <v>75</v>
      </c>
      <c r="B67" s="31"/>
      <c r="C67" s="31"/>
      <c r="D67" s="31"/>
      <c r="E67" s="31"/>
      <c r="F67" s="31"/>
      <c r="G67" s="31"/>
      <c r="H67" s="31"/>
      <c r="I67" s="32"/>
    </row>
    <row r="68" spans="1:9" ht="147" customHeight="1" thickBot="1">
      <c r="A68" s="33"/>
      <c r="B68" s="34"/>
      <c r="C68" s="34"/>
      <c r="D68" s="34"/>
      <c r="E68" s="34"/>
      <c r="F68" s="34"/>
      <c r="G68" s="34"/>
      <c r="H68" s="34"/>
      <c r="I68" s="35"/>
    </row>
    <row r="81" ht="28.5" customHeight="1"/>
    <row r="82" ht="15.75" hidden="1" thickBot="1"/>
    <row r="83" ht="39" customHeight="1"/>
    <row r="86" ht="130.5" customHeight="1"/>
    <row r="87" ht="38.25" customHeight="1"/>
    <row r="90" ht="127.5" customHeight="1"/>
    <row r="91" ht="53.25" customHeight="1"/>
    <row r="92" ht="179.25" customHeight="1"/>
  </sheetData>
  <mergeCells count="57">
    <mergeCell ref="A35:G35"/>
    <mergeCell ref="A36:G36"/>
    <mergeCell ref="A37:G37"/>
    <mergeCell ref="F3:I3"/>
    <mergeCell ref="A8:G8"/>
    <mergeCell ref="A9:G9"/>
    <mergeCell ref="A10:G10"/>
    <mergeCell ref="A11:G11"/>
    <mergeCell ref="A34:G34"/>
    <mergeCell ref="A26:G26"/>
    <mergeCell ref="A28:G28"/>
    <mergeCell ref="A29:G29"/>
    <mergeCell ref="A30:G30"/>
    <mergeCell ref="A33:G33"/>
    <mergeCell ref="A27:G27"/>
    <mergeCell ref="A19:G19"/>
    <mergeCell ref="A1:I2"/>
    <mergeCell ref="A4:G4"/>
    <mergeCell ref="A5:G5"/>
    <mergeCell ref="A6:G6"/>
    <mergeCell ref="A7:G7"/>
    <mergeCell ref="A3:E3"/>
    <mergeCell ref="A20:G20"/>
    <mergeCell ref="A23:G23"/>
    <mergeCell ref="A24:G24"/>
    <mergeCell ref="A25:G25"/>
    <mergeCell ref="A14:G14"/>
    <mergeCell ref="A15:G15"/>
    <mergeCell ref="A16:G16"/>
    <mergeCell ref="A17:G17"/>
    <mergeCell ref="A18:G18"/>
    <mergeCell ref="A47:G47"/>
    <mergeCell ref="A48:G48"/>
    <mergeCell ref="A38:G38"/>
    <mergeCell ref="A42:G42"/>
    <mergeCell ref="A43:G43"/>
    <mergeCell ref="A68:I68"/>
    <mergeCell ref="A56:G56"/>
    <mergeCell ref="A12:I13"/>
    <mergeCell ref="A21:I22"/>
    <mergeCell ref="A31:I32"/>
    <mergeCell ref="A39:I40"/>
    <mergeCell ref="A49:I50"/>
    <mergeCell ref="A57:I58"/>
    <mergeCell ref="A51:G51"/>
    <mergeCell ref="A52:G52"/>
    <mergeCell ref="A53:G53"/>
    <mergeCell ref="A54:G54"/>
    <mergeCell ref="A55:G55"/>
    <mergeCell ref="A44:G44"/>
    <mergeCell ref="A45:G45"/>
    <mergeCell ref="A46:G46"/>
    <mergeCell ref="A59:I59"/>
    <mergeCell ref="A60:I62"/>
    <mergeCell ref="A63:I63"/>
    <mergeCell ref="A64:I66"/>
    <mergeCell ref="A67:I67"/>
  </mergeCells>
  <pageMargins left="0.7" right="0.7" top="0.75" bottom="0.75" header="0.3" footer="0.3"/>
  <pageSetup scale="90" orientation="portrait" r:id="rId1"/>
  <rowBreaks count="1" manualBreakCount="1">
    <brk id="4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K16" sqref="K16"/>
    </sheetView>
  </sheetViews>
  <sheetFormatPr defaultRowHeight="15"/>
  <cols>
    <col min="3" max="3" width="9.140625" style="8"/>
    <col min="4" max="4" width="18.7109375" bestFit="1" customWidth="1"/>
  </cols>
  <sheetData>
    <row r="1" spans="1:6">
      <c r="B1" s="8" t="s">
        <v>70</v>
      </c>
      <c r="E1" s="8" t="s">
        <v>70</v>
      </c>
    </row>
    <row r="2" spans="1:6">
      <c r="A2" s="10" t="s">
        <v>49</v>
      </c>
      <c r="B2">
        <v>9</v>
      </c>
      <c r="C2" s="13">
        <f>B2/547</f>
        <v>1.6453382084095063E-2</v>
      </c>
      <c r="D2" s="11" t="s">
        <v>50</v>
      </c>
      <c r="E2">
        <v>7</v>
      </c>
      <c r="F2" s="13">
        <f>E2/547</f>
        <v>1.2797074954296161E-2</v>
      </c>
    </row>
    <row r="3" spans="1:6">
      <c r="A3" s="10" t="s">
        <v>51</v>
      </c>
      <c r="B3">
        <v>26</v>
      </c>
      <c r="C3" s="13">
        <f t="shared" ref="C3:C15" si="0">B3/547</f>
        <v>4.7531992687385741E-2</v>
      </c>
      <c r="D3" s="11" t="s">
        <v>52</v>
      </c>
      <c r="E3">
        <v>3</v>
      </c>
      <c r="F3" s="13">
        <f t="shared" ref="F3:F10" si="1">E3/547</f>
        <v>5.4844606946983544E-3</v>
      </c>
    </row>
    <row r="4" spans="1:6">
      <c r="A4" s="10" t="s">
        <v>53</v>
      </c>
      <c r="B4">
        <v>6</v>
      </c>
      <c r="C4" s="13">
        <f t="shared" si="0"/>
        <v>1.0968921389396709E-2</v>
      </c>
      <c r="D4" s="11" t="s">
        <v>54</v>
      </c>
      <c r="E4">
        <v>3</v>
      </c>
      <c r="F4" s="13">
        <f t="shared" si="1"/>
        <v>5.4844606946983544E-3</v>
      </c>
    </row>
    <row r="5" spans="1:6">
      <c r="A5" s="10" t="s">
        <v>55</v>
      </c>
      <c r="B5">
        <v>5</v>
      </c>
      <c r="C5" s="13">
        <f t="shared" si="0"/>
        <v>9.140767824497258E-3</v>
      </c>
      <c r="D5" s="11" t="s">
        <v>56</v>
      </c>
      <c r="E5">
        <v>11</v>
      </c>
      <c r="F5" s="13">
        <f t="shared" si="1"/>
        <v>2.0109689213893969E-2</v>
      </c>
    </row>
    <row r="6" spans="1:6">
      <c r="A6" s="10" t="s">
        <v>57</v>
      </c>
      <c r="B6">
        <v>17</v>
      </c>
      <c r="C6" s="13">
        <f t="shared" si="0"/>
        <v>3.1078610603290677E-2</v>
      </c>
      <c r="D6" s="11" t="s">
        <v>58</v>
      </c>
      <c r="E6">
        <v>5</v>
      </c>
      <c r="F6" s="13">
        <f t="shared" si="1"/>
        <v>9.140767824497258E-3</v>
      </c>
    </row>
    <row r="7" spans="1:6">
      <c r="A7" s="10" t="s">
        <v>59</v>
      </c>
      <c r="B7">
        <v>19</v>
      </c>
      <c r="C7" s="13">
        <f t="shared" si="0"/>
        <v>3.4734917733089579E-2</v>
      </c>
      <c r="D7" s="11" t="s">
        <v>60</v>
      </c>
      <c r="E7">
        <v>3</v>
      </c>
      <c r="F7" s="13">
        <f t="shared" si="1"/>
        <v>5.4844606946983544E-3</v>
      </c>
    </row>
    <row r="8" spans="1:6">
      <c r="A8" s="10" t="s">
        <v>61</v>
      </c>
      <c r="B8">
        <v>45</v>
      </c>
      <c r="C8" s="13">
        <f t="shared" si="0"/>
        <v>8.226691042047532E-2</v>
      </c>
      <c r="D8" s="11" t="s">
        <v>62</v>
      </c>
      <c r="E8">
        <v>13</v>
      </c>
      <c r="F8" s="13">
        <f>E8/547</f>
        <v>2.376599634369287E-2</v>
      </c>
    </row>
    <row r="9" spans="1:6">
      <c r="A9" s="10" t="s">
        <v>63</v>
      </c>
      <c r="B9">
        <v>15</v>
      </c>
      <c r="C9" s="13">
        <f t="shared" si="0"/>
        <v>2.7422303473491772E-2</v>
      </c>
      <c r="D9" s="11" t="s">
        <v>64</v>
      </c>
      <c r="E9">
        <v>1</v>
      </c>
      <c r="F9" s="13">
        <f t="shared" si="1"/>
        <v>1.8281535648994515E-3</v>
      </c>
    </row>
    <row r="10" spans="1:6">
      <c r="A10" s="10" t="s">
        <v>65</v>
      </c>
      <c r="B10">
        <v>23</v>
      </c>
      <c r="C10" s="13">
        <f t="shared" si="0"/>
        <v>4.2047531992687383E-2</v>
      </c>
      <c r="D10" s="11" t="s">
        <v>66</v>
      </c>
      <c r="E10">
        <v>7</v>
      </c>
      <c r="F10" s="13">
        <f t="shared" si="1"/>
        <v>1.2797074954296161E-2</v>
      </c>
    </row>
    <row r="11" spans="1:6" ht="15.75" thickBot="1">
      <c r="A11" s="10" t="s">
        <v>67</v>
      </c>
      <c r="B11">
        <v>40</v>
      </c>
      <c r="C11" s="13">
        <f t="shared" si="0"/>
        <v>7.3126142595978064E-2</v>
      </c>
      <c r="E11" s="14">
        <f>SUM(E2:E10)</f>
        <v>53</v>
      </c>
      <c r="F11" s="15">
        <f>E11/547</f>
        <v>9.6892138939670927E-2</v>
      </c>
    </row>
    <row r="12" spans="1:6" ht="15.75" thickTop="1">
      <c r="A12" s="10" t="s">
        <v>72</v>
      </c>
      <c r="B12" s="9">
        <v>4</v>
      </c>
      <c r="C12" s="13">
        <f t="shared" si="0"/>
        <v>7.3126142595978062E-3</v>
      </c>
    </row>
    <row r="13" spans="1:6">
      <c r="A13" s="12" t="s">
        <v>68</v>
      </c>
      <c r="B13" s="9">
        <v>18</v>
      </c>
      <c r="C13" s="13">
        <f t="shared" si="0"/>
        <v>3.2906764168190127E-2</v>
      </c>
    </row>
    <row r="14" spans="1:6">
      <c r="A14" s="10" t="s">
        <v>71</v>
      </c>
      <c r="B14" s="9">
        <v>30</v>
      </c>
      <c r="C14" s="13">
        <f t="shared" si="0"/>
        <v>5.4844606946983544E-2</v>
      </c>
    </row>
    <row r="15" spans="1:6">
      <c r="A15" s="10" t="s">
        <v>69</v>
      </c>
      <c r="B15">
        <v>5</v>
      </c>
      <c r="C15" s="13">
        <f t="shared" si="0"/>
        <v>9.140767824497258E-3</v>
      </c>
    </row>
    <row r="16" spans="1:6" ht="15.75" thickBot="1">
      <c r="B16" s="14">
        <f>SUM(B2:B15)</f>
        <v>262</v>
      </c>
      <c r="C16" s="15">
        <f>B16/547</f>
        <v>0.4789762340036563</v>
      </c>
    </row>
    <row r="17" spans="1:6" ht="15.75" thickTop="1"/>
    <row r="19" spans="1:6">
      <c r="B19" s="66">
        <v>2011</v>
      </c>
      <c r="C19" s="66"/>
      <c r="E19" s="66">
        <v>2011</v>
      </c>
      <c r="F19" s="66"/>
    </row>
    <row r="20" spans="1:6">
      <c r="B20" s="8" t="s">
        <v>70</v>
      </c>
      <c r="E20" s="8" t="s">
        <v>70</v>
      </c>
    </row>
    <row r="21" spans="1:6">
      <c r="A21" s="10" t="s">
        <v>49</v>
      </c>
      <c r="B21">
        <v>522</v>
      </c>
      <c r="C21" s="13">
        <f>B21/18729</f>
        <v>2.7871215761653051E-2</v>
      </c>
      <c r="D21" s="11" t="s">
        <v>50</v>
      </c>
      <c r="E21">
        <v>161</v>
      </c>
      <c r="F21" s="13">
        <f>E21/18729</f>
        <v>8.5962945165251742E-3</v>
      </c>
    </row>
    <row r="22" spans="1:6">
      <c r="A22" s="10" t="s">
        <v>51</v>
      </c>
      <c r="B22">
        <v>754</v>
      </c>
      <c r="C22" s="13">
        <f t="shared" ref="C22:C34" si="2">B22/18729</f>
        <v>4.0258422766832183E-2</v>
      </c>
      <c r="D22" s="11" t="s">
        <v>52</v>
      </c>
      <c r="E22">
        <v>206</v>
      </c>
      <c r="F22" s="13">
        <f t="shared" ref="F22:F29" si="3">E22/18729</f>
        <v>1.0998985530460782E-2</v>
      </c>
    </row>
    <row r="23" spans="1:6">
      <c r="A23" s="10" t="s">
        <v>53</v>
      </c>
      <c r="B23">
        <v>267</v>
      </c>
      <c r="C23" s="13">
        <f t="shared" si="2"/>
        <v>1.4255966682684607E-2</v>
      </c>
      <c r="D23" s="11" t="s">
        <v>54</v>
      </c>
      <c r="E23">
        <v>108</v>
      </c>
      <c r="F23" s="13">
        <f t="shared" si="3"/>
        <v>5.7664584334454587E-3</v>
      </c>
    </row>
    <row r="24" spans="1:6">
      <c r="A24" s="10" t="s">
        <v>55</v>
      </c>
      <c r="B24">
        <v>221</v>
      </c>
      <c r="C24" s="13">
        <f t="shared" si="2"/>
        <v>1.1799882535105985E-2</v>
      </c>
      <c r="D24" s="11" t="s">
        <v>56</v>
      </c>
      <c r="E24">
        <v>170</v>
      </c>
      <c r="F24" s="13">
        <f t="shared" si="3"/>
        <v>9.0768327193122972E-3</v>
      </c>
    </row>
    <row r="25" spans="1:6">
      <c r="A25" s="10" t="s">
        <v>57</v>
      </c>
      <c r="B25">
        <v>598</v>
      </c>
      <c r="C25" s="13">
        <f t="shared" si="2"/>
        <v>3.1929093918522077E-2</v>
      </c>
      <c r="D25" s="11" t="s">
        <v>58</v>
      </c>
      <c r="E25">
        <v>126</v>
      </c>
      <c r="F25" s="13">
        <f t="shared" si="3"/>
        <v>6.7275348390197021E-3</v>
      </c>
    </row>
    <row r="26" spans="1:6">
      <c r="A26" s="10" t="s">
        <v>59</v>
      </c>
      <c r="B26">
        <v>427</v>
      </c>
      <c r="C26" s="13">
        <f t="shared" si="2"/>
        <v>2.2798868065566767E-2</v>
      </c>
      <c r="D26" s="11" t="s">
        <v>60</v>
      </c>
      <c r="E26">
        <v>138</v>
      </c>
      <c r="F26" s="13">
        <f t="shared" si="3"/>
        <v>7.3682524427358641E-3</v>
      </c>
    </row>
    <row r="27" spans="1:6">
      <c r="A27" s="10" t="s">
        <v>61</v>
      </c>
      <c r="B27">
        <v>917</v>
      </c>
      <c r="C27" s="13">
        <f t="shared" si="2"/>
        <v>4.8961503550643388E-2</v>
      </c>
      <c r="D27" s="11" t="s">
        <v>62</v>
      </c>
      <c r="E27">
        <v>173</v>
      </c>
      <c r="F27" s="13">
        <f t="shared" si="3"/>
        <v>9.237012120241337E-3</v>
      </c>
    </row>
    <row r="28" spans="1:6">
      <c r="A28" s="10" t="s">
        <v>63</v>
      </c>
      <c r="B28">
        <v>432</v>
      </c>
      <c r="C28" s="13">
        <f t="shared" si="2"/>
        <v>2.3065833733781835E-2</v>
      </c>
      <c r="D28" s="11" t="s">
        <v>64</v>
      </c>
      <c r="E28">
        <v>249</v>
      </c>
      <c r="F28" s="13">
        <f t="shared" si="3"/>
        <v>1.3294890277110364E-2</v>
      </c>
    </row>
    <row r="29" spans="1:6">
      <c r="A29" s="10" t="s">
        <v>65</v>
      </c>
      <c r="B29">
        <v>727</v>
      </c>
      <c r="C29" s="13">
        <f t="shared" si="2"/>
        <v>3.8816808158470821E-2</v>
      </c>
      <c r="D29" s="11" t="s">
        <v>66</v>
      </c>
      <c r="E29">
        <v>130</v>
      </c>
      <c r="F29" s="13">
        <f t="shared" si="3"/>
        <v>6.9411073735917558E-3</v>
      </c>
    </row>
    <row r="30" spans="1:6" ht="15.75" thickBot="1">
      <c r="A30" s="10" t="s">
        <v>67</v>
      </c>
      <c r="B30">
        <v>2225</v>
      </c>
      <c r="C30" s="13">
        <f t="shared" si="2"/>
        <v>0.11879972235570506</v>
      </c>
      <c r="E30" s="14">
        <f>SUM(E21:E29)</f>
        <v>1461</v>
      </c>
      <c r="F30" s="15">
        <f>SUM(F21:F29)</f>
        <v>7.8007368252442727E-2</v>
      </c>
    </row>
    <row r="31" spans="1:6" ht="15.75" thickTop="1">
      <c r="A31" s="10" t="s">
        <v>72</v>
      </c>
      <c r="B31">
        <v>319</v>
      </c>
      <c r="C31" s="13">
        <f t="shared" si="2"/>
        <v>1.7032409632121309E-2</v>
      </c>
    </row>
    <row r="32" spans="1:6">
      <c r="A32" s="12" t="s">
        <v>68</v>
      </c>
      <c r="B32">
        <v>216</v>
      </c>
      <c r="C32" s="13">
        <f t="shared" si="2"/>
        <v>1.1532916866890917E-2</v>
      </c>
    </row>
    <row r="33" spans="1:8">
      <c r="A33" s="10" t="s">
        <v>71</v>
      </c>
      <c r="B33">
        <v>846</v>
      </c>
      <c r="C33" s="13">
        <f t="shared" si="2"/>
        <v>4.517059106198943E-2</v>
      </c>
    </row>
    <row r="34" spans="1:8">
      <c r="A34" s="10" t="s">
        <v>69</v>
      </c>
      <c r="B34">
        <v>315</v>
      </c>
      <c r="C34" s="13">
        <f t="shared" si="2"/>
        <v>1.6818837097549257E-2</v>
      </c>
      <c r="H34">
        <v>439300</v>
      </c>
    </row>
    <row r="35" spans="1:8" ht="15.75" thickBot="1">
      <c r="B35" s="14">
        <f>SUM(B21:B34)</f>
        <v>8786</v>
      </c>
      <c r="C35" s="15">
        <f>SUM(C21:C34)</f>
        <v>0.46911207218751677</v>
      </c>
      <c r="H35">
        <v>73050</v>
      </c>
    </row>
    <row r="36" spans="1:8" ht="15.75" thickTop="1">
      <c r="H36">
        <f>H34-H35</f>
        <v>366250</v>
      </c>
    </row>
    <row r="37" spans="1:8">
      <c r="C37" s="8">
        <v>18729</v>
      </c>
    </row>
  </sheetData>
  <mergeCells count="2">
    <mergeCell ref="B19:C19"/>
    <mergeCell ref="E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RLittle</dc:creator>
  <cp:lastModifiedBy>Joy Meserve</cp:lastModifiedBy>
  <cp:lastPrinted>2012-03-27T00:43:38Z</cp:lastPrinted>
  <dcterms:created xsi:type="dcterms:W3CDTF">2011-11-30T21:11:56Z</dcterms:created>
  <dcterms:modified xsi:type="dcterms:W3CDTF">2012-03-27T00:45:45Z</dcterms:modified>
</cp:coreProperties>
</file>