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045f396faa5efe/Desktop/Study_Material/Intership_prep/Joby/eVtol_simulation/"/>
    </mc:Choice>
  </mc:AlternateContent>
  <xr:revisionPtr revIDLastSave="174" documentId="8_{9D6709F9-47CA-45E2-B41C-3BC805FFFB3D}" xr6:coauthVersionLast="47" xr6:coauthVersionMax="47" xr10:uidLastSave="{86A9ECE9-AB74-4946-B98F-6085C7C44AC5}"/>
  <bookViews>
    <workbookView xWindow="-19320" yWindow="135" windowWidth="19440" windowHeight="15600" xr2:uid="{FD1416B5-478E-4032-BDC9-B3D0B3522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 s="1"/>
  <c r="D17" i="1"/>
  <c r="E17" i="1"/>
  <c r="F17" i="1"/>
  <c r="B17" i="1"/>
  <c r="D16" i="1"/>
  <c r="E16" i="1"/>
  <c r="F16" i="1"/>
  <c r="B16" i="1"/>
  <c r="C13" i="1"/>
  <c r="D13" i="1"/>
  <c r="E13" i="1"/>
  <c r="F13" i="1"/>
  <c r="B13" i="1"/>
  <c r="C11" i="1"/>
  <c r="D11" i="1"/>
  <c r="E11" i="1"/>
  <c r="F11" i="1"/>
  <c r="B11" i="1"/>
  <c r="E10" i="1"/>
  <c r="C9" i="1"/>
  <c r="D9" i="1"/>
  <c r="E9" i="1"/>
  <c r="F9" i="1"/>
  <c r="B9" i="1"/>
  <c r="C8" i="1"/>
  <c r="D8" i="1"/>
  <c r="E8" i="1"/>
  <c r="F8" i="1"/>
  <c r="B8" i="1"/>
  <c r="O18" i="1"/>
  <c r="O17" i="1"/>
  <c r="C10" i="1" s="1"/>
  <c r="F10" i="1" l="1"/>
  <c r="B10" i="1"/>
  <c r="D10" i="1"/>
</calcChain>
</file>

<file path=xl/sharedStrings.xml><?xml version="1.0" encoding="utf-8"?>
<sst xmlns="http://schemas.openxmlformats.org/spreadsheetml/2006/main" count="29" uniqueCount="29">
  <si>
    <t>Company Name</t>
  </si>
  <si>
    <t>Alpha Company</t>
  </si>
  <si>
    <t>Bravo Company</t>
  </si>
  <si>
    <t>Charlie Company</t>
  </si>
  <si>
    <t>Delta Company</t>
  </si>
  <si>
    <t>Echo Company</t>
  </si>
  <si>
    <t>Cruise Speed (mph)</t>
  </si>
  <si>
    <t>Passenger Count</t>
  </si>
  <si>
    <t>Probability of fault per hour</t>
  </si>
  <si>
    <t>Stats</t>
  </si>
  <si>
    <t>Physical world</t>
  </si>
  <si>
    <t>Simulation world</t>
  </si>
  <si>
    <t>hr</t>
  </si>
  <si>
    <t>msec</t>
  </si>
  <si>
    <t>Factor</t>
  </si>
  <si>
    <t>time</t>
  </si>
  <si>
    <t>battery threashold (%)</t>
  </si>
  <si>
    <t>Battery Capacity (Wh)</t>
  </si>
  <si>
    <t>Time to Charge (hours x 100)</t>
  </si>
  <si>
    <t>Energy use at Cruise (Wh/mile)</t>
  </si>
  <si>
    <t>Energy use per hour of flight (Wh/h)</t>
  </si>
  <si>
    <t>Energy used per simulation time unit (Wh/t)</t>
  </si>
  <si>
    <t>Battery capacity per % soc</t>
  </si>
  <si>
    <t>Useable Battery capacity (Wh)</t>
  </si>
  <si>
    <t>Downtime (h)</t>
  </si>
  <si>
    <t>Miles travelled per simulation time unit (mile)</t>
  </si>
  <si>
    <t>Analysis</t>
  </si>
  <si>
    <t>Filght time in one charge (hr)</t>
  </si>
  <si>
    <t>Miles travelled in one charge (mile)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</si>
</sst>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7C5C-A2ED-4F78-B843-45B0592AC1E9}">
  <dimension ref="A1:O18"/>
  <sheetViews>
    <sheetView tabSelected="1" workbookViewId="0">
      <selection activeCell="D20" sqref="D20"/>
    </sheetView>
  </sheetViews>
  <sheetFormatPr defaultRowHeight="15" x14ac:dyDescent="0.25"/>
  <cols>
    <col min="1" max="1" width="46.85546875" bestFit="1" customWidth="1"/>
    <col min="2" max="2" width="15" bestFit="1" customWidth="1"/>
    <col min="3" max="3" width="14.85546875" bestFit="1" customWidth="1"/>
    <col min="4" max="4" width="16.140625" bestFit="1" customWidth="1"/>
    <col min="5" max="5" width="14.42578125" bestFit="1" customWidth="1"/>
    <col min="6" max="6" width="14.140625" bestFit="1" customWidth="1"/>
    <col min="10" max="10" width="20.7109375" bestFit="1" customWidth="1"/>
    <col min="11" max="11" width="15.85546875" bestFit="1" customWidth="1"/>
    <col min="12" max="12" width="15.85546875" customWidth="1"/>
    <col min="13" max="13" width="16.140625" bestFit="1" customWidth="1"/>
    <col min="15" max="15" width="18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x14ac:dyDescent="0.25">
      <c r="A2" s="2" t="s">
        <v>6</v>
      </c>
      <c r="B2" s="2">
        <v>120</v>
      </c>
      <c r="C2" s="2">
        <v>100</v>
      </c>
      <c r="D2" s="2">
        <v>160</v>
      </c>
      <c r="E2" s="2">
        <v>90</v>
      </c>
      <c r="F2" s="2">
        <v>30</v>
      </c>
    </row>
    <row r="3" spans="1:15" x14ac:dyDescent="0.25">
      <c r="A3" s="2" t="s">
        <v>17</v>
      </c>
      <c r="B3" s="2">
        <v>320000</v>
      </c>
      <c r="C3" s="2">
        <v>100000</v>
      </c>
      <c r="D3" s="2">
        <v>220000</v>
      </c>
      <c r="E3" s="2">
        <v>120000</v>
      </c>
      <c r="F3" s="2">
        <v>150000</v>
      </c>
    </row>
    <row r="4" spans="1:15" x14ac:dyDescent="0.25">
      <c r="A4" s="2" t="s">
        <v>18</v>
      </c>
      <c r="B4" s="2">
        <v>60</v>
      </c>
      <c r="C4" s="2">
        <v>20</v>
      </c>
      <c r="D4" s="2">
        <v>80</v>
      </c>
      <c r="E4" s="2">
        <v>62</v>
      </c>
      <c r="F4" s="2">
        <v>30</v>
      </c>
    </row>
    <row r="5" spans="1:15" x14ac:dyDescent="0.25">
      <c r="A5" s="2" t="s">
        <v>19</v>
      </c>
      <c r="B5" s="2">
        <v>1600</v>
      </c>
      <c r="C5" s="2">
        <v>1500</v>
      </c>
      <c r="D5" s="2">
        <v>2200</v>
      </c>
      <c r="E5" s="2">
        <v>800</v>
      </c>
      <c r="F5" s="2">
        <v>5800</v>
      </c>
    </row>
    <row r="6" spans="1:15" x14ac:dyDescent="0.25">
      <c r="A6" s="2" t="s">
        <v>7</v>
      </c>
      <c r="B6" s="2">
        <v>4</v>
      </c>
      <c r="C6" s="2">
        <v>5</v>
      </c>
      <c r="D6" s="2">
        <v>3</v>
      </c>
      <c r="E6" s="2">
        <v>2</v>
      </c>
      <c r="F6" s="2">
        <v>2</v>
      </c>
    </row>
    <row r="7" spans="1:15" x14ac:dyDescent="0.25">
      <c r="A7" s="2" t="s">
        <v>8</v>
      </c>
      <c r="B7" s="2">
        <v>0.25</v>
      </c>
      <c r="C7" s="2">
        <v>0.1</v>
      </c>
      <c r="D7" s="2">
        <v>0.05</v>
      </c>
      <c r="E7" s="2">
        <v>0.22</v>
      </c>
      <c r="F7" s="2">
        <v>0.61</v>
      </c>
    </row>
    <row r="8" spans="1:15" x14ac:dyDescent="0.25">
      <c r="A8" s="3" t="s">
        <v>23</v>
      </c>
      <c r="B8" s="2">
        <f>B3*(1-$O18)</f>
        <v>288000</v>
      </c>
      <c r="C8" s="2">
        <f t="shared" ref="C8:F8" si="0">C3*(1-$O18)</f>
        <v>90000</v>
      </c>
      <c r="D8" s="2">
        <f t="shared" si="0"/>
        <v>198000</v>
      </c>
      <c r="E8" s="2">
        <f t="shared" si="0"/>
        <v>108000</v>
      </c>
      <c r="F8" s="2">
        <f t="shared" si="0"/>
        <v>135000</v>
      </c>
    </row>
    <row r="9" spans="1:15" x14ac:dyDescent="0.25">
      <c r="A9" s="3" t="s">
        <v>20</v>
      </c>
      <c r="B9" s="2">
        <f>B5*B2</f>
        <v>192000</v>
      </c>
      <c r="C9" s="2">
        <f t="shared" ref="C9:F9" si="1">C5*C2</f>
        <v>150000</v>
      </c>
      <c r="D9" s="2">
        <f t="shared" si="1"/>
        <v>352000</v>
      </c>
      <c r="E9" s="2">
        <f t="shared" si="1"/>
        <v>72000</v>
      </c>
      <c r="F9" s="2">
        <f t="shared" si="1"/>
        <v>174000</v>
      </c>
    </row>
    <row r="10" spans="1:15" x14ac:dyDescent="0.25">
      <c r="A10" s="3" t="s">
        <v>21</v>
      </c>
      <c r="B10" s="2">
        <f>B9*$O17</f>
        <v>3.2</v>
      </c>
      <c r="C10" s="2">
        <f t="shared" ref="C10:F10" si="2">C9*$O17</f>
        <v>2.5</v>
      </c>
      <c r="D10" s="2">
        <f t="shared" si="2"/>
        <v>5.8666666666666671</v>
      </c>
      <c r="E10" s="2">
        <f t="shared" si="2"/>
        <v>1.2</v>
      </c>
      <c r="F10" s="2">
        <f t="shared" si="2"/>
        <v>2.9000000000000004</v>
      </c>
    </row>
    <row r="11" spans="1:15" x14ac:dyDescent="0.25">
      <c r="A11" s="3" t="s">
        <v>22</v>
      </c>
      <c r="B11" s="2">
        <f>B3/100</f>
        <v>3200</v>
      </c>
      <c r="C11" s="2">
        <f t="shared" ref="C11:F11" si="3">C3/100</f>
        <v>1000</v>
      </c>
      <c r="D11" s="2">
        <f t="shared" si="3"/>
        <v>2200</v>
      </c>
      <c r="E11" s="2">
        <f t="shared" si="3"/>
        <v>1200</v>
      </c>
      <c r="F11" s="2">
        <f t="shared" si="3"/>
        <v>1500</v>
      </c>
    </row>
    <row r="12" spans="1:15" x14ac:dyDescent="0.25">
      <c r="A12" s="3" t="s">
        <v>24</v>
      </c>
      <c r="B12" s="2">
        <v>0.5</v>
      </c>
      <c r="C12" s="2">
        <v>0.5</v>
      </c>
      <c r="D12" s="2">
        <v>0.5</v>
      </c>
      <c r="E12" s="2">
        <v>0.5</v>
      </c>
      <c r="F12" s="2">
        <v>0.5</v>
      </c>
    </row>
    <row r="13" spans="1:15" x14ac:dyDescent="0.25">
      <c r="A13" s="3" t="s">
        <v>25</v>
      </c>
      <c r="B13" s="2">
        <f>B2*$O17</f>
        <v>2E-3</v>
      </c>
      <c r="C13" s="2">
        <f t="shared" ref="C13:F13" si="4">C2*$O17</f>
        <v>1.6666666666666668E-3</v>
      </c>
      <c r="D13" s="2">
        <f t="shared" si="4"/>
        <v>2.666666666666667E-3</v>
      </c>
      <c r="E13" s="2">
        <f t="shared" si="4"/>
        <v>1.5E-3</v>
      </c>
      <c r="F13" s="2">
        <f t="shared" si="4"/>
        <v>5.0000000000000001E-4</v>
      </c>
    </row>
    <row r="15" spans="1:15" x14ac:dyDescent="0.25">
      <c r="A15" s="5" t="s">
        <v>26</v>
      </c>
      <c r="K15" t="s">
        <v>9</v>
      </c>
    </row>
    <row r="16" spans="1:15" x14ac:dyDescent="0.25">
      <c r="A16" s="5" t="s">
        <v>27</v>
      </c>
      <c r="B16">
        <f>B17/B2</f>
        <v>1.5</v>
      </c>
      <c r="C16">
        <f t="shared" ref="C16:F16" si="5">C17/C2</f>
        <v>0.6</v>
      </c>
      <c r="D16">
        <f t="shared" si="5"/>
        <v>0.5625</v>
      </c>
      <c r="E16">
        <f t="shared" si="5"/>
        <v>1.5</v>
      </c>
      <c r="F16">
        <f t="shared" si="5"/>
        <v>0.77586206896551724</v>
      </c>
      <c r="K16" t="s">
        <v>10</v>
      </c>
      <c r="M16" t="s">
        <v>11</v>
      </c>
      <c r="O16" t="s">
        <v>14</v>
      </c>
    </row>
    <row r="17" spans="1:15" x14ac:dyDescent="0.25">
      <c r="A17" s="5" t="s">
        <v>28</v>
      </c>
      <c r="B17">
        <f>B8/B5</f>
        <v>180</v>
      </c>
      <c r="C17">
        <f t="shared" ref="C17:F17" si="6">C8/C5</f>
        <v>60</v>
      </c>
      <c r="D17">
        <f t="shared" si="6"/>
        <v>90</v>
      </c>
      <c r="E17">
        <f t="shared" si="6"/>
        <v>135</v>
      </c>
      <c r="F17">
        <f t="shared" si="6"/>
        <v>23.275862068965516</v>
      </c>
      <c r="J17" t="s">
        <v>15</v>
      </c>
      <c r="K17">
        <v>1</v>
      </c>
      <c r="L17" t="s">
        <v>12</v>
      </c>
      <c r="M17">
        <v>60000</v>
      </c>
      <c r="N17" t="s">
        <v>13</v>
      </c>
      <c r="O17" s="4">
        <f>K17/M17</f>
        <v>1.6666666666666667E-5</v>
      </c>
    </row>
    <row r="18" spans="1:15" x14ac:dyDescent="0.25">
      <c r="J18" t="s">
        <v>16</v>
      </c>
      <c r="K18">
        <v>10</v>
      </c>
      <c r="O18">
        <f>K18/100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Kapure</dc:creator>
  <cp:lastModifiedBy>Deepak Kapure</cp:lastModifiedBy>
  <dcterms:created xsi:type="dcterms:W3CDTF">2025-06-28T17:46:52Z</dcterms:created>
  <dcterms:modified xsi:type="dcterms:W3CDTF">2025-07-01T06:23:20Z</dcterms:modified>
</cp:coreProperties>
</file>