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TT calculation" sheetId="5" r:id="rId1"/>
    <sheet name="Workloa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Dhandapani Nagarajan</author>
    <author>NARAYABA</author>
  </authors>
  <commentList>
    <comment ref="F1" authorId="0">
      <text>
        <r>
          <rPr>
            <b/>
            <sz val="9"/>
            <rFont val="Tahoma"/>
            <charset val="134"/>
          </rPr>
          <t xml:space="preserve">Dhandapani Nagarajan:Total think time in the script excluding homepage,login,logout
</t>
        </r>
      </text>
    </comment>
    <comment ref="H1" authorId="1">
      <text>
        <r>
          <rPr>
            <sz val="8"/>
            <rFont val="Tahoma"/>
            <charset val="134"/>
          </rPr>
          <t>avg value for 4 iterations</t>
        </r>
      </text>
    </comment>
    <comment ref="I1" authorId="1">
      <text>
        <r>
          <rPr>
            <sz val="8"/>
            <rFont val="Tahoma"/>
            <charset val="134"/>
          </rPr>
          <t xml:space="preserve">(col F + col D + col E)
</t>
        </r>
      </text>
    </comment>
    <comment ref="J1" authorId="1">
      <text>
        <r>
          <rPr>
            <sz val="8"/>
            <rFont val="Tahoma"/>
            <charset val="134"/>
          </rPr>
          <t>calc time * # vusers * .85</t>
        </r>
      </text>
    </comment>
  </commentList>
</comments>
</file>

<file path=xl/sharedStrings.xml><?xml version="1.0" encoding="utf-8"?>
<sst xmlns="http://schemas.openxmlformats.org/spreadsheetml/2006/main" count="40" uniqueCount="38">
  <si>
    <t>Script Name</t>
  </si>
  <si>
    <t>vusers</t>
  </si>
  <si>
    <t>exp txn.rate</t>
  </si>
  <si>
    <t># Steps</t>
  </si>
  <si>
    <t>Think time/step</t>
  </si>
  <si>
    <t>total think time</t>
  </si>
  <si>
    <t>pacing</t>
  </si>
  <si>
    <t>average - Response time</t>
  </si>
  <si>
    <t>calc time for 1 iteration</t>
  </si>
  <si>
    <t>Estimated txn rate</t>
  </si>
  <si>
    <t>Difference</t>
  </si>
  <si>
    <t>Remarks</t>
  </si>
  <si>
    <t>WT_FlightBooking</t>
  </si>
  <si>
    <t>/carts/v3/cart-items</t>
  </si>
  <si>
    <t>/shipping/getAddressInfoByIp/{ip}</t>
  </si>
  <si>
    <t>1) Fill in the data from the performance test numbers provided in the test plan (col A, col B, col C)</t>
  </si>
  <si>
    <t>2) Find in the average response time without think time. Fill that value in col F (If you do not have the value, Run the script without think time in vugen for 4 iterations and find the average response time in seconds (total/4*x). X -&gt; can be about 1.y)</t>
  </si>
  <si>
    <t>3) Fill in the planned think time and allow the sheet to calculate the planned transaction rate</t>
  </si>
  <si>
    <t>4) Adjust the think time and pacing to get the planned number against expected rate</t>
  </si>
  <si>
    <t xml:space="preserve">It is mandatory to keep the think time to a number that is nominal response by a production user and the rest can be tuned thru the pacing. </t>
  </si>
  <si>
    <t>Otherwise, the object existence in the server will be longer and that may cause degrdation</t>
  </si>
  <si>
    <t>Workload</t>
  </si>
  <si>
    <t>Team members</t>
  </si>
  <si>
    <t>Total test cases per hour</t>
  </si>
  <si>
    <t>#</t>
  </si>
  <si>
    <t>Business cases</t>
  </si>
  <si>
    <t>No of Users</t>
  </si>
  <si>
    <t>No of iteration - Per hour</t>
  </si>
  <si>
    <t>users</t>
  </si>
  <si>
    <t>Flight Booking</t>
  </si>
  <si>
    <t xml:space="preserve">Flight Search </t>
  </si>
  <si>
    <t>Flight Itinerary Search</t>
  </si>
  <si>
    <t>Flight Cancellation</t>
  </si>
  <si>
    <t>WORK</t>
  </si>
  <si>
    <t>LOAD</t>
  </si>
  <si>
    <t>Users</t>
  </si>
  <si>
    <t>Iteration per hour</t>
  </si>
  <si>
    <t>800000  orders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</si>
</sst>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b/>
      <sz val="10"/>
      <color indexed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5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4" fillId="7" borderId="1" xfId="0" applyFont="1" applyFill="1" applyBorder="1"/>
    <xf numFmtId="35" fontId="0" fillId="3" borderId="1" xfId="0" applyNumberFormat="1" applyFill="1" applyBorder="1"/>
    <xf numFmtId="10" fontId="2" fillId="8" borderId="1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zoomScale="88" zoomScaleNormal="88" workbookViewId="0">
      <selection activeCell="H22" sqref="H22"/>
    </sheetView>
  </sheetViews>
  <sheetFormatPr defaultColWidth="9.09259259259259" defaultRowHeight="14.4"/>
  <cols>
    <col min="1" max="1" width="31.1759259259259" style="4" customWidth="1"/>
    <col min="2" max="2" width="9.09259259259259" style="4"/>
    <col min="3" max="3" width="10.6296296296296" style="4" customWidth="1"/>
    <col min="4" max="4" width="7.4537037037037" style="4" customWidth="1"/>
    <col min="5" max="5" width="13.4537037037037" style="4" customWidth="1"/>
    <col min="6" max="6" width="13.3611111111111" style="4" customWidth="1"/>
    <col min="7" max="7" width="9.81481481481481" style="4" customWidth="1"/>
    <col min="8" max="8" width="22.0925925925926" style="4" customWidth="1"/>
    <col min="9" max="9" width="24.4537037037037" style="4" customWidth="1"/>
    <col min="10" max="10" width="18.3611111111111" style="4" customWidth="1"/>
    <col min="11" max="11" width="13.9074074074074" style="4" customWidth="1"/>
    <col min="12" max="12" width="25.5462962962963" style="4" customWidth="1"/>
    <col min="13" max="16384" width="9.09259259259259" style="5"/>
  </cols>
  <sheetData>
    <row r="1" spans="1:1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>
      <c r="A2" s="6" t="s">
        <v>12</v>
      </c>
      <c r="B2" s="8">
        <v>15</v>
      </c>
      <c r="C2" s="9">
        <v>450</v>
      </c>
      <c r="D2" s="8">
        <v>8</v>
      </c>
      <c r="E2" s="8">
        <v>14.3</v>
      </c>
      <c r="F2" s="8">
        <f>D2*E2</f>
        <v>114.4</v>
      </c>
      <c r="G2" s="8">
        <v>0</v>
      </c>
      <c r="H2" s="8">
        <v>5.56</v>
      </c>
      <c r="I2" s="8">
        <f>F2+G2+H2</f>
        <v>119.96</v>
      </c>
      <c r="J2" s="8">
        <f>ROUND((3600/I2)*B2,0)</f>
        <v>450</v>
      </c>
      <c r="K2" s="14">
        <f>ROUND((J2-C2)/C2,2)</f>
        <v>0</v>
      </c>
      <c r="L2" s="8"/>
    </row>
    <row r="3" hidden="1" spans="1:12">
      <c r="A3" s="6" t="s">
        <v>13</v>
      </c>
      <c r="B3" s="8">
        <v>120</v>
      </c>
      <c r="C3" s="9">
        <v>540000</v>
      </c>
      <c r="D3" s="8">
        <v>1</v>
      </c>
      <c r="E3" s="8">
        <v>0</v>
      </c>
      <c r="F3" s="8">
        <f>D3*E3</f>
        <v>0</v>
      </c>
      <c r="G3" s="8">
        <v>0</v>
      </c>
      <c r="H3" s="8">
        <v>0.828</v>
      </c>
      <c r="I3" s="8">
        <f>F3+G3+H3</f>
        <v>0.828</v>
      </c>
      <c r="J3" s="8">
        <f>ROUND((3600/I3)*B3,0)</f>
        <v>521739</v>
      </c>
      <c r="K3" s="14">
        <f>ROUND((J3-C3)/C3,2)</f>
        <v>-0.03</v>
      </c>
      <c r="L3" s="8"/>
    </row>
    <row r="4" hidden="1" spans="1:12">
      <c r="A4" s="6" t="s">
        <v>14</v>
      </c>
      <c r="B4" s="8">
        <v>2</v>
      </c>
      <c r="C4" s="9">
        <v>108000</v>
      </c>
      <c r="D4" s="8">
        <v>1</v>
      </c>
      <c r="E4" s="8">
        <v>0</v>
      </c>
      <c r="F4" s="8">
        <f t="shared" ref="F4" si="0">D4*E4</f>
        <v>0</v>
      </c>
      <c r="G4" s="8">
        <v>0</v>
      </c>
      <c r="H4" s="8">
        <v>0.073</v>
      </c>
      <c r="I4" s="8">
        <f>F4+G4+H4</f>
        <v>0.073</v>
      </c>
      <c r="J4" s="8">
        <f>ROUND((3600/I4)*B4,0)</f>
        <v>98630</v>
      </c>
      <c r="K4" s="14">
        <f>ROUND((J4-C4)/C4,2)</f>
        <v>-0.09</v>
      </c>
      <c r="L4" s="8"/>
    </row>
    <row r="5" spans="1:12">
      <c r="A5" s="6"/>
      <c r="B5" s="8"/>
      <c r="C5" s="9"/>
      <c r="D5" s="8"/>
      <c r="E5" s="8"/>
      <c r="F5" s="8"/>
      <c r="G5" s="8"/>
      <c r="H5" s="8"/>
      <c r="I5" s="8"/>
      <c r="J5" s="8"/>
      <c r="K5" s="14"/>
      <c r="L5" s="8"/>
    </row>
    <row r="6" spans="1:11">
      <c r="A6" s="8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>
      <c r="A7" s="8"/>
      <c r="B7" s="10"/>
      <c r="C7" s="10"/>
      <c r="D7" s="10"/>
      <c r="E7" s="10"/>
      <c r="F7" s="10"/>
      <c r="G7" s="10"/>
      <c r="H7" s="10">
        <f>70/1000</f>
        <v>0.07</v>
      </c>
      <c r="I7" s="10"/>
      <c r="J7" s="10"/>
      <c r="K7" s="10"/>
    </row>
    <row r="8" spans="1:11">
      <c r="A8" s="8" t="s">
        <v>15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>
      <c r="A9" s="8" t="s">
        <v>16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8" t="s">
        <v>17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>
      <c r="A11" s="10" t="s">
        <v>18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>
      <c r="A13" s="11" t="s">
        <v>19</v>
      </c>
      <c r="B13" s="11"/>
      <c r="C13" s="11"/>
      <c r="D13" s="11"/>
      <c r="E13" s="11"/>
      <c r="F13" s="11"/>
      <c r="G13" s="11"/>
      <c r="H13" s="11"/>
      <c r="I13" s="11"/>
      <c r="J13" s="10"/>
      <c r="K13" s="10"/>
    </row>
    <row r="14" spans="1:11">
      <c r="A14" s="12" t="s">
        <v>20</v>
      </c>
      <c r="B14" s="12"/>
      <c r="C14" s="12"/>
      <c r="D14" s="12"/>
      <c r="E14" s="12"/>
      <c r="F14" s="12"/>
      <c r="G14" s="12"/>
      <c r="H14" s="12"/>
      <c r="I14" s="11"/>
      <c r="J14" s="10"/>
      <c r="K14" s="10"/>
    </row>
    <row r="15" s="4" customFormat="1" spans="1:1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21" s="4" customFormat="1" spans="3:5">
      <c r="C21" s="13"/>
      <c r="D21" s="13"/>
      <c r="E21" s="13"/>
    </row>
    <row r="22" s="4" customFormat="1" spans="3:5">
      <c r="C22" s="13"/>
      <c r="D22" s="13"/>
      <c r="E22" s="13"/>
    </row>
    <row r="27" spans="2:11">
      <c r="B27" s="8">
        <v>8</v>
      </c>
      <c r="C27" s="9">
        <v>120</v>
      </c>
      <c r="D27" s="8">
        <v>8</v>
      </c>
      <c r="E27" s="8">
        <v>29</v>
      </c>
      <c r="F27" s="8">
        <f>D27*E27</f>
        <v>232</v>
      </c>
      <c r="G27" s="8">
        <v>0</v>
      </c>
      <c r="H27" s="8">
        <v>7.5</v>
      </c>
      <c r="I27" s="8">
        <f>F27+G27+H27</f>
        <v>239.5</v>
      </c>
      <c r="J27" s="8">
        <f>ROUND((3600/I27)*B27,0)</f>
        <v>120</v>
      </c>
      <c r="K27" s="14">
        <f>ROUND((J27-C27)/C27,2)</f>
        <v>0</v>
      </c>
    </row>
  </sheetData>
  <conditionalFormatting sqref="K27">
    <cfRule type="cellIs" dxfId="0" priority="2" operator="greaterThan">
      <formula>0.1</formula>
    </cfRule>
    <cfRule type="cellIs" dxfId="1" priority="1" operator="lessThan">
      <formula>-0.1</formula>
    </cfRule>
  </conditionalFormatting>
  <conditionalFormatting sqref="K2:K5">
    <cfRule type="cellIs" dxfId="1" priority="3" operator="lessThan">
      <formula>-0.1</formula>
    </cfRule>
    <cfRule type="cellIs" dxfId="0" priority="4" operator="greaterThan">
      <formula>0.1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F5" sqref="F5"/>
    </sheetView>
  </sheetViews>
  <sheetFormatPr defaultColWidth="9" defaultRowHeight="14.4" outlineLevelCol="7"/>
  <cols>
    <col min="1" max="1" width="6.4537037037037" customWidth="1"/>
    <col min="2" max="2" width="19.5462962962963" customWidth="1"/>
    <col min="3" max="3" width="10.4537037037037" customWidth="1"/>
    <col min="4" max="4" width="21.9074074074074" customWidth="1"/>
    <col min="7" max="7" width="16.3611111111111" customWidth="1"/>
  </cols>
  <sheetData>
    <row r="1" spans="1:1">
      <c r="A1" t="s">
        <v>21</v>
      </c>
    </row>
    <row r="2" spans="1:8">
      <c r="A2" s="1"/>
      <c r="B2" s="1"/>
      <c r="C2" s="1"/>
      <c r="D2" s="1"/>
      <c r="G2" t="s">
        <v>22</v>
      </c>
      <c r="H2" t="s">
        <v>23</v>
      </c>
    </row>
    <row r="3" spans="1:7">
      <c r="A3" s="2" t="s">
        <v>24</v>
      </c>
      <c r="B3" s="2" t="s">
        <v>25</v>
      </c>
      <c r="C3" s="2" t="s">
        <v>26</v>
      </c>
      <c r="D3" s="2" t="s">
        <v>27</v>
      </c>
      <c r="G3" t="s">
        <v>28</v>
      </c>
    </row>
    <row r="4" spans="1:8">
      <c r="A4" s="3">
        <v>1</v>
      </c>
      <c r="B4" s="3" t="s">
        <v>29</v>
      </c>
      <c r="C4" s="3">
        <v>8</v>
      </c>
      <c r="D4" s="3">
        <v>120</v>
      </c>
      <c r="G4">
        <v>1</v>
      </c>
      <c r="H4">
        <v>4</v>
      </c>
    </row>
    <row r="5" spans="1:8">
      <c r="A5" s="3">
        <v>2</v>
      </c>
      <c r="B5" s="3" t="s">
        <v>30</v>
      </c>
      <c r="C5" s="3">
        <v>15</v>
      </c>
      <c r="D5" s="3">
        <v>450</v>
      </c>
      <c r="G5">
        <v>4</v>
      </c>
      <c r="H5">
        <v>16</v>
      </c>
    </row>
    <row r="6" spans="1:4">
      <c r="A6" s="3">
        <v>3</v>
      </c>
      <c r="B6" s="3" t="s">
        <v>31</v>
      </c>
      <c r="C6" s="3">
        <v>8</v>
      </c>
      <c r="D6" s="3">
        <v>300</v>
      </c>
    </row>
    <row r="7" spans="1:8">
      <c r="A7" s="3">
        <v>4</v>
      </c>
      <c r="B7" s="3" t="s">
        <v>32</v>
      </c>
      <c r="C7" s="3">
        <v>2</v>
      </c>
      <c r="D7" s="3">
        <v>25</v>
      </c>
      <c r="G7" t="s">
        <v>33</v>
      </c>
      <c r="H7" t="s">
        <v>34</v>
      </c>
    </row>
    <row r="9" spans="2:4">
      <c r="B9" t="s">
        <v>33</v>
      </c>
      <c r="C9" s="1" t="s">
        <v>34</v>
      </c>
      <c r="D9" s="1"/>
    </row>
    <row r="11" spans="4:5">
      <c r="D11" t="s">
        <v>35</v>
      </c>
      <c r="E11" t="s">
        <v>36</v>
      </c>
    </row>
    <row r="12" spans="4:5">
      <c r="D12">
        <v>3000</v>
      </c>
      <c r="E12" t="s">
        <v>37</v>
      </c>
    </row>
  </sheetData>
  <mergeCells count="2">
    <mergeCell ref="A2:D2"/>
    <mergeCell ref="C9:D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TT calculation</vt:lpstr>
      <vt:lpstr>Workload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Dhandapani Nagarajan</dc:creator>
  <cp:lastModifiedBy>DELL</cp:lastModifiedBy>
  <dcterms:created xsi:type="dcterms:W3CDTF">2009-12-08T08:05:00Z</dcterms:created>
  <dcterms:modified xsi:type="dcterms:W3CDTF">2025-05-18T17:05:44Z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5D9009B0AB3549C795E3BB7D89E2D872_12</vt:lpwstr>
  </property>
  <property fmtid="{D5CDD505-2E9C-101B-9397-08002B2CF9AE}" pid="3" name="KSOProductBuildVer">
    <vt:lpwstr>1033-12.2.0.21179</vt:lpwstr>
  </property>
</Properties>
</file>