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customXml/itemProps1.xml" ContentType="application/vnd.openxmlformats-officedocument.customXmlProperti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customXml/itemProps2.xml" ContentType="application/vnd.openxmlformats-officedocument.customXmlProperties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145"/>
  </bookViews>
  <sheets>
    <sheet name="INDEX" sheetId="5" r:id="rId1"/>
    <sheet name="Template" sheetId="34" r:id="rId2"/>
    <sheet name="A1" sheetId="2" r:id="rId3"/>
    <sheet name="A2" sheetId="7" r:id="rId4"/>
    <sheet name="A3" sheetId="8" r:id="rId5"/>
    <sheet name="A4" sheetId="9" r:id="rId6"/>
    <sheet name="A5" sheetId="10" r:id="rId7"/>
    <sheet name="A6" sheetId="11" r:id="rId8"/>
    <sheet name="A7" sheetId="14" r:id="rId9"/>
    <sheet name="A8" sheetId="16" r:id="rId10"/>
    <sheet name="B1" sheetId="18" r:id="rId11"/>
    <sheet name="B2" sheetId="6" r:id="rId12"/>
    <sheet name="B3" sheetId="12" r:id="rId13"/>
    <sheet name="B4" sheetId="19" r:id="rId14"/>
    <sheet name="B5" sheetId="20" r:id="rId15"/>
    <sheet name="B6" sheetId="21" r:id="rId16"/>
    <sheet name="B7" sheetId="22" r:id="rId17"/>
    <sheet name="C1" sheetId="24" r:id="rId18"/>
    <sheet name="C2" sheetId="25" r:id="rId19"/>
    <sheet name="C3" sheetId="17" r:id="rId20"/>
    <sheet name="C4" sheetId="23" r:id="rId21"/>
    <sheet name="C5" sheetId="28" r:id="rId22"/>
    <sheet name="C6" sheetId="29" r:id="rId23"/>
    <sheet name="C7" sheetId="31" r:id="rId24"/>
    <sheet name="D1" sheetId="26" r:id="rId25"/>
    <sheet name="D2" sheetId="27" r:id="rId26"/>
    <sheet name="D3" sheetId="33" r:id="rId27"/>
  </sheets>
  <definedNames>
    <definedName name="BDRecoup">'C5'!$L$53</definedName>
    <definedName name="Learn">'C3'!$I$17</definedName>
    <definedName name="Name">'C3'!$I$17</definedName>
    <definedName name="_xlnm.Print_Area" localSheetId="2">'A1'!$C:$J</definedName>
    <definedName name="_xlnm.Print_Area" localSheetId="3">'A2'!$C:$J</definedName>
    <definedName name="_xlnm.Print_Area" localSheetId="4">'A3'!$C$1:$L$20</definedName>
    <definedName name="_xlnm.Print_Area" localSheetId="5">'A4'!$A:$H</definedName>
    <definedName name="_xlnm.Print_Area" localSheetId="6">'A5'!$A$1:$J$20</definedName>
    <definedName name="_xlnm.Print_Area" localSheetId="7">'A6'!$C$1:$P$20</definedName>
    <definedName name="_xlnm.Print_Area" localSheetId="8">'A7'!$A$1:$H$20</definedName>
    <definedName name="_xlnm.Print_Area" localSheetId="9">'A8'!$C$1:$J$20</definedName>
    <definedName name="_xlnm.Print_Area" localSheetId="10">'B1'!$C$1:$M$20</definedName>
    <definedName name="_xlnm.Print_Area" localSheetId="11">'B2'!$A$1:$H$20</definedName>
    <definedName name="_xlnm.Print_Area" localSheetId="12">'B3'!$A:$J</definedName>
    <definedName name="_xlnm.Print_Area" localSheetId="13">'B4'!$C:$J</definedName>
    <definedName name="_xlnm.Print_Area" localSheetId="14">'B5'!$A:$H</definedName>
    <definedName name="_xlnm.Print_Area" localSheetId="15">'B6'!$A:$H</definedName>
    <definedName name="_xlnm.Print_Area" localSheetId="16">'B7'!$A$1:$K$19</definedName>
    <definedName name="_xlnm.Print_Area" localSheetId="17">'C1'!$A:$M</definedName>
    <definedName name="_xlnm.Print_Area" localSheetId="18">'C2'!$D$1:$Q$39</definedName>
    <definedName name="_xlnm.Print_Area" localSheetId="21">'C5'!$C$1:$M$56</definedName>
    <definedName name="_xlnm.Print_Area" localSheetId="22">'C6'!$A:$O</definedName>
    <definedName name="_xlnm.Print_Area" localSheetId="24">'D1'!$C:$J</definedName>
    <definedName name="_xlnm.Print_Area" localSheetId="25">'D2'!$C:$O</definedName>
    <definedName name="_xlnm.Print_Area" localSheetId="26">'D3'!$D:$K</definedName>
    <definedName name="_xlnm.Print_Area" localSheetId="1">Template!$A:$H</definedName>
    <definedName name="Recoup">'C6'!$H$21</definedName>
    <definedName name="Scrap">'C6'!$I$21</definedName>
    <definedName name="WT">'C2'!$K$21</definedName>
  </definedNames>
  <calcPr calcId="125725"/>
</workbook>
</file>

<file path=xl/calcChain.xml><?xml version="1.0" encoding="utf-8"?>
<calcChain xmlns="http://schemas.openxmlformats.org/spreadsheetml/2006/main">
  <c r="M11" i="28"/>
  <c r="D42" i="33"/>
  <c r="D40"/>
  <c r="D38"/>
  <c r="D36"/>
  <c r="D34"/>
  <c r="D32"/>
  <c r="D30"/>
  <c r="D25"/>
  <c r="D23"/>
  <c r="D21"/>
  <c r="D19"/>
  <c r="D17"/>
  <c r="D15"/>
  <c r="D2"/>
  <c r="N20" i="27"/>
  <c r="C1"/>
  <c r="C2" i="26"/>
  <c r="F19" i="31"/>
  <c r="C1"/>
  <c r="A2" i="29"/>
  <c r="C2" i="28"/>
  <c r="J20" i="23"/>
  <c r="C1"/>
  <c r="A2" i="17"/>
  <c r="Q38" i="25"/>
  <c r="D38"/>
  <c r="O37"/>
  <c r="Q36"/>
  <c r="D36"/>
  <c r="O35"/>
  <c r="Q34"/>
  <c r="D34"/>
  <c r="O33"/>
  <c r="Q32"/>
  <c r="D32"/>
  <c r="O31"/>
  <c r="Q30"/>
  <c r="D30"/>
  <c r="O29"/>
  <c r="Q28"/>
  <c r="D28"/>
  <c r="O27"/>
  <c r="Q26"/>
  <c r="D26"/>
  <c r="Q20"/>
  <c r="D20"/>
  <c r="O19"/>
  <c r="Q18"/>
  <c r="D18"/>
  <c r="O17"/>
  <c r="Q16"/>
  <c r="D16"/>
  <c r="O15"/>
  <c r="Q14"/>
  <c r="D14"/>
  <c r="O13"/>
  <c r="Q12"/>
  <c r="D12"/>
  <c r="O11"/>
  <c r="Q10"/>
  <c r="D10"/>
  <c r="O9"/>
  <c r="Q8"/>
  <c r="D8"/>
  <c r="D2"/>
  <c r="A1" i="24"/>
  <c r="L7"/>
  <c r="I7"/>
  <c r="A1" i="22"/>
  <c r="A1" i="21"/>
  <c r="A1" i="20"/>
  <c r="F20" i="19"/>
  <c r="C1"/>
  <c r="A2" i="12"/>
  <c r="A2" i="6"/>
  <c r="C2" i="18"/>
  <c r="J20" i="16"/>
  <c r="C2"/>
  <c r="A1" i="14"/>
  <c r="P20" i="11"/>
  <c r="C2"/>
  <c r="A1" i="10"/>
  <c r="A1" i="9"/>
  <c r="L20" i="8"/>
  <c r="C2"/>
  <c r="J20" i="7"/>
  <c r="C2"/>
  <c r="C1" i="2"/>
  <c r="A1" i="34"/>
  <c r="A1" i="5"/>
  <c r="D41" i="33"/>
  <c r="D39"/>
  <c r="D37"/>
  <c r="D35"/>
  <c r="D33"/>
  <c r="D31"/>
  <c r="D26"/>
  <c r="D24"/>
  <c r="D22"/>
  <c r="D20"/>
  <c r="D18"/>
  <c r="D16"/>
  <c r="D14"/>
  <c r="D1"/>
  <c r="C2" i="27"/>
  <c r="J19" i="26"/>
  <c r="C1"/>
  <c r="C2" i="31"/>
  <c r="A1" i="29"/>
  <c r="C1" i="28"/>
  <c r="K20" i="23"/>
  <c r="C2"/>
  <c r="A1" i="17"/>
  <c r="O45" i="25"/>
  <c r="O38"/>
  <c r="Q37"/>
  <c r="D37"/>
  <c r="O36"/>
  <c r="Q35"/>
  <c r="D35"/>
  <c r="O34"/>
  <c r="Q33"/>
  <c r="D33"/>
  <c r="O32"/>
  <c r="Q31"/>
  <c r="D31"/>
  <c r="O30"/>
  <c r="Q29"/>
  <c r="D29"/>
  <c r="O28"/>
  <c r="Q27"/>
  <c r="D27"/>
  <c r="O26"/>
  <c r="O25"/>
  <c r="O20"/>
  <c r="Q19"/>
  <c r="D19"/>
  <c r="O18"/>
  <c r="Q17"/>
  <c r="D17"/>
  <c r="O16"/>
  <c r="Q15"/>
  <c r="D15"/>
  <c r="O14"/>
  <c r="Q13"/>
  <c r="D13"/>
  <c r="O12"/>
  <c r="Q11"/>
  <c r="D11"/>
  <c r="O10"/>
  <c r="Q9"/>
  <c r="D9"/>
  <c r="O8"/>
  <c r="O7"/>
  <c r="D1"/>
  <c r="M7" i="24"/>
  <c r="J7"/>
  <c r="A2"/>
  <c r="A2" i="22"/>
  <c r="A2" i="21"/>
  <c r="A2" i="20"/>
  <c r="C2" i="19"/>
  <c r="A1" i="12"/>
  <c r="A1" i="6"/>
  <c r="M20" i="18"/>
  <c r="C1"/>
  <c r="I20" i="16"/>
  <c r="C1"/>
  <c r="A2" i="14"/>
  <c r="O20" i="11"/>
  <c r="C1"/>
  <c r="A2" i="10"/>
  <c r="A2" i="9"/>
  <c r="K20" i="8"/>
  <c r="C1"/>
  <c r="I20" i="7"/>
  <c r="C1"/>
  <c r="C2" i="2"/>
  <c r="A2" i="34"/>
  <c r="A2" i="5"/>
  <c r="A43" i="25" l="1"/>
  <c r="L44" s="1"/>
  <c r="J8" i="19"/>
  <c r="I17" i="2" l="1"/>
  <c r="J17"/>
  <c r="K30" i="33" l="1"/>
  <c r="A8" i="5" l="1"/>
  <c r="H16" i="34"/>
  <c r="A66" i="5"/>
  <c r="I74" i="33"/>
  <c r="H74"/>
  <c r="G74"/>
  <c r="F74"/>
  <c r="J72"/>
  <c r="J73"/>
  <c r="J74" s="1"/>
  <c r="J71"/>
  <c r="K66"/>
  <c r="F47"/>
  <c r="F48"/>
  <c r="F49"/>
  <c r="F50"/>
  <c r="F51"/>
  <c r="F52"/>
  <c r="F53"/>
  <c r="F54"/>
  <c r="F55"/>
  <c r="F56"/>
  <c r="F57"/>
  <c r="F58"/>
  <c r="F46"/>
  <c r="K42"/>
  <c r="K41"/>
  <c r="K40"/>
  <c r="K39"/>
  <c r="K38"/>
  <c r="K37"/>
  <c r="K36"/>
  <c r="K35"/>
  <c r="K34"/>
  <c r="K33"/>
  <c r="K32"/>
  <c r="K31"/>
  <c r="K43"/>
  <c r="J43"/>
  <c r="I43"/>
  <c r="H43"/>
  <c r="G43"/>
  <c r="F43"/>
  <c r="F59" l="1"/>
  <c r="D46"/>
  <c r="D48"/>
  <c r="D50"/>
  <c r="D52"/>
  <c r="D54"/>
  <c r="D56"/>
  <c r="D58"/>
  <c r="D47"/>
  <c r="D49"/>
  <c r="D51"/>
  <c r="D53"/>
  <c r="D55"/>
  <c r="D57"/>
  <c r="K14"/>
  <c r="G46" s="1"/>
  <c r="G27"/>
  <c r="H27"/>
  <c r="I27"/>
  <c r="J27"/>
  <c r="F27"/>
  <c r="K15"/>
  <c r="G47" s="1"/>
  <c r="K16"/>
  <c r="G48" s="1"/>
  <c r="K17"/>
  <c r="G49" s="1"/>
  <c r="K18"/>
  <c r="G50" s="1"/>
  <c r="K19"/>
  <c r="G51" s="1"/>
  <c r="K20"/>
  <c r="G52" s="1"/>
  <c r="K21"/>
  <c r="G53" s="1"/>
  <c r="K22"/>
  <c r="G54" s="1"/>
  <c r="K23"/>
  <c r="G55" s="1"/>
  <c r="K24"/>
  <c r="G56" s="1"/>
  <c r="K25"/>
  <c r="G57" s="1"/>
  <c r="K26"/>
  <c r="G58" s="1"/>
  <c r="K27"/>
  <c r="K11"/>
  <c r="H11"/>
  <c r="A58" i="5"/>
  <c r="K15" i="31"/>
  <c r="J15"/>
  <c r="F15"/>
  <c r="E15"/>
  <c r="L14"/>
  <c r="L13"/>
  <c r="L12"/>
  <c r="L9"/>
  <c r="G9"/>
  <c r="G12"/>
  <c r="G13"/>
  <c r="G14"/>
  <c r="O16" i="28"/>
  <c r="O11"/>
  <c r="G59" i="33" l="1"/>
  <c r="L15" i="31"/>
  <c r="G15"/>
  <c r="M38" i="28"/>
  <c r="L25"/>
  <c r="F8" i="31" s="1"/>
  <c r="F10" s="1"/>
  <c r="F16" s="1"/>
  <c r="F18" s="1"/>
  <c r="A17" s="1"/>
  <c r="C18" s="1"/>
  <c r="M13" i="28"/>
  <c r="L12"/>
  <c r="E8" i="31" s="1"/>
  <c r="E10" s="1"/>
  <c r="E16" s="1"/>
  <c r="M10" i="28"/>
  <c r="A56" i="5"/>
  <c r="M8" i="29"/>
  <c r="H9"/>
  <c r="I9"/>
  <c r="M9"/>
  <c r="N9"/>
  <c r="H10"/>
  <c r="I10"/>
  <c r="M10"/>
  <c r="N10"/>
  <c r="H11"/>
  <c r="I11"/>
  <c r="M11"/>
  <c r="N11"/>
  <c r="H12"/>
  <c r="I12"/>
  <c r="M12"/>
  <c r="N12"/>
  <c r="H13"/>
  <c r="I13"/>
  <c r="M13"/>
  <c r="N13"/>
  <c r="H14"/>
  <c r="I14"/>
  <c r="M14"/>
  <c r="N14"/>
  <c r="H15"/>
  <c r="I15"/>
  <c r="M15"/>
  <c r="N15"/>
  <c r="H16"/>
  <c r="I16"/>
  <c r="M16"/>
  <c r="N16"/>
  <c r="H17"/>
  <c r="I17"/>
  <c r="M17"/>
  <c r="N17"/>
  <c r="H18"/>
  <c r="I18"/>
  <c r="M18"/>
  <c r="N18"/>
  <c r="H19"/>
  <c r="I19"/>
  <c r="M19"/>
  <c r="N19"/>
  <c r="O19"/>
  <c r="H20"/>
  <c r="I20"/>
  <c r="M20"/>
  <c r="N20"/>
  <c r="O20" s="1"/>
  <c r="N8"/>
  <c r="H8"/>
  <c r="I8"/>
  <c r="J21"/>
  <c r="O17" l="1"/>
  <c r="O16"/>
  <c r="O15"/>
  <c r="O11"/>
  <c r="O9"/>
  <c r="M25" i="28"/>
  <c r="O13"/>
  <c r="O25" s="1"/>
  <c r="K8" i="31" s="1"/>
  <c r="K10" s="1"/>
  <c r="K16" s="1"/>
  <c r="G8"/>
  <c r="G10" s="1"/>
  <c r="G16" s="1"/>
  <c r="L39" i="28"/>
  <c r="M12"/>
  <c r="O10"/>
  <c r="O12" s="1"/>
  <c r="J8" i="31" s="1"/>
  <c r="N21" i="29"/>
  <c r="N23" s="1"/>
  <c r="N24" s="1"/>
  <c r="O13"/>
  <c r="O10"/>
  <c r="O18"/>
  <c r="H21"/>
  <c r="O14"/>
  <c r="O12"/>
  <c r="I21"/>
  <c r="M21"/>
  <c r="O8"/>
  <c r="G21"/>
  <c r="E21"/>
  <c r="D21"/>
  <c r="J10" i="31" l="1"/>
  <c r="J16" s="1"/>
  <c r="L8"/>
  <c r="L10" s="1"/>
  <c r="L16" s="1"/>
  <c r="O21" i="29"/>
  <c r="A54" i="5"/>
  <c r="L53" i="28"/>
  <c r="L38"/>
  <c r="L40" s="1"/>
  <c r="N17" i="27"/>
  <c r="A64" i="5"/>
  <c r="O17" i="27"/>
  <c r="A62" i="5"/>
  <c r="J16" i="26"/>
  <c r="J18" s="1"/>
  <c r="A17" s="1"/>
  <c r="F18" s="1"/>
  <c r="A26" i="5"/>
  <c r="A52"/>
  <c r="A48"/>
  <c r="K39" i="25"/>
  <c r="J39"/>
  <c r="I39"/>
  <c r="H39"/>
  <c r="F39"/>
  <c r="M38"/>
  <c r="M37"/>
  <c r="M36"/>
  <c r="M35"/>
  <c r="M34"/>
  <c r="M33"/>
  <c r="M32"/>
  <c r="M31"/>
  <c r="M30"/>
  <c r="M29"/>
  <c r="M28"/>
  <c r="M27"/>
  <c r="N19" i="27" l="1"/>
  <c r="A18" s="1"/>
  <c r="K19" s="1"/>
  <c r="O39" i="25"/>
  <c r="Q39"/>
  <c r="M26"/>
  <c r="M39" s="1"/>
  <c r="M18"/>
  <c r="M19"/>
  <c r="M20"/>
  <c r="Q21"/>
  <c r="M14"/>
  <c r="M15"/>
  <c r="Q41" l="1"/>
  <c r="O21"/>
  <c r="O41" s="1"/>
  <c r="O44" s="1"/>
  <c r="M9"/>
  <c r="M10"/>
  <c r="M11"/>
  <c r="M12"/>
  <c r="M13"/>
  <c r="M16"/>
  <c r="M17"/>
  <c r="M8"/>
  <c r="F21"/>
  <c r="H21"/>
  <c r="I21"/>
  <c r="J21"/>
  <c r="K21"/>
  <c r="K41" s="1"/>
  <c r="C25" i="24"/>
  <c r="A46" i="5"/>
  <c r="J17" i="24"/>
  <c r="I17"/>
  <c r="M17"/>
  <c r="L17"/>
  <c r="M21" i="25" l="1"/>
  <c r="K9" i="24"/>
  <c r="K11"/>
  <c r="K13"/>
  <c r="K15"/>
  <c r="K8"/>
  <c r="K10"/>
  <c r="K12"/>
  <c r="K14"/>
  <c r="K16"/>
  <c r="K17" i="23"/>
  <c r="K19" s="1"/>
  <c r="J17"/>
  <c r="J19" s="1"/>
  <c r="I17" i="22"/>
  <c r="A42" i="5"/>
  <c r="K17" i="22"/>
  <c r="J17"/>
  <c r="H25" i="20"/>
  <c r="G25"/>
  <c r="H17" i="21"/>
  <c r="A40" i="5"/>
  <c r="G17" i="21"/>
  <c r="A18" i="23" l="1"/>
  <c r="G19" s="1"/>
  <c r="A38" i="5"/>
  <c r="H9" i="20"/>
  <c r="H10"/>
  <c r="H11"/>
  <c r="H12"/>
  <c r="H13"/>
  <c r="H14"/>
  <c r="H15"/>
  <c r="H16"/>
  <c r="H8"/>
  <c r="G17"/>
  <c r="F17"/>
  <c r="D17"/>
  <c r="H17" l="1"/>
  <c r="A36" i="5"/>
  <c r="J16" i="19"/>
  <c r="J15"/>
  <c r="J14"/>
  <c r="J13"/>
  <c r="J12"/>
  <c r="J11"/>
  <c r="J10"/>
  <c r="J9"/>
  <c r="H17"/>
  <c r="G17"/>
  <c r="F17"/>
  <c r="I17"/>
  <c r="A30" i="5"/>
  <c r="M16" i="18"/>
  <c r="M19" s="1"/>
  <c r="A50" i="5"/>
  <c r="I17" i="17"/>
  <c r="H17"/>
  <c r="J17" i="16"/>
  <c r="J19" s="1"/>
  <c r="I17"/>
  <c r="I19" s="1"/>
  <c r="A24" i="5"/>
  <c r="H17" i="14"/>
  <c r="G17"/>
  <c r="G8" i="12"/>
  <c r="E17"/>
  <c r="G17"/>
  <c r="A34" i="5"/>
  <c r="J17" i="12"/>
  <c r="I17"/>
  <c r="A12" i="5"/>
  <c r="A32"/>
  <c r="A14"/>
  <c r="A16"/>
  <c r="A18"/>
  <c r="A20"/>
  <c r="A22"/>
  <c r="P17" i="11"/>
  <c r="P19" s="1"/>
  <c r="O17"/>
  <c r="O19" s="1"/>
  <c r="J17" i="10"/>
  <c r="I17"/>
  <c r="H17" i="9"/>
  <c r="G17"/>
  <c r="L17" i="8"/>
  <c r="L19" s="1"/>
  <c r="K17"/>
  <c r="K19" s="1"/>
  <c r="J17" i="7"/>
  <c r="J19" s="1"/>
  <c r="I17"/>
  <c r="I19" s="1"/>
  <c r="A18" s="1"/>
  <c r="F19" s="1"/>
  <c r="H17" i="6"/>
  <c r="G17"/>
  <c r="I19" i="17" l="1"/>
  <c r="A18" i="11"/>
  <c r="L19" s="1"/>
  <c r="A18" i="8"/>
  <c r="H19" s="1"/>
  <c r="F19" i="19"/>
  <c r="A18" s="1"/>
  <c r="C19" s="1"/>
  <c r="J17"/>
  <c r="A18" i="18"/>
  <c r="J19" s="1"/>
  <c r="A18" i="16"/>
  <c r="F19" s="1"/>
</calcChain>
</file>

<file path=xl/sharedStrings.xml><?xml version="1.0" encoding="utf-8"?>
<sst xmlns="http://schemas.openxmlformats.org/spreadsheetml/2006/main" count="659" uniqueCount="323">
  <si>
    <t>INDEX</t>
  </si>
  <si>
    <t>Amount</t>
  </si>
  <si>
    <t>Page</t>
  </si>
  <si>
    <t>EXPENSE ITEMS:</t>
  </si>
  <si>
    <t>Alterations and improvements</t>
  </si>
  <si>
    <t>Paid to</t>
  </si>
  <si>
    <t>Date</t>
  </si>
  <si>
    <t>Non tax deductable</t>
  </si>
  <si>
    <t>A1</t>
  </si>
  <si>
    <t>Planning by</t>
  </si>
  <si>
    <t>Reviewed</t>
  </si>
  <si>
    <t>Performed by</t>
  </si>
  <si>
    <t>Final review</t>
  </si>
  <si>
    <t>A2</t>
  </si>
  <si>
    <t>Compensation paid to employees /Directors for loss of office</t>
  </si>
  <si>
    <t>Name of person to whom payment was made</t>
  </si>
  <si>
    <t>Date of payment</t>
  </si>
  <si>
    <t>Nature and purpose of each service</t>
  </si>
  <si>
    <t>A3</t>
  </si>
  <si>
    <t>Paid to:</t>
  </si>
  <si>
    <t>A4</t>
  </si>
  <si>
    <t>Repairs and maintenance</t>
  </si>
  <si>
    <t>A5</t>
  </si>
  <si>
    <t>Elimination of competition payments</t>
  </si>
  <si>
    <t>Details of payments</t>
  </si>
  <si>
    <t>Description of the repairs and maintenance</t>
  </si>
  <si>
    <t>Legal, consulting and professional fees</t>
  </si>
  <si>
    <t>Category of asset being repaired</t>
  </si>
  <si>
    <t>Insurance premiums unrelated to assets of the company</t>
  </si>
  <si>
    <t>Description of the premium</t>
  </si>
  <si>
    <t>Description of risk insured</t>
  </si>
  <si>
    <t>A7</t>
  </si>
  <si>
    <t>A6</t>
  </si>
  <si>
    <t>Travel expenses - overseas/foreign</t>
  </si>
  <si>
    <t>Dates of travel</t>
  </si>
  <si>
    <t>Person travelled</t>
  </si>
  <si>
    <t>Position\Designation</t>
  </si>
  <si>
    <t>Reason for travel</t>
  </si>
  <si>
    <t>A8</t>
  </si>
  <si>
    <t>Restraint of trade</t>
  </si>
  <si>
    <t>Name of employee/director</t>
  </si>
  <si>
    <t>Date of agreement</t>
  </si>
  <si>
    <t>Balance carried forward to next year</t>
  </si>
  <si>
    <t>Balance brought forward from previous year</t>
  </si>
  <si>
    <t>Current year claim</t>
  </si>
  <si>
    <t>Unclaimed to end of year</t>
  </si>
  <si>
    <t>Description of expenses</t>
  </si>
  <si>
    <t>Fines and penalties</t>
  </si>
  <si>
    <t>B1</t>
  </si>
  <si>
    <t>Learnership agreements in effect/completed in the current year</t>
  </si>
  <si>
    <t>Entering learnership agreement</t>
  </si>
  <si>
    <t>Deduction</t>
  </si>
  <si>
    <t>Completion of learnserhsip agreement</t>
  </si>
  <si>
    <t>Name of learner</t>
  </si>
  <si>
    <t>Description of apprenticeship</t>
  </si>
  <si>
    <t>Training period</t>
  </si>
  <si>
    <t>Name and address of recipient</t>
  </si>
  <si>
    <t>Relationship between recipient and company</t>
  </si>
  <si>
    <t>Name of employee</t>
  </si>
  <si>
    <t>Type of commission</t>
  </si>
  <si>
    <t>Commission paid to employees</t>
  </si>
  <si>
    <t>Indicate where commissions is split from remuneration</t>
  </si>
  <si>
    <t>Were any commissions paid to employees that are not related to sales by the company? If yes, give examples.</t>
  </si>
  <si>
    <t>General expenses</t>
  </si>
  <si>
    <t>EMPLOYEES / REMUNERATION RELATES</t>
  </si>
  <si>
    <t>A12</t>
  </si>
  <si>
    <t>Employers contribution to medical fund</t>
  </si>
  <si>
    <t>Employee class</t>
  </si>
  <si>
    <t>Amount contributed</t>
  </si>
  <si>
    <t>Deductible</t>
  </si>
  <si>
    <t>Non deductible</t>
  </si>
  <si>
    <t>Remuneration</t>
  </si>
  <si>
    <t>Contribution percentage</t>
  </si>
  <si>
    <t>A13</t>
  </si>
  <si>
    <t>Analysis per category of staff</t>
  </si>
  <si>
    <t>Pension/ Provident and group life benefits paid</t>
  </si>
  <si>
    <t>Salaries and wages</t>
  </si>
  <si>
    <t>%</t>
  </si>
  <si>
    <t>Employer contributions to retirement funds</t>
  </si>
  <si>
    <t>Remuneration/Interest paid or credit to any director, shareholder, their spouses, their children, or a trust</t>
  </si>
  <si>
    <t>Name of person/trust</t>
  </si>
  <si>
    <t>FINANCING RELATED</t>
  </si>
  <si>
    <t>Reason for contribution</t>
  </si>
  <si>
    <t>Description of nature of alterations and improvements</t>
  </si>
  <si>
    <t>Details of any investment, fixed property and/ or other assets transferred at less than market value</t>
  </si>
  <si>
    <t>Lump sum contributions</t>
  </si>
  <si>
    <t>Name of insured</t>
  </si>
  <si>
    <t>Beneficiary</t>
  </si>
  <si>
    <t>Policy number</t>
  </si>
  <si>
    <t>Lump sum</t>
  </si>
  <si>
    <t>Designation</t>
  </si>
  <si>
    <t>Attach certificates issued by the insurer, confirming that the policy is the policy as envisaged in section 11(w) [must be retained].</t>
  </si>
  <si>
    <t>Insurance premiums paid on the lives of employees or directors</t>
  </si>
  <si>
    <t>Index</t>
  </si>
  <si>
    <t>Shareholding/Member's interest</t>
  </si>
  <si>
    <t>Name of shareholder/member</t>
  </si>
  <si>
    <t>Loan account number</t>
  </si>
  <si>
    <t>Identity number/company reg. no.</t>
  </si>
  <si>
    <t>Income tax ref no</t>
  </si>
  <si>
    <t>Balance</t>
  </si>
  <si>
    <t>Percentage interest</t>
  </si>
  <si>
    <t>Number of shares</t>
  </si>
  <si>
    <t>Purchaser</t>
  </si>
  <si>
    <t xml:space="preserve"> </t>
  </si>
  <si>
    <t>% Acquired</t>
  </si>
  <si>
    <t>ALLOWANCES. LIMITATIONS AND RECOUPMENTS</t>
  </si>
  <si>
    <t xml:space="preserve">Fixed assets </t>
  </si>
  <si>
    <t xml:space="preserve">Description </t>
  </si>
  <si>
    <t>Additions</t>
  </si>
  <si>
    <t>Disposals</t>
  </si>
  <si>
    <t>Other adjustments</t>
  </si>
  <si>
    <t>1.1.1.100.1?0.???.300*</t>
  </si>
  <si>
    <t>1.1.1.100.1?0.???.050*</t>
  </si>
  <si>
    <t>1.1.1.100.1?0.???.100*</t>
  </si>
  <si>
    <t>1.1.1.100.1?0.???.150*</t>
  </si>
  <si>
    <t>1.1.1.100.1?0.???.200*</t>
  </si>
  <si>
    <t>1.1.1.100.1?0.???.250*</t>
  </si>
  <si>
    <t>1.1.1.100.1?0.???.350*</t>
  </si>
  <si>
    <t>Depreciation</t>
  </si>
  <si>
    <t>1.1.1.100.1?0.???.450*</t>
  </si>
  <si>
    <t>1.1.1.100.1?0.???.400*</t>
  </si>
  <si>
    <t>1.1.1.100.1?0.???.500*</t>
  </si>
  <si>
    <t>1.1.1.100.1?0.???.800*</t>
  </si>
  <si>
    <t>1.1.1.100.1?0.???.850*</t>
  </si>
  <si>
    <t>1.1.1.100.1?0.???.900*</t>
  </si>
  <si>
    <t>2.5.6.520.100.100.050.100.00100.000*</t>
  </si>
  <si>
    <t>2.5.6.520.100.100.100.100.00100.000*</t>
  </si>
  <si>
    <t>2.5.6.520.100.100.150.100.00100.000*</t>
  </si>
  <si>
    <t>2.5.6.520.100.100.200.100.00100.000*</t>
  </si>
  <si>
    <t>2.5.6.520.100.100.250.100.00100.000*</t>
  </si>
  <si>
    <t>2.5.6.520.100.100.300.100.00100.000*</t>
  </si>
  <si>
    <t>2.5.6.520.100.100.350.100.00100.000*</t>
  </si>
  <si>
    <t>2.5.6.520.100.100.400.100.00100.000*</t>
  </si>
  <si>
    <t>2.5.6.520.100.100.450.100.00100.000*</t>
  </si>
  <si>
    <t>2.5.6.520.100.100.500.100.00100.000*</t>
  </si>
  <si>
    <t>2.5.6.520.100.100.800.100.00100.000*</t>
  </si>
  <si>
    <t>2.5.6.520.100.100.850.100.00100.000*</t>
  </si>
  <si>
    <t>2.5.6.520.100.100.900.100.00100.000*</t>
  </si>
  <si>
    <t>OWNED ASSETS</t>
  </si>
  <si>
    <t>LEASED ASSETS</t>
  </si>
  <si>
    <t>2.5.6.520.100.100.050.100.01100.000*</t>
  </si>
  <si>
    <t>2.5.6.520.100.100.100.100.01100.000*</t>
  </si>
  <si>
    <t>2.5.6.520.100.100.150.100.01100.000*</t>
  </si>
  <si>
    <t>2.5.6.520.100.100.200.100.01100.000*</t>
  </si>
  <si>
    <t>2.5.6.520.100.100.250.100.01100.000*</t>
  </si>
  <si>
    <t>2.5.6.520.100.100.300.100.01100.000*</t>
  </si>
  <si>
    <t>2.5.6.520.100.100.350.100.01100.000*</t>
  </si>
  <si>
    <t>2.5.6.520.100.100.400.100.01100.000*</t>
  </si>
  <si>
    <t>2.5.6.520.100.100.450.100.01100.000*</t>
  </si>
  <si>
    <t>2.5.6.520.100.100.500.100.01100.000*</t>
  </si>
  <si>
    <t>2.5.6.520.100.100.800.100.01100.000*</t>
  </si>
  <si>
    <t>2.5.6.520.100.100.850.100.01100.000*</t>
  </si>
  <si>
    <t>2.5.6.520.100.100.900.100.01100.000*</t>
  </si>
  <si>
    <t>1.1.1.100.1?0.???.050.???.00000.???*</t>
  </si>
  <si>
    <t>1.1.1.100.1?0.???.100.???.00000.???*</t>
  </si>
  <si>
    <t>1.1.1.100.1?0.???.150.???.00000.???*</t>
  </si>
  <si>
    <t>1.1.1.100.1?0.???.200.???.00000.???*</t>
  </si>
  <si>
    <t>1.1.1.100.1?0.???.250.???.00000.???*</t>
  </si>
  <si>
    <t>1.1.1.100.1?0.???.300.???.00000.???*</t>
  </si>
  <si>
    <t>1.1.1.100.1?0.???.350.???.00000.???*</t>
  </si>
  <si>
    <t>1.1.1.100.1?0.???.400.???.00000.???*</t>
  </si>
  <si>
    <t>1.1.1.100.1?0.???.450.???.00000.???*</t>
  </si>
  <si>
    <t>1.1.1.100.1?0.???.500.???.00000.???*</t>
  </si>
  <si>
    <t>1.1.1.100.1?0.???.800.???.00000.???*</t>
  </si>
  <si>
    <t>1.1.1.100.1?0.???.850.???.00000.???*</t>
  </si>
  <si>
    <t>1.1.1.100.1?0.???.900.???.00000.???*</t>
  </si>
  <si>
    <t>1.1.1.100.1?0.???.050.???.01000.???*</t>
  </si>
  <si>
    <t>1.1.1.100.1?0.???.100.???.01000.???*</t>
  </si>
  <si>
    <t>1.1.1.100.1?0.???.150.???.01000.???*</t>
  </si>
  <si>
    <t>1.1.1.100.1?0.???.200.???.01000.???*</t>
  </si>
  <si>
    <t>1.1.1.100.1?0.???.250.???.01000.???*</t>
  </si>
  <si>
    <t>1.1.1.100.1?0.???.300.???.01000.???*</t>
  </si>
  <si>
    <t>1.1.1.100.1?0.???.350.???.01000.???*</t>
  </si>
  <si>
    <t>1.1.1.100.1?0.???.400.???.01000.???*</t>
  </si>
  <si>
    <t>1.1.1.100.1?0.???.450.???.01000.???*</t>
  </si>
  <si>
    <t>1.1.1.100.1?0.???.500.???.01000.???*</t>
  </si>
  <si>
    <t>1.1.1.100.1?0.???.800.???.01000.???*</t>
  </si>
  <si>
    <t>1.1.1.100.1?0.???.850.???.01000.???*</t>
  </si>
  <si>
    <t>1.1.1.100.1?0.???.900.???.01000.???*</t>
  </si>
  <si>
    <t>Opening tax book value</t>
  </si>
  <si>
    <t>Closing tax book value</t>
  </si>
  <si>
    <t>Carry amount as per AFS</t>
  </si>
  <si>
    <t>Status</t>
  </si>
  <si>
    <t>Done</t>
  </si>
  <si>
    <t>N/a</t>
  </si>
  <si>
    <t>In progress</t>
  </si>
  <si>
    <t>Donations</t>
  </si>
  <si>
    <t>B3</t>
  </si>
  <si>
    <t xml:space="preserve">Total </t>
  </si>
  <si>
    <t>B4</t>
  </si>
  <si>
    <t>Total</t>
  </si>
  <si>
    <t>Interest received</t>
  </si>
  <si>
    <t>Interest paid</t>
  </si>
  <si>
    <t>Name of company</t>
  </si>
  <si>
    <t>Computation details</t>
  </si>
  <si>
    <t>Date received</t>
  </si>
  <si>
    <t>Amount received</t>
  </si>
  <si>
    <t>C1</t>
  </si>
  <si>
    <t>C2</t>
  </si>
  <si>
    <t>Category of interest paid on a monthly basis</t>
  </si>
  <si>
    <t>Computation of amount paid</t>
  </si>
  <si>
    <t>Source of fund used to finance the loan</t>
  </si>
  <si>
    <t>Purpose of the loan</t>
  </si>
  <si>
    <t>Terms of payment</t>
  </si>
  <si>
    <t>Bad debt expense and allowance</t>
  </si>
  <si>
    <t>Current year specific provision</t>
  </si>
  <si>
    <t>Client</t>
  </si>
  <si>
    <t>Address</t>
  </si>
  <si>
    <t>Reason provided/written off</t>
  </si>
  <si>
    <t>Accounting amount</t>
  </si>
  <si>
    <t>Bad debts actually written off in the current year</t>
  </si>
  <si>
    <t>Bad debts recovered in the current year</t>
  </si>
  <si>
    <t>Description of asset</t>
  </si>
  <si>
    <t>Date of sale</t>
  </si>
  <si>
    <t>Proceeds of sale</t>
  </si>
  <si>
    <t>Recoupment limited to original cost</t>
  </si>
  <si>
    <t>Scrapping allowance claimable</t>
  </si>
  <si>
    <t>Base cost calculations</t>
  </si>
  <si>
    <t>Taxable capital gain (loss)</t>
  </si>
  <si>
    <t>Non taxable capital gain (loss)</t>
  </si>
  <si>
    <t>CGT loss b/f</t>
  </si>
  <si>
    <t>At inclusion rate</t>
  </si>
  <si>
    <t>Schedule of asset disposals</t>
  </si>
  <si>
    <t>B6</t>
  </si>
  <si>
    <t>Bad debts provisions</t>
  </si>
  <si>
    <t>General provision b/f</t>
  </si>
  <si>
    <t>Specific provision b/f</t>
  </si>
  <si>
    <t>Total bad debts provision b/f</t>
  </si>
  <si>
    <t>Change in provision</t>
  </si>
  <si>
    <t>Expense as per income statement</t>
  </si>
  <si>
    <t>Current year general provision per the balance sheet</t>
  </si>
  <si>
    <t>Provision analysis</t>
  </si>
  <si>
    <t>Provision</t>
  </si>
  <si>
    <t>Balance at beginning of period</t>
  </si>
  <si>
    <t>Balance at end of period</t>
  </si>
  <si>
    <t>Change for the year per AFS</t>
  </si>
  <si>
    <t>Accounting treatment</t>
  </si>
  <si>
    <t>Tax treatment</t>
  </si>
  <si>
    <t>Bad debts</t>
  </si>
  <si>
    <t>Reasons for deduction being claimed</t>
  </si>
  <si>
    <t>Inventories</t>
  </si>
  <si>
    <t>Provision netted off against debtors and inventories in the AFS and tax return</t>
  </si>
  <si>
    <t>Leave pay provision</t>
  </si>
  <si>
    <t>Bonus provision</t>
  </si>
  <si>
    <t>Total provisions excluding stock and trade receivables</t>
  </si>
  <si>
    <t>Total provisions</t>
  </si>
  <si>
    <t>B7</t>
  </si>
  <si>
    <t>B5</t>
  </si>
  <si>
    <t>Description</t>
  </si>
  <si>
    <t>Nature of asset</t>
  </si>
  <si>
    <t>Name of lessor</t>
  </si>
  <si>
    <t>Original cost of asset</t>
  </si>
  <si>
    <t>Commencement date of lease</t>
  </si>
  <si>
    <t>Termination date of lease</t>
  </si>
  <si>
    <t>Cost at beginning of period</t>
  </si>
  <si>
    <t>Impairments</t>
  </si>
  <si>
    <t>Cost at end of period</t>
  </si>
  <si>
    <t>Accounting accumulated depreciation at the beginning of period</t>
  </si>
  <si>
    <t>Depreciation Current year</t>
  </si>
  <si>
    <t>Accounting depreciation at end of period</t>
  </si>
  <si>
    <t>Net book value at beginning of period</t>
  </si>
  <si>
    <t>Net book value at end of period</t>
  </si>
  <si>
    <t>Summary of lease liabilities</t>
  </si>
  <si>
    <t>Liability at beginning of the current period (excluding deferred finance charged)</t>
  </si>
  <si>
    <t>Interest charged on finance leases</t>
  </si>
  <si>
    <t>Lease payments</t>
  </si>
  <si>
    <t>Monthly instalment payable during the year</t>
  </si>
  <si>
    <t>Leased asset payments, deductions and recoupment's</t>
  </si>
  <si>
    <t>Lease payments (incl initial payments and settlements)</t>
  </si>
  <si>
    <t>Section 8(5) recoupment</t>
  </si>
  <si>
    <t>Asset</t>
  </si>
  <si>
    <t>Previous un-amortised recoupments</t>
  </si>
  <si>
    <t>Current year disposal of leased assets</t>
  </si>
  <si>
    <t>Year end un-amortised recoupments</t>
  </si>
  <si>
    <t>Template</t>
  </si>
  <si>
    <t>T1</t>
  </si>
  <si>
    <t>Drop Down</t>
  </si>
  <si>
    <t>D1</t>
  </si>
  <si>
    <t>D2</t>
  </si>
  <si>
    <t>D3</t>
  </si>
  <si>
    <t>C3</t>
  </si>
  <si>
    <t>C4</t>
  </si>
  <si>
    <t>C5</t>
  </si>
  <si>
    <t>C6</t>
  </si>
  <si>
    <t>C7</t>
  </si>
  <si>
    <t>B2</t>
  </si>
  <si>
    <t>Tax deductable</t>
  </si>
  <si>
    <t>Non deductable</t>
  </si>
  <si>
    <t>Deductable</t>
  </si>
  <si>
    <t>Tax non deductable</t>
  </si>
  <si>
    <t>Date of acquisition</t>
  </si>
  <si>
    <t>Cost of acquisition</t>
  </si>
  <si>
    <t>Net tax value on disposal</t>
  </si>
  <si>
    <t>CGT base cost</t>
  </si>
  <si>
    <t>Total capital profit</t>
  </si>
  <si>
    <t>Current year recoupments</t>
  </si>
  <si>
    <t>Current year wear and tear</t>
  </si>
  <si>
    <t>Lease liability at end of current period</t>
  </si>
  <si>
    <t>Wear &amp; tear</t>
  </si>
  <si>
    <t>As per the Financial statements</t>
  </si>
  <si>
    <t>2.5.6.500.100.000.120.00?.00000*</t>
  </si>
  <si>
    <t>2.5.6.500.100.000.120.00?.00100*</t>
  </si>
  <si>
    <t>Undefined difference</t>
  </si>
  <si>
    <t xml:space="preserve">Deductable </t>
  </si>
  <si>
    <t>2.5.6.500.100.000.580.000.00000.000*</t>
  </si>
  <si>
    <t>2.5.6.500.100.000.580.000.00100.000*</t>
  </si>
  <si>
    <t>Non Deductable</t>
  </si>
  <si>
    <t>2.5.6.500.100.000.730.000.00000.000*</t>
  </si>
  <si>
    <t>2.5.6.500.100.000.730.000.00100.000*</t>
  </si>
  <si>
    <t>Where travelled to</t>
  </si>
  <si>
    <t>2.5.6.500.100.000.230.000.00000.000</t>
  </si>
  <si>
    <t>2.5.6.500.100.000.230.000.00100.000</t>
  </si>
  <si>
    <t>Commission</t>
  </si>
  <si>
    <t>2.5.?.???.???.000.???.110*</t>
  </si>
  <si>
    <t>2.5.6.510.100.000.100.130.00000.000</t>
  </si>
  <si>
    <t>2.5.?.???.???.000.???.130*</t>
  </si>
  <si>
    <t>1.1.1.100*</t>
  </si>
  <si>
    <t>2.5.6.500.100.000.190.000.00000.000</t>
  </si>
  <si>
    <t>2.5.6.500.100.000.190.000.00100.000</t>
  </si>
  <si>
    <t>Balance as per financial statements</t>
  </si>
  <si>
    <t>1.5.2.430*</t>
  </si>
  <si>
    <t>2.1.2.150*</t>
  </si>
  <si>
    <t>2.5.6.530*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</si>
</sst>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64" formatCode="[$-F800]dddd\,\ mmmm\ dd\,\ yyyy"/>
    <numFmt numFmtId="165" formatCode="_ * #,##0_ ;_ * \-#,##0_ ;_ * &quot;-&quot;??_ ;_ @_ "/>
    <numFmt numFmtId="166" formatCode="yyyy\-mm\-dd;@"/>
    <numFmt numFmtId="167" formatCode="_ \ * #,##0_ ;_ \ * \(#,##0\)_ ;_ \ * &quot;-&quot;_ ;_ @_ "/>
    <numFmt numFmtId="168" formatCode="_ * #,##0.0_ ;_ * \-#,##0.0_ ;_ * &quot;-&quot;??_ ;_ @_ 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800080"/>
      <name val="Arial"/>
      <family val="2"/>
    </font>
    <font>
      <b/>
      <sz val="8"/>
      <color rgb="FF0000FF"/>
      <name val="Courier New"/>
      <family val="3"/>
    </font>
    <font>
      <b/>
      <sz val="8"/>
      <color rgb="FFEA4855"/>
      <name val="Arial"/>
      <family val="2"/>
    </font>
    <font>
      <b/>
      <sz val="8"/>
      <color rgb="FF00BEA3"/>
      <name val="Times New Roman"/>
      <family val="1"/>
    </font>
    <font>
      <b/>
      <i/>
      <sz val="11"/>
      <color rgb="FF000000"/>
      <name val="Times New Roman"/>
      <family val="1"/>
    </font>
    <font>
      <b/>
      <i/>
      <sz val="8"/>
      <color rgb="FFFF0000"/>
      <name val="Arial"/>
      <family val="2"/>
    </font>
    <font>
      <b/>
      <sz val="8"/>
      <color rgb="FF000000"/>
      <name val="Times New Roman"/>
      <family val="1"/>
    </font>
    <font>
      <b/>
      <sz val="8"/>
      <color rgb="FF6435A2"/>
      <name val="Courier New"/>
      <family val="3"/>
    </font>
    <font>
      <sz val="9"/>
      <color rgb="FF000000"/>
      <name val="Segoe UI"/>
      <family val="2"/>
    </font>
    <font>
      <b/>
      <sz val="8"/>
      <color rgb="FFFF9900"/>
      <name val="Arial"/>
      <family val="2"/>
    </font>
    <font>
      <b/>
      <sz val="8"/>
      <color rgb="FF3E97C1"/>
      <name val="Arial"/>
      <family val="2"/>
    </font>
    <font>
      <b/>
      <sz val="8"/>
      <color rgb="FF803600"/>
      <name val="Arial"/>
      <family val="2"/>
    </font>
    <font>
      <b/>
      <sz val="8"/>
      <color rgb="FF9B22DD"/>
      <name val="Arial"/>
      <family val="2"/>
    </font>
    <font>
      <sz val="11"/>
      <color theme="1"/>
      <name val="GIF89a_x0010_"/>
    </font>
    <font>
      <sz val="77"/>
      <color rgb="FF996600"/>
      <name val="3"/>
    </font>
    <font>
      <sz val="38"/>
      <color rgb="FF0066CC"/>
      <name val="ÿf"/>
    </font>
    <font>
      <sz val="10"/>
      <color rgb="FF000000"/>
      <name val="Courier New"/>
      <family val="3"/>
    </font>
    <font>
      <b/>
      <sz val="8"/>
      <color rgb="FF0058CD"/>
      <name val="Courier New"/>
      <family val="3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8"/>
      <color rgb="FF0058CD"/>
      <name val="Calibri"/>
      <family val="2"/>
      <scheme val="minor"/>
    </font>
    <font>
      <b/>
      <sz val="8"/>
      <color rgb="FFEA4855"/>
      <name val="Calibri"/>
      <family val="2"/>
      <scheme val="minor"/>
    </font>
    <font>
      <b/>
      <sz val="10.1"/>
      <color rgb="FF000000"/>
      <name val="Calibri"/>
      <family val="2"/>
      <scheme val="minor"/>
    </font>
    <font>
      <sz val="10.1"/>
      <color rgb="FF000000"/>
      <name val="Calibri"/>
      <family val="2"/>
      <scheme val="minor"/>
    </font>
    <font>
      <sz val="10.1"/>
      <color theme="0"/>
      <name val="Calibri"/>
      <family val="2"/>
      <scheme val="minor"/>
    </font>
    <font>
      <b/>
      <sz val="10.1"/>
      <color theme="0"/>
      <name val="Calibri"/>
      <family val="2"/>
      <scheme val="minor"/>
    </font>
    <font>
      <sz val="9"/>
      <color rgb="FFFFFFFF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0058CD"/>
      <name val="Calibri"/>
      <family val="2"/>
      <scheme val="minor"/>
    </font>
    <font>
      <b/>
      <sz val="9"/>
      <color rgb="FFEA4855"/>
      <name val="Calibri"/>
      <family val="2"/>
      <scheme val="minor"/>
    </font>
    <font>
      <sz val="9"/>
      <color rgb="FFFFFFCC"/>
      <name val="Calibri"/>
      <family val="2"/>
      <scheme val="minor"/>
    </font>
    <font>
      <b/>
      <sz val="9"/>
      <color rgb="FFFFFFC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6" fillId="0" borderId="0"/>
    <xf numFmtId="0" fontId="2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3" fillId="0" borderId="0"/>
    <xf numFmtId="0" fontId="12" fillId="0" borderId="0"/>
    <xf numFmtId="0" fontId="13" fillId="0" borderId="0"/>
    <xf numFmtId="0" fontId="14" fillId="0" borderId="0"/>
    <xf numFmtId="0" fontId="15" fillId="0" borderId="0"/>
    <xf numFmtId="0" fontId="16" fillId="0" borderId="0"/>
    <xf numFmtId="0" fontId="17" fillId="0" borderId="0"/>
    <xf numFmtId="0" fontId="18" fillId="0" borderId="0"/>
    <xf numFmtId="0" fontId="19" fillId="0" borderId="0"/>
    <xf numFmtId="0" fontId="20" fillId="0" borderId="0"/>
    <xf numFmtId="0" fontId="21" fillId="0" borderId="0"/>
    <xf numFmtId="0" fontId="1" fillId="0" borderId="0"/>
    <xf numFmtId="0" fontId="22" fillId="0" borderId="0"/>
    <xf numFmtId="0" fontId="4" fillId="0" borderId="0"/>
    <xf numFmtId="0" fontId="23" fillId="0" borderId="0"/>
  </cellStyleXfs>
  <cellXfs count="318">
    <xf numFmtId="0" fontId="0" fillId="0" borderId="0" xfId="0"/>
    <xf numFmtId="43" fontId="0" fillId="0" borderId="0" xfId="1" applyFont="1" applyBorder="1"/>
    <xf numFmtId="0" fontId="1" fillId="0" borderId="0" xfId="0" applyFont="1"/>
    <xf numFmtId="0" fontId="1" fillId="0" borderId="0" xfId="0" applyFont="1" applyBorder="1"/>
    <xf numFmtId="0" fontId="26" fillId="2" borderId="0" xfId="0" applyFont="1" applyFill="1" applyAlignment="1">
      <alignment horizontal="right"/>
    </xf>
    <xf numFmtId="43" fontId="0" fillId="2" borderId="0" xfId="1" applyFont="1" applyFill="1" applyBorder="1"/>
    <xf numFmtId="0" fontId="28" fillId="0" borderId="0" xfId="0" applyFont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center"/>
    </xf>
    <xf numFmtId="0" fontId="24" fillId="2" borderId="0" xfId="0" applyFont="1" applyFill="1" applyBorder="1"/>
    <xf numFmtId="43" fontId="24" fillId="2" borderId="0" xfId="1" applyFont="1" applyFill="1" applyBorder="1"/>
    <xf numFmtId="9" fontId="24" fillId="2" borderId="0" xfId="2" applyFont="1" applyFill="1" applyBorder="1"/>
    <xf numFmtId="0" fontId="29" fillId="2" borderId="0" xfId="0" applyFont="1" applyFill="1"/>
    <xf numFmtId="0" fontId="29" fillId="2" borderId="1" xfId="0" applyFont="1" applyFill="1" applyBorder="1"/>
    <xf numFmtId="165" fontId="24" fillId="2" borderId="0" xfId="1" applyNumberFormat="1" applyFont="1" applyFill="1" applyBorder="1"/>
    <xf numFmtId="0" fontId="30" fillId="2" borderId="0" xfId="0" applyFont="1" applyFill="1"/>
    <xf numFmtId="0" fontId="30" fillId="2" borderId="0" xfId="0" applyFont="1" applyFill="1" applyBorder="1"/>
    <xf numFmtId="0" fontId="31" fillId="2" borderId="0" xfId="0" applyFont="1" applyFill="1" applyBorder="1"/>
    <xf numFmtId="43" fontId="24" fillId="2" borderId="1" xfId="1" applyFont="1" applyFill="1" applyBorder="1"/>
    <xf numFmtId="0" fontId="32" fillId="0" borderId="0" xfId="0" applyFont="1" applyBorder="1"/>
    <xf numFmtId="43" fontId="33" fillId="2" borderId="0" xfId="1" applyFont="1" applyFill="1" applyBorder="1"/>
    <xf numFmtId="43" fontId="33" fillId="2" borderId="5" xfId="1" applyFont="1" applyFill="1" applyBorder="1"/>
    <xf numFmtId="43" fontId="24" fillId="2" borderId="5" xfId="1" applyFont="1" applyFill="1" applyBorder="1"/>
    <xf numFmtId="9" fontId="33" fillId="2" borderId="5" xfId="2" applyFont="1" applyFill="1" applyBorder="1"/>
    <xf numFmtId="165" fontId="33" fillId="2" borderId="5" xfId="1" applyNumberFormat="1" applyFont="1" applyFill="1" applyBorder="1"/>
    <xf numFmtId="9" fontId="25" fillId="2" borderId="5" xfId="0" applyNumberFormat="1" applyFont="1" applyFill="1" applyBorder="1" applyAlignment="1">
      <alignment wrapText="1"/>
    </xf>
    <xf numFmtId="0" fontId="29" fillId="0" borderId="0" xfId="0" applyFont="1" applyFill="1" applyBorder="1"/>
    <xf numFmtId="0" fontId="27" fillId="2" borderId="0" xfId="11" applyNumberFormat="1" applyFont="1" applyFill="1" applyAlignment="1">
      <alignment horizontal="left"/>
    </xf>
    <xf numFmtId="0" fontId="1" fillId="2" borderId="0" xfId="0" applyFont="1" applyFill="1"/>
    <xf numFmtId="0" fontId="26" fillId="2" borderId="0" xfId="0" applyFont="1" applyFill="1"/>
    <xf numFmtId="164" fontId="25" fillId="2" borderId="0" xfId="9" applyNumberFormat="1" applyFont="1" applyFill="1" applyAlignment="1">
      <alignment horizontal="left"/>
    </xf>
    <xf numFmtId="0" fontId="25" fillId="2" borderId="0" xfId="9" applyNumberFormat="1" applyFont="1" applyFill="1" applyAlignment="1">
      <alignment horizontal="left"/>
    </xf>
    <xf numFmtId="0" fontId="1" fillId="2" borderId="1" xfId="0" applyFont="1" applyFill="1" applyBorder="1"/>
    <xf numFmtId="49" fontId="25" fillId="2" borderId="0" xfId="8" applyNumberFormat="1" applyFont="1" applyFill="1" applyAlignment="1">
      <alignment horizontal="right"/>
    </xf>
    <xf numFmtId="49" fontId="25" fillId="2" borderId="0" xfId="8" applyNumberFormat="1" applyFont="1" applyFill="1" applyAlignment="1">
      <alignment horizontal="left"/>
    </xf>
    <xf numFmtId="49" fontId="25" fillId="2" borderId="1" xfId="8" applyNumberFormat="1" applyFont="1" applyFill="1" applyBorder="1" applyAlignment="1">
      <alignment horizontal="right"/>
    </xf>
    <xf numFmtId="0" fontId="1" fillId="2" borderId="0" xfId="0" applyFont="1" applyFill="1" applyBorder="1"/>
    <xf numFmtId="49" fontId="25" fillId="2" borderId="0" xfId="8" applyNumberFormat="1" applyFont="1" applyFill="1" applyBorder="1" applyAlignment="1">
      <alignment horizontal="right"/>
    </xf>
    <xf numFmtId="0" fontId="0" fillId="2" borderId="0" xfId="0" applyFont="1" applyFill="1"/>
    <xf numFmtId="43" fontId="24" fillId="5" borderId="0" xfId="1" applyFont="1" applyFill="1" applyBorder="1"/>
    <xf numFmtId="165" fontId="24" fillId="5" borderId="0" xfId="1" applyNumberFormat="1" applyFont="1" applyFill="1" applyBorder="1"/>
    <xf numFmtId="9" fontId="34" fillId="5" borderId="0" xfId="2" applyFont="1" applyFill="1" applyBorder="1" applyAlignment="1">
      <alignment wrapText="1"/>
    </xf>
    <xf numFmtId="9" fontId="24" fillId="5" borderId="0" xfId="2" applyFont="1" applyFill="1" applyBorder="1"/>
    <xf numFmtId="0" fontId="24" fillId="5" borderId="0" xfId="0" applyFont="1" applyFill="1" applyBorder="1"/>
    <xf numFmtId="43" fontId="24" fillId="5" borderId="4" xfId="1" applyFont="1" applyFill="1" applyBorder="1" applyAlignment="1">
      <alignment horizontal="center"/>
    </xf>
    <xf numFmtId="43" fontId="24" fillId="5" borderId="0" xfId="1" applyFont="1" applyFill="1" applyBorder="1" applyAlignment="1">
      <alignment horizontal="center"/>
    </xf>
    <xf numFmtId="49" fontId="25" fillId="2" borderId="0" xfId="8" applyNumberFormat="1" applyFont="1" applyFill="1" applyAlignment="1">
      <alignment horizontal="left" vertical="top"/>
    </xf>
    <xf numFmtId="49" fontId="25" fillId="2" borderId="1" xfId="8" applyNumberFormat="1" applyFont="1" applyFill="1" applyBorder="1" applyAlignment="1">
      <alignment horizontal="right" vertical="top"/>
    </xf>
    <xf numFmtId="49" fontId="25" fillId="2" borderId="0" xfId="8" applyNumberFormat="1" applyFont="1" applyFill="1" applyBorder="1" applyAlignment="1">
      <alignment horizontal="right" vertical="top"/>
    </xf>
    <xf numFmtId="15" fontId="24" fillId="5" borderId="0" xfId="1" applyNumberFormat="1" applyFont="1" applyFill="1" applyBorder="1"/>
    <xf numFmtId="165" fontId="33" fillId="2" borderId="0" xfId="1" applyNumberFormat="1" applyFont="1" applyFill="1" applyBorder="1"/>
    <xf numFmtId="43" fontId="33" fillId="5" borderId="0" xfId="1" applyFont="1" applyFill="1" applyBorder="1"/>
    <xf numFmtId="9" fontId="33" fillId="2" borderId="0" xfId="2" applyFont="1" applyFill="1" applyBorder="1"/>
    <xf numFmtId="43" fontId="33" fillId="2" borderId="7" xfId="1" applyFont="1" applyFill="1" applyBorder="1"/>
    <xf numFmtId="165" fontId="24" fillId="2" borderId="5" xfId="1" applyNumberFormat="1" applyFont="1" applyFill="1" applyBorder="1"/>
    <xf numFmtId="165" fontId="26" fillId="2" borderId="0" xfId="1" applyNumberFormat="1" applyFont="1" applyFill="1" applyAlignment="1">
      <alignment horizontal="right"/>
    </xf>
    <xf numFmtId="165" fontId="34" fillId="2" borderId="0" xfId="1" applyNumberFormat="1" applyFont="1" applyFill="1" applyBorder="1" applyAlignment="1">
      <alignment horizontal="center" wrapText="1"/>
    </xf>
    <xf numFmtId="165" fontId="24" fillId="2" borderId="8" xfId="1" applyNumberFormat="1" applyFont="1" applyFill="1" applyBorder="1"/>
    <xf numFmtId="49" fontId="25" fillId="2" borderId="0" xfId="8" applyNumberFormat="1" applyFont="1" applyFill="1" applyBorder="1" applyAlignment="1">
      <alignment horizontal="left"/>
    </xf>
    <xf numFmtId="0" fontId="34" fillId="2" borderId="0" xfId="0" applyFont="1" applyFill="1" applyBorder="1" applyAlignment="1">
      <alignment wrapText="1"/>
    </xf>
    <xf numFmtId="165" fontId="25" fillId="2" borderId="0" xfId="1" applyNumberFormat="1" applyFont="1" applyFill="1" applyBorder="1" applyAlignment="1">
      <alignment horizontal="center" vertical="top" wrapText="1"/>
    </xf>
    <xf numFmtId="0" fontId="24" fillId="5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37" fillId="5" borderId="0" xfId="0" applyFont="1" applyFill="1" applyBorder="1"/>
    <xf numFmtId="0" fontId="37" fillId="2" borderId="0" xfId="0" applyFont="1" applyFill="1" applyBorder="1"/>
    <xf numFmtId="0" fontId="25" fillId="5" borderId="0" xfId="0" applyFont="1" applyFill="1" applyBorder="1" applyAlignment="1">
      <alignment wrapText="1"/>
    </xf>
    <xf numFmtId="0" fontId="25" fillId="2" borderId="0" xfId="0" applyFont="1" applyFill="1" applyBorder="1" applyAlignment="1">
      <alignment wrapText="1"/>
    </xf>
    <xf numFmtId="0" fontId="34" fillId="5" borderId="0" xfId="0" applyFont="1" applyFill="1" applyBorder="1" applyAlignment="1">
      <alignment wrapText="1"/>
    </xf>
    <xf numFmtId="165" fontId="34" fillId="2" borderId="0" xfId="1" applyNumberFormat="1" applyFont="1" applyFill="1" applyBorder="1" applyAlignment="1">
      <alignment wrapText="1"/>
    </xf>
    <xf numFmtId="0" fontId="24" fillId="2" borderId="0" xfId="0" applyFont="1" applyFill="1" applyBorder="1" applyAlignment="1">
      <alignment wrapText="1"/>
    </xf>
    <xf numFmtId="165" fontId="25" fillId="2" borderId="0" xfId="1" applyNumberFormat="1" applyFont="1" applyFill="1" applyBorder="1" applyAlignment="1">
      <alignment horizontal="right" wrapText="1"/>
    </xf>
    <xf numFmtId="165" fontId="34" fillId="2" borderId="0" xfId="1" applyNumberFormat="1" applyFont="1" applyFill="1" applyBorder="1" applyAlignment="1">
      <alignment horizontal="right" wrapText="1"/>
    </xf>
    <xf numFmtId="165" fontId="34" fillId="2" borderId="0" xfId="1" applyNumberFormat="1" applyFont="1" applyFill="1" applyBorder="1" applyAlignment="1">
      <alignment horizontal="center" vertical="top" wrapText="1"/>
    </xf>
    <xf numFmtId="167" fontId="24" fillId="5" borderId="0" xfId="1" applyNumberFormat="1" applyFont="1" applyFill="1" applyBorder="1"/>
    <xf numFmtId="167" fontId="24" fillId="2" borderId="0" xfId="1" applyNumberFormat="1" applyFont="1" applyFill="1" applyBorder="1"/>
    <xf numFmtId="167" fontId="24" fillId="2" borderId="5" xfId="1" applyNumberFormat="1" applyFont="1" applyFill="1" applyBorder="1"/>
    <xf numFmtId="167" fontId="33" fillId="2" borderId="0" xfId="1" applyNumberFormat="1" applyFont="1" applyFill="1" applyBorder="1"/>
    <xf numFmtId="167" fontId="33" fillId="2" borderId="1" xfId="1" applyNumberFormat="1" applyFont="1" applyFill="1" applyBorder="1"/>
    <xf numFmtId="167" fontId="24" fillId="5" borderId="5" xfId="1" applyNumberFormat="1" applyFont="1" applyFill="1" applyBorder="1"/>
    <xf numFmtId="0" fontId="1" fillId="2" borderId="0" xfId="0" applyFont="1" applyFill="1" applyBorder="1" applyAlignment="1">
      <alignment vertical="top"/>
    </xf>
    <xf numFmtId="165" fontId="31" fillId="2" borderId="5" xfId="0" applyNumberFormat="1" applyFont="1" applyFill="1" applyBorder="1"/>
    <xf numFmtId="0" fontId="32" fillId="2" borderId="1" xfId="0" applyFont="1" applyFill="1" applyBorder="1"/>
    <xf numFmtId="165" fontId="36" fillId="2" borderId="0" xfId="1" applyNumberFormat="1" applyFont="1" applyFill="1" applyBorder="1"/>
    <xf numFmtId="43" fontId="36" fillId="2" borderId="0" xfId="1" applyFont="1" applyFill="1" applyBorder="1" applyAlignment="1">
      <alignment horizontal="right"/>
    </xf>
    <xf numFmtId="14" fontId="26" fillId="2" borderId="0" xfId="0" applyNumberFormat="1" applyFont="1" applyFill="1" applyAlignment="1">
      <alignment horizontal="right"/>
    </xf>
    <xf numFmtId="43" fontId="36" fillId="2" borderId="0" xfId="1" applyFont="1" applyFill="1" applyBorder="1"/>
    <xf numFmtId="0" fontId="27" fillId="2" borderId="0" xfId="9" applyNumberFormat="1" applyFont="1" applyFill="1" applyAlignment="1">
      <alignment horizontal="left"/>
    </xf>
    <xf numFmtId="49" fontId="25" fillId="2" borderId="2" xfId="9" applyNumberFormat="1" applyFont="1" applyFill="1" applyBorder="1" applyAlignment="1">
      <alignment horizontal="center"/>
    </xf>
    <xf numFmtId="0" fontId="1" fillId="2" borderId="3" xfId="0" applyFont="1" applyFill="1" applyBorder="1"/>
    <xf numFmtId="49" fontId="38" fillId="2" borderId="2" xfId="34" applyNumberFormat="1" applyFont="1" applyFill="1" applyBorder="1" applyAlignment="1">
      <alignment horizontal="center"/>
    </xf>
    <xf numFmtId="49" fontId="39" fillId="2" borderId="2" xfId="16" applyNumberFormat="1" applyFont="1" applyFill="1" applyBorder="1" applyAlignment="1">
      <alignment horizontal="center"/>
    </xf>
    <xf numFmtId="0" fontId="1" fillId="2" borderId="2" xfId="0" applyFont="1" applyFill="1" applyBorder="1"/>
    <xf numFmtId="14" fontId="38" fillId="2" borderId="3" xfId="34" applyNumberFormat="1" applyFont="1" applyFill="1" applyBorder="1" applyAlignment="1">
      <alignment horizontal="center"/>
    </xf>
    <xf numFmtId="14" fontId="39" fillId="2" borderId="3" xfId="16" applyNumberFormat="1" applyFont="1" applyFill="1" applyBorder="1" applyAlignment="1">
      <alignment horizontal="center"/>
    </xf>
    <xf numFmtId="49" fontId="25" fillId="2" borderId="7" xfId="8" applyNumberFormat="1" applyFont="1" applyFill="1" applyBorder="1" applyAlignment="1">
      <alignment horizontal="left" vertical="top" wrapText="1"/>
    </xf>
    <xf numFmtId="49" fontId="25" fillId="2" borderId="4" xfId="8" applyNumberFormat="1" applyFont="1" applyFill="1" applyBorder="1" applyAlignment="1">
      <alignment horizontal="left" vertical="top" wrapText="1"/>
    </xf>
    <xf numFmtId="49" fontId="25" fillId="2" borderId="4" xfId="8" applyNumberFormat="1" applyFont="1" applyFill="1" applyBorder="1" applyAlignment="1">
      <alignment horizontal="center" vertical="top" wrapText="1"/>
    </xf>
    <xf numFmtId="49" fontId="25" fillId="2" borderId="7" xfId="8" applyNumberFormat="1" applyFont="1" applyFill="1" applyBorder="1" applyAlignment="1">
      <alignment horizontal="center" vertical="top" wrapText="1"/>
    </xf>
    <xf numFmtId="49" fontId="25" fillId="2" borderId="7" xfId="8" applyNumberFormat="1" applyFont="1" applyFill="1" applyBorder="1" applyAlignment="1">
      <alignment horizontal="center" wrapText="1"/>
    </xf>
    <xf numFmtId="0" fontId="1" fillId="5" borderId="0" xfId="0" applyFont="1" applyFill="1" applyBorder="1"/>
    <xf numFmtId="0" fontId="1" fillId="5" borderId="4" xfId="0" applyFont="1" applyFill="1" applyBorder="1" applyAlignment="1"/>
    <xf numFmtId="0" fontId="1" fillId="2" borderId="4" xfId="0" applyFont="1" applyFill="1" applyBorder="1" applyAlignment="1"/>
    <xf numFmtId="43" fontId="1" fillId="2" borderId="0" xfId="1" applyFont="1" applyFill="1" applyBorder="1"/>
    <xf numFmtId="43" fontId="1" fillId="0" borderId="0" xfId="1" applyFont="1" applyBorder="1"/>
    <xf numFmtId="0" fontId="1" fillId="5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0" xfId="0" applyFont="1" applyFill="1" applyBorder="1" applyAlignment="1"/>
    <xf numFmtId="0" fontId="1" fillId="2" borderId="0" xfId="0" applyFont="1" applyFill="1" applyBorder="1" applyAlignment="1"/>
    <xf numFmtId="0" fontId="40" fillId="5" borderId="0" xfId="0" applyFont="1" applyFill="1" applyBorder="1" applyAlignment="1">
      <alignment wrapText="1"/>
    </xf>
    <xf numFmtId="0" fontId="40" fillId="2" borderId="0" xfId="0" applyFont="1" applyFill="1" applyBorder="1" applyAlignment="1">
      <alignment wrapText="1"/>
    </xf>
    <xf numFmtId="43" fontId="41" fillId="2" borderId="0" xfId="1" applyFont="1" applyFill="1" applyBorder="1" applyAlignment="1">
      <alignment wrapText="1"/>
    </xf>
    <xf numFmtId="43" fontId="40" fillId="0" borderId="0" xfId="1" applyFont="1" applyBorder="1" applyAlignment="1">
      <alignment horizontal="right" wrapText="1"/>
    </xf>
    <xf numFmtId="43" fontId="41" fillId="0" borderId="0" xfId="1" applyFont="1" applyBorder="1" applyAlignment="1">
      <alignment wrapText="1"/>
    </xf>
    <xf numFmtId="0" fontId="41" fillId="5" borderId="0" xfId="0" applyFont="1" applyFill="1" applyBorder="1" applyAlignment="1">
      <alignment wrapText="1"/>
    </xf>
    <xf numFmtId="0" fontId="41" fillId="2" borderId="0" xfId="0" applyFont="1" applyFill="1" applyBorder="1" applyAlignment="1">
      <alignment wrapText="1"/>
    </xf>
    <xf numFmtId="43" fontId="41" fillId="0" borderId="0" xfId="1" applyFont="1" applyBorder="1" applyAlignment="1">
      <alignment horizontal="right" wrapText="1"/>
    </xf>
    <xf numFmtId="43" fontId="40" fillId="2" borderId="0" xfId="1" applyFont="1" applyFill="1" applyBorder="1" applyAlignment="1">
      <alignment wrapText="1"/>
    </xf>
    <xf numFmtId="43" fontId="40" fillId="0" borderId="0" xfId="1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40" fillId="0" borderId="0" xfId="0" applyFont="1" applyBorder="1" applyAlignment="1">
      <alignment wrapText="1"/>
    </xf>
    <xf numFmtId="0" fontId="41" fillId="0" borderId="0" xfId="0" applyFont="1" applyBorder="1" applyAlignment="1">
      <alignment wrapText="1"/>
    </xf>
    <xf numFmtId="14" fontId="40" fillId="0" borderId="0" xfId="0" applyNumberFormat="1" applyFont="1" applyBorder="1" applyAlignment="1">
      <alignment horizontal="left" wrapText="1"/>
    </xf>
    <xf numFmtId="0" fontId="40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right" wrapText="1"/>
    </xf>
    <xf numFmtId="18" fontId="40" fillId="0" borderId="0" xfId="0" applyNumberFormat="1" applyFont="1" applyBorder="1" applyAlignment="1">
      <alignment horizontal="left" wrapText="1"/>
    </xf>
    <xf numFmtId="43" fontId="41" fillId="2" borderId="0" xfId="1" applyFont="1" applyFill="1" applyBorder="1" applyAlignment="1">
      <alignment horizontal="right" wrapText="1"/>
    </xf>
    <xf numFmtId="49" fontId="25" fillId="2" borderId="1" xfId="8" applyNumberFormat="1" applyFont="1" applyFill="1" applyBorder="1" applyAlignment="1">
      <alignment horizontal="left" vertical="top" wrapText="1"/>
    </xf>
    <xf numFmtId="49" fontId="25" fillId="2" borderId="0" xfId="8" applyNumberFormat="1" applyFont="1" applyFill="1" applyBorder="1" applyAlignment="1">
      <alignment horizontal="left" vertical="top" wrapText="1"/>
    </xf>
    <xf numFmtId="49" fontId="25" fillId="2" borderId="1" xfId="8" applyNumberFormat="1" applyFont="1" applyFill="1" applyBorder="1" applyAlignment="1">
      <alignment horizontal="left"/>
    </xf>
    <xf numFmtId="49" fontId="25" fillId="5" borderId="0" xfId="8" applyNumberFormat="1" applyFont="1" applyFill="1" applyBorder="1" applyAlignment="1">
      <alignment horizontal="right"/>
    </xf>
    <xf numFmtId="49" fontId="25" fillId="2" borderId="4" xfId="8" applyNumberFormat="1" applyFont="1" applyFill="1" applyBorder="1" applyAlignment="1">
      <alignment vertical="top" wrapText="1"/>
    </xf>
    <xf numFmtId="49" fontId="25" fillId="2" borderId="1" xfId="8" applyNumberFormat="1" applyFont="1" applyFill="1" applyBorder="1" applyAlignment="1">
      <alignment vertical="top" wrapText="1"/>
    </xf>
    <xf numFmtId="0" fontId="1" fillId="2" borderId="0" xfId="0" applyFont="1" applyFill="1" applyBorder="1" applyAlignment="1">
      <alignment wrapText="1"/>
    </xf>
    <xf numFmtId="14" fontId="40" fillId="2" borderId="0" xfId="0" applyNumberFormat="1" applyFont="1" applyFill="1" applyBorder="1" applyAlignment="1">
      <alignment horizontal="left" wrapText="1"/>
    </xf>
    <xf numFmtId="0" fontId="40" fillId="2" borderId="0" xfId="0" applyFont="1" applyFill="1" applyBorder="1" applyAlignment="1">
      <alignment horizontal="center" wrapText="1"/>
    </xf>
    <xf numFmtId="18" fontId="40" fillId="2" borderId="0" xfId="0" applyNumberFormat="1" applyFont="1" applyFill="1" applyBorder="1" applyAlignment="1">
      <alignment horizontal="left" wrapText="1"/>
    </xf>
    <xf numFmtId="14" fontId="25" fillId="2" borderId="1" xfId="8" applyNumberFormat="1" applyFont="1" applyFill="1" applyBorder="1" applyAlignment="1">
      <alignment horizontal="left" vertical="top" wrapText="1"/>
    </xf>
    <xf numFmtId="14" fontId="25" fillId="2" borderId="0" xfId="8" applyNumberFormat="1" applyFont="1" applyFill="1" applyBorder="1" applyAlignment="1">
      <alignment horizontal="left" vertical="top" wrapText="1"/>
    </xf>
    <xf numFmtId="43" fontId="40" fillId="2" borderId="0" xfId="1" applyFont="1" applyFill="1" applyBorder="1" applyAlignment="1">
      <alignment horizontal="right" wrapText="1"/>
    </xf>
    <xf numFmtId="0" fontId="41" fillId="0" borderId="0" xfId="0" applyFont="1" applyFill="1" applyBorder="1" applyAlignment="1">
      <alignment wrapText="1"/>
    </xf>
    <xf numFmtId="0" fontId="42" fillId="0" borderId="0" xfId="0" applyFont="1" applyFill="1" applyBorder="1" applyAlignment="1">
      <alignment wrapText="1"/>
    </xf>
    <xf numFmtId="43" fontId="41" fillId="0" borderId="0" xfId="1" applyFont="1" applyFill="1" applyBorder="1" applyAlignment="1">
      <alignment horizontal="right" wrapText="1"/>
    </xf>
    <xf numFmtId="43" fontId="41" fillId="0" borderId="0" xfId="1" applyFont="1" applyFill="1" applyBorder="1" applyAlignment="1">
      <alignment wrapText="1"/>
    </xf>
    <xf numFmtId="43" fontId="40" fillId="0" borderId="0" xfId="1" applyFont="1" applyFill="1" applyBorder="1" applyAlignment="1">
      <alignment horizontal="right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43" fontId="1" fillId="0" borderId="0" xfId="1" applyFont="1" applyFill="1" applyBorder="1"/>
    <xf numFmtId="14" fontId="40" fillId="0" borderId="0" xfId="0" applyNumberFormat="1" applyFont="1" applyFill="1" applyBorder="1" applyAlignment="1">
      <alignment horizontal="left" wrapText="1"/>
    </xf>
    <xf numFmtId="0" fontId="40" fillId="0" borderId="0" xfId="0" applyFont="1" applyFill="1" applyBorder="1" applyAlignment="1">
      <alignment horizontal="center" wrapText="1"/>
    </xf>
    <xf numFmtId="0" fontId="43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right" wrapText="1"/>
    </xf>
    <xf numFmtId="18" fontId="40" fillId="0" borderId="0" xfId="0" applyNumberFormat="1" applyFont="1" applyFill="1" applyBorder="1" applyAlignment="1">
      <alignment horizontal="left" wrapText="1"/>
    </xf>
    <xf numFmtId="0" fontId="0" fillId="0" borderId="0" xfId="0" applyFont="1"/>
    <xf numFmtId="49" fontId="25" fillId="2" borderId="0" xfId="9" applyNumberFormat="1" applyFont="1" applyFill="1" applyBorder="1" applyAlignment="1">
      <alignment horizontal="center"/>
    </xf>
    <xf numFmtId="0" fontId="0" fillId="2" borderId="3" xfId="0" applyFont="1" applyFill="1" applyBorder="1"/>
    <xf numFmtId="0" fontId="0" fillId="2" borderId="0" xfId="0" applyFont="1" applyFill="1" applyBorder="1"/>
    <xf numFmtId="0" fontId="0" fillId="2" borderId="2" xfId="0" applyFont="1" applyFill="1" applyBorder="1"/>
    <xf numFmtId="0" fontId="25" fillId="2" borderId="0" xfId="9" applyNumberFormat="1" applyFont="1" applyFill="1" applyBorder="1" applyAlignment="1">
      <alignment horizontal="left"/>
    </xf>
    <xf numFmtId="0" fontId="25" fillId="2" borderId="1" xfId="9" applyNumberFormat="1" applyFont="1" applyFill="1" applyBorder="1" applyAlignment="1">
      <alignment horizontal="left"/>
    </xf>
    <xf numFmtId="0" fontId="0" fillId="2" borderId="1" xfId="0" applyFont="1" applyFill="1" applyBorder="1"/>
    <xf numFmtId="49" fontId="25" fillId="2" borderId="0" xfId="8" applyNumberFormat="1" applyFont="1" applyFill="1" applyBorder="1" applyAlignment="1">
      <alignment horizontal="left" vertical="top"/>
    </xf>
    <xf numFmtId="49" fontId="25" fillId="2" borderId="0" xfId="8" applyNumberFormat="1" applyFont="1" applyFill="1" applyAlignment="1">
      <alignment horizontal="center" vertical="top" wrapText="1"/>
    </xf>
    <xf numFmtId="166" fontId="25" fillId="2" borderId="1" xfId="9" applyNumberFormat="1" applyFont="1" applyFill="1" applyBorder="1" applyAlignment="1">
      <alignment horizontal="center" vertical="top"/>
    </xf>
    <xf numFmtId="164" fontId="25" fillId="2" borderId="0" xfId="9" applyNumberFormat="1" applyFont="1" applyFill="1" applyBorder="1" applyAlignment="1">
      <alignment horizontal="left" vertical="top"/>
    </xf>
    <xf numFmtId="164" fontId="25" fillId="2" borderId="1" xfId="9" applyNumberFormat="1" applyFont="1" applyFill="1" applyBorder="1" applyAlignment="1">
      <alignment horizontal="left" vertical="top"/>
    </xf>
    <xf numFmtId="0" fontId="0" fillId="0" borderId="0" xfId="0" applyFont="1" applyBorder="1"/>
    <xf numFmtId="0" fontId="1" fillId="2" borderId="0" xfId="0" applyFont="1" applyFill="1" applyBorder="1" applyAlignment="1">
      <alignment horizontal="right" wrapText="1"/>
    </xf>
    <xf numFmtId="0" fontId="1" fillId="3" borderId="0" xfId="0" applyFont="1" applyFill="1" applyBorder="1"/>
    <xf numFmtId="165" fontId="25" fillId="2" borderId="2" xfId="1" applyNumberFormat="1" applyFont="1" applyFill="1" applyBorder="1" applyAlignment="1">
      <alignment horizontal="center"/>
    </xf>
    <xf numFmtId="165" fontId="1" fillId="2" borderId="3" xfId="1" applyNumberFormat="1" applyFont="1" applyFill="1" applyBorder="1"/>
    <xf numFmtId="165" fontId="1" fillId="2" borderId="0" xfId="1" applyNumberFormat="1" applyFont="1" applyFill="1"/>
    <xf numFmtId="165" fontId="1" fillId="2" borderId="2" xfId="1" applyNumberFormat="1" applyFont="1" applyFill="1" applyBorder="1"/>
    <xf numFmtId="165" fontId="1" fillId="2" borderId="1" xfId="1" applyNumberFormat="1" applyFont="1" applyFill="1" applyBorder="1"/>
    <xf numFmtId="165" fontId="1" fillId="3" borderId="0" xfId="1" applyNumberFormat="1" applyFont="1" applyFill="1" applyBorder="1"/>
    <xf numFmtId="165" fontId="38" fillId="2" borderId="0" xfId="1" applyNumberFormat="1" applyFont="1" applyFill="1" applyBorder="1" applyAlignment="1">
      <alignment horizontal="center"/>
    </xf>
    <xf numFmtId="14" fontId="39" fillId="2" borderId="0" xfId="16" applyNumberFormat="1" applyFont="1" applyFill="1" applyBorder="1" applyAlignment="1">
      <alignment horizontal="center"/>
    </xf>
    <xf numFmtId="49" fontId="25" fillId="2" borderId="4" xfId="8" applyNumberFormat="1" applyFont="1" applyFill="1" applyBorder="1" applyAlignment="1">
      <alignment horizontal="left" vertical="top"/>
    </xf>
    <xf numFmtId="49" fontId="25" fillId="2" borderId="4" xfId="8" applyNumberFormat="1" applyFont="1" applyFill="1" applyBorder="1" applyAlignment="1">
      <alignment horizontal="left"/>
    </xf>
    <xf numFmtId="49" fontId="25" fillId="2" borderId="4" xfId="8" applyNumberFormat="1" applyFont="1" applyFill="1" applyBorder="1" applyAlignment="1">
      <alignment horizontal="center" vertical="top"/>
    </xf>
    <xf numFmtId="0" fontId="1" fillId="2" borderId="4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24" fillId="2" borderId="0" xfId="0" applyFont="1" applyFill="1"/>
    <xf numFmtId="0" fontId="24" fillId="2" borderId="0" xfId="0" applyFont="1" applyFill="1" applyAlignment="1">
      <alignment vertical="top"/>
    </xf>
    <xf numFmtId="0" fontId="24" fillId="0" borderId="0" xfId="0" applyFont="1"/>
    <xf numFmtId="0" fontId="24" fillId="2" borderId="1" xfId="0" applyFont="1" applyFill="1" applyBorder="1"/>
    <xf numFmtId="0" fontId="24" fillId="2" borderId="1" xfId="0" applyFont="1" applyFill="1" applyBorder="1" applyAlignment="1">
      <alignment vertical="top"/>
    </xf>
    <xf numFmtId="0" fontId="24" fillId="0" borderId="0" xfId="0" applyFont="1" applyBorder="1"/>
    <xf numFmtId="0" fontId="44" fillId="0" borderId="0" xfId="0" applyFont="1" applyAlignment="1">
      <alignment horizontal="center"/>
    </xf>
    <xf numFmtId="0" fontId="45" fillId="2" borderId="0" xfId="0" applyFont="1" applyFill="1"/>
    <xf numFmtId="0" fontId="24" fillId="2" borderId="6" xfId="0" applyFont="1" applyFill="1" applyBorder="1" applyAlignment="1">
      <alignment vertical="top"/>
    </xf>
    <xf numFmtId="0" fontId="44" fillId="2" borderId="0" xfId="0" applyFont="1" applyFill="1" applyAlignment="1">
      <alignment horizontal="center"/>
    </xf>
    <xf numFmtId="0" fontId="24" fillId="2" borderId="0" xfId="0" applyFont="1" applyFill="1" applyAlignment="1">
      <alignment wrapText="1"/>
    </xf>
    <xf numFmtId="0" fontId="24" fillId="2" borderId="0" xfId="0" applyFont="1" applyFill="1" applyBorder="1" applyAlignment="1">
      <alignment vertical="top"/>
    </xf>
    <xf numFmtId="49" fontId="25" fillId="2" borderId="1" xfId="8" applyNumberFormat="1" applyFont="1" applyFill="1" applyBorder="1" applyAlignment="1">
      <alignment horizontal="left" vertical="top" wrapText="1"/>
    </xf>
    <xf numFmtId="49" fontId="25" fillId="2" borderId="4" xfId="8" applyNumberFormat="1" applyFont="1" applyFill="1" applyBorder="1" applyAlignment="1">
      <alignment horizontal="center" vertical="top" wrapText="1"/>
    </xf>
    <xf numFmtId="49" fontId="25" fillId="2" borderId="1" xfId="8" applyNumberFormat="1" applyFont="1" applyFill="1" applyBorder="1" applyAlignment="1">
      <alignment horizontal="center" vertical="top" wrapText="1"/>
    </xf>
    <xf numFmtId="49" fontId="25" fillId="2" borderId="0" xfId="8" applyNumberFormat="1" applyFont="1" applyFill="1" applyBorder="1" applyAlignment="1">
      <alignment horizontal="center" vertical="top" wrapText="1"/>
    </xf>
    <xf numFmtId="43" fontId="35" fillId="2" borderId="0" xfId="1" applyFont="1" applyFill="1" applyBorder="1" applyAlignment="1">
      <alignment horizontal="right"/>
    </xf>
    <xf numFmtId="49" fontId="25" fillId="2" borderId="7" xfId="8" applyNumberFormat="1" applyFont="1" applyFill="1" applyBorder="1" applyAlignment="1">
      <alignment horizontal="left" vertical="top"/>
    </xf>
    <xf numFmtId="49" fontId="25" fillId="2" borderId="7" xfId="8" applyNumberFormat="1" applyFont="1" applyFill="1" applyBorder="1" applyAlignment="1">
      <alignment horizontal="left"/>
    </xf>
    <xf numFmtId="49" fontId="25" fillId="2" borderId="7" xfId="8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43" fontId="36" fillId="0" borderId="0" xfId="1" applyFont="1" applyFill="1" applyBorder="1" applyAlignment="1">
      <alignment horizontal="right"/>
    </xf>
    <xf numFmtId="0" fontId="1" fillId="2" borderId="0" xfId="0" applyFont="1" applyFill="1" applyAlignment="1">
      <alignment vertical="top"/>
    </xf>
    <xf numFmtId="49" fontId="35" fillId="2" borderId="0" xfId="8" applyNumberFormat="1" applyFont="1" applyFill="1" applyAlignment="1">
      <alignment horizontal="left" vertical="top"/>
    </xf>
    <xf numFmtId="49" fontId="35" fillId="2" borderId="1" xfId="8" applyNumberFormat="1" applyFont="1" applyFill="1" applyBorder="1" applyAlignment="1">
      <alignment horizontal="right" vertical="top"/>
    </xf>
    <xf numFmtId="0" fontId="0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165" fontId="36" fillId="0" borderId="0" xfId="1" applyNumberFormat="1" applyFont="1" applyFill="1" applyBorder="1"/>
    <xf numFmtId="0" fontId="33" fillId="2" borderId="0" xfId="0" applyFont="1" applyFill="1" applyBorder="1"/>
    <xf numFmtId="14" fontId="25" fillId="2" borderId="0" xfId="0" applyNumberFormat="1" applyFont="1" applyFill="1" applyBorder="1" applyAlignment="1">
      <alignment horizontal="left" wrapText="1"/>
    </xf>
    <xf numFmtId="165" fontId="24" fillId="2" borderId="0" xfId="0" applyNumberFormat="1" applyFont="1" applyFill="1" applyBorder="1"/>
    <xf numFmtId="165" fontId="33" fillId="2" borderId="5" xfId="0" applyNumberFormat="1" applyFont="1" applyFill="1" applyBorder="1" applyAlignment="1">
      <alignment horizontal="center" vertical="top" wrapText="1"/>
    </xf>
    <xf numFmtId="168" fontId="33" fillId="2" borderId="5" xfId="1" applyNumberFormat="1" applyFont="1" applyFill="1" applyBorder="1" applyAlignment="1">
      <alignment horizontal="center" vertical="top" wrapText="1"/>
    </xf>
    <xf numFmtId="0" fontId="33" fillId="2" borderId="0" xfId="0" applyFont="1" applyFill="1" applyBorder="1" applyAlignment="1">
      <alignment vertical="top"/>
    </xf>
    <xf numFmtId="14" fontId="25" fillId="2" borderId="0" xfId="0" applyNumberFormat="1" applyFont="1" applyFill="1" applyBorder="1" applyAlignment="1">
      <alignment horizontal="left" vertical="top" wrapText="1"/>
    </xf>
    <xf numFmtId="165" fontId="24" fillId="2" borderId="0" xfId="0" applyNumberFormat="1" applyFont="1" applyFill="1" applyBorder="1" applyAlignment="1">
      <alignment vertical="top"/>
    </xf>
    <xf numFmtId="0" fontId="24" fillId="0" borderId="0" xfId="0" applyFont="1" applyBorder="1" applyAlignment="1">
      <alignment vertical="top"/>
    </xf>
    <xf numFmtId="0" fontId="24" fillId="5" borderId="4" xfId="0" applyFont="1" applyFill="1" applyBorder="1" applyAlignment="1"/>
    <xf numFmtId="0" fontId="24" fillId="5" borderId="0" xfId="0" applyFont="1" applyFill="1" applyBorder="1" applyAlignment="1"/>
    <xf numFmtId="0" fontId="24" fillId="2" borderId="1" xfId="0" applyFont="1" applyFill="1" applyBorder="1" applyAlignment="1">
      <alignment wrapText="1"/>
    </xf>
    <xf numFmtId="165" fontId="24" fillId="0" borderId="5" xfId="0" applyNumberFormat="1" applyFont="1" applyBorder="1"/>
    <xf numFmtId="165" fontId="24" fillId="0" borderId="0" xfId="0" applyNumberFormat="1" applyFont="1" applyBorder="1"/>
    <xf numFmtId="165" fontId="24" fillId="2" borderId="5" xfId="0" applyNumberFormat="1" applyFont="1" applyFill="1" applyBorder="1"/>
    <xf numFmtId="49" fontId="25" fillId="2" borderId="4" xfId="8" applyNumberFormat="1" applyFont="1" applyFill="1" applyBorder="1" applyAlignment="1">
      <alignment horizontal="left" vertical="top" wrapText="1"/>
    </xf>
    <xf numFmtId="49" fontId="25" fillId="2" borderId="1" xfId="8" applyNumberFormat="1" applyFont="1" applyFill="1" applyBorder="1" applyAlignment="1">
      <alignment horizontal="left" vertical="top" wrapText="1"/>
    </xf>
    <xf numFmtId="49" fontId="25" fillId="2" borderId="4" xfId="8" applyNumberFormat="1" applyFont="1" applyFill="1" applyBorder="1" applyAlignment="1">
      <alignment horizontal="center" vertical="top" wrapText="1"/>
    </xf>
    <xf numFmtId="49" fontId="25" fillId="2" borderId="1" xfId="8" applyNumberFormat="1" applyFont="1" applyFill="1" applyBorder="1" applyAlignment="1">
      <alignment horizontal="center" vertical="top" wrapText="1"/>
    </xf>
    <xf numFmtId="49" fontId="25" fillId="2" borderId="0" xfId="8" applyNumberFormat="1" applyFont="1" applyFill="1" applyAlignment="1">
      <alignment horizontal="center" vertical="top"/>
    </xf>
    <xf numFmtId="49" fontId="25" fillId="2" borderId="0" xfId="8" applyNumberFormat="1" applyFont="1" applyFill="1" applyBorder="1" applyAlignment="1">
      <alignment horizontal="center" vertical="top" wrapText="1"/>
    </xf>
    <xf numFmtId="49" fontId="25" fillId="2" borderId="0" xfId="8" applyNumberFormat="1" applyFont="1" applyFill="1" applyBorder="1" applyAlignment="1">
      <alignment horizontal="center" vertical="top"/>
    </xf>
    <xf numFmtId="43" fontId="46" fillId="2" borderId="10" xfId="1" applyFont="1" applyFill="1" applyBorder="1"/>
    <xf numFmtId="43" fontId="34" fillId="2" borderId="1" xfId="1" applyFont="1" applyFill="1" applyBorder="1" applyAlignment="1">
      <alignment wrapText="1"/>
    </xf>
    <xf numFmtId="0" fontId="24" fillId="5" borderId="4" xfId="0" applyFont="1" applyFill="1" applyBorder="1" applyAlignment="1">
      <alignment horizontal="center"/>
    </xf>
    <xf numFmtId="43" fontId="24" fillId="0" borderId="0" xfId="1" applyFont="1" applyBorder="1"/>
    <xf numFmtId="43" fontId="34" fillId="2" borderId="0" xfId="1" applyFont="1" applyFill="1" applyBorder="1" applyAlignment="1">
      <alignment wrapText="1"/>
    </xf>
    <xf numFmtId="43" fontId="25" fillId="0" borderId="0" xfId="1" applyFont="1" applyBorder="1" applyAlignment="1">
      <alignment horizontal="right" wrapText="1"/>
    </xf>
    <xf numFmtId="43" fontId="34" fillId="0" borderId="0" xfId="1" applyFont="1" applyBorder="1" applyAlignment="1">
      <alignment wrapText="1"/>
    </xf>
    <xf numFmtId="43" fontId="34" fillId="0" borderId="0" xfId="1" applyFont="1" applyBorder="1" applyAlignment="1">
      <alignment horizontal="right" wrapText="1"/>
    </xf>
    <xf numFmtId="0" fontId="33" fillId="0" borderId="0" xfId="0" applyFont="1" applyBorder="1"/>
    <xf numFmtId="43" fontId="25" fillId="2" borderId="0" xfId="1" applyFont="1" applyFill="1" applyBorder="1" applyAlignment="1">
      <alignment wrapText="1"/>
    </xf>
    <xf numFmtId="43" fontId="25" fillId="0" borderId="0" xfId="1" applyFont="1" applyBorder="1" applyAlignment="1">
      <alignment wrapText="1"/>
    </xf>
    <xf numFmtId="0" fontId="24" fillId="0" borderId="0" xfId="0" quotePrefix="1" applyFont="1" applyBorder="1"/>
    <xf numFmtId="0" fontId="47" fillId="2" borderId="0" xfId="0" applyFont="1" applyFill="1" applyBorder="1" applyAlignment="1">
      <alignment wrapText="1"/>
    </xf>
    <xf numFmtId="0" fontId="34" fillId="2" borderId="0" xfId="0" applyFont="1" applyFill="1" applyBorder="1" applyAlignment="1"/>
    <xf numFmtId="0" fontId="24" fillId="0" borderId="0" xfId="0" applyFont="1" applyBorder="1" applyAlignment="1">
      <alignment wrapText="1"/>
    </xf>
    <xf numFmtId="0" fontId="25" fillId="0" borderId="0" xfId="0" applyFont="1" applyBorder="1" applyAlignment="1">
      <alignment wrapText="1"/>
    </xf>
    <xf numFmtId="0" fontId="34" fillId="0" borderId="0" xfId="0" applyFont="1" applyBorder="1" applyAlignment="1">
      <alignment wrapText="1"/>
    </xf>
    <xf numFmtId="14" fontId="25" fillId="0" borderId="0" xfId="0" applyNumberFormat="1" applyFont="1" applyBorder="1" applyAlignment="1">
      <alignment horizontal="left" wrapText="1"/>
    </xf>
    <xf numFmtId="0" fontId="25" fillId="0" borderId="0" xfId="0" applyFont="1" applyBorder="1" applyAlignment="1">
      <alignment horizontal="center" wrapText="1"/>
    </xf>
    <xf numFmtId="0" fontId="24" fillId="0" borderId="0" xfId="0" applyFont="1" applyBorder="1" applyAlignment="1">
      <alignment horizontal="right" wrapText="1"/>
    </xf>
    <xf numFmtId="18" fontId="25" fillId="0" borderId="0" xfId="0" applyNumberFormat="1" applyFont="1" applyBorder="1" applyAlignment="1">
      <alignment horizontal="left" wrapText="1"/>
    </xf>
    <xf numFmtId="43" fontId="24" fillId="0" borderId="0" xfId="0" applyNumberFormat="1" applyFont="1" applyBorder="1"/>
    <xf numFmtId="43" fontId="34" fillId="2" borderId="0" xfId="1" applyFont="1" applyFill="1" applyBorder="1" applyAlignment="1">
      <alignment horizontal="right" wrapText="1"/>
    </xf>
    <xf numFmtId="0" fontId="46" fillId="2" borderId="0" xfId="0" applyFont="1" applyFill="1" applyBorder="1" applyAlignment="1"/>
    <xf numFmtId="0" fontId="24" fillId="2" borderId="4" xfId="0" applyFont="1" applyFill="1" applyBorder="1" applyAlignment="1"/>
    <xf numFmtId="0" fontId="24" fillId="2" borderId="0" xfId="0" applyFont="1" applyFill="1" applyBorder="1" applyAlignment="1"/>
    <xf numFmtId="0" fontId="24" fillId="3" borderId="0" xfId="0" applyFont="1" applyFill="1" applyBorder="1" applyAlignment="1">
      <alignment wrapText="1"/>
    </xf>
    <xf numFmtId="0" fontId="24" fillId="3" borderId="0" xfId="0" applyFont="1" applyFill="1" applyBorder="1"/>
    <xf numFmtId="0" fontId="25" fillId="3" borderId="0" xfId="0" applyFont="1" applyFill="1" applyBorder="1" applyAlignment="1">
      <alignment wrapText="1"/>
    </xf>
    <xf numFmtId="0" fontId="34" fillId="3" borderId="0" xfId="0" applyFont="1" applyFill="1" applyBorder="1" applyAlignment="1">
      <alignment wrapText="1"/>
    </xf>
    <xf numFmtId="14" fontId="25" fillId="3" borderId="0" xfId="0" applyNumberFormat="1" applyFont="1" applyFill="1" applyBorder="1" applyAlignment="1">
      <alignment horizontal="left" wrapText="1"/>
    </xf>
    <xf numFmtId="0" fontId="25" fillId="3" borderId="0" xfId="0" applyFont="1" applyFill="1" applyBorder="1" applyAlignment="1">
      <alignment horizontal="center" wrapText="1"/>
    </xf>
    <xf numFmtId="18" fontId="25" fillId="3" borderId="0" xfId="0" applyNumberFormat="1" applyFont="1" applyFill="1" applyBorder="1" applyAlignment="1">
      <alignment horizontal="left" wrapText="1"/>
    </xf>
    <xf numFmtId="43" fontId="33" fillId="0" borderId="0" xfId="0" applyNumberFormat="1" applyFont="1" applyBorder="1"/>
    <xf numFmtId="43" fontId="25" fillId="2" borderId="0" xfId="1" applyFont="1" applyFill="1" applyBorder="1" applyAlignment="1">
      <alignment horizontal="right" wrapText="1"/>
    </xf>
    <xf numFmtId="0" fontId="33" fillId="2" borderId="0" xfId="0" applyFont="1" applyFill="1"/>
    <xf numFmtId="0" fontId="33" fillId="0" borderId="0" xfId="0" applyFont="1"/>
    <xf numFmtId="0" fontId="24" fillId="0" borderId="0" xfId="0" applyFont="1" applyAlignment="1">
      <alignment vertical="top"/>
    </xf>
    <xf numFmtId="0" fontId="36" fillId="4" borderId="0" xfId="0" applyFont="1" applyFill="1" applyBorder="1" applyAlignment="1"/>
    <xf numFmtId="0" fontId="36" fillId="4" borderId="0" xfId="0" applyFont="1" applyFill="1" applyBorder="1" applyAlignment="1">
      <alignment wrapText="1"/>
    </xf>
    <xf numFmtId="0" fontId="36" fillId="2" borderId="4" xfId="0" applyFont="1" applyFill="1" applyBorder="1" applyAlignment="1">
      <alignment horizontal="center"/>
    </xf>
    <xf numFmtId="0" fontId="36" fillId="2" borderId="0" xfId="0" applyFont="1" applyFill="1" applyBorder="1" applyAlignment="1">
      <alignment horizontal="center"/>
    </xf>
    <xf numFmtId="0" fontId="36" fillId="2" borderId="0" xfId="0" applyFont="1" applyFill="1" applyBorder="1"/>
    <xf numFmtId="0" fontId="35" fillId="2" borderId="0" xfId="0" applyFont="1" applyFill="1" applyBorder="1"/>
    <xf numFmtId="0" fontId="35" fillId="2" borderId="0" xfId="0" applyFont="1" applyFill="1" applyBorder="1" applyAlignment="1">
      <alignment wrapText="1"/>
    </xf>
    <xf numFmtId="0" fontId="36" fillId="2" borderId="0" xfId="0" applyFont="1" applyFill="1" applyBorder="1" applyAlignment="1">
      <alignment wrapText="1"/>
    </xf>
    <xf numFmtId="0" fontId="34" fillId="2" borderId="1" xfId="0" applyFont="1" applyFill="1" applyBorder="1" applyAlignment="1">
      <alignment wrapText="1"/>
    </xf>
    <xf numFmtId="0" fontId="36" fillId="2" borderId="1" xfId="0" applyFont="1" applyFill="1" applyBorder="1" applyAlignment="1">
      <alignment wrapText="1"/>
    </xf>
    <xf numFmtId="0" fontId="31" fillId="2" borderId="0" xfId="0" applyFont="1" applyFill="1"/>
    <xf numFmtId="14" fontId="48" fillId="2" borderId="1" xfId="34" applyNumberFormat="1" applyFont="1" applyFill="1" applyBorder="1" applyAlignment="1">
      <alignment horizontal="center"/>
    </xf>
    <xf numFmtId="14" fontId="49" fillId="2" borderId="1" xfId="16" applyNumberFormat="1" applyFont="1" applyFill="1" applyBorder="1" applyAlignment="1">
      <alignment horizontal="center"/>
    </xf>
    <xf numFmtId="0" fontId="31" fillId="2" borderId="0" xfId="0" applyFont="1" applyFill="1" applyAlignment="1">
      <alignment vertical="top"/>
    </xf>
    <xf numFmtId="0" fontId="24" fillId="2" borderId="0" xfId="0" quotePrefix="1" applyFont="1" applyFill="1" applyBorder="1"/>
    <xf numFmtId="0" fontId="33" fillId="2" borderId="0" xfId="0" applyFont="1" applyFill="1" applyBorder="1" applyAlignment="1">
      <alignment wrapText="1"/>
    </xf>
    <xf numFmtId="165" fontId="34" fillId="2" borderId="5" xfId="1" applyNumberFormat="1" applyFont="1" applyFill="1" applyBorder="1" applyAlignment="1">
      <alignment horizontal="center" wrapText="1"/>
    </xf>
    <xf numFmtId="0" fontId="31" fillId="2" borderId="0" xfId="0" applyFont="1" applyFill="1" applyBorder="1" applyAlignment="1"/>
    <xf numFmtId="43" fontId="34" fillId="2" borderId="5" xfId="1" applyFont="1" applyFill="1" applyBorder="1" applyAlignment="1">
      <alignment wrapText="1"/>
    </xf>
    <xf numFmtId="167" fontId="25" fillId="2" borderId="0" xfId="0" applyNumberFormat="1" applyFont="1" applyFill="1" applyBorder="1" applyAlignment="1">
      <alignment wrapText="1"/>
    </xf>
    <xf numFmtId="167" fontId="34" fillId="2" borderId="0" xfId="0" applyNumberFormat="1" applyFont="1" applyFill="1" applyBorder="1" applyAlignment="1">
      <alignment wrapText="1"/>
    </xf>
    <xf numFmtId="0" fontId="50" fillId="5" borderId="4" xfId="0" applyFont="1" applyFill="1" applyBorder="1" applyAlignment="1"/>
    <xf numFmtId="0" fontId="50" fillId="5" borderId="0" xfId="0" applyFont="1" applyFill="1" applyBorder="1" applyAlignment="1">
      <alignment horizontal="center"/>
    </xf>
    <xf numFmtId="0" fontId="50" fillId="5" borderId="0" xfId="0" applyFont="1" applyFill="1" applyBorder="1" applyAlignment="1"/>
    <xf numFmtId="0" fontId="50" fillId="5" borderId="0" xfId="0" applyFont="1" applyFill="1" applyBorder="1"/>
    <xf numFmtId="0" fontId="31" fillId="5" borderId="0" xfId="0" applyFont="1" applyFill="1" applyBorder="1"/>
    <xf numFmtId="0" fontId="51" fillId="5" borderId="0" xfId="0" applyFont="1" applyFill="1" applyBorder="1" applyAlignment="1">
      <alignment wrapText="1"/>
    </xf>
    <xf numFmtId="0" fontId="50" fillId="5" borderId="0" xfId="0" applyFont="1" applyFill="1" applyBorder="1" applyAlignment="1">
      <alignment wrapText="1"/>
    </xf>
    <xf numFmtId="0" fontId="51" fillId="2" borderId="0" xfId="0" applyFont="1" applyFill="1" applyBorder="1" applyAlignment="1">
      <alignment wrapText="1"/>
    </xf>
    <xf numFmtId="43" fontId="33" fillId="2" borderId="5" xfId="0" applyNumberFormat="1" applyFont="1" applyFill="1" applyBorder="1"/>
    <xf numFmtId="49" fontId="25" fillId="2" borderId="0" xfId="8" applyNumberFormat="1" applyFont="1" applyFill="1" applyAlignment="1">
      <alignment horizontal="center"/>
    </xf>
    <xf numFmtId="49" fontId="25" fillId="2" borderId="4" xfId="8" applyNumberFormat="1" applyFont="1" applyFill="1" applyBorder="1" applyAlignment="1">
      <alignment horizontal="left" vertical="top" wrapText="1"/>
    </xf>
    <xf numFmtId="49" fontId="25" fillId="2" borderId="1" xfId="8" applyNumberFormat="1" applyFont="1" applyFill="1" applyBorder="1" applyAlignment="1">
      <alignment horizontal="left" vertical="top" wrapText="1"/>
    </xf>
    <xf numFmtId="49" fontId="25" fillId="2" borderId="4" xfId="8" applyNumberFormat="1" applyFont="1" applyFill="1" applyBorder="1" applyAlignment="1">
      <alignment horizontal="center" vertical="top" wrapText="1"/>
    </xf>
    <xf numFmtId="49" fontId="25" fillId="2" borderId="1" xfId="8" applyNumberFormat="1" applyFont="1" applyFill="1" applyBorder="1" applyAlignment="1">
      <alignment horizontal="center" vertical="top" wrapText="1"/>
    </xf>
    <xf numFmtId="0" fontId="27" fillId="2" borderId="0" xfId="9" applyNumberFormat="1" applyFont="1" applyFill="1" applyAlignment="1">
      <alignment horizontal="left" vertical="top" wrapText="1"/>
    </xf>
    <xf numFmtId="0" fontId="27" fillId="2" borderId="9" xfId="9" applyNumberFormat="1" applyFont="1" applyFill="1" applyBorder="1" applyAlignment="1">
      <alignment horizontal="left" vertical="top" wrapText="1"/>
    </xf>
    <xf numFmtId="49" fontId="25" fillId="2" borderId="0" xfId="8" applyNumberFormat="1" applyFont="1" applyFill="1" applyAlignment="1">
      <alignment horizontal="center" vertical="top"/>
    </xf>
    <xf numFmtId="49" fontId="25" fillId="2" borderId="0" xfId="8" applyNumberFormat="1" applyFont="1" applyFill="1" applyBorder="1" applyAlignment="1">
      <alignment horizontal="center" vertical="top" wrapText="1"/>
    </xf>
    <xf numFmtId="49" fontId="25" fillId="2" borderId="0" xfId="8" applyNumberFormat="1" applyFont="1" applyFill="1" applyBorder="1" applyAlignment="1">
      <alignment horizontal="center" vertical="top"/>
    </xf>
    <xf numFmtId="165" fontId="25" fillId="2" borderId="4" xfId="1" applyNumberFormat="1" applyFont="1" applyFill="1" applyBorder="1" applyAlignment="1">
      <alignment horizontal="center" vertical="top" wrapText="1"/>
    </xf>
    <xf numFmtId="165" fontId="25" fillId="2" borderId="1" xfId="1" applyNumberFormat="1" applyFont="1" applyFill="1" applyBorder="1" applyAlignment="1">
      <alignment horizontal="center" vertical="top" wrapText="1"/>
    </xf>
    <xf numFmtId="49" fontId="25" fillId="2" borderId="4" xfId="8" applyNumberFormat="1" applyFont="1" applyFill="1" applyBorder="1" applyAlignment="1">
      <alignment horizontal="center" vertical="top"/>
    </xf>
    <xf numFmtId="167" fontId="24" fillId="5" borderId="0" xfId="0" applyNumberFormat="1" applyFont="1" applyFill="1" applyBorder="1" applyAlignment="1">
      <alignment horizontal="center"/>
    </xf>
    <xf numFmtId="167" fontId="24" fillId="2" borderId="0" xfId="0" applyNumberFormat="1" applyFont="1" applyFill="1" applyBorder="1" applyAlignment="1">
      <alignment horizontal="center"/>
    </xf>
    <xf numFmtId="167" fontId="24" fillId="5" borderId="4" xfId="0" applyNumberFormat="1" applyFont="1" applyFill="1" applyBorder="1" applyAlignment="1">
      <alignment horizontal="center"/>
    </xf>
    <xf numFmtId="0" fontId="24" fillId="5" borderId="4" xfId="0" applyFont="1" applyFill="1" applyBorder="1" applyAlignment="1">
      <alignment horizontal="left"/>
    </xf>
    <xf numFmtId="0" fontId="24" fillId="5" borderId="0" xfId="0" applyFont="1" applyFill="1" applyBorder="1" applyAlignment="1">
      <alignment horizontal="left"/>
    </xf>
  </cellXfs>
  <cellStyles count="35">
    <cellStyle name="Comma" xfId="1" builtinId="3"/>
    <cellStyle name="Normal" xfId="0" builtinId="0"/>
    <cellStyle name="Percent" xfId="2" builtinId="5"/>
    <cellStyle name="rf0" xfId="12"/>
    <cellStyle name="rf1" xfId="11"/>
    <cellStyle name="rf10" xfId="13"/>
    <cellStyle name="rf11" xfId="14"/>
    <cellStyle name="rf12" xfId="15"/>
    <cellStyle name="rf13" xfId="16"/>
    <cellStyle name="rf14" xfId="17"/>
    <cellStyle name="rf15" xfId="18"/>
    <cellStyle name="rf16" xfId="19"/>
    <cellStyle name="rf17" xfId="10"/>
    <cellStyle name="rf18" xfId="20"/>
    <cellStyle name="rf19" xfId="21"/>
    <cellStyle name="rf2" xfId="9"/>
    <cellStyle name="rf20" xfId="7"/>
    <cellStyle name="rf21" xfId="22"/>
    <cellStyle name="rf22" xfId="23"/>
    <cellStyle name="rf23" xfId="24"/>
    <cellStyle name="rf24" xfId="25"/>
    <cellStyle name="rf25" xfId="26"/>
    <cellStyle name="rf26" xfId="27"/>
    <cellStyle name="rf27" xfId="28"/>
    <cellStyle name="rf28" xfId="29"/>
    <cellStyle name="rf29" xfId="30"/>
    <cellStyle name="rf3" xfId="8"/>
    <cellStyle name="rf30" xfId="31"/>
    <cellStyle name="rf31" xfId="32"/>
    <cellStyle name="rf4" xfId="3"/>
    <cellStyle name="rf5" xfId="5"/>
    <cellStyle name="rf6" xfId="33"/>
    <cellStyle name="rf7" xfId="6"/>
    <cellStyle name="rf8" xfId="4"/>
    <cellStyle name="rf9" xfId="34"/>
  </cellStyles>
  <dxfs count="0"/>
  <tableStyles count="0" defaultTableStyle="TableStyleMedium9" defaultPivotStyle="PivotStyleLight16"/>
  <colors>
    <mruColors>
      <color rgb="FF37F60A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A6'!A1"/><Relationship Id="rId13" Type="http://schemas.openxmlformats.org/officeDocument/2006/relationships/hyperlink" Target="#'D1'!A1"/><Relationship Id="rId18" Type="http://schemas.openxmlformats.org/officeDocument/2006/relationships/hyperlink" Target="#'D3'!A1"/><Relationship Id="rId26" Type="http://schemas.openxmlformats.org/officeDocument/2006/relationships/hyperlink" Target="#'B7'!A1"/><Relationship Id="rId3" Type="http://schemas.openxmlformats.org/officeDocument/2006/relationships/hyperlink" Target="#'A2'!A1"/><Relationship Id="rId21" Type="http://schemas.openxmlformats.org/officeDocument/2006/relationships/hyperlink" Target="#'B2'!A1"/><Relationship Id="rId7" Type="http://schemas.openxmlformats.org/officeDocument/2006/relationships/hyperlink" Target="#'A7'!A1"/><Relationship Id="rId12" Type="http://schemas.openxmlformats.org/officeDocument/2006/relationships/hyperlink" Target="#'C3'!A1"/><Relationship Id="rId17" Type="http://schemas.openxmlformats.org/officeDocument/2006/relationships/hyperlink" Target="#'C7'!A1"/><Relationship Id="rId25" Type="http://schemas.openxmlformats.org/officeDocument/2006/relationships/hyperlink" Target="#'B6'!A1"/><Relationship Id="rId2" Type="http://schemas.openxmlformats.org/officeDocument/2006/relationships/hyperlink" Target="#'C4'!A1"/><Relationship Id="rId16" Type="http://schemas.openxmlformats.org/officeDocument/2006/relationships/hyperlink" Target="#'C6'!A1"/><Relationship Id="rId20" Type="http://schemas.openxmlformats.org/officeDocument/2006/relationships/hyperlink" Target="#'B1'!A1"/><Relationship Id="rId1" Type="http://schemas.openxmlformats.org/officeDocument/2006/relationships/hyperlink" Target="#'A1'!A1"/><Relationship Id="rId6" Type="http://schemas.openxmlformats.org/officeDocument/2006/relationships/hyperlink" Target="#'A5'!A1"/><Relationship Id="rId11" Type="http://schemas.openxmlformats.org/officeDocument/2006/relationships/hyperlink" Target="#'C2'!A1"/><Relationship Id="rId24" Type="http://schemas.openxmlformats.org/officeDocument/2006/relationships/hyperlink" Target="#'B5'!A1"/><Relationship Id="rId5" Type="http://schemas.openxmlformats.org/officeDocument/2006/relationships/hyperlink" Target="#'A4'!A1"/><Relationship Id="rId15" Type="http://schemas.openxmlformats.org/officeDocument/2006/relationships/hyperlink" Target="#'C5'!A1"/><Relationship Id="rId23" Type="http://schemas.openxmlformats.org/officeDocument/2006/relationships/hyperlink" Target="#'B4'!A1"/><Relationship Id="rId10" Type="http://schemas.openxmlformats.org/officeDocument/2006/relationships/hyperlink" Target="#'C1'!A1"/><Relationship Id="rId19" Type="http://schemas.openxmlformats.org/officeDocument/2006/relationships/hyperlink" Target="#Template!A1"/><Relationship Id="rId4" Type="http://schemas.openxmlformats.org/officeDocument/2006/relationships/hyperlink" Target="#'A3'!A1"/><Relationship Id="rId9" Type="http://schemas.openxmlformats.org/officeDocument/2006/relationships/hyperlink" Target="#'A8'!A1"/><Relationship Id="rId14" Type="http://schemas.openxmlformats.org/officeDocument/2006/relationships/hyperlink" Target="#'D2'!A1"/><Relationship Id="rId22" Type="http://schemas.openxmlformats.org/officeDocument/2006/relationships/hyperlink" Target="#'B3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DEX!E12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EX!E14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DEX!E16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INDEX!E18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INDEX!E20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INDEX!E22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INDEX!E24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INDEX!E26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INDEX!E30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INDEX!E32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INDEX!E34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INDEX!E36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INDEX!E38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INDEX!E40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INDEX!E42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INDEX!E46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INDEX!E48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INDEX!E50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INDEX!E52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INDEX!E54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INDEX!E56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INDEX!E58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INDEX!E62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INDEX!E64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INDEX!E66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10583</xdr:colOff>
      <xdr:row>10</xdr:row>
      <xdr:rowOff>190501</xdr:rowOff>
    </xdr:from>
    <xdr:to>
      <xdr:col>4</xdr:col>
      <xdr:colOff>412750</xdr:colOff>
      <xdr:row>11</xdr:row>
      <xdr:rowOff>169334</xdr:rowOff>
    </xdr:to>
    <xdr:sp macro="" textlink="">
      <xdr:nvSpPr>
        <xdr:cNvPr id="2" name="Pentagon 1">
          <a:hlinkClick xmlns:r="http://schemas.openxmlformats.org/officeDocument/2006/relationships" r:id="rId1"/>
        </xdr:cNvPr>
        <xdr:cNvSpPr/>
      </xdr:nvSpPr>
      <xdr:spPr>
        <a:xfrm>
          <a:off x="5958416" y="1735668"/>
          <a:ext cx="402167" cy="179916"/>
        </a:xfrm>
        <a:prstGeom prst="homePlat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/>
            <a:t>A1</a:t>
          </a:r>
        </a:p>
      </xdr:txBody>
    </xdr:sp>
    <xdr:clientData/>
  </xdr:twoCellAnchor>
  <xdr:twoCellAnchor>
    <xdr:from>
      <xdr:col>4</xdr:col>
      <xdr:colOff>0</xdr:colOff>
      <xdr:row>51</xdr:row>
      <xdr:rowOff>0</xdr:rowOff>
    </xdr:from>
    <xdr:to>
      <xdr:col>4</xdr:col>
      <xdr:colOff>423333</xdr:colOff>
      <xdr:row>51</xdr:row>
      <xdr:rowOff>179917</xdr:rowOff>
    </xdr:to>
    <xdr:sp macro="" textlink="">
      <xdr:nvSpPr>
        <xdr:cNvPr id="14" name="Pentagon 13">
          <a:hlinkClick xmlns:r="http://schemas.openxmlformats.org/officeDocument/2006/relationships" r:id="rId2"/>
        </xdr:cNvPr>
        <xdr:cNvSpPr/>
      </xdr:nvSpPr>
      <xdr:spPr>
        <a:xfrm>
          <a:off x="5947833" y="6307667"/>
          <a:ext cx="423333" cy="179917"/>
        </a:xfrm>
        <a:prstGeom prst="homePlat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/>
            <a:t>C4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4</xdr:col>
      <xdr:colOff>423333</xdr:colOff>
      <xdr:row>13</xdr:row>
      <xdr:rowOff>179917</xdr:rowOff>
    </xdr:to>
    <xdr:sp macro="" textlink="">
      <xdr:nvSpPr>
        <xdr:cNvPr id="23" name="Pentagon 22">
          <a:hlinkClick xmlns:r="http://schemas.openxmlformats.org/officeDocument/2006/relationships" r:id="rId3"/>
        </xdr:cNvPr>
        <xdr:cNvSpPr/>
      </xdr:nvSpPr>
      <xdr:spPr>
        <a:xfrm>
          <a:off x="5947833" y="2116667"/>
          <a:ext cx="423333" cy="179917"/>
        </a:xfrm>
        <a:prstGeom prst="homePlat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/>
            <a:t>A2</a:t>
          </a:r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423333</xdr:colOff>
      <xdr:row>15</xdr:row>
      <xdr:rowOff>179917</xdr:rowOff>
    </xdr:to>
    <xdr:sp macro="" textlink="">
      <xdr:nvSpPr>
        <xdr:cNvPr id="24" name="Pentagon 23">
          <a:hlinkClick xmlns:r="http://schemas.openxmlformats.org/officeDocument/2006/relationships" r:id="rId4"/>
        </xdr:cNvPr>
        <xdr:cNvSpPr/>
      </xdr:nvSpPr>
      <xdr:spPr>
        <a:xfrm>
          <a:off x="5947833" y="2497667"/>
          <a:ext cx="423333" cy="179917"/>
        </a:xfrm>
        <a:prstGeom prst="homePlat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/>
            <a:t>A3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</xdr:col>
      <xdr:colOff>423333</xdr:colOff>
      <xdr:row>17</xdr:row>
      <xdr:rowOff>179917</xdr:rowOff>
    </xdr:to>
    <xdr:sp macro="" textlink="">
      <xdr:nvSpPr>
        <xdr:cNvPr id="25" name="Pentagon 24">
          <a:hlinkClick xmlns:r="http://schemas.openxmlformats.org/officeDocument/2006/relationships" r:id="rId5"/>
        </xdr:cNvPr>
        <xdr:cNvSpPr/>
      </xdr:nvSpPr>
      <xdr:spPr>
        <a:xfrm>
          <a:off x="5947833" y="2878667"/>
          <a:ext cx="423333" cy="179917"/>
        </a:xfrm>
        <a:prstGeom prst="homePlat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/>
            <a:t>A4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4</xdr:col>
      <xdr:colOff>423333</xdr:colOff>
      <xdr:row>19</xdr:row>
      <xdr:rowOff>179917</xdr:rowOff>
    </xdr:to>
    <xdr:sp macro="" textlink="">
      <xdr:nvSpPr>
        <xdr:cNvPr id="26" name="Pentagon 25">
          <a:hlinkClick xmlns:r="http://schemas.openxmlformats.org/officeDocument/2006/relationships" r:id="rId6"/>
        </xdr:cNvPr>
        <xdr:cNvSpPr/>
      </xdr:nvSpPr>
      <xdr:spPr>
        <a:xfrm>
          <a:off x="5947833" y="3259667"/>
          <a:ext cx="423333" cy="179917"/>
        </a:xfrm>
        <a:prstGeom prst="homePlat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/>
            <a:t>A5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423333</xdr:colOff>
      <xdr:row>23</xdr:row>
      <xdr:rowOff>179917</xdr:rowOff>
    </xdr:to>
    <xdr:sp macro="" textlink="">
      <xdr:nvSpPr>
        <xdr:cNvPr id="28" name="Pentagon 27">
          <a:hlinkClick xmlns:r="http://schemas.openxmlformats.org/officeDocument/2006/relationships" r:id="rId7"/>
        </xdr:cNvPr>
        <xdr:cNvSpPr/>
      </xdr:nvSpPr>
      <xdr:spPr>
        <a:xfrm>
          <a:off x="5947833" y="4021667"/>
          <a:ext cx="423333" cy="179917"/>
        </a:xfrm>
        <a:prstGeom prst="homePlat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/>
            <a:t>A7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4</xdr:col>
      <xdr:colOff>423333</xdr:colOff>
      <xdr:row>21</xdr:row>
      <xdr:rowOff>179917</xdr:rowOff>
    </xdr:to>
    <xdr:sp macro="" textlink="">
      <xdr:nvSpPr>
        <xdr:cNvPr id="29" name="Pentagon 28">
          <a:hlinkClick xmlns:r="http://schemas.openxmlformats.org/officeDocument/2006/relationships" r:id="rId8"/>
        </xdr:cNvPr>
        <xdr:cNvSpPr/>
      </xdr:nvSpPr>
      <xdr:spPr>
        <a:xfrm>
          <a:off x="5947833" y="3640667"/>
          <a:ext cx="423333" cy="179917"/>
        </a:xfrm>
        <a:prstGeom prst="homePlat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/>
            <a:t>A6</a:t>
          </a:r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4</xdr:col>
      <xdr:colOff>423333</xdr:colOff>
      <xdr:row>25</xdr:row>
      <xdr:rowOff>179917</xdr:rowOff>
    </xdr:to>
    <xdr:sp macro="" textlink="">
      <xdr:nvSpPr>
        <xdr:cNvPr id="32" name="Pentagon 31">
          <a:hlinkClick xmlns:r="http://schemas.openxmlformats.org/officeDocument/2006/relationships" r:id="rId9"/>
        </xdr:cNvPr>
        <xdr:cNvSpPr/>
      </xdr:nvSpPr>
      <xdr:spPr>
        <a:xfrm>
          <a:off x="5947833" y="4402667"/>
          <a:ext cx="423333" cy="179917"/>
        </a:xfrm>
        <a:prstGeom prst="homePlat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/>
            <a:t>A8</a:t>
          </a:r>
        </a:p>
      </xdr:txBody>
    </xdr:sp>
    <xdr:clientData/>
  </xdr:twoCellAnchor>
  <xdr:twoCellAnchor>
    <xdr:from>
      <xdr:col>4</xdr:col>
      <xdr:colOff>0</xdr:colOff>
      <xdr:row>45</xdr:row>
      <xdr:rowOff>0</xdr:rowOff>
    </xdr:from>
    <xdr:to>
      <xdr:col>4</xdr:col>
      <xdr:colOff>423333</xdr:colOff>
      <xdr:row>45</xdr:row>
      <xdr:rowOff>179917</xdr:rowOff>
    </xdr:to>
    <xdr:sp macro="" textlink="">
      <xdr:nvSpPr>
        <xdr:cNvPr id="40" name="Pentagon 39">
          <a:hlinkClick xmlns:r="http://schemas.openxmlformats.org/officeDocument/2006/relationships" r:id="rId10"/>
        </xdr:cNvPr>
        <xdr:cNvSpPr/>
      </xdr:nvSpPr>
      <xdr:spPr>
        <a:xfrm>
          <a:off x="5947833" y="8403167"/>
          <a:ext cx="423333" cy="179917"/>
        </a:xfrm>
        <a:prstGeom prst="homePlat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/>
            <a:t>C1</a:t>
          </a:r>
        </a:p>
      </xdr:txBody>
    </xdr:sp>
    <xdr:clientData/>
  </xdr:twoCellAnchor>
  <xdr:twoCellAnchor>
    <xdr:from>
      <xdr:col>4</xdr:col>
      <xdr:colOff>0</xdr:colOff>
      <xdr:row>47</xdr:row>
      <xdr:rowOff>0</xdr:rowOff>
    </xdr:from>
    <xdr:to>
      <xdr:col>4</xdr:col>
      <xdr:colOff>423333</xdr:colOff>
      <xdr:row>47</xdr:row>
      <xdr:rowOff>179917</xdr:rowOff>
    </xdr:to>
    <xdr:sp macro="" textlink="">
      <xdr:nvSpPr>
        <xdr:cNvPr id="19" name="Pentagon 18">
          <a:hlinkClick xmlns:r="http://schemas.openxmlformats.org/officeDocument/2006/relationships" r:id="rId11"/>
        </xdr:cNvPr>
        <xdr:cNvSpPr/>
      </xdr:nvSpPr>
      <xdr:spPr>
        <a:xfrm>
          <a:off x="5947833" y="9165167"/>
          <a:ext cx="423333" cy="179917"/>
        </a:xfrm>
        <a:prstGeom prst="homePlat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/>
            <a:t>C2</a:t>
          </a:r>
        </a:p>
      </xdr:txBody>
    </xdr:sp>
    <xdr:clientData/>
  </xdr:twoCellAnchor>
  <xdr:twoCellAnchor>
    <xdr:from>
      <xdr:col>4</xdr:col>
      <xdr:colOff>0</xdr:colOff>
      <xdr:row>49</xdr:row>
      <xdr:rowOff>0</xdr:rowOff>
    </xdr:from>
    <xdr:to>
      <xdr:col>4</xdr:col>
      <xdr:colOff>423333</xdr:colOff>
      <xdr:row>49</xdr:row>
      <xdr:rowOff>179917</xdr:rowOff>
    </xdr:to>
    <xdr:sp macro="" textlink="">
      <xdr:nvSpPr>
        <xdr:cNvPr id="20" name="Pentagon 19">
          <a:hlinkClick xmlns:r="http://schemas.openxmlformats.org/officeDocument/2006/relationships" r:id="rId12"/>
        </xdr:cNvPr>
        <xdr:cNvSpPr/>
      </xdr:nvSpPr>
      <xdr:spPr>
        <a:xfrm>
          <a:off x="6328833" y="9906000"/>
          <a:ext cx="423333" cy="179917"/>
        </a:xfrm>
        <a:prstGeom prst="homePlat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/>
            <a:t>C3</a:t>
          </a:r>
        </a:p>
      </xdr:txBody>
    </xdr:sp>
    <xdr:clientData/>
  </xdr:twoCellAnchor>
  <xdr:twoCellAnchor>
    <xdr:from>
      <xdr:col>4</xdr:col>
      <xdr:colOff>0</xdr:colOff>
      <xdr:row>61</xdr:row>
      <xdr:rowOff>0</xdr:rowOff>
    </xdr:from>
    <xdr:to>
      <xdr:col>4</xdr:col>
      <xdr:colOff>423333</xdr:colOff>
      <xdr:row>61</xdr:row>
      <xdr:rowOff>179917</xdr:rowOff>
    </xdr:to>
    <xdr:sp macro="" textlink="">
      <xdr:nvSpPr>
        <xdr:cNvPr id="21" name="Pentagon 20">
          <a:hlinkClick xmlns:r="http://schemas.openxmlformats.org/officeDocument/2006/relationships" r:id="rId13"/>
        </xdr:cNvPr>
        <xdr:cNvSpPr/>
      </xdr:nvSpPr>
      <xdr:spPr>
        <a:xfrm>
          <a:off x="6328833" y="11482917"/>
          <a:ext cx="423333" cy="179917"/>
        </a:xfrm>
        <a:prstGeom prst="homePlat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/>
            <a:t>D1</a:t>
          </a:r>
        </a:p>
      </xdr:txBody>
    </xdr:sp>
    <xdr:clientData/>
  </xdr:twoCellAnchor>
  <xdr:twoCellAnchor>
    <xdr:from>
      <xdr:col>4</xdr:col>
      <xdr:colOff>0</xdr:colOff>
      <xdr:row>63</xdr:row>
      <xdr:rowOff>0</xdr:rowOff>
    </xdr:from>
    <xdr:to>
      <xdr:col>4</xdr:col>
      <xdr:colOff>423333</xdr:colOff>
      <xdr:row>63</xdr:row>
      <xdr:rowOff>179917</xdr:rowOff>
    </xdr:to>
    <xdr:sp macro="" textlink="">
      <xdr:nvSpPr>
        <xdr:cNvPr id="22" name="Pentagon 21">
          <a:hlinkClick xmlns:r="http://schemas.openxmlformats.org/officeDocument/2006/relationships" r:id="rId14"/>
        </xdr:cNvPr>
        <xdr:cNvSpPr/>
      </xdr:nvSpPr>
      <xdr:spPr>
        <a:xfrm>
          <a:off x="6328833" y="11885083"/>
          <a:ext cx="423333" cy="179917"/>
        </a:xfrm>
        <a:prstGeom prst="homePlat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/>
            <a:t>D2</a:t>
          </a:r>
        </a:p>
      </xdr:txBody>
    </xdr:sp>
    <xdr:clientData/>
  </xdr:twoCellAnchor>
  <xdr:twoCellAnchor>
    <xdr:from>
      <xdr:col>4</xdr:col>
      <xdr:colOff>0</xdr:colOff>
      <xdr:row>53</xdr:row>
      <xdr:rowOff>0</xdr:rowOff>
    </xdr:from>
    <xdr:to>
      <xdr:col>4</xdr:col>
      <xdr:colOff>423333</xdr:colOff>
      <xdr:row>53</xdr:row>
      <xdr:rowOff>179917</xdr:rowOff>
    </xdr:to>
    <xdr:sp macro="" textlink="">
      <xdr:nvSpPr>
        <xdr:cNvPr id="27" name="Pentagon 26">
          <a:hlinkClick xmlns:r="http://schemas.openxmlformats.org/officeDocument/2006/relationships" r:id="rId15"/>
        </xdr:cNvPr>
        <xdr:cNvSpPr/>
      </xdr:nvSpPr>
      <xdr:spPr>
        <a:xfrm>
          <a:off x="6328833" y="10339917"/>
          <a:ext cx="423333" cy="179917"/>
        </a:xfrm>
        <a:prstGeom prst="homePlat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/>
            <a:t>C5</a:t>
          </a:r>
        </a:p>
      </xdr:txBody>
    </xdr:sp>
    <xdr:clientData/>
  </xdr:twoCellAnchor>
  <xdr:twoCellAnchor>
    <xdr:from>
      <xdr:col>4</xdr:col>
      <xdr:colOff>0</xdr:colOff>
      <xdr:row>55</xdr:row>
      <xdr:rowOff>0</xdr:rowOff>
    </xdr:from>
    <xdr:to>
      <xdr:col>4</xdr:col>
      <xdr:colOff>423333</xdr:colOff>
      <xdr:row>55</xdr:row>
      <xdr:rowOff>179917</xdr:rowOff>
    </xdr:to>
    <xdr:sp macro="" textlink="">
      <xdr:nvSpPr>
        <xdr:cNvPr id="30" name="Pentagon 29">
          <a:hlinkClick xmlns:r="http://schemas.openxmlformats.org/officeDocument/2006/relationships" r:id="rId16"/>
        </xdr:cNvPr>
        <xdr:cNvSpPr/>
      </xdr:nvSpPr>
      <xdr:spPr>
        <a:xfrm>
          <a:off x="6328833" y="10339917"/>
          <a:ext cx="423333" cy="179917"/>
        </a:xfrm>
        <a:prstGeom prst="homePlat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/>
            <a:t>C6</a:t>
          </a:r>
        </a:p>
      </xdr:txBody>
    </xdr:sp>
    <xdr:clientData/>
  </xdr:twoCellAnchor>
  <xdr:twoCellAnchor>
    <xdr:from>
      <xdr:col>4</xdr:col>
      <xdr:colOff>0</xdr:colOff>
      <xdr:row>57</xdr:row>
      <xdr:rowOff>0</xdr:rowOff>
    </xdr:from>
    <xdr:to>
      <xdr:col>4</xdr:col>
      <xdr:colOff>423333</xdr:colOff>
      <xdr:row>57</xdr:row>
      <xdr:rowOff>179917</xdr:rowOff>
    </xdr:to>
    <xdr:sp macro="" textlink="">
      <xdr:nvSpPr>
        <xdr:cNvPr id="31" name="Pentagon 30">
          <a:hlinkClick xmlns:r="http://schemas.openxmlformats.org/officeDocument/2006/relationships" r:id="rId17"/>
        </xdr:cNvPr>
        <xdr:cNvSpPr/>
      </xdr:nvSpPr>
      <xdr:spPr>
        <a:xfrm>
          <a:off x="6328833" y="10742083"/>
          <a:ext cx="423333" cy="179917"/>
        </a:xfrm>
        <a:prstGeom prst="homePlat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/>
            <a:t>C7</a:t>
          </a:r>
        </a:p>
      </xdr:txBody>
    </xdr:sp>
    <xdr:clientData/>
  </xdr:twoCellAnchor>
  <xdr:twoCellAnchor>
    <xdr:from>
      <xdr:col>4</xdr:col>
      <xdr:colOff>0</xdr:colOff>
      <xdr:row>65</xdr:row>
      <xdr:rowOff>0</xdr:rowOff>
    </xdr:from>
    <xdr:to>
      <xdr:col>4</xdr:col>
      <xdr:colOff>423333</xdr:colOff>
      <xdr:row>65</xdr:row>
      <xdr:rowOff>179917</xdr:rowOff>
    </xdr:to>
    <xdr:sp macro="" textlink="">
      <xdr:nvSpPr>
        <xdr:cNvPr id="41" name="Pentagon 40">
          <a:hlinkClick xmlns:r="http://schemas.openxmlformats.org/officeDocument/2006/relationships" r:id="rId18"/>
        </xdr:cNvPr>
        <xdr:cNvSpPr/>
      </xdr:nvSpPr>
      <xdr:spPr>
        <a:xfrm>
          <a:off x="6328833" y="12329583"/>
          <a:ext cx="423333" cy="179917"/>
        </a:xfrm>
        <a:prstGeom prst="homePlat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/>
            <a:t>D3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560917</xdr:colOff>
      <xdr:row>8</xdr:row>
      <xdr:rowOff>10583</xdr:rowOff>
    </xdr:to>
    <xdr:sp macro="" textlink="">
      <xdr:nvSpPr>
        <xdr:cNvPr id="33" name="Pentagon 32">
          <a:hlinkClick xmlns:r="http://schemas.openxmlformats.org/officeDocument/2006/relationships" r:id="rId19"/>
        </xdr:cNvPr>
        <xdr:cNvSpPr/>
      </xdr:nvSpPr>
      <xdr:spPr>
        <a:xfrm>
          <a:off x="6328833" y="1354667"/>
          <a:ext cx="560917" cy="201083"/>
        </a:xfrm>
        <a:prstGeom prst="homePlat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 baseline="0">
              <a:latin typeface="Calibri" pitchFamily="34" charset="0"/>
            </a:rPr>
            <a:t>Temp</a:t>
          </a:r>
        </a:p>
      </xdr:txBody>
    </xdr:sp>
    <xdr:clientData/>
  </xdr:twoCellAnchor>
  <xdr:twoCellAnchor>
    <xdr:from>
      <xdr:col>4</xdr:col>
      <xdr:colOff>0</xdr:colOff>
      <xdr:row>29</xdr:row>
      <xdr:rowOff>0</xdr:rowOff>
    </xdr:from>
    <xdr:to>
      <xdr:col>4</xdr:col>
      <xdr:colOff>423333</xdr:colOff>
      <xdr:row>29</xdr:row>
      <xdr:rowOff>160867</xdr:rowOff>
    </xdr:to>
    <xdr:sp macro="" textlink="">
      <xdr:nvSpPr>
        <xdr:cNvPr id="43" name="Pentagon 42">
          <a:hlinkClick xmlns:r="http://schemas.openxmlformats.org/officeDocument/2006/relationships" r:id="rId20"/>
        </xdr:cNvPr>
        <xdr:cNvSpPr/>
      </xdr:nvSpPr>
      <xdr:spPr>
        <a:xfrm>
          <a:off x="6324600" y="4676775"/>
          <a:ext cx="423333" cy="160867"/>
        </a:xfrm>
        <a:prstGeom prst="homePlat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/>
            <a:t>B1</a:t>
          </a:r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4</xdr:col>
      <xdr:colOff>423333</xdr:colOff>
      <xdr:row>31</xdr:row>
      <xdr:rowOff>160867</xdr:rowOff>
    </xdr:to>
    <xdr:sp macro="" textlink="">
      <xdr:nvSpPr>
        <xdr:cNvPr id="44" name="Pentagon 43">
          <a:hlinkClick xmlns:r="http://schemas.openxmlformats.org/officeDocument/2006/relationships" r:id="rId21"/>
        </xdr:cNvPr>
        <xdr:cNvSpPr/>
      </xdr:nvSpPr>
      <xdr:spPr>
        <a:xfrm>
          <a:off x="6324600" y="5000625"/>
          <a:ext cx="423333" cy="160867"/>
        </a:xfrm>
        <a:prstGeom prst="homePlat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/>
            <a:t>B2</a:t>
          </a:r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4</xdr:col>
      <xdr:colOff>423333</xdr:colOff>
      <xdr:row>33</xdr:row>
      <xdr:rowOff>160867</xdr:rowOff>
    </xdr:to>
    <xdr:sp macro="" textlink="">
      <xdr:nvSpPr>
        <xdr:cNvPr id="45" name="Pentagon 44">
          <a:hlinkClick xmlns:r="http://schemas.openxmlformats.org/officeDocument/2006/relationships" r:id="rId22"/>
        </xdr:cNvPr>
        <xdr:cNvSpPr/>
      </xdr:nvSpPr>
      <xdr:spPr>
        <a:xfrm>
          <a:off x="6324600" y="5324475"/>
          <a:ext cx="423333" cy="160867"/>
        </a:xfrm>
        <a:prstGeom prst="homePlat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/>
            <a:t>B3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4</xdr:col>
      <xdr:colOff>423333</xdr:colOff>
      <xdr:row>35</xdr:row>
      <xdr:rowOff>160867</xdr:rowOff>
    </xdr:to>
    <xdr:sp macro="" textlink="">
      <xdr:nvSpPr>
        <xdr:cNvPr id="46" name="Pentagon 45">
          <a:hlinkClick xmlns:r="http://schemas.openxmlformats.org/officeDocument/2006/relationships" r:id="rId23"/>
        </xdr:cNvPr>
        <xdr:cNvSpPr/>
      </xdr:nvSpPr>
      <xdr:spPr>
        <a:xfrm>
          <a:off x="6324600" y="5648325"/>
          <a:ext cx="423333" cy="160867"/>
        </a:xfrm>
        <a:prstGeom prst="homePlat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/>
            <a:t>B4</a:t>
          </a:r>
        </a:p>
      </xdr:txBody>
    </xdr:sp>
    <xdr:clientData/>
  </xdr:twoCellAnchor>
  <xdr:twoCellAnchor>
    <xdr:from>
      <xdr:col>4</xdr:col>
      <xdr:colOff>0</xdr:colOff>
      <xdr:row>37</xdr:row>
      <xdr:rowOff>0</xdr:rowOff>
    </xdr:from>
    <xdr:to>
      <xdr:col>4</xdr:col>
      <xdr:colOff>423333</xdr:colOff>
      <xdr:row>37</xdr:row>
      <xdr:rowOff>160867</xdr:rowOff>
    </xdr:to>
    <xdr:sp macro="" textlink="">
      <xdr:nvSpPr>
        <xdr:cNvPr id="47" name="Pentagon 46">
          <a:hlinkClick xmlns:r="http://schemas.openxmlformats.org/officeDocument/2006/relationships" r:id="rId24"/>
        </xdr:cNvPr>
        <xdr:cNvSpPr/>
      </xdr:nvSpPr>
      <xdr:spPr>
        <a:xfrm>
          <a:off x="6324600" y="5972175"/>
          <a:ext cx="423333" cy="160867"/>
        </a:xfrm>
        <a:prstGeom prst="homePlat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/>
            <a:t>B5</a:t>
          </a:r>
        </a:p>
      </xdr:txBody>
    </xdr: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423333</xdr:colOff>
      <xdr:row>39</xdr:row>
      <xdr:rowOff>160867</xdr:rowOff>
    </xdr:to>
    <xdr:sp macro="" textlink="">
      <xdr:nvSpPr>
        <xdr:cNvPr id="48" name="Pentagon 47">
          <a:hlinkClick xmlns:r="http://schemas.openxmlformats.org/officeDocument/2006/relationships" r:id="rId25"/>
        </xdr:cNvPr>
        <xdr:cNvSpPr/>
      </xdr:nvSpPr>
      <xdr:spPr>
        <a:xfrm>
          <a:off x="6324600" y="6296025"/>
          <a:ext cx="423333" cy="160867"/>
        </a:xfrm>
        <a:prstGeom prst="homePlat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/>
            <a:t>B6</a:t>
          </a:r>
        </a:p>
      </xdr:txBody>
    </xdr:sp>
    <xdr:clientData/>
  </xdr:twoCellAnchor>
  <xdr:twoCellAnchor>
    <xdr:from>
      <xdr:col>4</xdr:col>
      <xdr:colOff>0</xdr:colOff>
      <xdr:row>41</xdr:row>
      <xdr:rowOff>0</xdr:rowOff>
    </xdr:from>
    <xdr:to>
      <xdr:col>4</xdr:col>
      <xdr:colOff>423333</xdr:colOff>
      <xdr:row>41</xdr:row>
      <xdr:rowOff>160867</xdr:rowOff>
    </xdr:to>
    <xdr:sp macro="" textlink="">
      <xdr:nvSpPr>
        <xdr:cNvPr id="49" name="Pentagon 48">
          <a:hlinkClick xmlns:r="http://schemas.openxmlformats.org/officeDocument/2006/relationships" r:id="rId26"/>
        </xdr:cNvPr>
        <xdr:cNvSpPr/>
      </xdr:nvSpPr>
      <xdr:spPr>
        <a:xfrm>
          <a:off x="6324600" y="6772275"/>
          <a:ext cx="423333" cy="160867"/>
        </a:xfrm>
        <a:prstGeom prst="homePlat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/>
            <a:t>B7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8</xdr:col>
      <xdr:colOff>695325</xdr:colOff>
      <xdr:row>2</xdr:row>
      <xdr:rowOff>161925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8334375" y="190500"/>
          <a:ext cx="695325" cy="352425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1100"/>
            <a:t>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10</xdr:col>
      <xdr:colOff>695325</xdr:colOff>
      <xdr:row>2</xdr:row>
      <xdr:rowOff>161925</xdr:rowOff>
    </xdr:to>
    <xdr:sp macro="" textlink="">
      <xdr:nvSpPr>
        <xdr:cNvPr id="4" name="Left Arrow 3">
          <a:hlinkClick xmlns:r="http://schemas.openxmlformats.org/officeDocument/2006/relationships" r:id="rId1"/>
        </xdr:cNvPr>
        <xdr:cNvSpPr/>
      </xdr:nvSpPr>
      <xdr:spPr>
        <a:xfrm>
          <a:off x="8334375" y="190500"/>
          <a:ext cx="695325" cy="352425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1100"/>
            <a:t>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10</xdr:col>
      <xdr:colOff>695325</xdr:colOff>
      <xdr:row>2</xdr:row>
      <xdr:rowOff>161925</xdr:rowOff>
    </xdr:to>
    <xdr:sp macro="" textlink="">
      <xdr:nvSpPr>
        <xdr:cNvPr id="3" name="Left Arrow 2">
          <a:hlinkClick xmlns:r="http://schemas.openxmlformats.org/officeDocument/2006/relationships" r:id="rId1"/>
        </xdr:cNvPr>
        <xdr:cNvSpPr/>
      </xdr:nvSpPr>
      <xdr:spPr>
        <a:xfrm>
          <a:off x="8343900" y="190500"/>
          <a:ext cx="695325" cy="352425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1100"/>
            <a:t>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12</xdr:col>
      <xdr:colOff>695325</xdr:colOff>
      <xdr:row>2</xdr:row>
      <xdr:rowOff>161925</xdr:rowOff>
    </xdr:to>
    <xdr:sp macro="" textlink="">
      <xdr:nvSpPr>
        <xdr:cNvPr id="3" name="Left Arrow 2">
          <a:hlinkClick xmlns:r="http://schemas.openxmlformats.org/officeDocument/2006/relationships" r:id="rId1"/>
        </xdr:cNvPr>
        <xdr:cNvSpPr/>
      </xdr:nvSpPr>
      <xdr:spPr>
        <a:xfrm>
          <a:off x="9991725" y="190500"/>
          <a:ext cx="695325" cy="352425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1100"/>
            <a:t>Index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8</xdr:col>
      <xdr:colOff>695325</xdr:colOff>
      <xdr:row>2</xdr:row>
      <xdr:rowOff>161925</xdr:rowOff>
    </xdr:to>
    <xdr:sp macro="" textlink="">
      <xdr:nvSpPr>
        <xdr:cNvPr id="3" name="Left Arrow 2">
          <a:hlinkClick xmlns:r="http://schemas.openxmlformats.org/officeDocument/2006/relationships" r:id="rId1"/>
        </xdr:cNvPr>
        <xdr:cNvSpPr/>
      </xdr:nvSpPr>
      <xdr:spPr>
        <a:xfrm>
          <a:off x="8334375" y="190500"/>
          <a:ext cx="695325" cy="352425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1100"/>
            <a:t>Index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10</xdr:col>
      <xdr:colOff>695325</xdr:colOff>
      <xdr:row>2</xdr:row>
      <xdr:rowOff>161925</xdr:rowOff>
    </xdr:to>
    <xdr:sp macro="" textlink="">
      <xdr:nvSpPr>
        <xdr:cNvPr id="3" name="Left Arrow 2">
          <a:hlinkClick xmlns:r="http://schemas.openxmlformats.org/officeDocument/2006/relationships" r:id="rId1"/>
        </xdr:cNvPr>
        <xdr:cNvSpPr/>
      </xdr:nvSpPr>
      <xdr:spPr>
        <a:xfrm>
          <a:off x="10734675" y="190500"/>
          <a:ext cx="695325" cy="352425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1100"/>
            <a:t>Index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16</xdr:col>
      <xdr:colOff>695325</xdr:colOff>
      <xdr:row>2</xdr:row>
      <xdr:rowOff>161925</xdr:rowOff>
    </xdr:to>
    <xdr:sp macro="" textlink="">
      <xdr:nvSpPr>
        <xdr:cNvPr id="3" name="Left Arrow 2">
          <a:hlinkClick xmlns:r="http://schemas.openxmlformats.org/officeDocument/2006/relationships" r:id="rId1"/>
        </xdr:cNvPr>
        <xdr:cNvSpPr/>
      </xdr:nvSpPr>
      <xdr:spPr>
        <a:xfrm>
          <a:off x="10687050" y="190500"/>
          <a:ext cx="695325" cy="352425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1100"/>
            <a:t>Index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8</xdr:col>
      <xdr:colOff>695325</xdr:colOff>
      <xdr:row>2</xdr:row>
      <xdr:rowOff>161925</xdr:rowOff>
    </xdr:to>
    <xdr:sp macro="" textlink="">
      <xdr:nvSpPr>
        <xdr:cNvPr id="3" name="Left Arrow 2">
          <a:hlinkClick xmlns:r="http://schemas.openxmlformats.org/officeDocument/2006/relationships" r:id="rId1"/>
        </xdr:cNvPr>
        <xdr:cNvSpPr/>
      </xdr:nvSpPr>
      <xdr:spPr>
        <a:xfrm>
          <a:off x="8420100" y="190500"/>
          <a:ext cx="695325" cy="352425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1100"/>
            <a:t>Index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10</xdr:col>
      <xdr:colOff>695325</xdr:colOff>
      <xdr:row>2</xdr:row>
      <xdr:rowOff>161925</xdr:rowOff>
    </xdr:to>
    <xdr:sp macro="" textlink="">
      <xdr:nvSpPr>
        <xdr:cNvPr id="3" name="Left Arrow 2">
          <a:hlinkClick xmlns:r="http://schemas.openxmlformats.org/officeDocument/2006/relationships" r:id="rId1"/>
        </xdr:cNvPr>
        <xdr:cNvSpPr/>
      </xdr:nvSpPr>
      <xdr:spPr>
        <a:xfrm>
          <a:off x="8572500" y="190500"/>
          <a:ext cx="695325" cy="352425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1100"/>
            <a:t>Index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13</xdr:col>
      <xdr:colOff>695325</xdr:colOff>
      <xdr:row>2</xdr:row>
      <xdr:rowOff>161925</xdr:rowOff>
    </xdr:to>
    <xdr:sp macro="" textlink="">
      <xdr:nvSpPr>
        <xdr:cNvPr id="3" name="Left Arrow 2">
          <a:hlinkClick xmlns:r="http://schemas.openxmlformats.org/officeDocument/2006/relationships" r:id="rId1"/>
        </xdr:cNvPr>
        <xdr:cNvSpPr/>
      </xdr:nvSpPr>
      <xdr:spPr>
        <a:xfrm>
          <a:off x="10467975" y="190500"/>
          <a:ext cx="695325" cy="352425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1100"/>
            <a:t>Index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8</xdr:col>
      <xdr:colOff>695325</xdr:colOff>
      <xdr:row>2</xdr:row>
      <xdr:rowOff>161925</xdr:rowOff>
    </xdr:to>
    <xdr:sp macro="" textlink="">
      <xdr:nvSpPr>
        <xdr:cNvPr id="3" name="Left Arrow 2">
          <a:hlinkClick xmlns:r="http://schemas.openxmlformats.org/officeDocument/2006/relationships" r:id="rId1"/>
        </xdr:cNvPr>
        <xdr:cNvSpPr/>
      </xdr:nvSpPr>
      <xdr:spPr>
        <a:xfrm>
          <a:off x="8353425" y="190500"/>
          <a:ext cx="695325" cy="352425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1100"/>
            <a:t>Index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10</xdr:col>
      <xdr:colOff>695325</xdr:colOff>
      <xdr:row>2</xdr:row>
      <xdr:rowOff>161925</xdr:rowOff>
    </xdr:to>
    <xdr:sp macro="" textlink="">
      <xdr:nvSpPr>
        <xdr:cNvPr id="3" name="Left Arrow 2">
          <a:hlinkClick xmlns:r="http://schemas.openxmlformats.org/officeDocument/2006/relationships" r:id="rId1"/>
        </xdr:cNvPr>
        <xdr:cNvSpPr/>
      </xdr:nvSpPr>
      <xdr:spPr>
        <a:xfrm>
          <a:off x="8105775" y="190500"/>
          <a:ext cx="695325" cy="352425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1100"/>
            <a:t>Index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10</xdr:col>
      <xdr:colOff>695325</xdr:colOff>
      <xdr:row>2</xdr:row>
      <xdr:rowOff>161925</xdr:rowOff>
    </xdr:to>
    <xdr:sp macro="" textlink="">
      <xdr:nvSpPr>
        <xdr:cNvPr id="3" name="Left Arrow 2">
          <a:hlinkClick xmlns:r="http://schemas.openxmlformats.org/officeDocument/2006/relationships" r:id="rId1"/>
        </xdr:cNvPr>
        <xdr:cNvSpPr/>
      </xdr:nvSpPr>
      <xdr:spPr>
        <a:xfrm>
          <a:off x="7667625" y="190500"/>
          <a:ext cx="695325" cy="352425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1100"/>
            <a:t>Index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8</xdr:col>
      <xdr:colOff>695325</xdr:colOff>
      <xdr:row>2</xdr:row>
      <xdr:rowOff>161925</xdr:rowOff>
    </xdr:to>
    <xdr:sp macro="" textlink="">
      <xdr:nvSpPr>
        <xdr:cNvPr id="3" name="Left Arrow 2">
          <a:hlinkClick xmlns:r="http://schemas.openxmlformats.org/officeDocument/2006/relationships" r:id="rId1"/>
        </xdr:cNvPr>
        <xdr:cNvSpPr/>
      </xdr:nvSpPr>
      <xdr:spPr>
        <a:xfrm>
          <a:off x="9182100" y="190500"/>
          <a:ext cx="695325" cy="352425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1100"/>
            <a:t>Index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8</xdr:col>
      <xdr:colOff>695325</xdr:colOff>
      <xdr:row>2</xdr:row>
      <xdr:rowOff>161925</xdr:rowOff>
    </xdr:to>
    <xdr:sp macro="" textlink="">
      <xdr:nvSpPr>
        <xdr:cNvPr id="3" name="Left Arrow 2">
          <a:hlinkClick xmlns:r="http://schemas.openxmlformats.org/officeDocument/2006/relationships" r:id="rId1"/>
        </xdr:cNvPr>
        <xdr:cNvSpPr/>
      </xdr:nvSpPr>
      <xdr:spPr>
        <a:xfrm>
          <a:off x="9782175" y="190500"/>
          <a:ext cx="695325" cy="352425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1100"/>
            <a:t>Index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11</xdr:col>
      <xdr:colOff>695325</xdr:colOff>
      <xdr:row>2</xdr:row>
      <xdr:rowOff>161925</xdr:rowOff>
    </xdr:to>
    <xdr:sp macro="" textlink="">
      <xdr:nvSpPr>
        <xdr:cNvPr id="3" name="Left Arrow 2">
          <a:hlinkClick xmlns:r="http://schemas.openxmlformats.org/officeDocument/2006/relationships" r:id="rId1"/>
        </xdr:cNvPr>
        <xdr:cNvSpPr/>
      </xdr:nvSpPr>
      <xdr:spPr>
        <a:xfrm>
          <a:off x="9791700" y="190500"/>
          <a:ext cx="695325" cy="352425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1100"/>
            <a:t>Index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13</xdr:col>
      <xdr:colOff>695325</xdr:colOff>
      <xdr:row>2</xdr:row>
      <xdr:rowOff>161925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8458200" y="190500"/>
          <a:ext cx="695325" cy="352425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1100"/>
            <a:t>Index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17</xdr:col>
      <xdr:colOff>695325</xdr:colOff>
      <xdr:row>2</xdr:row>
      <xdr:rowOff>161925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8458200" y="190500"/>
          <a:ext cx="695325" cy="352425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1100"/>
            <a:t>Index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1</xdr:row>
      <xdr:rowOff>19050</xdr:rowOff>
    </xdr:from>
    <xdr:to>
      <xdr:col>9</xdr:col>
      <xdr:colOff>219075</xdr:colOff>
      <xdr:row>2</xdr:row>
      <xdr:rowOff>180975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7858125" y="209550"/>
          <a:ext cx="695325" cy="352425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1100"/>
            <a:t>Index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11</xdr:col>
      <xdr:colOff>695325</xdr:colOff>
      <xdr:row>2</xdr:row>
      <xdr:rowOff>161925</xdr:rowOff>
    </xdr:to>
    <xdr:sp macro="" textlink="">
      <xdr:nvSpPr>
        <xdr:cNvPr id="3" name="Left Arrow 2">
          <a:hlinkClick xmlns:r="http://schemas.openxmlformats.org/officeDocument/2006/relationships" r:id="rId1"/>
        </xdr:cNvPr>
        <xdr:cNvSpPr/>
      </xdr:nvSpPr>
      <xdr:spPr>
        <a:xfrm>
          <a:off x="8458200" y="190500"/>
          <a:ext cx="695325" cy="352425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1100"/>
            <a:t>Index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13</xdr:col>
      <xdr:colOff>695325</xdr:colOff>
      <xdr:row>2</xdr:row>
      <xdr:rowOff>161925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9420225" y="190500"/>
          <a:ext cx="695325" cy="352425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1100"/>
            <a:t>Index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13</xdr:col>
      <xdr:colOff>695325</xdr:colOff>
      <xdr:row>2</xdr:row>
      <xdr:rowOff>161925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9591675" y="190500"/>
          <a:ext cx="695325" cy="352425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1100"/>
            <a:t>Index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11</xdr:col>
      <xdr:colOff>695325</xdr:colOff>
      <xdr:row>2</xdr:row>
      <xdr:rowOff>161925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9420225" y="190500"/>
          <a:ext cx="695325" cy="352425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1100"/>
            <a:t>Index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10</xdr:col>
      <xdr:colOff>695325</xdr:colOff>
      <xdr:row>2</xdr:row>
      <xdr:rowOff>161925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8334375" y="190500"/>
          <a:ext cx="695325" cy="352425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1100"/>
            <a:t>Index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15</xdr:col>
      <xdr:colOff>695325</xdr:colOff>
      <xdr:row>2</xdr:row>
      <xdr:rowOff>161925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8334375" y="190500"/>
          <a:ext cx="695325" cy="352425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1100"/>
            <a:t>Index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11</xdr:col>
      <xdr:colOff>695325</xdr:colOff>
      <xdr:row>2</xdr:row>
      <xdr:rowOff>161925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8334375" y="190500"/>
          <a:ext cx="695325" cy="352425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1100"/>
            <a:t>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A1:I68"/>
  <sheetViews>
    <sheetView tabSelected="1" zoomScaleNormal="100" workbookViewId="0">
      <pane ySplit="6" topLeftCell="A7" activePane="bottomLeft" state="frozen"/>
      <selection pane="bottomLeft" activeCell="A3" sqref="A3"/>
    </sheetView>
  </sheetViews>
  <sheetFormatPr defaultColWidth="0" defaultRowHeight="12" zeroHeight="1"/>
  <cols>
    <col min="1" max="1" width="63" style="182" customWidth="1"/>
    <col min="2" max="2" width="13.140625" style="182" customWidth="1"/>
    <col min="3" max="3" width="16.42578125" style="183" customWidth="1"/>
    <col min="4" max="4" width="2.28515625" style="182" customWidth="1"/>
    <col min="5" max="5" width="9.140625" style="182" customWidth="1"/>
    <col min="6" max="16384" width="9.140625" style="184" hidden="1"/>
  </cols>
  <sheetData>
    <row r="1" spans="1:9" ht="15">
      <c r="A1" s="27" t="str">
        <f>_xll.cw_clp("clp2")</f>
        <v>IFRS for SME</v>
      </c>
      <c r="E1" s="29" t="s">
        <v>0</v>
      </c>
    </row>
    <row r="2" spans="1:9">
      <c r="A2" s="30">
        <f>_xll.cw_clp("clp13")</f>
        <v>40968</v>
      </c>
    </row>
    <row r="3" spans="1:9" ht="15">
      <c r="A3" s="86" t="s">
        <v>0</v>
      </c>
      <c r="I3" s="184" t="s">
        <v>276</v>
      </c>
    </row>
    <row r="4" spans="1:9" ht="12.75" thickBot="1">
      <c r="A4" s="185"/>
      <c r="B4" s="185"/>
      <c r="C4" s="186"/>
      <c r="D4" s="185"/>
      <c r="E4" s="185"/>
      <c r="F4" s="187"/>
      <c r="G4" s="187"/>
      <c r="H4" s="187"/>
    </row>
    <row r="5" spans="1:9">
      <c r="B5" s="33"/>
      <c r="C5" s="46" t="s">
        <v>182</v>
      </c>
      <c r="D5" s="33"/>
      <c r="E5" s="34" t="s">
        <v>2</v>
      </c>
      <c r="I5" s="184" t="s">
        <v>183</v>
      </c>
    </row>
    <row r="6" spans="1:9" ht="12.75" thickBot="1">
      <c r="A6" s="185"/>
      <c r="B6" s="35"/>
      <c r="C6" s="47"/>
      <c r="D6" s="35"/>
      <c r="E6" s="35"/>
      <c r="I6" s="184" t="s">
        <v>184</v>
      </c>
    </row>
    <row r="7" spans="1:9">
      <c r="A7" s="9"/>
      <c r="B7" s="37"/>
      <c r="C7" s="48"/>
      <c r="D7" s="37"/>
      <c r="E7" s="37"/>
      <c r="I7" s="184" t="s">
        <v>185</v>
      </c>
    </row>
    <row r="8" spans="1:9">
      <c r="A8" s="9" t="str">
        <f>Template!A3</f>
        <v>Template</v>
      </c>
      <c r="B8" s="37"/>
      <c r="C8" s="48"/>
      <c r="D8" s="37"/>
      <c r="E8" s="188" t="s">
        <v>8</v>
      </c>
    </row>
    <row r="9" spans="1:9">
      <c r="A9" s="9"/>
      <c r="B9" s="37"/>
      <c r="C9" s="48"/>
      <c r="D9" s="37"/>
      <c r="E9" s="37"/>
    </row>
    <row r="10" spans="1:9">
      <c r="A10" s="189" t="s">
        <v>3</v>
      </c>
    </row>
    <row r="11" spans="1:9" ht="12.75" thickBot="1"/>
    <row r="12" spans="1:9" ht="12.75" thickBot="1">
      <c r="A12" s="182" t="str">
        <f>'A1'!C3</f>
        <v>Alterations and improvements</v>
      </c>
      <c r="B12" s="9"/>
      <c r="C12" s="190"/>
      <c r="D12" s="9"/>
    </row>
    <row r="13" spans="1:9" ht="12.75" thickBot="1">
      <c r="B13" s="9"/>
    </row>
    <row r="14" spans="1:9" ht="12.75" thickBot="1">
      <c r="A14" s="182" t="str">
        <f>'A2'!C3</f>
        <v>Legal, consulting and professional fees</v>
      </c>
      <c r="B14" s="9"/>
      <c r="C14" s="190"/>
    </row>
    <row r="15" spans="1:9" ht="12.75" thickBot="1">
      <c r="B15" s="9"/>
    </row>
    <row r="16" spans="1:9" ht="12.75" thickBot="1">
      <c r="A16" s="182" t="str">
        <f>'A3'!C3</f>
        <v>Repairs and maintenance</v>
      </c>
      <c r="B16" s="9"/>
      <c r="C16" s="190"/>
    </row>
    <row r="17" spans="1:5" ht="12.75" thickBot="1">
      <c r="B17" s="9"/>
    </row>
    <row r="18" spans="1:5" ht="12.75" thickBot="1">
      <c r="A18" s="182" t="str">
        <f>'A4'!A3</f>
        <v>Elimination of competition payments</v>
      </c>
      <c r="B18" s="9"/>
      <c r="C18" s="190"/>
      <c r="E18" s="191" t="s">
        <v>13</v>
      </c>
    </row>
    <row r="19" spans="1:5" ht="12.75" thickBot="1">
      <c r="B19" s="9"/>
    </row>
    <row r="20" spans="1:5" ht="12.75" thickBot="1">
      <c r="A20" s="182" t="str">
        <f>'A5'!A3</f>
        <v>Insurance premiums unrelated to assets of the company</v>
      </c>
      <c r="B20" s="9"/>
      <c r="C20" s="190"/>
    </row>
    <row r="21" spans="1:5" ht="12.75" thickBot="1">
      <c r="B21" s="9"/>
    </row>
    <row r="22" spans="1:5" ht="12.75" thickBot="1">
      <c r="A22" s="182" t="str">
        <f>'A6'!C3</f>
        <v>Travel expenses - overseas/foreign</v>
      </c>
      <c r="B22" s="9"/>
      <c r="C22" s="190"/>
    </row>
    <row r="23" spans="1:5" ht="12.75" thickBot="1"/>
    <row r="24" spans="1:5" ht="12.75" thickBot="1">
      <c r="A24" s="182" t="str">
        <f>'A7'!A3</f>
        <v>General expenses</v>
      </c>
      <c r="C24" s="190"/>
    </row>
    <row r="25" spans="1:5" ht="12.75" thickBot="1"/>
    <row r="26" spans="1:5" ht="12.75" thickBot="1">
      <c r="A26" s="182" t="str">
        <f>'A8'!C3</f>
        <v>Fines and penalties</v>
      </c>
      <c r="C26" s="190"/>
      <c r="E26" s="191" t="s">
        <v>13</v>
      </c>
    </row>
    <row r="27" spans="1:5"/>
    <row r="28" spans="1:5">
      <c r="A28" s="189" t="s">
        <v>64</v>
      </c>
    </row>
    <row r="29" spans="1:5" ht="12.75" thickBot="1">
      <c r="A29" s="189"/>
    </row>
    <row r="30" spans="1:5" ht="12.75" thickBot="1">
      <c r="A30" s="182" t="str">
        <f>'B1'!C3</f>
        <v>Commission paid to employees</v>
      </c>
      <c r="C30" s="190"/>
    </row>
    <row r="31" spans="1:5" ht="12.75" thickBot="1">
      <c r="A31" s="189"/>
    </row>
    <row r="32" spans="1:5" ht="12.75" thickBot="1">
      <c r="A32" s="182" t="str">
        <f>'B2'!A3</f>
        <v>Compensation paid to employees /Directors for loss of office</v>
      </c>
      <c r="B32" s="9"/>
      <c r="C32" s="190"/>
      <c r="D32" s="9"/>
      <c r="E32" s="191" t="s">
        <v>8</v>
      </c>
    </row>
    <row r="33" spans="1:5" ht="12.75" thickBot="1">
      <c r="A33" s="189"/>
    </row>
    <row r="34" spans="1:5" ht="12.75" thickBot="1">
      <c r="A34" s="182" t="str">
        <f>'B3'!A3</f>
        <v>Restraint of trade</v>
      </c>
      <c r="C34" s="190"/>
    </row>
    <row r="35" spans="1:5" ht="12.75" thickBot="1"/>
    <row r="36" spans="1:5" ht="12.75" thickBot="1">
      <c r="A36" s="182" t="str">
        <f>'B4'!C3</f>
        <v>Employers contribution to medical fund</v>
      </c>
      <c r="C36" s="190"/>
    </row>
    <row r="37" spans="1:5" ht="12.75" thickBot="1"/>
    <row r="38" spans="1:5" ht="12.75" thickBot="1">
      <c r="A38" s="182" t="str">
        <f>'B5'!A3</f>
        <v>Employer contributions to retirement funds</v>
      </c>
      <c r="C38" s="190"/>
      <c r="E38" s="191" t="s">
        <v>65</v>
      </c>
    </row>
    <row r="39" spans="1:5" ht="12.75" thickBot="1"/>
    <row r="40" spans="1:5" ht="24.75" thickBot="1">
      <c r="A40" s="192" t="str">
        <f>'B6'!A3</f>
        <v>Remuneration/Interest paid or credit to any director, shareholder, their spouses, their children, or a trust</v>
      </c>
      <c r="C40" s="190"/>
      <c r="E40" s="191" t="s">
        <v>73</v>
      </c>
    </row>
    <row r="41" spans="1:5" ht="12.75" thickBot="1">
      <c r="A41" s="192"/>
      <c r="E41" s="191"/>
    </row>
    <row r="42" spans="1:5" ht="12.75" thickBot="1">
      <c r="A42" s="192" t="str">
        <f>'B7'!A3</f>
        <v>Insurance premiums paid on the lives of employees or directors</v>
      </c>
      <c r="C42" s="190"/>
      <c r="E42" s="191"/>
    </row>
    <row r="43" spans="1:5">
      <c r="A43" s="192"/>
      <c r="E43" s="191"/>
    </row>
    <row r="44" spans="1:5">
      <c r="A44" s="189" t="s">
        <v>105</v>
      </c>
    </row>
    <row r="45" spans="1:5" ht="12.75" thickBot="1">
      <c r="A45" s="189"/>
    </row>
    <row r="46" spans="1:5" ht="12.75" thickBot="1">
      <c r="A46" s="182" t="str">
        <f>'C1'!A3</f>
        <v>Shareholding/Member's interest</v>
      </c>
      <c r="C46" s="190"/>
    </row>
    <row r="47" spans="1:5" ht="12.75" thickBot="1"/>
    <row r="48" spans="1:5" ht="12.75" thickBot="1">
      <c r="A48" s="182" t="str">
        <f>'C2'!D3</f>
        <v xml:space="preserve">Fixed assets </v>
      </c>
      <c r="C48" s="190"/>
    </row>
    <row r="49" spans="1:5" ht="12.75" thickBot="1"/>
    <row r="50" spans="1:5" ht="12.75" thickBot="1">
      <c r="A50" s="182" t="str">
        <f>'C3'!A3</f>
        <v>Learnership agreements in effect/completed in the current year</v>
      </c>
      <c r="C50" s="190"/>
    </row>
    <row r="51" spans="1:5" ht="12.75" thickBot="1"/>
    <row r="52" spans="1:5" ht="12.75" thickBot="1">
      <c r="A52" s="182" t="str">
        <f>'C4'!C3</f>
        <v>Donations</v>
      </c>
      <c r="C52" s="190"/>
      <c r="E52" s="191" t="s">
        <v>48</v>
      </c>
    </row>
    <row r="53" spans="1:5" ht="12.75" thickBot="1">
      <c r="E53" s="191"/>
    </row>
    <row r="54" spans="1:5" ht="12.75" thickBot="1">
      <c r="A54" s="182" t="str">
        <f>'C5'!C3</f>
        <v>Bad debt expense and allowance</v>
      </c>
      <c r="C54" s="190"/>
      <c r="E54" s="188" t="s">
        <v>189</v>
      </c>
    </row>
    <row r="55" spans="1:5" ht="12.75" thickBot="1">
      <c r="E55" s="191"/>
    </row>
    <row r="56" spans="1:5" ht="12.75" thickBot="1">
      <c r="A56" s="182" t="str">
        <f>'C6'!A3</f>
        <v>Schedule of asset disposals</v>
      </c>
      <c r="C56" s="190"/>
      <c r="E56" s="188" t="s">
        <v>189</v>
      </c>
    </row>
    <row r="57" spans="1:5" ht="12.75" thickBot="1">
      <c r="C57" s="193"/>
      <c r="D57" s="193"/>
      <c r="E57" s="191"/>
    </row>
    <row r="58" spans="1:5" ht="12.75" thickBot="1">
      <c r="A58" s="182" t="str">
        <f>'C7'!C3</f>
        <v>Provision analysis</v>
      </c>
      <c r="C58" s="190"/>
      <c r="E58" s="188" t="s">
        <v>189</v>
      </c>
    </row>
    <row r="59" spans="1:5">
      <c r="C59" s="193"/>
      <c r="E59" s="191"/>
    </row>
    <row r="60" spans="1:5">
      <c r="A60" s="189" t="s">
        <v>81</v>
      </c>
    </row>
    <row r="61" spans="1:5" ht="12.75" thickBot="1"/>
    <row r="62" spans="1:5" ht="12.75" thickBot="1">
      <c r="A62" s="182" t="str">
        <f>'D1'!C3</f>
        <v>Interest received</v>
      </c>
      <c r="C62" s="190"/>
    </row>
    <row r="63" spans="1:5" ht="12.75" thickBot="1"/>
    <row r="64" spans="1:5" ht="12.75" thickBot="1">
      <c r="A64" s="182" t="str">
        <f>'D2'!C3</f>
        <v>Interest paid</v>
      </c>
      <c r="C64" s="190"/>
      <c r="E64" s="188" t="s">
        <v>197</v>
      </c>
    </row>
    <row r="65" spans="1:5" ht="12.75" thickBot="1"/>
    <row r="66" spans="1:5" ht="12.75" thickBot="1">
      <c r="A66" s="182" t="str">
        <f>'D3'!D3</f>
        <v>Leased asset payments, deductions and recoupment's</v>
      </c>
      <c r="C66" s="190"/>
      <c r="E66" s="188" t="s">
        <v>197</v>
      </c>
    </row>
    <row r="67" spans="1:5"/>
    <row r="68" spans="1:5" hidden="1"/>
  </sheetData>
  <dataValidations count="2">
    <dataValidation type="list" allowBlank="1" showInputMessage="1" showErrorMessage="1" sqref="C59 C57:D57">
      <formula1>$I$5:$I$7</formula1>
    </dataValidation>
    <dataValidation type="list" allowBlank="1" showInputMessage="1" showErrorMessage="1" sqref="C12 C14 C16 C18 C20 C22 C24 C26 C30 C32 C34 C36 C38 C40 C42 C46 C48 C50 C52 C54 C56 C58 C62 C64 C66">
      <formula1>$I$4:$I$7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4"/>
    <pageSetUpPr fitToPage="1"/>
  </sheetPr>
  <dimension ref="A1:BX27"/>
  <sheetViews>
    <sheetView workbookViewId="0">
      <selection activeCell="H1" sqref="H1"/>
    </sheetView>
  </sheetViews>
  <sheetFormatPr defaultColWidth="0" defaultRowHeight="0" customHeight="1" zeroHeight="1"/>
  <cols>
    <col min="1" max="1" width="32" style="3" customWidth="1"/>
    <col min="2" max="2" width="1.7109375" style="3" customWidth="1"/>
    <col min="3" max="3" width="34.140625" style="3" customWidth="1"/>
    <col min="4" max="7" width="11.42578125" style="3" customWidth="1"/>
    <col min="8" max="8" width="11.42578125" style="103" customWidth="1"/>
    <col min="9" max="9" width="14.7109375" style="103" customWidth="1"/>
    <col min="10" max="10" width="11.7109375" style="103" hidden="1" customWidth="1"/>
    <col min="11" max="11" width="5.7109375" style="103" hidden="1" customWidth="1"/>
    <col min="12" max="12" width="11.140625" style="103" hidden="1" customWidth="1"/>
    <col min="13" max="13" width="12.42578125" style="103" hidden="1" customWidth="1"/>
    <col min="14" max="14" width="11.140625" style="103" hidden="1" customWidth="1"/>
    <col min="15" max="15" width="7.7109375" style="103" hidden="1" customWidth="1"/>
    <col min="16" max="16" width="5.140625" style="103" hidden="1" customWidth="1"/>
    <col min="17" max="17" width="7.5703125" style="103" hidden="1" customWidth="1"/>
    <col min="18" max="18" width="5.140625" style="103" hidden="1" customWidth="1"/>
    <col min="19" max="23" width="9.140625" style="103" hidden="1" customWidth="1"/>
    <col min="24" max="67" width="9.140625" style="3" hidden="1" customWidth="1"/>
    <col min="68" max="76" width="0" style="3" hidden="1" customWidth="1"/>
    <col min="77" max="16384" width="9.140625" style="3" hidden="1"/>
  </cols>
  <sheetData>
    <row r="1" spans="1:23" s="2" customFormat="1" ht="15">
      <c r="A1" s="27" t="str">
        <f>_xll.cw_clp("clp2")</f>
        <v>IFRS for SME</v>
      </c>
      <c r="B1" s="27"/>
      <c r="C1" s="28"/>
      <c r="D1" s="87" t="s">
        <v>9</v>
      </c>
      <c r="E1" s="87" t="s">
        <v>10</v>
      </c>
      <c r="F1" s="87" t="s">
        <v>11</v>
      </c>
      <c r="G1" s="87" t="s">
        <v>12</v>
      </c>
      <c r="H1" s="4" t="s">
        <v>275</v>
      </c>
      <c r="I1" s="28"/>
    </row>
    <row r="2" spans="1:23" s="2" customFormat="1" ht="15">
      <c r="A2" s="30">
        <f>_xll.cw_clp("clp13")</f>
        <v>40968</v>
      </c>
      <c r="B2" s="30"/>
      <c r="C2" s="28"/>
      <c r="D2" s="88"/>
      <c r="E2" s="88"/>
      <c r="F2" s="88"/>
      <c r="G2" s="88"/>
      <c r="H2" s="28"/>
      <c r="I2" s="28"/>
    </row>
    <row r="3" spans="1:23" s="2" customFormat="1" ht="15">
      <c r="A3" s="86" t="s">
        <v>274</v>
      </c>
      <c r="B3" s="31"/>
      <c r="C3" s="28"/>
      <c r="D3" s="89"/>
      <c r="E3" s="90"/>
      <c r="F3" s="91"/>
      <c r="G3" s="91"/>
      <c r="H3" s="28"/>
      <c r="I3" s="28"/>
    </row>
    <row r="4" spans="1:23" s="2" customFormat="1" ht="15">
      <c r="A4" s="31"/>
      <c r="B4" s="31"/>
      <c r="C4" s="28"/>
      <c r="D4" s="92"/>
      <c r="E4" s="93"/>
      <c r="F4" s="88"/>
      <c r="G4" s="88"/>
      <c r="H4" s="28"/>
      <c r="I4" s="28"/>
    </row>
    <row r="5" spans="1:23" s="2" customFormat="1" ht="15.75" thickBot="1">
      <c r="A5" s="32"/>
      <c r="B5" s="32"/>
      <c r="C5" s="32"/>
      <c r="D5" s="32"/>
      <c r="E5" s="32"/>
      <c r="F5" s="32"/>
      <c r="G5" s="32"/>
      <c r="H5" s="32"/>
      <c r="I5" s="36"/>
      <c r="J5" s="3"/>
    </row>
    <row r="6" spans="1:23" s="2" customFormat="1" ht="25.5" thickBot="1">
      <c r="A6" s="94" t="s">
        <v>193</v>
      </c>
      <c r="B6" s="94"/>
      <c r="C6" s="95" t="s">
        <v>194</v>
      </c>
      <c r="D6" s="34"/>
      <c r="E6" s="34"/>
      <c r="F6" s="96"/>
      <c r="G6" s="97" t="s">
        <v>195</v>
      </c>
      <c r="H6" s="98" t="s">
        <v>196</v>
      </c>
      <c r="I6" s="28"/>
    </row>
    <row r="7" spans="1:23" ht="15">
      <c r="A7" s="99"/>
      <c r="B7" s="36"/>
      <c r="C7" s="100"/>
      <c r="D7" s="101"/>
      <c r="E7" s="101"/>
      <c r="F7" s="101"/>
      <c r="G7" s="39"/>
      <c r="H7" s="39">
        <v>0</v>
      </c>
      <c r="I7" s="102"/>
    </row>
    <row r="8" spans="1:23" ht="15">
      <c r="A8" s="99"/>
      <c r="B8" s="36"/>
      <c r="C8" s="104"/>
      <c r="D8" s="105"/>
      <c r="E8" s="105"/>
      <c r="F8" s="105"/>
      <c r="G8" s="39"/>
      <c r="H8" s="39">
        <v>0</v>
      </c>
      <c r="I8" s="102"/>
    </row>
    <row r="9" spans="1:23" ht="15">
      <c r="A9" s="99"/>
      <c r="B9" s="36"/>
      <c r="C9" s="106"/>
      <c r="D9" s="107"/>
      <c r="E9" s="105"/>
      <c r="F9" s="105"/>
      <c r="G9" s="39"/>
      <c r="H9" s="39">
        <v>0</v>
      </c>
      <c r="I9" s="102"/>
    </row>
    <row r="10" spans="1:23" ht="15">
      <c r="A10" s="99"/>
      <c r="B10" s="36"/>
      <c r="C10" s="106"/>
      <c r="D10" s="107"/>
      <c r="E10" s="105"/>
      <c r="F10" s="105"/>
      <c r="G10" s="39"/>
      <c r="H10" s="39">
        <v>0</v>
      </c>
      <c r="I10" s="102"/>
    </row>
    <row r="11" spans="1:23" ht="15">
      <c r="A11" s="99"/>
      <c r="B11" s="36"/>
      <c r="C11" s="106"/>
      <c r="D11" s="107"/>
      <c r="E11" s="105"/>
      <c r="F11" s="105"/>
      <c r="G11" s="39"/>
      <c r="H11" s="39">
        <v>0</v>
      </c>
      <c r="I11" s="102"/>
    </row>
    <row r="12" spans="1:23" ht="15">
      <c r="A12" s="99"/>
      <c r="B12" s="36"/>
      <c r="C12" s="99"/>
      <c r="D12" s="36"/>
      <c r="E12" s="105"/>
      <c r="F12" s="105"/>
      <c r="G12" s="39"/>
      <c r="H12" s="39">
        <v>0</v>
      </c>
      <c r="I12" s="102"/>
    </row>
    <row r="13" spans="1:23" ht="15">
      <c r="A13" s="99"/>
      <c r="B13" s="36"/>
      <c r="C13" s="99"/>
      <c r="D13" s="36"/>
      <c r="E13" s="105"/>
      <c r="F13" s="105"/>
      <c r="G13" s="39"/>
      <c r="H13" s="39">
        <v>0</v>
      </c>
      <c r="I13" s="102"/>
    </row>
    <row r="14" spans="1:23" ht="15" customHeight="1">
      <c r="A14" s="108"/>
      <c r="B14" s="109"/>
      <c r="C14" s="108"/>
      <c r="D14" s="109"/>
      <c r="E14" s="105"/>
      <c r="F14" s="105"/>
      <c r="G14" s="39"/>
      <c r="H14" s="39">
        <v>0</v>
      </c>
      <c r="I14" s="110"/>
      <c r="J14" s="111"/>
      <c r="K14" s="112"/>
      <c r="L14" s="111"/>
      <c r="M14" s="112"/>
      <c r="N14" s="111"/>
      <c r="O14" s="111"/>
      <c r="P14" s="111"/>
      <c r="Q14" s="112"/>
      <c r="R14" s="111"/>
      <c r="S14" s="111"/>
      <c r="T14" s="112"/>
      <c r="U14" s="112"/>
      <c r="V14" s="112"/>
      <c r="W14" s="112"/>
    </row>
    <row r="15" spans="1:23" ht="15" customHeight="1">
      <c r="A15" s="113"/>
      <c r="B15" s="114"/>
      <c r="C15" s="113"/>
      <c r="D15" s="114"/>
      <c r="E15" s="105"/>
      <c r="F15" s="105"/>
      <c r="G15" s="39"/>
      <c r="H15" s="39">
        <v>0</v>
      </c>
      <c r="I15" s="110"/>
      <c r="J15" s="115"/>
      <c r="K15" s="112"/>
      <c r="L15" s="115"/>
      <c r="M15" s="112"/>
      <c r="N15" s="115"/>
      <c r="O15" s="115"/>
      <c r="P15" s="111"/>
      <c r="Q15" s="112"/>
      <c r="R15" s="115"/>
      <c r="S15" s="115"/>
      <c r="T15" s="112"/>
      <c r="U15" s="112"/>
      <c r="V15" s="112"/>
      <c r="W15" s="112"/>
    </row>
    <row r="16" spans="1:23" s="19" customFormat="1" ht="15" customHeight="1" thickBot="1">
      <c r="A16" s="109"/>
      <c r="B16" s="109"/>
      <c r="C16" s="109"/>
      <c r="D16" s="109"/>
      <c r="E16" s="109"/>
      <c r="F16" s="109"/>
      <c r="G16" s="20"/>
      <c r="H16" s="21">
        <f>SUM(H7:H15)</f>
        <v>0</v>
      </c>
      <c r="I16" s="116"/>
      <c r="J16" s="111"/>
      <c r="K16" s="117"/>
      <c r="L16" s="111"/>
      <c r="M16" s="117"/>
      <c r="N16" s="111"/>
      <c r="O16" s="111"/>
      <c r="P16" s="111"/>
      <c r="Q16" s="117"/>
      <c r="R16" s="111"/>
      <c r="S16" s="111"/>
      <c r="T16" s="117"/>
      <c r="U16" s="117"/>
      <c r="V16" s="117"/>
      <c r="W16" s="117"/>
    </row>
    <row r="17" spans="1:23" ht="15" customHeight="1">
      <c r="A17" s="114"/>
      <c r="B17" s="114"/>
      <c r="C17" s="114"/>
      <c r="D17" s="114"/>
      <c r="E17" s="114"/>
      <c r="F17" s="114"/>
      <c r="G17" s="114"/>
      <c r="H17" s="83"/>
      <c r="I17" s="110"/>
      <c r="J17" s="115"/>
      <c r="K17" s="112"/>
      <c r="L17" s="115"/>
      <c r="M17" s="112"/>
      <c r="N17" s="115"/>
      <c r="O17" s="115"/>
      <c r="P17" s="111"/>
      <c r="Q17" s="112"/>
      <c r="R17" s="115"/>
      <c r="S17" s="115"/>
      <c r="T17" s="112"/>
      <c r="U17" s="112"/>
      <c r="V17" s="112"/>
      <c r="W17" s="112"/>
    </row>
    <row r="18" spans="1:23" ht="15" hidden="1">
      <c r="A18" s="118"/>
      <c r="B18" s="118"/>
    </row>
    <row r="19" spans="1:23" ht="15" hidden="1" customHeight="1">
      <c r="A19" s="119"/>
      <c r="B19" s="119"/>
      <c r="C19" s="119"/>
      <c r="D19" s="119"/>
      <c r="E19" s="119"/>
      <c r="F19" s="119"/>
      <c r="G19" s="120"/>
      <c r="H19" s="111"/>
      <c r="I19" s="112"/>
      <c r="J19" s="111"/>
      <c r="K19" s="112"/>
      <c r="L19" s="111"/>
      <c r="M19" s="112"/>
      <c r="N19" s="111"/>
      <c r="O19" s="111"/>
      <c r="P19" s="111"/>
      <c r="Q19" s="112"/>
      <c r="R19" s="111"/>
      <c r="S19" s="111"/>
      <c r="T19" s="112"/>
      <c r="U19" s="112"/>
      <c r="V19" s="112"/>
      <c r="W19" s="112"/>
    </row>
    <row r="20" spans="1:23" ht="15" hidden="1" customHeight="1">
      <c r="A20" s="120"/>
      <c r="B20" s="120"/>
      <c r="C20" s="120"/>
      <c r="D20" s="120"/>
      <c r="E20" s="120"/>
      <c r="F20" s="120"/>
      <c r="G20" s="120"/>
      <c r="H20" s="115"/>
      <c r="I20" s="112"/>
      <c r="J20" s="115"/>
      <c r="K20" s="112"/>
      <c r="L20" s="115"/>
      <c r="M20" s="112"/>
      <c r="N20" s="115"/>
      <c r="O20" s="115"/>
      <c r="P20" s="111"/>
      <c r="Q20" s="112"/>
      <c r="R20" s="115"/>
      <c r="S20" s="115"/>
      <c r="T20" s="112"/>
      <c r="U20" s="112"/>
      <c r="V20" s="112"/>
      <c r="W20" s="112"/>
    </row>
    <row r="21" spans="1:23" ht="15" hidden="1">
      <c r="A21" s="118"/>
      <c r="B21" s="118"/>
    </row>
    <row r="22" spans="1:23" ht="15" hidden="1" customHeight="1">
      <c r="A22" s="120"/>
      <c r="B22" s="120"/>
      <c r="C22" s="120"/>
      <c r="D22" s="120"/>
      <c r="E22" s="120"/>
      <c r="F22" s="120"/>
      <c r="G22" s="120"/>
      <c r="H22" s="115"/>
      <c r="I22" s="112"/>
      <c r="J22" s="115"/>
      <c r="K22" s="112"/>
      <c r="L22" s="115"/>
      <c r="M22" s="112"/>
      <c r="N22" s="115"/>
      <c r="O22" s="115"/>
      <c r="P22" s="115"/>
      <c r="Q22" s="112"/>
      <c r="R22" s="115"/>
      <c r="S22" s="115"/>
      <c r="T22" s="112"/>
      <c r="U22" s="112"/>
      <c r="V22" s="112"/>
      <c r="W22" s="112"/>
    </row>
    <row r="23" spans="1:23" ht="15" hidden="1">
      <c r="A23" s="118"/>
      <c r="B23" s="118"/>
    </row>
    <row r="24" spans="1:23" ht="15" hidden="1"/>
    <row r="25" spans="1:23" ht="15" hidden="1"/>
    <row r="26" spans="1:23" ht="15" hidden="1">
      <c r="A26" s="121"/>
      <c r="B26" s="121"/>
      <c r="C26" s="122"/>
      <c r="D26" s="122"/>
      <c r="E26" s="122"/>
      <c r="F26" s="123"/>
    </row>
    <row r="27" spans="1:23" ht="15" hidden="1">
      <c r="A27" s="124"/>
      <c r="B27" s="124"/>
      <c r="C27" s="122"/>
      <c r="D27" s="122"/>
      <c r="E27" s="122"/>
      <c r="F27" s="123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C1:BZ28"/>
  <sheetViews>
    <sheetView topLeftCell="C1" workbookViewId="0">
      <selection activeCell="J1" sqref="J1"/>
    </sheetView>
  </sheetViews>
  <sheetFormatPr defaultColWidth="0" defaultRowHeight="15" zeroHeight="1"/>
  <cols>
    <col min="1" max="2" width="9.140625" style="3" hidden="1" customWidth="1"/>
    <col min="3" max="3" width="32" style="3" customWidth="1"/>
    <col min="4" max="4" width="1.7109375" style="3" customWidth="1"/>
    <col min="5" max="5" width="34.140625" style="3" customWidth="1"/>
    <col min="6" max="9" width="11.42578125" style="3" customWidth="1"/>
    <col min="10" max="10" width="11.42578125" style="103" customWidth="1"/>
    <col min="11" max="11" width="14.5703125" style="103" customWidth="1"/>
    <col min="12" max="12" width="11.7109375" style="103" hidden="1" customWidth="1"/>
    <col min="13" max="13" width="5.7109375" style="103" hidden="1" customWidth="1"/>
    <col min="14" max="14" width="11.140625" style="103" hidden="1" customWidth="1"/>
    <col min="15" max="15" width="12.42578125" style="103" hidden="1" customWidth="1"/>
    <col min="16" max="16" width="11.140625" style="103" hidden="1" customWidth="1"/>
    <col min="17" max="17" width="7.7109375" style="103" hidden="1" customWidth="1"/>
    <col min="18" max="18" width="5.140625" style="103" hidden="1" customWidth="1"/>
    <col min="19" max="19" width="7.5703125" style="103" hidden="1" customWidth="1"/>
    <col min="20" max="20" width="5.140625" style="103" hidden="1" customWidth="1"/>
    <col min="21" max="25" width="9.140625" style="103" hidden="1" customWidth="1"/>
    <col min="26" max="69" width="9.140625" style="3" hidden="1" customWidth="1"/>
    <col min="70" max="78" width="0" style="3" hidden="1" customWidth="1"/>
    <col min="79" max="16384" width="9.140625" style="3" hidden="1"/>
  </cols>
  <sheetData>
    <row r="1" spans="3:25" s="2" customFormat="1">
      <c r="C1" s="27" t="str">
        <f>_xll.cw_clp("clp2")</f>
        <v>IFRS for SME</v>
      </c>
      <c r="D1" s="27"/>
      <c r="E1" s="28"/>
      <c r="F1" s="87" t="s">
        <v>9</v>
      </c>
      <c r="G1" s="87" t="s">
        <v>10</v>
      </c>
      <c r="H1" s="87" t="s">
        <v>11</v>
      </c>
      <c r="I1" s="87" t="s">
        <v>12</v>
      </c>
      <c r="J1" s="84" t="s">
        <v>8</v>
      </c>
      <c r="K1" s="28"/>
    </row>
    <row r="2" spans="3:25" s="2" customFormat="1">
      <c r="C2" s="30">
        <f>_xll.cw_clp("clp13")</f>
        <v>40968</v>
      </c>
      <c r="D2" s="30"/>
      <c r="E2" s="28"/>
      <c r="F2" s="88"/>
      <c r="G2" s="88"/>
      <c r="H2" s="88"/>
      <c r="I2" s="88"/>
      <c r="J2" s="28"/>
      <c r="K2" s="28"/>
    </row>
    <row r="3" spans="3:25" s="2" customFormat="1">
      <c r="C3" s="86" t="s">
        <v>4</v>
      </c>
      <c r="D3" s="31"/>
      <c r="E3" s="28"/>
      <c r="F3" s="89"/>
      <c r="G3" s="90"/>
      <c r="H3" s="91"/>
      <c r="I3" s="91"/>
      <c r="J3" s="28"/>
      <c r="K3" s="28"/>
    </row>
    <row r="4" spans="3:25" s="2" customFormat="1">
      <c r="C4" s="31"/>
      <c r="D4" s="31"/>
      <c r="E4" s="28"/>
      <c r="F4" s="92"/>
      <c r="G4" s="93"/>
      <c r="H4" s="88"/>
      <c r="I4" s="88"/>
      <c r="J4" s="28"/>
      <c r="K4" s="28"/>
    </row>
    <row r="5" spans="3:25" s="2" customFormat="1" ht="15.75" thickBot="1">
      <c r="C5" s="32"/>
      <c r="D5" s="32"/>
      <c r="E5" s="32"/>
      <c r="F5" s="32"/>
      <c r="G5" s="32"/>
      <c r="H5" s="32"/>
      <c r="I5" s="32"/>
      <c r="J5" s="32"/>
      <c r="K5" s="36"/>
      <c r="L5" s="3"/>
    </row>
    <row r="6" spans="3:25" s="2" customFormat="1">
      <c r="C6" s="34" t="s">
        <v>5</v>
      </c>
      <c r="D6" s="34"/>
      <c r="E6" s="301" t="s">
        <v>83</v>
      </c>
      <c r="F6" s="34"/>
      <c r="G6" s="34"/>
      <c r="H6" s="34" t="s">
        <v>6</v>
      </c>
      <c r="I6" s="300" t="s">
        <v>1</v>
      </c>
      <c r="J6" s="300"/>
      <c r="K6" s="28"/>
    </row>
    <row r="7" spans="3:25" s="2" customFormat="1" ht="24.75" thickBot="1">
      <c r="C7" s="32"/>
      <c r="D7" s="32"/>
      <c r="E7" s="302"/>
      <c r="F7" s="35"/>
      <c r="G7" s="35"/>
      <c r="H7" s="35"/>
      <c r="I7" s="196" t="s">
        <v>286</v>
      </c>
      <c r="J7" s="196" t="s">
        <v>7</v>
      </c>
      <c r="K7" s="28"/>
    </row>
    <row r="8" spans="3:25" s="187" customFormat="1" ht="12">
      <c r="C8" s="43"/>
      <c r="D8" s="9"/>
      <c r="E8" s="234"/>
      <c r="F8" s="7"/>
      <c r="G8" s="7"/>
      <c r="H8" s="43"/>
      <c r="I8" s="39">
        <v>0</v>
      </c>
      <c r="J8" s="39">
        <v>0</v>
      </c>
      <c r="K8" s="10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</row>
    <row r="9" spans="3:25" s="187" customFormat="1" ht="12">
      <c r="C9" s="43"/>
      <c r="D9" s="9"/>
      <c r="E9" s="61"/>
      <c r="F9" s="8"/>
      <c r="G9" s="8"/>
      <c r="H9" s="43"/>
      <c r="I9" s="39">
        <v>0</v>
      </c>
      <c r="J9" s="39">
        <v>0</v>
      </c>
      <c r="K9" s="10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</row>
    <row r="10" spans="3:25" s="187" customFormat="1" ht="12">
      <c r="C10" s="43"/>
      <c r="D10" s="9"/>
      <c r="E10" s="61"/>
      <c r="F10" s="8"/>
      <c r="G10" s="8"/>
      <c r="H10" s="43"/>
      <c r="I10" s="39">
        <v>0</v>
      </c>
      <c r="J10" s="39">
        <v>0</v>
      </c>
      <c r="K10" s="10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</row>
    <row r="11" spans="3:25" s="187" customFormat="1" ht="12">
      <c r="C11" s="43"/>
      <c r="D11" s="9"/>
      <c r="E11" s="61"/>
      <c r="F11" s="8"/>
      <c r="G11" s="8"/>
      <c r="H11" s="43"/>
      <c r="I11" s="39">
        <v>0</v>
      </c>
      <c r="J11" s="39">
        <v>0</v>
      </c>
      <c r="K11" s="10"/>
      <c r="L11" s="235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5"/>
      <c r="Y11" s="235"/>
    </row>
    <row r="12" spans="3:25" s="187" customFormat="1" ht="12">
      <c r="C12" s="43"/>
      <c r="D12" s="9"/>
      <c r="E12" s="61"/>
      <c r="F12" s="8"/>
      <c r="G12" s="8"/>
      <c r="H12" s="43"/>
      <c r="I12" s="39">
        <v>0</v>
      </c>
      <c r="J12" s="39">
        <v>0</v>
      </c>
      <c r="K12" s="10"/>
      <c r="L12" s="235"/>
      <c r="M12" s="235"/>
      <c r="N12" s="235"/>
      <c r="O12" s="235"/>
      <c r="P12" s="235"/>
      <c r="Q12" s="235"/>
      <c r="R12" s="235"/>
      <c r="S12" s="235"/>
      <c r="T12" s="235"/>
      <c r="U12" s="235"/>
      <c r="V12" s="235"/>
      <c r="W12" s="235"/>
      <c r="X12" s="235"/>
      <c r="Y12" s="235"/>
    </row>
    <row r="13" spans="3:25" s="187" customFormat="1" ht="12">
      <c r="C13" s="43"/>
      <c r="D13" s="9"/>
      <c r="E13" s="43"/>
      <c r="F13" s="9"/>
      <c r="G13" s="9"/>
      <c r="H13" s="43"/>
      <c r="I13" s="39">
        <v>0</v>
      </c>
      <c r="J13" s="39">
        <v>0</v>
      </c>
      <c r="K13" s="10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</row>
    <row r="14" spans="3:25" s="187" customFormat="1" ht="12">
      <c r="C14" s="43"/>
      <c r="D14" s="9"/>
      <c r="E14" s="43"/>
      <c r="F14" s="9"/>
      <c r="G14" s="9"/>
      <c r="H14" s="43"/>
      <c r="I14" s="39">
        <v>0</v>
      </c>
      <c r="J14" s="39">
        <v>0</v>
      </c>
      <c r="K14" s="10"/>
      <c r="L14" s="235"/>
      <c r="M14" s="235"/>
      <c r="N14" s="235"/>
      <c r="O14" s="235"/>
      <c r="P14" s="235"/>
      <c r="Q14" s="235"/>
      <c r="R14" s="235"/>
      <c r="S14" s="235"/>
      <c r="T14" s="235"/>
      <c r="U14" s="235"/>
      <c r="V14" s="235"/>
      <c r="W14" s="235"/>
      <c r="X14" s="235"/>
      <c r="Y14" s="235"/>
    </row>
    <row r="15" spans="3:25" s="187" customFormat="1" ht="15" customHeight="1">
      <c r="C15" s="65"/>
      <c r="D15" s="66"/>
      <c r="E15" s="65"/>
      <c r="F15" s="66"/>
      <c r="G15" s="66"/>
      <c r="H15" s="65"/>
      <c r="I15" s="39">
        <v>0</v>
      </c>
      <c r="J15" s="39">
        <v>0</v>
      </c>
      <c r="K15" s="236"/>
      <c r="L15" s="237"/>
      <c r="M15" s="238"/>
      <c r="N15" s="237"/>
      <c r="O15" s="238"/>
      <c r="P15" s="237"/>
      <c r="Q15" s="237"/>
      <c r="R15" s="237"/>
      <c r="S15" s="238"/>
      <c r="T15" s="237"/>
      <c r="U15" s="237"/>
      <c r="V15" s="238"/>
      <c r="W15" s="238"/>
      <c r="X15" s="238"/>
      <c r="Y15" s="238"/>
    </row>
    <row r="16" spans="3:25" s="187" customFormat="1" ht="15" customHeight="1">
      <c r="C16" s="67"/>
      <c r="D16" s="59"/>
      <c r="E16" s="67"/>
      <c r="F16" s="59"/>
      <c r="G16" s="59"/>
      <c r="H16" s="67"/>
      <c r="I16" s="39">
        <v>0</v>
      </c>
      <c r="J16" s="39">
        <v>0</v>
      </c>
      <c r="K16" s="236"/>
      <c r="L16" s="239"/>
      <c r="M16" s="238"/>
      <c r="N16" s="239"/>
      <c r="O16" s="238"/>
      <c r="P16" s="239"/>
      <c r="Q16" s="239"/>
      <c r="R16" s="237"/>
      <c r="S16" s="238"/>
      <c r="T16" s="239"/>
      <c r="U16" s="239"/>
      <c r="V16" s="238"/>
      <c r="W16" s="238"/>
      <c r="X16" s="238"/>
      <c r="Y16" s="238"/>
    </row>
    <row r="17" spans="3:25" s="240" customFormat="1" ht="15" customHeight="1" thickBot="1">
      <c r="C17" s="66"/>
      <c r="D17" s="66"/>
      <c r="E17" s="66"/>
      <c r="F17" s="66"/>
      <c r="G17" s="66"/>
      <c r="H17" s="66"/>
      <c r="I17" s="21">
        <f>SUM(I8:I16)</f>
        <v>0</v>
      </c>
      <c r="J17" s="21">
        <f>SUM(J8:J16)</f>
        <v>0</v>
      </c>
      <c r="K17" s="241"/>
      <c r="L17" s="237"/>
      <c r="M17" s="242"/>
      <c r="N17" s="237"/>
      <c r="O17" s="242"/>
      <c r="P17" s="237"/>
      <c r="Q17" s="237"/>
      <c r="R17" s="237"/>
      <c r="S17" s="242"/>
      <c r="T17" s="237"/>
      <c r="U17" s="237"/>
      <c r="V17" s="242"/>
      <c r="W17" s="242"/>
      <c r="X17" s="242"/>
      <c r="Y17" s="242"/>
    </row>
    <row r="18" spans="3:25" s="187" customFormat="1" ht="15" customHeight="1">
      <c r="C18" s="59"/>
      <c r="D18" s="59"/>
      <c r="E18" s="59"/>
      <c r="F18" s="59"/>
      <c r="G18" s="59"/>
      <c r="H18" s="59"/>
      <c r="I18" s="59"/>
      <c r="J18" s="254"/>
      <c r="K18" s="236"/>
      <c r="L18" s="239"/>
      <c r="M18" s="238"/>
      <c r="N18" s="239"/>
      <c r="O18" s="238"/>
      <c r="P18" s="239"/>
      <c r="Q18" s="239"/>
      <c r="R18" s="237"/>
      <c r="S18" s="238"/>
      <c r="T18" s="239"/>
      <c r="U18" s="239"/>
      <c r="V18" s="238"/>
      <c r="W18" s="238"/>
      <c r="X18" s="238"/>
      <c r="Y18" s="238"/>
    </row>
    <row r="19" spans="3:25" hidden="1">
      <c r="C19" s="118"/>
      <c r="D19" s="118"/>
    </row>
    <row r="20" spans="3:25" ht="15" hidden="1" customHeight="1">
      <c r="C20" s="119"/>
      <c r="D20" s="119"/>
      <c r="E20" s="119"/>
      <c r="F20" s="119"/>
      <c r="G20" s="119"/>
      <c r="H20" s="119"/>
      <c r="I20" s="120"/>
      <c r="J20" s="111"/>
      <c r="K20" s="112"/>
      <c r="L20" s="111"/>
      <c r="M20" s="112"/>
      <c r="N20" s="111"/>
      <c r="O20" s="112"/>
      <c r="P20" s="111"/>
      <c r="Q20" s="111"/>
      <c r="R20" s="111"/>
      <c r="S20" s="112"/>
      <c r="T20" s="111"/>
      <c r="U20" s="111"/>
      <c r="V20" s="112"/>
      <c r="W20" s="112"/>
      <c r="X20" s="112"/>
      <c r="Y20" s="112"/>
    </row>
    <row r="21" spans="3:25" ht="15" hidden="1" customHeight="1">
      <c r="C21" s="120"/>
      <c r="D21" s="120"/>
      <c r="E21" s="120"/>
      <c r="F21" s="120"/>
      <c r="G21" s="120"/>
      <c r="H21" s="120"/>
      <c r="I21" s="120"/>
      <c r="J21" s="115"/>
      <c r="K21" s="112"/>
      <c r="L21" s="115"/>
      <c r="M21" s="112"/>
      <c r="N21" s="115"/>
      <c r="O21" s="112"/>
      <c r="P21" s="115"/>
      <c r="Q21" s="115"/>
      <c r="R21" s="111"/>
      <c r="S21" s="112"/>
      <c r="T21" s="115"/>
      <c r="U21" s="115"/>
      <c r="V21" s="112"/>
      <c r="W21" s="112"/>
      <c r="X21" s="112"/>
      <c r="Y21" s="112"/>
    </row>
    <row r="22" spans="3:25" hidden="1">
      <c r="C22" s="118"/>
      <c r="D22" s="118"/>
    </row>
    <row r="23" spans="3:25" ht="15" hidden="1" customHeight="1">
      <c r="C23" s="120"/>
      <c r="D23" s="120"/>
      <c r="E23" s="120"/>
      <c r="F23" s="120"/>
      <c r="G23" s="120"/>
      <c r="H23" s="120"/>
      <c r="I23" s="120"/>
      <c r="J23" s="115"/>
      <c r="K23" s="112"/>
      <c r="L23" s="115"/>
      <c r="M23" s="112"/>
      <c r="N23" s="115"/>
      <c r="O23" s="112"/>
      <c r="P23" s="115"/>
      <c r="Q23" s="115"/>
      <c r="R23" s="115"/>
      <c r="S23" s="112"/>
      <c r="T23" s="115"/>
      <c r="U23" s="115"/>
      <c r="V23" s="112"/>
      <c r="W23" s="112"/>
      <c r="X23" s="112"/>
      <c r="Y23" s="112"/>
    </row>
    <row r="24" spans="3:25" hidden="1">
      <c r="C24" s="118"/>
      <c r="D24" s="118"/>
    </row>
    <row r="25" spans="3:25" hidden="1"/>
    <row r="26" spans="3:25" hidden="1"/>
    <row r="27" spans="3:25" hidden="1">
      <c r="C27" s="121"/>
      <c r="D27" s="121"/>
      <c r="E27" s="122"/>
      <c r="F27" s="122"/>
      <c r="G27" s="122"/>
      <c r="H27" s="123"/>
    </row>
    <row r="28" spans="3:25" hidden="1">
      <c r="C28" s="124"/>
      <c r="D28" s="124"/>
      <c r="E28" s="122"/>
      <c r="F28" s="122"/>
      <c r="G28" s="122"/>
      <c r="H28" s="123"/>
    </row>
  </sheetData>
  <mergeCells count="2">
    <mergeCell ref="I6:J6"/>
    <mergeCell ref="E6:E7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BZ30"/>
  <sheetViews>
    <sheetView topLeftCell="C1" workbookViewId="0">
      <selection activeCell="J1" sqref="J1"/>
    </sheetView>
  </sheetViews>
  <sheetFormatPr defaultColWidth="0" defaultRowHeight="0" customHeight="1" zeroHeight="1"/>
  <cols>
    <col min="1" max="2" width="8.85546875" style="187" hidden="1" customWidth="1"/>
    <col min="3" max="3" width="32" style="187" customWidth="1"/>
    <col min="4" max="4" width="1.85546875" style="187" customWidth="1"/>
    <col min="5" max="5" width="34.140625" style="187" customWidth="1"/>
    <col min="6" max="9" width="11.42578125" style="187" customWidth="1"/>
    <col min="10" max="10" width="11.42578125" style="235" customWidth="1"/>
    <col min="11" max="11" width="14.7109375" style="235" customWidth="1"/>
    <col min="12" max="12" width="11.7109375" style="235" hidden="1" customWidth="1"/>
    <col min="13" max="13" width="5.7109375" style="235" hidden="1" customWidth="1"/>
    <col min="14" max="14" width="11.140625" style="235" hidden="1" customWidth="1"/>
    <col min="15" max="15" width="12.42578125" style="235" hidden="1" customWidth="1"/>
    <col min="16" max="16" width="11.140625" style="235" hidden="1" customWidth="1"/>
    <col min="17" max="17" width="7.7109375" style="235" hidden="1" customWidth="1"/>
    <col min="18" max="18" width="5.140625" style="235" hidden="1" customWidth="1"/>
    <col min="19" max="19" width="7.5703125" style="235" hidden="1" customWidth="1"/>
    <col min="20" max="20" width="5.140625" style="235" hidden="1" customWidth="1"/>
    <col min="21" max="25" width="9.140625" style="235" hidden="1" customWidth="1"/>
    <col min="26" max="69" width="9.140625" style="187" hidden="1" customWidth="1"/>
    <col min="70" max="78" width="0" style="187" hidden="1" customWidth="1"/>
    <col min="79" max="16384" width="9.140625" style="187" hidden="1"/>
  </cols>
  <sheetData>
    <row r="1" spans="3:25" s="2" customFormat="1" ht="15">
      <c r="C1" s="27" t="str">
        <f>_xll.cw_clp("clp2")</f>
        <v>IFRS for SME</v>
      </c>
      <c r="D1" s="27"/>
      <c r="E1" s="28"/>
      <c r="F1" s="87" t="s">
        <v>9</v>
      </c>
      <c r="G1" s="87" t="s">
        <v>10</v>
      </c>
      <c r="H1" s="87" t="s">
        <v>11</v>
      </c>
      <c r="I1" s="87" t="s">
        <v>12</v>
      </c>
      <c r="J1" s="4" t="s">
        <v>13</v>
      </c>
      <c r="K1" s="28"/>
    </row>
    <row r="2" spans="3:25" s="2" customFormat="1" ht="15">
      <c r="C2" s="30">
        <f>_xll.cw_clp("clp13")</f>
        <v>40968</v>
      </c>
      <c r="D2" s="30"/>
      <c r="E2" s="28"/>
      <c r="F2" s="88"/>
      <c r="G2" s="88"/>
      <c r="H2" s="88"/>
      <c r="I2" s="88"/>
      <c r="J2" s="28"/>
      <c r="K2" s="6" t="s">
        <v>93</v>
      </c>
    </row>
    <row r="3" spans="3:25" s="2" customFormat="1" ht="15">
      <c r="C3" s="86" t="s">
        <v>26</v>
      </c>
      <c r="D3" s="31"/>
      <c r="E3" s="28"/>
      <c r="F3" s="89"/>
      <c r="G3" s="90"/>
      <c r="H3" s="91"/>
      <c r="I3" s="91"/>
      <c r="J3" s="28"/>
      <c r="K3" s="28"/>
    </row>
    <row r="4" spans="3:25" s="2" customFormat="1" ht="15">
      <c r="C4" s="31"/>
      <c r="D4" s="31"/>
      <c r="E4" s="28"/>
      <c r="F4" s="92"/>
      <c r="G4" s="93"/>
      <c r="H4" s="88"/>
      <c r="I4" s="88"/>
      <c r="J4" s="28"/>
      <c r="K4" s="28"/>
    </row>
    <row r="5" spans="3:25" s="2" customFormat="1" ht="15.75" thickBot="1">
      <c r="C5" s="32"/>
      <c r="D5" s="32"/>
      <c r="E5" s="32"/>
      <c r="F5" s="32"/>
      <c r="G5" s="32"/>
      <c r="H5" s="32"/>
      <c r="I5" s="32"/>
      <c r="J5" s="32"/>
      <c r="K5" s="36"/>
      <c r="L5" s="3"/>
    </row>
    <row r="6" spans="3:25" s="2" customFormat="1" ht="15">
      <c r="C6" s="301" t="s">
        <v>19</v>
      </c>
      <c r="D6" s="95"/>
      <c r="E6" s="301" t="s">
        <v>17</v>
      </c>
      <c r="F6" s="34"/>
      <c r="G6" s="34"/>
      <c r="H6" s="303" t="s">
        <v>16</v>
      </c>
      <c r="I6" s="300" t="s">
        <v>1</v>
      </c>
      <c r="J6" s="300"/>
      <c r="K6" s="28"/>
    </row>
    <row r="7" spans="3:25" s="2" customFormat="1" ht="24.75" thickBot="1">
      <c r="C7" s="302"/>
      <c r="D7" s="126"/>
      <c r="E7" s="302"/>
      <c r="F7" s="35"/>
      <c r="G7" s="35"/>
      <c r="H7" s="304"/>
      <c r="I7" s="196" t="s">
        <v>286</v>
      </c>
      <c r="J7" s="196" t="s">
        <v>7</v>
      </c>
      <c r="K7" s="28"/>
    </row>
    <row r="8" spans="3:25" ht="12">
      <c r="C8" s="43"/>
      <c r="D8" s="9"/>
      <c r="E8" s="234"/>
      <c r="F8" s="7"/>
      <c r="G8" s="7"/>
      <c r="H8" s="43"/>
      <c r="I8" s="39">
        <v>0</v>
      </c>
      <c r="J8" s="39">
        <v>0</v>
      </c>
      <c r="K8" s="10"/>
    </row>
    <row r="9" spans="3:25" ht="12">
      <c r="C9" s="43"/>
      <c r="D9" s="9"/>
      <c r="E9" s="61"/>
      <c r="F9" s="8"/>
      <c r="G9" s="8"/>
      <c r="H9" s="43"/>
      <c r="I9" s="39">
        <v>0</v>
      </c>
      <c r="J9" s="39">
        <v>0</v>
      </c>
      <c r="K9" s="10"/>
    </row>
    <row r="10" spans="3:25" ht="12">
      <c r="C10" s="43"/>
      <c r="D10" s="9"/>
      <c r="E10" s="61"/>
      <c r="F10" s="8"/>
      <c r="G10" s="8"/>
      <c r="H10" s="43"/>
      <c r="I10" s="39">
        <v>0</v>
      </c>
      <c r="J10" s="39">
        <v>0</v>
      </c>
      <c r="K10" s="10"/>
    </row>
    <row r="11" spans="3:25" ht="12">
      <c r="C11" s="43"/>
      <c r="D11" s="9"/>
      <c r="E11" s="61"/>
      <c r="F11" s="8"/>
      <c r="G11" s="8"/>
      <c r="H11" s="43"/>
      <c r="I11" s="39">
        <v>0</v>
      </c>
      <c r="J11" s="39">
        <v>0</v>
      </c>
      <c r="K11" s="10"/>
    </row>
    <row r="12" spans="3:25" ht="12">
      <c r="C12" s="43"/>
      <c r="D12" s="9"/>
      <c r="E12" s="61"/>
      <c r="F12" s="8"/>
      <c r="G12" s="8"/>
      <c r="H12" s="43"/>
      <c r="I12" s="39">
        <v>0</v>
      </c>
      <c r="J12" s="39">
        <v>0</v>
      </c>
      <c r="K12" s="10"/>
    </row>
    <row r="13" spans="3:25" ht="12">
      <c r="C13" s="43"/>
      <c r="D13" s="9"/>
      <c r="E13" s="43"/>
      <c r="F13" s="9"/>
      <c r="G13" s="9"/>
      <c r="H13" s="43"/>
      <c r="I13" s="39">
        <v>0</v>
      </c>
      <c r="J13" s="39">
        <v>0</v>
      </c>
      <c r="K13" s="10"/>
    </row>
    <row r="14" spans="3:25" ht="12">
      <c r="C14" s="43"/>
      <c r="D14" s="9"/>
      <c r="E14" s="43"/>
      <c r="F14" s="9"/>
      <c r="G14" s="9"/>
      <c r="H14" s="43"/>
      <c r="I14" s="39">
        <v>0</v>
      </c>
      <c r="J14" s="39">
        <v>0</v>
      </c>
      <c r="K14" s="10"/>
    </row>
    <row r="15" spans="3:25" ht="15" customHeight="1">
      <c r="C15" s="65"/>
      <c r="D15" s="66"/>
      <c r="E15" s="65"/>
      <c r="F15" s="66"/>
      <c r="G15" s="66"/>
      <c r="H15" s="65"/>
      <c r="I15" s="39">
        <v>0</v>
      </c>
      <c r="J15" s="39">
        <v>0</v>
      </c>
      <c r="K15" s="236"/>
      <c r="L15" s="237"/>
      <c r="M15" s="238"/>
      <c r="N15" s="237"/>
      <c r="O15" s="238"/>
      <c r="P15" s="237"/>
      <c r="Q15" s="237"/>
      <c r="R15" s="237"/>
      <c r="S15" s="238"/>
      <c r="T15" s="237"/>
      <c r="U15" s="237"/>
      <c r="V15" s="238"/>
      <c r="W15" s="238"/>
      <c r="X15" s="238"/>
      <c r="Y15" s="238"/>
    </row>
    <row r="16" spans="3:25" ht="15" customHeight="1">
      <c r="C16" s="67"/>
      <c r="D16" s="59"/>
      <c r="E16" s="67"/>
      <c r="F16" s="59"/>
      <c r="G16" s="59"/>
      <c r="H16" s="67"/>
      <c r="I16" s="39">
        <v>0</v>
      </c>
      <c r="J16" s="39">
        <v>0</v>
      </c>
      <c r="K16" s="236"/>
      <c r="L16" s="239"/>
      <c r="M16" s="238"/>
      <c r="N16" s="239"/>
      <c r="O16" s="238"/>
      <c r="P16" s="239"/>
      <c r="Q16" s="239"/>
      <c r="R16" s="237"/>
      <c r="S16" s="238"/>
      <c r="T16" s="239"/>
      <c r="U16" s="239"/>
      <c r="V16" s="238"/>
      <c r="W16" s="238"/>
      <c r="X16" s="238"/>
      <c r="Y16" s="238"/>
    </row>
    <row r="17" spans="1:25" s="240" customFormat="1" ht="15" customHeight="1" thickBot="1">
      <c r="C17" s="66"/>
      <c r="D17" s="66"/>
      <c r="E17" s="66"/>
      <c r="F17" s="66"/>
      <c r="G17" s="66"/>
      <c r="H17" s="66"/>
      <c r="I17" s="21">
        <f>SUM(I8:I16)</f>
        <v>0</v>
      </c>
      <c r="J17" s="21">
        <f>SUM(J8:J16)</f>
        <v>0</v>
      </c>
      <c r="K17" s="241"/>
      <c r="L17" s="237"/>
      <c r="M17" s="242"/>
      <c r="N17" s="237"/>
      <c r="O17" s="242"/>
      <c r="P17" s="237"/>
      <c r="Q17" s="237"/>
      <c r="R17" s="237"/>
      <c r="S17" s="242"/>
      <c r="T17" s="237"/>
      <c r="U17" s="237"/>
      <c r="V17" s="242"/>
      <c r="W17" s="242"/>
      <c r="X17" s="242"/>
      <c r="Y17" s="242"/>
    </row>
    <row r="18" spans="1:25" s="240" customFormat="1" ht="15" customHeight="1">
      <c r="A18" s="253">
        <f>SUM(I19:J19)</f>
        <v>0</v>
      </c>
      <c r="B18" s="253" t="s">
        <v>302</v>
      </c>
      <c r="C18" s="66"/>
      <c r="D18" s="66"/>
      <c r="E18" s="66"/>
      <c r="F18" s="66"/>
      <c r="G18" s="66"/>
      <c r="H18" s="66"/>
      <c r="I18" s="20"/>
      <c r="J18" s="20"/>
      <c r="K18" s="241"/>
      <c r="L18" s="237"/>
      <c r="M18" s="242"/>
      <c r="N18" s="237"/>
      <c r="O18" s="242"/>
      <c r="P18" s="237"/>
      <c r="Q18" s="237"/>
      <c r="R18" s="237"/>
      <c r="S18" s="242"/>
      <c r="T18" s="237"/>
      <c r="U18" s="237"/>
      <c r="V18" s="242"/>
      <c r="W18" s="242"/>
      <c r="X18" s="242"/>
      <c r="Y18" s="242"/>
    </row>
    <row r="19" spans="1:25" s="240" customFormat="1" ht="15" customHeight="1">
      <c r="A19" s="243" t="s">
        <v>300</v>
      </c>
      <c r="B19" s="243" t="s">
        <v>303</v>
      </c>
      <c r="D19" s="66"/>
      <c r="E19" s="66"/>
      <c r="F19" s="255" t="str">
        <f>IF($A18&lt;&gt;0,"Undefined difference","")</f>
        <v/>
      </c>
      <c r="G19" s="66"/>
      <c r="H19" s="66"/>
      <c r="I19" s="232" t="str">
        <f>IF(I17-I20&lt;&gt;0,I20-I17,"")</f>
        <v/>
      </c>
      <c r="J19" s="232" t="str">
        <f>IF(J17-J20&lt;&gt;0,J20-J17,"")</f>
        <v/>
      </c>
      <c r="K19" s="241"/>
      <c r="L19" s="237"/>
      <c r="M19" s="242"/>
      <c r="N19" s="237"/>
      <c r="O19" s="242"/>
      <c r="P19" s="237"/>
      <c r="Q19" s="237"/>
      <c r="R19" s="237"/>
      <c r="S19" s="242"/>
      <c r="T19" s="237"/>
      <c r="U19" s="237"/>
      <c r="V19" s="242"/>
      <c r="W19" s="242"/>
      <c r="X19" s="242"/>
      <c r="Y19" s="242"/>
    </row>
    <row r="20" spans="1:25" ht="15" customHeight="1" thickBot="1">
      <c r="A20" s="243" t="s">
        <v>301</v>
      </c>
      <c r="B20" s="243" t="s">
        <v>287</v>
      </c>
      <c r="C20" s="244"/>
      <c r="D20" s="59"/>
      <c r="E20" s="59"/>
      <c r="F20" s="245" t="s">
        <v>299</v>
      </c>
      <c r="G20" s="59"/>
      <c r="H20" s="59"/>
      <c r="I20" s="233">
        <f>_xll.cw_map("BR",A19)</f>
        <v>0</v>
      </c>
      <c r="J20" s="233">
        <f>_xll.cw_map("BR",A20)</f>
        <v>0</v>
      </c>
      <c r="K20" s="236"/>
      <c r="L20" s="239"/>
      <c r="M20" s="238"/>
      <c r="N20" s="239"/>
      <c r="O20" s="238"/>
      <c r="P20" s="239"/>
      <c r="Q20" s="239"/>
      <c r="R20" s="237"/>
      <c r="S20" s="238"/>
      <c r="T20" s="239"/>
      <c r="U20" s="239"/>
      <c r="V20" s="238"/>
      <c r="W20" s="238"/>
      <c r="X20" s="238"/>
      <c r="Y20" s="238"/>
    </row>
    <row r="21" spans="1:25" ht="12" hidden="1">
      <c r="C21" s="246"/>
      <c r="D21" s="246"/>
    </row>
    <row r="22" spans="1:25" ht="15" hidden="1" customHeight="1">
      <c r="C22" s="247"/>
      <c r="D22" s="247"/>
      <c r="E22" s="247"/>
      <c r="F22" s="247"/>
      <c r="G22" s="247"/>
      <c r="H22" s="247"/>
      <c r="I22" s="248"/>
      <c r="J22" s="237"/>
      <c r="K22" s="238"/>
      <c r="L22" s="237"/>
      <c r="M22" s="238"/>
      <c r="N22" s="237"/>
      <c r="O22" s="238"/>
      <c r="P22" s="237"/>
      <c r="Q22" s="237"/>
      <c r="R22" s="237"/>
      <c r="S22" s="238"/>
      <c r="T22" s="237"/>
      <c r="U22" s="237"/>
      <c r="V22" s="238"/>
      <c r="W22" s="238"/>
      <c r="X22" s="238"/>
      <c r="Y22" s="238"/>
    </row>
    <row r="23" spans="1:25" ht="15" hidden="1" customHeight="1">
      <c r="C23" s="248"/>
      <c r="D23" s="248"/>
      <c r="E23" s="248"/>
      <c r="F23" s="248"/>
      <c r="G23" s="248"/>
      <c r="H23" s="248"/>
      <c r="I23" s="248"/>
      <c r="J23" s="239"/>
      <c r="K23" s="238"/>
      <c r="L23" s="239"/>
      <c r="M23" s="238"/>
      <c r="N23" s="239"/>
      <c r="O23" s="238"/>
      <c r="P23" s="239"/>
      <c r="Q23" s="239"/>
      <c r="R23" s="237"/>
      <c r="S23" s="238"/>
      <c r="T23" s="239"/>
      <c r="U23" s="239"/>
      <c r="V23" s="238"/>
      <c r="W23" s="238"/>
      <c r="X23" s="238"/>
      <c r="Y23" s="238"/>
    </row>
    <row r="24" spans="1:25" ht="12" hidden="1">
      <c r="C24" s="246"/>
      <c r="D24" s="246"/>
    </row>
    <row r="25" spans="1:25" ht="15" hidden="1" customHeight="1">
      <c r="C25" s="248"/>
      <c r="D25" s="248"/>
      <c r="E25" s="248"/>
      <c r="F25" s="248"/>
      <c r="G25" s="248"/>
      <c r="H25" s="248"/>
      <c r="I25" s="248"/>
      <c r="J25" s="239"/>
      <c r="K25" s="238"/>
      <c r="L25" s="239"/>
      <c r="M25" s="238"/>
      <c r="N25" s="239"/>
      <c r="O25" s="238"/>
      <c r="P25" s="239"/>
      <c r="Q25" s="239"/>
      <c r="R25" s="239"/>
      <c r="S25" s="238"/>
      <c r="T25" s="239"/>
      <c r="U25" s="239"/>
      <c r="V25" s="238"/>
      <c r="W25" s="238"/>
      <c r="X25" s="238"/>
      <c r="Y25" s="238"/>
    </row>
    <row r="26" spans="1:25" ht="12" hidden="1">
      <c r="C26" s="246"/>
      <c r="D26" s="246"/>
    </row>
    <row r="27" spans="1:25" ht="12" hidden="1"/>
    <row r="28" spans="1:25" ht="12" hidden="1"/>
    <row r="29" spans="1:25" ht="12" hidden="1">
      <c r="C29" s="249"/>
      <c r="D29" s="249"/>
      <c r="E29" s="250"/>
      <c r="F29" s="250"/>
      <c r="G29" s="250"/>
      <c r="H29" s="251"/>
    </row>
    <row r="30" spans="1:25" ht="12" hidden="1">
      <c r="C30" s="252"/>
      <c r="D30" s="252"/>
      <c r="E30" s="250"/>
      <c r="F30" s="250"/>
      <c r="G30" s="250"/>
      <c r="H30" s="251"/>
    </row>
  </sheetData>
  <mergeCells count="4">
    <mergeCell ref="C6:C7"/>
    <mergeCell ref="E6:E7"/>
    <mergeCell ref="H6:H7"/>
    <mergeCell ref="I6:J6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CB30"/>
  <sheetViews>
    <sheetView topLeftCell="C1" workbookViewId="0">
      <selection activeCell="L1" sqref="L1"/>
    </sheetView>
  </sheetViews>
  <sheetFormatPr defaultColWidth="0" defaultRowHeight="0" customHeight="1" zeroHeight="1"/>
  <cols>
    <col min="1" max="2" width="9.140625" style="3" hidden="1" customWidth="1"/>
    <col min="3" max="3" width="29.7109375" style="3" customWidth="1"/>
    <col min="4" max="4" width="1.85546875" style="3" customWidth="1"/>
    <col min="5" max="5" width="29.7109375" style="3" customWidth="1"/>
    <col min="6" max="6" width="1.7109375" style="3" customWidth="1"/>
    <col min="7" max="7" width="29.7109375" style="3" customWidth="1"/>
    <col min="8" max="11" width="11.42578125" style="3" customWidth="1"/>
    <col min="12" max="12" width="11.42578125" style="103" customWidth="1"/>
    <col min="13" max="13" width="15.28515625" style="103" customWidth="1"/>
    <col min="14" max="14" width="11.7109375" style="103" hidden="1" customWidth="1"/>
    <col min="15" max="15" width="5.7109375" style="103" hidden="1" customWidth="1"/>
    <col min="16" max="16" width="11.140625" style="103" hidden="1" customWidth="1"/>
    <col min="17" max="17" width="12.42578125" style="103" hidden="1" customWidth="1"/>
    <col min="18" max="18" width="11.140625" style="103" hidden="1" customWidth="1"/>
    <col min="19" max="19" width="7.7109375" style="103" hidden="1" customWidth="1"/>
    <col min="20" max="20" width="5.140625" style="103" hidden="1" customWidth="1"/>
    <col min="21" max="21" width="7.5703125" style="103" hidden="1" customWidth="1"/>
    <col min="22" max="22" width="5.140625" style="103" hidden="1" customWidth="1"/>
    <col min="23" max="27" width="9.140625" style="103" hidden="1" customWidth="1"/>
    <col min="28" max="71" width="9.140625" style="3" hidden="1" customWidth="1"/>
    <col min="72" max="80" width="0" style="3" hidden="1" customWidth="1"/>
    <col min="81" max="16384" width="9.140625" style="3" hidden="1"/>
  </cols>
  <sheetData>
    <row r="1" spans="3:27" s="2" customFormat="1" ht="15">
      <c r="C1" s="27" t="str">
        <f>_xll.cw_clp("clp2")</f>
        <v>IFRS for SME</v>
      </c>
      <c r="D1" s="27"/>
      <c r="E1" s="28"/>
      <c r="F1" s="28"/>
      <c r="G1" s="28"/>
      <c r="H1" s="87" t="s">
        <v>9</v>
      </c>
      <c r="I1" s="87" t="s">
        <v>10</v>
      </c>
      <c r="J1" s="87" t="s">
        <v>11</v>
      </c>
      <c r="K1" s="87" t="s">
        <v>12</v>
      </c>
      <c r="L1" s="4" t="s">
        <v>18</v>
      </c>
      <c r="M1" s="28"/>
    </row>
    <row r="2" spans="3:27" s="2" customFormat="1" ht="15">
      <c r="C2" s="30">
        <f>_xll.cw_clp("clp13")</f>
        <v>40968</v>
      </c>
      <c r="D2" s="30"/>
      <c r="E2" s="28"/>
      <c r="F2" s="28"/>
      <c r="G2" s="28"/>
      <c r="H2" s="88"/>
      <c r="I2" s="88"/>
      <c r="J2" s="88"/>
      <c r="K2" s="88"/>
      <c r="L2" s="28"/>
      <c r="M2" s="28"/>
    </row>
    <row r="3" spans="3:27" s="2" customFormat="1" ht="15">
      <c r="C3" s="86" t="s">
        <v>21</v>
      </c>
      <c r="D3" s="31"/>
      <c r="E3" s="28"/>
      <c r="F3" s="28"/>
      <c r="G3" s="28"/>
      <c r="H3" s="89"/>
      <c r="I3" s="90"/>
      <c r="J3" s="91"/>
      <c r="K3" s="91"/>
      <c r="L3" s="28"/>
      <c r="M3" s="28"/>
    </row>
    <row r="4" spans="3:27" s="2" customFormat="1" ht="15">
      <c r="C4" s="31"/>
      <c r="D4" s="31"/>
      <c r="E4" s="28"/>
      <c r="F4" s="28"/>
      <c r="G4" s="28"/>
      <c r="H4" s="92"/>
      <c r="I4" s="93"/>
      <c r="J4" s="88"/>
      <c r="K4" s="88"/>
      <c r="L4" s="28"/>
      <c r="M4" s="28"/>
    </row>
    <row r="5" spans="3:27" s="2" customFormat="1" ht="15.75" thickBot="1">
      <c r="C5" s="32"/>
      <c r="D5" s="32"/>
      <c r="E5" s="32"/>
      <c r="F5" s="32"/>
      <c r="G5" s="32"/>
      <c r="H5" s="32"/>
      <c r="I5" s="32"/>
      <c r="J5" s="32"/>
      <c r="K5" s="32"/>
      <c r="L5" s="32"/>
      <c r="M5" s="36"/>
      <c r="N5" s="3"/>
    </row>
    <row r="6" spans="3:27" s="2" customFormat="1" ht="13.5" customHeight="1">
      <c r="C6" s="301" t="s">
        <v>5</v>
      </c>
      <c r="D6" s="95"/>
      <c r="E6" s="301" t="s">
        <v>27</v>
      </c>
      <c r="F6" s="95"/>
      <c r="G6" s="301" t="s">
        <v>25</v>
      </c>
      <c r="H6" s="34"/>
      <c r="I6" s="34"/>
      <c r="J6" s="303" t="s">
        <v>16</v>
      </c>
      <c r="K6" s="300" t="s">
        <v>1</v>
      </c>
      <c r="L6" s="300"/>
      <c r="M6" s="28"/>
    </row>
    <row r="7" spans="3:27" s="2" customFormat="1" ht="24.75" thickBot="1">
      <c r="C7" s="302"/>
      <c r="D7" s="126"/>
      <c r="E7" s="302"/>
      <c r="F7" s="126"/>
      <c r="G7" s="302"/>
      <c r="H7" s="35"/>
      <c r="I7" s="35"/>
      <c r="J7" s="304"/>
      <c r="K7" s="196" t="s">
        <v>286</v>
      </c>
      <c r="L7" s="196" t="s">
        <v>7</v>
      </c>
      <c r="M7" s="28"/>
    </row>
    <row r="8" spans="3:27" s="187" customFormat="1" ht="12">
      <c r="C8" s="43"/>
      <c r="D8" s="9"/>
      <c r="E8" s="234"/>
      <c r="F8" s="7"/>
      <c r="G8" s="234"/>
      <c r="H8" s="7"/>
      <c r="I8" s="7"/>
      <c r="J8" s="43"/>
      <c r="K8" s="39">
        <v>0</v>
      </c>
      <c r="L8" s="39">
        <v>0</v>
      </c>
      <c r="M8" s="10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  <c r="AA8" s="235"/>
    </row>
    <row r="9" spans="3:27" s="187" customFormat="1" ht="12">
      <c r="C9" s="43"/>
      <c r="D9" s="9"/>
      <c r="E9" s="61"/>
      <c r="F9" s="8"/>
      <c r="G9" s="61"/>
      <c r="H9" s="8"/>
      <c r="I9" s="8"/>
      <c r="J9" s="43"/>
      <c r="K9" s="39">
        <v>0</v>
      </c>
      <c r="L9" s="39">
        <v>0</v>
      </c>
      <c r="M9" s="10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</row>
    <row r="10" spans="3:27" s="187" customFormat="1" ht="12">
      <c r="C10" s="43"/>
      <c r="D10" s="9"/>
      <c r="E10" s="61"/>
      <c r="F10" s="8"/>
      <c r="G10" s="61"/>
      <c r="H10" s="8"/>
      <c r="I10" s="8"/>
      <c r="J10" s="43"/>
      <c r="K10" s="39">
        <v>0</v>
      </c>
      <c r="L10" s="39">
        <v>0</v>
      </c>
      <c r="M10" s="10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</row>
    <row r="11" spans="3:27" s="187" customFormat="1" ht="12">
      <c r="C11" s="43"/>
      <c r="D11" s="9"/>
      <c r="E11" s="61"/>
      <c r="F11" s="8"/>
      <c r="G11" s="61"/>
      <c r="H11" s="8"/>
      <c r="I11" s="8"/>
      <c r="J11" s="43"/>
      <c r="K11" s="39">
        <v>0</v>
      </c>
      <c r="L11" s="39">
        <v>0</v>
      </c>
      <c r="M11" s="10"/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5"/>
      <c r="Y11" s="235"/>
      <c r="Z11" s="235"/>
      <c r="AA11" s="235"/>
    </row>
    <row r="12" spans="3:27" s="187" customFormat="1" ht="12">
      <c r="C12" s="43"/>
      <c r="D12" s="9"/>
      <c r="E12" s="61"/>
      <c r="F12" s="8"/>
      <c r="G12" s="61"/>
      <c r="H12" s="8"/>
      <c r="I12" s="8"/>
      <c r="J12" s="43"/>
      <c r="K12" s="39">
        <v>0</v>
      </c>
      <c r="L12" s="39">
        <v>0</v>
      </c>
      <c r="M12" s="10"/>
      <c r="N12" s="235"/>
      <c r="O12" s="235"/>
      <c r="P12" s="235"/>
      <c r="Q12" s="235"/>
      <c r="R12" s="235"/>
      <c r="S12" s="235"/>
      <c r="T12" s="235"/>
      <c r="U12" s="235"/>
      <c r="V12" s="235"/>
      <c r="W12" s="235"/>
      <c r="X12" s="235"/>
      <c r="Y12" s="235"/>
      <c r="Z12" s="235"/>
      <c r="AA12" s="235"/>
    </row>
    <row r="13" spans="3:27" s="187" customFormat="1" ht="12">
      <c r="C13" s="43"/>
      <c r="D13" s="9"/>
      <c r="E13" s="43"/>
      <c r="F13" s="9"/>
      <c r="G13" s="43"/>
      <c r="H13" s="9"/>
      <c r="I13" s="9"/>
      <c r="J13" s="43"/>
      <c r="K13" s="39">
        <v>0</v>
      </c>
      <c r="L13" s="39">
        <v>0</v>
      </c>
      <c r="M13" s="10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  <c r="Z13" s="235"/>
      <c r="AA13" s="235"/>
    </row>
    <row r="14" spans="3:27" s="187" customFormat="1" ht="12">
      <c r="C14" s="43"/>
      <c r="D14" s="9"/>
      <c r="E14" s="43"/>
      <c r="F14" s="9"/>
      <c r="G14" s="43"/>
      <c r="H14" s="9"/>
      <c r="I14" s="9"/>
      <c r="J14" s="43"/>
      <c r="K14" s="39">
        <v>0</v>
      </c>
      <c r="L14" s="39">
        <v>0</v>
      </c>
      <c r="M14" s="10"/>
      <c r="N14" s="235"/>
      <c r="O14" s="235"/>
      <c r="P14" s="235"/>
      <c r="Q14" s="235"/>
      <c r="R14" s="235"/>
      <c r="S14" s="235"/>
      <c r="T14" s="235"/>
      <c r="U14" s="235"/>
      <c r="V14" s="235"/>
      <c r="W14" s="235"/>
      <c r="X14" s="235"/>
      <c r="Y14" s="235"/>
      <c r="Z14" s="235"/>
      <c r="AA14" s="235"/>
    </row>
    <row r="15" spans="3:27" s="187" customFormat="1" ht="15" customHeight="1">
      <c r="C15" s="65"/>
      <c r="D15" s="66"/>
      <c r="E15" s="65"/>
      <c r="F15" s="66"/>
      <c r="G15" s="65"/>
      <c r="H15" s="66"/>
      <c r="I15" s="66"/>
      <c r="J15" s="65"/>
      <c r="K15" s="39">
        <v>0</v>
      </c>
      <c r="L15" s="39">
        <v>0</v>
      </c>
      <c r="M15" s="236"/>
      <c r="N15" s="237"/>
      <c r="O15" s="238"/>
      <c r="P15" s="237"/>
      <c r="Q15" s="238"/>
      <c r="R15" s="237"/>
      <c r="S15" s="237"/>
      <c r="T15" s="237"/>
      <c r="U15" s="238"/>
      <c r="V15" s="237"/>
      <c r="W15" s="237"/>
      <c r="X15" s="238"/>
      <c r="Y15" s="238"/>
      <c r="Z15" s="238"/>
      <c r="AA15" s="238"/>
    </row>
    <row r="16" spans="3:27" s="187" customFormat="1" ht="15" customHeight="1">
      <c r="C16" s="67"/>
      <c r="D16" s="59"/>
      <c r="E16" s="67"/>
      <c r="F16" s="59"/>
      <c r="G16" s="67"/>
      <c r="H16" s="59"/>
      <c r="I16" s="59"/>
      <c r="J16" s="67"/>
      <c r="K16" s="39">
        <v>0</v>
      </c>
      <c r="L16" s="39">
        <v>0</v>
      </c>
      <c r="M16" s="236"/>
      <c r="N16" s="239"/>
      <c r="O16" s="238"/>
      <c r="P16" s="239"/>
      <c r="Q16" s="238"/>
      <c r="R16" s="239"/>
      <c r="S16" s="239"/>
      <c r="T16" s="237"/>
      <c r="U16" s="238"/>
      <c r="V16" s="239"/>
      <c r="W16" s="239"/>
      <c r="X16" s="238"/>
      <c r="Y16" s="238"/>
      <c r="Z16" s="238"/>
      <c r="AA16" s="238"/>
    </row>
    <row r="17" spans="1:27" s="187" customFormat="1" ht="15" customHeight="1" thickBot="1">
      <c r="C17" s="59"/>
      <c r="D17" s="59"/>
      <c r="E17" s="59"/>
      <c r="F17" s="59"/>
      <c r="G17" s="59"/>
      <c r="H17" s="59"/>
      <c r="I17" s="59"/>
      <c r="J17" s="59"/>
      <c r="K17" s="22">
        <f>SUM(K8:K16)</f>
        <v>0</v>
      </c>
      <c r="L17" s="22">
        <f>SUM(L8:L16)</f>
        <v>0</v>
      </c>
      <c r="M17" s="236"/>
      <c r="N17" s="239"/>
      <c r="O17" s="238"/>
      <c r="P17" s="239"/>
      <c r="Q17" s="238"/>
      <c r="R17" s="239"/>
      <c r="S17" s="239"/>
      <c r="T17" s="237"/>
      <c r="U17" s="238"/>
      <c r="V17" s="239"/>
      <c r="W17" s="239"/>
      <c r="X17" s="238"/>
      <c r="Y17" s="238"/>
      <c r="Z17" s="238"/>
      <c r="AA17" s="238"/>
    </row>
    <row r="18" spans="1:27" s="240" customFormat="1" ht="15" customHeight="1">
      <c r="A18" s="253">
        <f>SUM(K19:L19)</f>
        <v>0</v>
      </c>
      <c r="B18" s="253" t="s">
        <v>302</v>
      </c>
      <c r="C18" s="66"/>
      <c r="D18" s="66"/>
      <c r="E18" s="66"/>
      <c r="F18" s="66"/>
      <c r="G18" s="66"/>
      <c r="H18" s="66"/>
      <c r="I18" s="66"/>
      <c r="J18" s="66"/>
      <c r="K18" s="20"/>
      <c r="L18" s="20"/>
      <c r="M18" s="241"/>
      <c r="N18" s="237"/>
      <c r="O18" s="242"/>
      <c r="P18" s="237"/>
      <c r="Q18" s="242"/>
      <c r="R18" s="237"/>
      <c r="S18" s="237"/>
      <c r="T18" s="237"/>
      <c r="U18" s="242"/>
      <c r="V18" s="237"/>
      <c r="W18" s="237"/>
      <c r="X18" s="242"/>
      <c r="Y18" s="242"/>
      <c r="Z18" s="242"/>
      <c r="AA18" s="242"/>
    </row>
    <row r="19" spans="1:27" s="240" customFormat="1" ht="15" customHeight="1">
      <c r="A19" s="243" t="s">
        <v>304</v>
      </c>
      <c r="B19" s="243" t="s">
        <v>303</v>
      </c>
      <c r="D19" s="66"/>
      <c r="E19" s="66"/>
      <c r="F19" s="66"/>
      <c r="G19" s="66"/>
      <c r="H19" s="255" t="str">
        <f>IF($A18&lt;&gt;0,"Undefined difference","")</f>
        <v/>
      </c>
      <c r="I19" s="66"/>
      <c r="J19" s="66"/>
      <c r="K19" s="232" t="str">
        <f>IF(K17-K20&lt;&gt;0,K20-K17,"")</f>
        <v/>
      </c>
      <c r="L19" s="232" t="str">
        <f>IF(L17-L20&lt;&gt;0,L20-L17,"")</f>
        <v/>
      </c>
      <c r="M19" s="241"/>
      <c r="N19" s="237"/>
      <c r="O19" s="242"/>
      <c r="P19" s="237"/>
      <c r="Q19" s="242"/>
      <c r="R19" s="237"/>
      <c r="S19" s="237"/>
      <c r="T19" s="237"/>
      <c r="U19" s="242"/>
      <c r="V19" s="237"/>
      <c r="W19" s="237"/>
      <c r="X19" s="242"/>
      <c r="Y19" s="242"/>
      <c r="Z19" s="242"/>
      <c r="AA19" s="242"/>
    </row>
    <row r="20" spans="1:27" s="187" customFormat="1" ht="15" customHeight="1" thickBot="1">
      <c r="A20" s="243" t="s">
        <v>305</v>
      </c>
      <c r="B20" s="243" t="s">
        <v>287</v>
      </c>
      <c r="C20" s="244"/>
      <c r="D20" s="59"/>
      <c r="E20" s="59"/>
      <c r="F20" s="59"/>
      <c r="G20" s="59"/>
      <c r="H20" s="245" t="s">
        <v>299</v>
      </c>
      <c r="I20" s="59"/>
      <c r="J20" s="59"/>
      <c r="K20" s="233">
        <f>_xll.cw_map("BR",A19)</f>
        <v>0</v>
      </c>
      <c r="L20" s="233">
        <f>_xll.cw_map("BR",A20)</f>
        <v>0</v>
      </c>
      <c r="M20" s="236"/>
      <c r="N20" s="239"/>
      <c r="O20" s="238"/>
      <c r="P20" s="239"/>
      <c r="Q20" s="238"/>
      <c r="R20" s="239"/>
      <c r="S20" s="239"/>
      <c r="T20" s="237"/>
      <c r="U20" s="238"/>
      <c r="V20" s="239"/>
      <c r="W20" s="239"/>
      <c r="X20" s="238"/>
      <c r="Y20" s="238"/>
      <c r="Z20" s="238"/>
      <c r="AA20" s="238"/>
    </row>
    <row r="21" spans="1:27" ht="15" hidden="1">
      <c r="C21" s="118"/>
      <c r="D21" s="118"/>
    </row>
    <row r="22" spans="1:27" ht="15" hidden="1" customHeight="1">
      <c r="C22" s="119"/>
      <c r="D22" s="119"/>
      <c r="E22" s="119"/>
      <c r="F22" s="119"/>
      <c r="G22" s="119"/>
      <c r="H22" s="119"/>
      <c r="I22" s="119"/>
      <c r="J22" s="119"/>
      <c r="K22" s="120"/>
      <c r="L22" s="111"/>
      <c r="M22" s="112"/>
      <c r="N22" s="111"/>
      <c r="O22" s="112"/>
      <c r="P22" s="111"/>
      <c r="Q22" s="112"/>
      <c r="R22" s="111"/>
      <c r="S22" s="111"/>
      <c r="T22" s="111"/>
      <c r="U22" s="112"/>
      <c r="V22" s="111"/>
      <c r="W22" s="111"/>
      <c r="X22" s="112"/>
      <c r="Y22" s="112"/>
      <c r="Z22" s="112"/>
      <c r="AA22" s="112"/>
    </row>
    <row r="23" spans="1:27" ht="15" hidden="1" customHeight="1">
      <c r="C23" s="120"/>
      <c r="D23" s="120"/>
      <c r="E23" s="120"/>
      <c r="F23" s="120"/>
      <c r="G23" s="120"/>
      <c r="H23" s="120"/>
      <c r="I23" s="120"/>
      <c r="J23" s="120"/>
      <c r="K23" s="120"/>
      <c r="L23" s="115"/>
      <c r="M23" s="112"/>
      <c r="N23" s="115"/>
      <c r="O23" s="112"/>
      <c r="P23" s="115"/>
      <c r="Q23" s="112"/>
      <c r="R23" s="115"/>
      <c r="S23" s="115"/>
      <c r="T23" s="111"/>
      <c r="U23" s="112"/>
      <c r="V23" s="115"/>
      <c r="W23" s="115"/>
      <c r="X23" s="112"/>
      <c r="Y23" s="112"/>
      <c r="Z23" s="112"/>
      <c r="AA23" s="112"/>
    </row>
    <row r="24" spans="1:27" ht="15" hidden="1">
      <c r="C24" s="118"/>
      <c r="D24" s="118"/>
    </row>
    <row r="25" spans="1:27" ht="15" hidden="1" customHeight="1">
      <c r="C25" s="120"/>
      <c r="D25" s="120"/>
      <c r="E25" s="120"/>
      <c r="F25" s="120"/>
      <c r="G25" s="120"/>
      <c r="H25" s="120"/>
      <c r="I25" s="120"/>
      <c r="J25" s="120"/>
      <c r="K25" s="120"/>
      <c r="L25" s="115"/>
      <c r="M25" s="112"/>
      <c r="N25" s="115"/>
      <c r="O25" s="112"/>
      <c r="P25" s="115"/>
      <c r="Q25" s="112"/>
      <c r="R25" s="115"/>
      <c r="S25" s="115"/>
      <c r="T25" s="115"/>
      <c r="U25" s="112"/>
      <c r="V25" s="115"/>
      <c r="W25" s="115"/>
      <c r="X25" s="112"/>
      <c r="Y25" s="112"/>
      <c r="Z25" s="112"/>
      <c r="AA25" s="112"/>
    </row>
    <row r="26" spans="1:27" ht="15" hidden="1">
      <c r="C26" s="118"/>
      <c r="D26" s="118"/>
    </row>
    <row r="27" spans="1:27" ht="15" hidden="1"/>
    <row r="28" spans="1:27" ht="15" hidden="1"/>
    <row r="29" spans="1:27" ht="15" hidden="1">
      <c r="C29" s="121"/>
      <c r="D29" s="121"/>
      <c r="E29" s="122"/>
      <c r="F29" s="122"/>
      <c r="G29" s="122"/>
      <c r="H29" s="122"/>
      <c r="I29" s="122"/>
      <c r="J29" s="123"/>
    </row>
    <row r="30" spans="1:27" ht="15" hidden="1">
      <c r="C30" s="124"/>
      <c r="D30" s="124"/>
      <c r="E30" s="122"/>
      <c r="F30" s="122"/>
      <c r="G30" s="122"/>
      <c r="H30" s="122"/>
      <c r="I30" s="122"/>
      <c r="J30" s="123"/>
    </row>
  </sheetData>
  <mergeCells count="5">
    <mergeCell ref="G6:G7"/>
    <mergeCell ref="C6:C7"/>
    <mergeCell ref="E6:E7"/>
    <mergeCell ref="J6:J7"/>
    <mergeCell ref="K6:L6"/>
  </mergeCells>
  <pageMargins left="0.70866141732283472" right="0.70866141732283472" top="0.74803149606299213" bottom="0.74803149606299213" header="0.31496062992125984" footer="0.31496062992125984"/>
  <pageSetup paperSize="9" scale="8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BX30"/>
  <sheetViews>
    <sheetView workbookViewId="0">
      <selection activeCell="H1" sqref="H1"/>
    </sheetView>
  </sheetViews>
  <sheetFormatPr defaultColWidth="0" defaultRowHeight="15" customHeight="1" zeroHeight="1"/>
  <cols>
    <col min="1" max="1" width="32" style="3" customWidth="1"/>
    <col min="2" max="2" width="1.7109375" style="3" customWidth="1"/>
    <col min="3" max="3" width="34.140625" style="3" customWidth="1"/>
    <col min="4" max="7" width="11.42578125" style="3" customWidth="1"/>
    <col min="8" max="8" width="11.42578125" style="103" customWidth="1"/>
    <col min="9" max="9" width="14.7109375" style="103" customWidth="1"/>
    <col min="10" max="10" width="11.7109375" style="103" hidden="1" customWidth="1"/>
    <col min="11" max="11" width="5.7109375" style="103" hidden="1" customWidth="1"/>
    <col min="12" max="12" width="11.140625" style="103" hidden="1" customWidth="1"/>
    <col min="13" max="13" width="12.42578125" style="103" hidden="1" customWidth="1"/>
    <col min="14" max="14" width="11.140625" style="103" hidden="1" customWidth="1"/>
    <col min="15" max="15" width="7.7109375" style="103" hidden="1" customWidth="1"/>
    <col min="16" max="16" width="5.140625" style="103" hidden="1" customWidth="1"/>
    <col min="17" max="17" width="7.5703125" style="103" hidden="1" customWidth="1"/>
    <col min="18" max="18" width="5.140625" style="103" hidden="1" customWidth="1"/>
    <col min="19" max="23" width="9.140625" style="103" hidden="1" customWidth="1"/>
    <col min="24" max="67" width="9.140625" style="3" hidden="1" customWidth="1"/>
    <col min="68" max="76" width="0" style="3" hidden="1" customWidth="1"/>
    <col min="77" max="16384" width="9.140625" style="3" hidden="1"/>
  </cols>
  <sheetData>
    <row r="1" spans="1:23" s="2" customFormat="1">
      <c r="A1" s="27" t="str">
        <f>_xll.cw_clp("clp2")</f>
        <v>IFRS for SME</v>
      </c>
      <c r="B1" s="27"/>
      <c r="C1" s="28"/>
      <c r="D1" s="87" t="s">
        <v>9</v>
      </c>
      <c r="E1" s="87" t="s">
        <v>10</v>
      </c>
      <c r="F1" s="87" t="s">
        <v>11</v>
      </c>
      <c r="G1" s="87" t="s">
        <v>12</v>
      </c>
      <c r="H1" s="4" t="s">
        <v>20</v>
      </c>
      <c r="I1" s="28"/>
    </row>
    <row r="2" spans="1:23" s="2" customFormat="1">
      <c r="A2" s="30">
        <f>_xll.cw_clp("clp13")</f>
        <v>40968</v>
      </c>
      <c r="B2" s="30"/>
      <c r="C2" s="28"/>
      <c r="D2" s="88"/>
      <c r="E2" s="88"/>
      <c r="F2" s="88"/>
      <c r="G2" s="88"/>
      <c r="H2" s="28"/>
      <c r="I2" s="28"/>
    </row>
    <row r="3" spans="1:23" s="2" customFormat="1">
      <c r="A3" s="86" t="s">
        <v>23</v>
      </c>
      <c r="B3" s="31"/>
      <c r="C3" s="28"/>
      <c r="D3" s="89"/>
      <c r="E3" s="90"/>
      <c r="F3" s="91"/>
      <c r="G3" s="91"/>
      <c r="H3" s="28"/>
      <c r="I3" s="28"/>
    </row>
    <row r="4" spans="1:23" s="2" customFormat="1">
      <c r="A4" s="31"/>
      <c r="B4" s="31"/>
      <c r="C4" s="28"/>
      <c r="D4" s="92"/>
      <c r="E4" s="93"/>
      <c r="F4" s="88"/>
      <c r="G4" s="88"/>
      <c r="H4" s="28"/>
      <c r="I4" s="28"/>
    </row>
    <row r="5" spans="1:23" s="2" customFormat="1" ht="15.75" thickBot="1">
      <c r="A5" s="32"/>
      <c r="B5" s="32"/>
      <c r="C5" s="32"/>
      <c r="D5" s="32"/>
      <c r="E5" s="32"/>
      <c r="F5" s="32"/>
      <c r="G5" s="32"/>
      <c r="H5" s="32"/>
      <c r="I5" s="36"/>
      <c r="J5" s="3"/>
    </row>
    <row r="6" spans="1:23" s="2" customFormat="1">
      <c r="A6" s="301" t="s">
        <v>5</v>
      </c>
      <c r="B6" s="95"/>
      <c r="C6" s="301" t="s">
        <v>24</v>
      </c>
      <c r="D6" s="34"/>
      <c r="E6" s="34"/>
      <c r="F6" s="303" t="s">
        <v>16</v>
      </c>
      <c r="G6" s="300" t="s">
        <v>1</v>
      </c>
      <c r="H6" s="300"/>
      <c r="I6" s="28"/>
    </row>
    <row r="7" spans="1:23" s="2" customFormat="1" ht="24.75" thickBot="1">
      <c r="A7" s="302"/>
      <c r="B7" s="126"/>
      <c r="C7" s="302"/>
      <c r="D7" s="35"/>
      <c r="E7" s="35"/>
      <c r="F7" s="304"/>
      <c r="G7" s="196" t="s">
        <v>286</v>
      </c>
      <c r="H7" s="196" t="s">
        <v>7</v>
      </c>
      <c r="I7" s="28"/>
    </row>
    <row r="8" spans="1:23" s="187" customFormat="1" ht="12">
      <c r="A8" s="43"/>
      <c r="B8" s="9"/>
      <c r="C8" s="219"/>
      <c r="D8" s="256"/>
      <c r="E8" s="256"/>
      <c r="F8" s="43"/>
      <c r="G8" s="39">
        <v>0</v>
      </c>
      <c r="H8" s="39">
        <v>0</v>
      </c>
      <c r="I8" s="10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</row>
    <row r="9" spans="1:23" s="187" customFormat="1" ht="12">
      <c r="A9" s="43"/>
      <c r="B9" s="9"/>
      <c r="C9" s="61"/>
      <c r="D9" s="8"/>
      <c r="E9" s="8"/>
      <c r="F9" s="43"/>
      <c r="G9" s="39">
        <v>0</v>
      </c>
      <c r="H9" s="39">
        <v>0</v>
      </c>
      <c r="I9" s="10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</row>
    <row r="10" spans="1:23" s="187" customFormat="1" ht="12">
      <c r="A10" s="43"/>
      <c r="B10" s="9"/>
      <c r="C10" s="220"/>
      <c r="D10" s="257"/>
      <c r="E10" s="257"/>
      <c r="F10" s="43"/>
      <c r="G10" s="39">
        <v>0</v>
      </c>
      <c r="H10" s="39">
        <v>0</v>
      </c>
      <c r="I10" s="10"/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</row>
    <row r="11" spans="1:23" s="187" customFormat="1" ht="12">
      <c r="A11" s="43"/>
      <c r="B11" s="9"/>
      <c r="C11" s="220"/>
      <c r="D11" s="257"/>
      <c r="E11" s="257"/>
      <c r="F11" s="43"/>
      <c r="G11" s="39">
        <v>0</v>
      </c>
      <c r="H11" s="39">
        <v>0</v>
      </c>
      <c r="I11" s="10"/>
      <c r="J11" s="235"/>
      <c r="K11" s="235"/>
      <c r="L11" s="235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</row>
    <row r="12" spans="1:23" s="187" customFormat="1" ht="12">
      <c r="A12" s="43"/>
      <c r="B12" s="9"/>
      <c r="C12" s="220"/>
      <c r="D12" s="257"/>
      <c r="E12" s="257"/>
      <c r="F12" s="43"/>
      <c r="G12" s="39">
        <v>0</v>
      </c>
      <c r="H12" s="39">
        <v>0</v>
      </c>
      <c r="I12" s="10"/>
      <c r="J12" s="235"/>
      <c r="K12" s="235"/>
      <c r="L12" s="235"/>
      <c r="M12" s="235"/>
      <c r="N12" s="235"/>
      <c r="O12" s="235"/>
      <c r="P12" s="235"/>
      <c r="Q12" s="235"/>
      <c r="R12" s="235"/>
      <c r="S12" s="235"/>
      <c r="T12" s="235"/>
      <c r="U12" s="235"/>
      <c r="V12" s="235"/>
      <c r="W12" s="235"/>
    </row>
    <row r="13" spans="1:23" s="187" customFormat="1" ht="12">
      <c r="A13" s="43"/>
      <c r="B13" s="9"/>
      <c r="C13" s="43"/>
      <c r="D13" s="9"/>
      <c r="E13" s="9"/>
      <c r="F13" s="43"/>
      <c r="G13" s="39">
        <v>0</v>
      </c>
      <c r="H13" s="39">
        <v>0</v>
      </c>
      <c r="I13" s="10"/>
      <c r="J13" s="235"/>
      <c r="K13" s="235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</row>
    <row r="14" spans="1:23" s="187" customFormat="1" ht="12">
      <c r="A14" s="43"/>
      <c r="B14" s="9"/>
      <c r="C14" s="43"/>
      <c r="D14" s="9"/>
      <c r="E14" s="9"/>
      <c r="F14" s="43"/>
      <c r="G14" s="39">
        <v>0</v>
      </c>
      <c r="H14" s="39">
        <v>0</v>
      </c>
      <c r="I14" s="10"/>
      <c r="J14" s="235"/>
      <c r="K14" s="235"/>
      <c r="L14" s="235"/>
      <c r="M14" s="235"/>
      <c r="N14" s="235"/>
      <c r="O14" s="235"/>
      <c r="P14" s="235"/>
      <c r="Q14" s="235"/>
      <c r="R14" s="235"/>
      <c r="S14" s="235"/>
      <c r="T14" s="235"/>
      <c r="U14" s="235"/>
      <c r="V14" s="235"/>
      <c r="W14" s="235"/>
    </row>
    <row r="15" spans="1:23" s="187" customFormat="1" ht="15" customHeight="1">
      <c r="A15" s="65"/>
      <c r="B15" s="66"/>
      <c r="C15" s="65"/>
      <c r="D15" s="66"/>
      <c r="E15" s="66"/>
      <c r="F15" s="65"/>
      <c r="G15" s="39">
        <v>0</v>
      </c>
      <c r="H15" s="39">
        <v>0</v>
      </c>
      <c r="I15" s="236"/>
      <c r="J15" s="237"/>
      <c r="K15" s="238"/>
      <c r="L15" s="237"/>
      <c r="M15" s="238"/>
      <c r="N15" s="237"/>
      <c r="O15" s="237"/>
      <c r="P15" s="237"/>
      <c r="Q15" s="238"/>
      <c r="R15" s="237"/>
      <c r="S15" s="237"/>
      <c r="T15" s="238"/>
      <c r="U15" s="238"/>
      <c r="V15" s="238"/>
      <c r="W15" s="238"/>
    </row>
    <row r="16" spans="1:23" s="187" customFormat="1" ht="15" customHeight="1">
      <c r="A16" s="67"/>
      <c r="B16" s="59"/>
      <c r="C16" s="67"/>
      <c r="D16" s="59"/>
      <c r="E16" s="59"/>
      <c r="F16" s="67"/>
      <c r="G16" s="39">
        <v>0</v>
      </c>
      <c r="H16" s="39">
        <v>0</v>
      </c>
      <c r="I16" s="236"/>
      <c r="J16" s="239"/>
      <c r="K16" s="238"/>
      <c r="L16" s="239"/>
      <c r="M16" s="238"/>
      <c r="N16" s="239"/>
      <c r="O16" s="239"/>
      <c r="P16" s="237"/>
      <c r="Q16" s="238"/>
      <c r="R16" s="239"/>
      <c r="S16" s="239"/>
      <c r="T16" s="238"/>
      <c r="U16" s="238"/>
      <c r="V16" s="238"/>
      <c r="W16" s="238"/>
    </row>
    <row r="17" spans="1:23" s="240" customFormat="1" ht="15" customHeight="1" thickBot="1">
      <c r="A17" s="66"/>
      <c r="B17" s="66"/>
      <c r="C17" s="66"/>
      <c r="D17" s="66"/>
      <c r="E17" s="66"/>
      <c r="F17" s="66"/>
      <c r="G17" s="21">
        <f>SUM(G8:G16)</f>
        <v>0</v>
      </c>
      <c r="H17" s="21">
        <f>SUM(H8:H16)</f>
        <v>0</v>
      </c>
      <c r="I17" s="241"/>
      <c r="J17" s="237"/>
      <c r="K17" s="242"/>
      <c r="L17" s="237"/>
      <c r="M17" s="242"/>
      <c r="N17" s="237"/>
      <c r="O17" s="237"/>
      <c r="P17" s="237"/>
      <c r="Q17" s="242"/>
      <c r="R17" s="237"/>
      <c r="S17" s="237"/>
      <c r="T17" s="242"/>
      <c r="U17" s="242"/>
      <c r="V17" s="242"/>
      <c r="W17" s="242"/>
    </row>
    <row r="18" spans="1:23" s="240" customFormat="1" ht="15" customHeight="1">
      <c r="A18" s="66"/>
      <c r="B18" s="66"/>
      <c r="C18" s="66"/>
      <c r="D18" s="66"/>
      <c r="E18" s="66"/>
      <c r="F18" s="66"/>
      <c r="G18" s="20"/>
      <c r="H18" s="20"/>
      <c r="I18" s="241"/>
      <c r="J18" s="237"/>
      <c r="K18" s="242"/>
      <c r="L18" s="237"/>
      <c r="M18" s="242"/>
      <c r="N18" s="237"/>
      <c r="O18" s="237"/>
      <c r="P18" s="237"/>
      <c r="Q18" s="242"/>
      <c r="R18" s="237"/>
      <c r="S18" s="237"/>
      <c r="T18" s="242"/>
      <c r="U18" s="242"/>
      <c r="V18" s="242"/>
      <c r="W18" s="242"/>
    </row>
    <row r="19" spans="1:23" s="240" customFormat="1" ht="15" customHeight="1">
      <c r="A19" s="66"/>
      <c r="B19" s="66"/>
      <c r="C19" s="66"/>
      <c r="D19" s="66"/>
      <c r="E19" s="66"/>
      <c r="F19" s="66"/>
      <c r="G19" s="20"/>
      <c r="H19" s="20"/>
      <c r="I19" s="241"/>
      <c r="J19" s="237"/>
      <c r="K19" s="242"/>
      <c r="L19" s="237"/>
      <c r="M19" s="242"/>
      <c r="N19" s="237"/>
      <c r="O19" s="237"/>
      <c r="P19" s="237"/>
      <c r="Q19" s="242"/>
      <c r="R19" s="237"/>
      <c r="S19" s="237"/>
      <c r="T19" s="242"/>
      <c r="U19" s="242"/>
      <c r="V19" s="242"/>
      <c r="W19" s="242"/>
    </row>
    <row r="20" spans="1:23" s="187" customFormat="1" ht="15" customHeight="1">
      <c r="A20" s="59"/>
      <c r="B20" s="59"/>
      <c r="C20" s="59"/>
      <c r="D20" s="59"/>
      <c r="E20" s="59"/>
      <c r="F20" s="59"/>
      <c r="G20" s="59"/>
      <c r="H20" s="254"/>
      <c r="I20" s="236"/>
      <c r="J20" s="239"/>
      <c r="K20" s="238"/>
      <c r="L20" s="239"/>
      <c r="M20" s="238"/>
      <c r="N20" s="239"/>
      <c r="O20" s="239"/>
      <c r="P20" s="237"/>
      <c r="Q20" s="238"/>
      <c r="R20" s="239"/>
      <c r="S20" s="239"/>
      <c r="T20" s="238"/>
      <c r="U20" s="238"/>
      <c r="V20" s="238"/>
      <c r="W20" s="238"/>
    </row>
    <row r="21" spans="1:23" hidden="1">
      <c r="A21" s="118"/>
      <c r="B21" s="118"/>
    </row>
    <row r="22" spans="1:23" ht="15" hidden="1" customHeight="1">
      <c r="A22" s="119"/>
      <c r="B22" s="119"/>
      <c r="C22" s="119"/>
      <c r="D22" s="119"/>
      <c r="E22" s="119"/>
      <c r="F22" s="119"/>
      <c r="G22" s="120"/>
      <c r="H22" s="111"/>
      <c r="I22" s="112"/>
      <c r="J22" s="111"/>
      <c r="K22" s="112"/>
      <c r="L22" s="111"/>
      <c r="M22" s="112"/>
      <c r="N22" s="111"/>
      <c r="O22" s="111"/>
      <c r="P22" s="111"/>
      <c r="Q22" s="112"/>
      <c r="R22" s="111"/>
      <c r="S22" s="111"/>
      <c r="T22" s="112"/>
      <c r="U22" s="112"/>
      <c r="V22" s="112"/>
      <c r="W22" s="112"/>
    </row>
    <row r="23" spans="1:23" ht="15" hidden="1" customHeight="1">
      <c r="A23" s="120"/>
      <c r="B23" s="120"/>
      <c r="C23" s="120"/>
      <c r="D23" s="120"/>
      <c r="E23" s="120"/>
      <c r="F23" s="120"/>
      <c r="G23" s="120"/>
      <c r="H23" s="115"/>
      <c r="I23" s="112"/>
      <c r="J23" s="115"/>
      <c r="K23" s="112"/>
      <c r="L23" s="115"/>
      <c r="M23" s="112"/>
      <c r="N23" s="115"/>
      <c r="O23" s="115"/>
      <c r="P23" s="111"/>
      <c r="Q23" s="112"/>
      <c r="R23" s="115"/>
      <c r="S23" s="115"/>
      <c r="T23" s="112"/>
      <c r="U23" s="112"/>
      <c r="V23" s="112"/>
      <c r="W23" s="112"/>
    </row>
    <row r="24" spans="1:23" hidden="1">
      <c r="A24" s="118"/>
      <c r="B24" s="118"/>
    </row>
    <row r="25" spans="1:23" ht="15" hidden="1" customHeight="1">
      <c r="A25" s="120"/>
      <c r="B25" s="120"/>
      <c r="C25" s="120"/>
      <c r="D25" s="120"/>
      <c r="E25" s="120"/>
      <c r="F25" s="120"/>
      <c r="G25" s="120"/>
      <c r="H25" s="115"/>
      <c r="I25" s="112"/>
      <c r="J25" s="115"/>
      <c r="K25" s="112"/>
      <c r="L25" s="115"/>
      <c r="M25" s="112"/>
      <c r="N25" s="115"/>
      <c r="O25" s="115"/>
      <c r="P25" s="115"/>
      <c r="Q25" s="112"/>
      <c r="R25" s="115"/>
      <c r="S25" s="115"/>
      <c r="T25" s="112"/>
      <c r="U25" s="112"/>
      <c r="V25" s="112"/>
      <c r="W25" s="112"/>
    </row>
    <row r="26" spans="1:23" hidden="1">
      <c r="A26" s="118"/>
      <c r="B26" s="118"/>
    </row>
    <row r="27" spans="1:23" hidden="1"/>
    <row r="28" spans="1:23" hidden="1"/>
    <row r="29" spans="1:23" hidden="1">
      <c r="A29" s="121"/>
      <c r="B29" s="121"/>
      <c r="C29" s="122"/>
      <c r="D29" s="122"/>
      <c r="E29" s="122"/>
      <c r="F29" s="123"/>
    </row>
    <row r="30" spans="1:23" hidden="1">
      <c r="A30" s="124"/>
      <c r="B30" s="124"/>
      <c r="C30" s="122"/>
      <c r="D30" s="122"/>
      <c r="E30" s="122"/>
      <c r="F30" s="123"/>
    </row>
  </sheetData>
  <mergeCells count="4">
    <mergeCell ref="A6:A7"/>
    <mergeCell ref="C6:C7"/>
    <mergeCell ref="F6:F7"/>
    <mergeCell ref="G6:H6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BZ30"/>
  <sheetViews>
    <sheetView workbookViewId="0">
      <selection activeCell="J1" sqref="J1"/>
    </sheetView>
  </sheetViews>
  <sheetFormatPr defaultColWidth="0" defaultRowHeight="15" customHeight="1" zeroHeight="1"/>
  <cols>
    <col min="1" max="1" width="32" style="3" customWidth="1"/>
    <col min="2" max="2" width="1.7109375" style="3" customWidth="1"/>
    <col min="3" max="3" width="34.140625" style="3" customWidth="1"/>
    <col min="4" max="4" width="1.85546875" style="3" customWidth="1"/>
    <col min="5" max="5" width="34.140625" style="3" customWidth="1"/>
    <col min="6" max="9" width="11.42578125" style="3" customWidth="1"/>
    <col min="10" max="10" width="11.42578125" style="103" customWidth="1"/>
    <col min="11" max="11" width="14.5703125" style="103" customWidth="1"/>
    <col min="12" max="12" width="11.7109375" style="103" hidden="1" customWidth="1"/>
    <col min="13" max="13" width="5.7109375" style="103" hidden="1" customWidth="1"/>
    <col min="14" max="14" width="11.140625" style="103" hidden="1" customWidth="1"/>
    <col min="15" max="15" width="12.42578125" style="103" hidden="1" customWidth="1"/>
    <col min="16" max="16" width="11.140625" style="103" hidden="1" customWidth="1"/>
    <col min="17" max="17" width="7.7109375" style="103" hidden="1" customWidth="1"/>
    <col min="18" max="18" width="5.140625" style="103" hidden="1" customWidth="1"/>
    <col min="19" max="19" width="7.5703125" style="103" hidden="1" customWidth="1"/>
    <col min="20" max="20" width="5.140625" style="103" hidden="1" customWidth="1"/>
    <col min="21" max="25" width="9.140625" style="103" hidden="1" customWidth="1"/>
    <col min="26" max="69" width="9.140625" style="3" hidden="1" customWidth="1"/>
    <col min="70" max="78" width="0" style="3" hidden="1" customWidth="1"/>
    <col min="79" max="16384" width="9.140625" style="3" hidden="1"/>
  </cols>
  <sheetData>
    <row r="1" spans="1:25" s="2" customFormat="1">
      <c r="A1" s="27" t="str">
        <f>_xll.cw_clp("clp2")</f>
        <v>IFRS for SME</v>
      </c>
      <c r="B1" s="27"/>
      <c r="C1" s="28"/>
      <c r="D1" s="28"/>
      <c r="E1" s="28"/>
      <c r="F1" s="87" t="s">
        <v>9</v>
      </c>
      <c r="G1" s="87" t="s">
        <v>10</v>
      </c>
      <c r="H1" s="87" t="s">
        <v>11</v>
      </c>
      <c r="I1" s="87" t="s">
        <v>12</v>
      </c>
      <c r="J1" s="4" t="s">
        <v>22</v>
      </c>
      <c r="K1" s="28"/>
    </row>
    <row r="2" spans="1:25" s="2" customFormat="1">
      <c r="A2" s="30">
        <f>_xll.cw_clp("clp13")</f>
        <v>40968</v>
      </c>
      <c r="B2" s="30"/>
      <c r="C2" s="28"/>
      <c r="D2" s="28"/>
      <c r="E2" s="28"/>
      <c r="F2" s="88"/>
      <c r="G2" s="88"/>
      <c r="H2" s="88"/>
      <c r="I2" s="88"/>
      <c r="J2" s="28"/>
      <c r="K2" s="28"/>
    </row>
    <row r="3" spans="1:25" s="2" customFormat="1">
      <c r="A3" s="86" t="s">
        <v>28</v>
      </c>
      <c r="B3" s="31"/>
      <c r="C3" s="28"/>
      <c r="D3" s="28"/>
      <c r="E3" s="28"/>
      <c r="F3" s="89"/>
      <c r="G3" s="90"/>
      <c r="H3" s="91"/>
      <c r="I3" s="91"/>
      <c r="J3" s="28"/>
      <c r="K3" s="28"/>
    </row>
    <row r="4" spans="1:25" s="2" customFormat="1">
      <c r="A4" s="31"/>
      <c r="B4" s="31"/>
      <c r="C4" s="28"/>
      <c r="D4" s="28"/>
      <c r="E4" s="28"/>
      <c r="F4" s="92"/>
      <c r="G4" s="93"/>
      <c r="H4" s="88"/>
      <c r="I4" s="88"/>
      <c r="J4" s="28"/>
      <c r="K4" s="28"/>
    </row>
    <row r="5" spans="1:25" s="2" customFormat="1" ht="15.75" thickBot="1">
      <c r="A5" s="32"/>
      <c r="B5" s="32"/>
      <c r="C5" s="32"/>
      <c r="D5" s="32"/>
      <c r="E5" s="32"/>
      <c r="F5" s="32"/>
      <c r="G5" s="32"/>
      <c r="H5" s="32"/>
      <c r="I5" s="32"/>
      <c r="J5" s="32"/>
      <c r="K5" s="36"/>
      <c r="L5" s="3"/>
    </row>
    <row r="6" spans="1:25" s="2" customFormat="1">
      <c r="A6" s="301" t="s">
        <v>5</v>
      </c>
      <c r="B6" s="95"/>
      <c r="C6" s="301" t="s">
        <v>29</v>
      </c>
      <c r="D6" s="127"/>
      <c r="E6" s="127" t="s">
        <v>30</v>
      </c>
      <c r="F6" s="34"/>
      <c r="G6" s="34"/>
      <c r="H6" s="303" t="s">
        <v>16</v>
      </c>
      <c r="I6" s="300" t="s">
        <v>1</v>
      </c>
      <c r="J6" s="300"/>
      <c r="K6" s="28"/>
    </row>
    <row r="7" spans="1:25" s="2" customFormat="1" ht="24.75" thickBot="1">
      <c r="A7" s="302"/>
      <c r="B7" s="126"/>
      <c r="C7" s="302"/>
      <c r="D7" s="126"/>
      <c r="E7" s="126"/>
      <c r="F7" s="35"/>
      <c r="G7" s="35"/>
      <c r="H7" s="304"/>
      <c r="I7" s="196" t="s">
        <v>286</v>
      </c>
      <c r="J7" s="196" t="s">
        <v>7</v>
      </c>
      <c r="K7" s="28"/>
    </row>
    <row r="8" spans="1:25" s="187" customFormat="1" ht="12">
      <c r="A8" s="43"/>
      <c r="B8" s="9"/>
      <c r="C8" s="219"/>
      <c r="D8" s="256"/>
      <c r="E8" s="219"/>
      <c r="F8" s="256"/>
      <c r="G8" s="256"/>
      <c r="H8" s="43"/>
      <c r="I8" s="39">
        <v>0</v>
      </c>
      <c r="J8" s="39">
        <v>0</v>
      </c>
      <c r="K8" s="10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</row>
    <row r="9" spans="1:25" s="187" customFormat="1" ht="12">
      <c r="A9" s="43"/>
      <c r="B9" s="9"/>
      <c r="C9" s="61"/>
      <c r="D9" s="8"/>
      <c r="E9" s="61"/>
      <c r="F9" s="8"/>
      <c r="G9" s="8"/>
      <c r="H9" s="43"/>
      <c r="I9" s="39">
        <v>0</v>
      </c>
      <c r="J9" s="39">
        <v>0</v>
      </c>
      <c r="K9" s="10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</row>
    <row r="10" spans="1:25" s="187" customFormat="1" ht="12">
      <c r="A10" s="43"/>
      <c r="B10" s="9"/>
      <c r="C10" s="220"/>
      <c r="D10" s="257"/>
      <c r="E10" s="220"/>
      <c r="F10" s="257"/>
      <c r="G10" s="257"/>
      <c r="H10" s="43"/>
      <c r="I10" s="39">
        <v>0</v>
      </c>
      <c r="J10" s="39">
        <v>0</v>
      </c>
      <c r="K10" s="10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</row>
    <row r="11" spans="1:25" s="187" customFormat="1" ht="12">
      <c r="A11" s="43"/>
      <c r="B11" s="9"/>
      <c r="C11" s="220"/>
      <c r="D11" s="257"/>
      <c r="E11" s="220"/>
      <c r="F11" s="257"/>
      <c r="G11" s="257"/>
      <c r="H11" s="43"/>
      <c r="I11" s="39">
        <v>0</v>
      </c>
      <c r="J11" s="39">
        <v>0</v>
      </c>
      <c r="K11" s="10"/>
      <c r="L11" s="235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5"/>
      <c r="Y11" s="235"/>
    </row>
    <row r="12" spans="1:25" s="187" customFormat="1" ht="12">
      <c r="A12" s="43"/>
      <c r="B12" s="9"/>
      <c r="C12" s="220"/>
      <c r="D12" s="257"/>
      <c r="E12" s="220"/>
      <c r="F12" s="257"/>
      <c r="G12" s="257"/>
      <c r="H12" s="43"/>
      <c r="I12" s="39">
        <v>0</v>
      </c>
      <c r="J12" s="39">
        <v>0</v>
      </c>
      <c r="K12" s="10"/>
      <c r="L12" s="235"/>
      <c r="M12" s="235"/>
      <c r="N12" s="235"/>
      <c r="O12" s="235"/>
      <c r="P12" s="235"/>
      <c r="Q12" s="235"/>
      <c r="R12" s="235"/>
      <c r="S12" s="235"/>
      <c r="T12" s="235"/>
      <c r="U12" s="235"/>
      <c r="V12" s="235"/>
      <c r="W12" s="235"/>
      <c r="X12" s="235"/>
      <c r="Y12" s="235"/>
    </row>
    <row r="13" spans="1:25" s="187" customFormat="1" ht="12">
      <c r="A13" s="43"/>
      <c r="B13" s="9"/>
      <c r="C13" s="43"/>
      <c r="D13" s="9"/>
      <c r="E13" s="43"/>
      <c r="F13" s="9"/>
      <c r="G13" s="9"/>
      <c r="H13" s="43"/>
      <c r="I13" s="39">
        <v>0</v>
      </c>
      <c r="J13" s="39">
        <v>0</v>
      </c>
      <c r="K13" s="10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</row>
    <row r="14" spans="1:25" s="187" customFormat="1" ht="12">
      <c r="A14" s="43"/>
      <c r="B14" s="9"/>
      <c r="C14" s="43"/>
      <c r="D14" s="9"/>
      <c r="E14" s="43"/>
      <c r="F14" s="9"/>
      <c r="G14" s="9"/>
      <c r="H14" s="43"/>
      <c r="I14" s="39">
        <v>0</v>
      </c>
      <c r="J14" s="39">
        <v>0</v>
      </c>
      <c r="K14" s="10"/>
      <c r="L14" s="235"/>
      <c r="M14" s="235"/>
      <c r="N14" s="235"/>
      <c r="O14" s="235"/>
      <c r="P14" s="235"/>
      <c r="Q14" s="235"/>
      <c r="R14" s="235"/>
      <c r="S14" s="235"/>
      <c r="T14" s="235"/>
      <c r="U14" s="235"/>
      <c r="V14" s="235"/>
      <c r="W14" s="235"/>
      <c r="X14" s="235"/>
      <c r="Y14" s="235"/>
    </row>
    <row r="15" spans="1:25" s="187" customFormat="1" ht="15" customHeight="1">
      <c r="A15" s="65"/>
      <c r="B15" s="66"/>
      <c r="C15" s="65"/>
      <c r="D15" s="66"/>
      <c r="E15" s="65"/>
      <c r="F15" s="66"/>
      <c r="G15" s="66"/>
      <c r="H15" s="65"/>
      <c r="I15" s="39">
        <v>0</v>
      </c>
      <c r="J15" s="39">
        <v>0</v>
      </c>
      <c r="K15" s="236"/>
      <c r="L15" s="237"/>
      <c r="M15" s="238"/>
      <c r="N15" s="237"/>
      <c r="O15" s="238"/>
      <c r="P15" s="237"/>
      <c r="Q15" s="237"/>
      <c r="R15" s="237"/>
      <c r="S15" s="238"/>
      <c r="T15" s="237"/>
      <c r="U15" s="237"/>
      <c r="V15" s="238"/>
      <c r="W15" s="238"/>
      <c r="X15" s="238"/>
      <c r="Y15" s="238"/>
    </row>
    <row r="16" spans="1:25" s="187" customFormat="1" ht="15" customHeight="1">
      <c r="A16" s="67"/>
      <c r="B16" s="59"/>
      <c r="C16" s="67"/>
      <c r="D16" s="59"/>
      <c r="E16" s="67"/>
      <c r="F16" s="59"/>
      <c r="G16" s="59"/>
      <c r="H16" s="67"/>
      <c r="I16" s="39">
        <v>0</v>
      </c>
      <c r="J16" s="39">
        <v>0</v>
      </c>
      <c r="K16" s="236"/>
      <c r="L16" s="239"/>
      <c r="M16" s="238"/>
      <c r="N16" s="239"/>
      <c r="O16" s="238"/>
      <c r="P16" s="239"/>
      <c r="Q16" s="239"/>
      <c r="R16" s="237"/>
      <c r="S16" s="238"/>
      <c r="T16" s="239"/>
      <c r="U16" s="239"/>
      <c r="V16" s="238"/>
      <c r="W16" s="238"/>
      <c r="X16" s="238"/>
      <c r="Y16" s="238"/>
    </row>
    <row r="17" spans="1:25" s="240" customFormat="1" ht="15" customHeight="1" thickBot="1">
      <c r="A17" s="66"/>
      <c r="B17" s="66"/>
      <c r="C17" s="66"/>
      <c r="D17" s="66"/>
      <c r="E17" s="66"/>
      <c r="F17" s="66"/>
      <c r="G17" s="66"/>
      <c r="H17" s="66"/>
      <c r="I17" s="21">
        <f>SUM(I8:I16)</f>
        <v>0</v>
      </c>
      <c r="J17" s="21">
        <f>SUM(J8:J16)</f>
        <v>0</v>
      </c>
      <c r="K17" s="241"/>
      <c r="L17" s="237"/>
      <c r="M17" s="242"/>
      <c r="N17" s="237"/>
      <c r="O17" s="242"/>
      <c r="P17" s="237"/>
      <c r="Q17" s="237"/>
      <c r="R17" s="237"/>
      <c r="S17" s="242"/>
      <c r="T17" s="237"/>
      <c r="U17" s="237"/>
      <c r="V17" s="242"/>
      <c r="W17" s="242"/>
      <c r="X17" s="242"/>
      <c r="Y17" s="242"/>
    </row>
    <row r="18" spans="1:25" s="240" customFormat="1" ht="15" customHeight="1">
      <c r="A18" s="66"/>
      <c r="B18" s="66"/>
      <c r="C18" s="66"/>
      <c r="D18" s="66"/>
      <c r="E18" s="66"/>
      <c r="F18" s="66"/>
      <c r="G18" s="66"/>
      <c r="H18" s="66"/>
      <c r="I18" s="20"/>
      <c r="J18" s="20"/>
      <c r="K18" s="241"/>
      <c r="L18" s="237"/>
      <c r="M18" s="242"/>
      <c r="N18" s="237"/>
      <c r="O18" s="242"/>
      <c r="P18" s="237"/>
      <c r="Q18" s="237"/>
      <c r="R18" s="237"/>
      <c r="S18" s="242"/>
      <c r="T18" s="237"/>
      <c r="U18" s="237"/>
      <c r="V18" s="242"/>
      <c r="W18" s="242"/>
      <c r="X18" s="242"/>
      <c r="Y18" s="242"/>
    </row>
    <row r="19" spans="1:25" s="240" customFormat="1" ht="15" customHeight="1">
      <c r="A19" s="66"/>
      <c r="B19" s="66"/>
      <c r="C19" s="66"/>
      <c r="D19" s="66"/>
      <c r="E19" s="66"/>
      <c r="F19" s="66"/>
      <c r="G19" s="66"/>
      <c r="H19" s="66"/>
      <c r="I19" s="20"/>
      <c r="J19" s="20"/>
      <c r="K19" s="241"/>
      <c r="L19" s="237"/>
      <c r="M19" s="242"/>
      <c r="N19" s="237"/>
      <c r="O19" s="242"/>
      <c r="P19" s="237"/>
      <c r="Q19" s="237"/>
      <c r="R19" s="237"/>
      <c r="S19" s="242"/>
      <c r="T19" s="237"/>
      <c r="U19" s="237"/>
      <c r="V19" s="242"/>
      <c r="W19" s="242"/>
      <c r="X19" s="242"/>
      <c r="Y19" s="242"/>
    </row>
    <row r="20" spans="1:25" s="187" customFormat="1" ht="15" customHeight="1">
      <c r="A20" s="59"/>
      <c r="B20" s="59"/>
      <c r="C20" s="59"/>
      <c r="D20" s="59"/>
      <c r="E20" s="59"/>
      <c r="F20" s="59"/>
      <c r="G20" s="59"/>
      <c r="H20" s="59"/>
      <c r="I20" s="59"/>
      <c r="J20" s="254"/>
      <c r="K20" s="236"/>
      <c r="L20" s="239"/>
      <c r="M20" s="238"/>
      <c r="N20" s="239"/>
      <c r="O20" s="238"/>
      <c r="P20" s="239"/>
      <c r="Q20" s="239"/>
      <c r="R20" s="237"/>
      <c r="S20" s="238"/>
      <c r="T20" s="239"/>
      <c r="U20" s="239"/>
      <c r="V20" s="238"/>
      <c r="W20" s="238"/>
      <c r="X20" s="238"/>
      <c r="Y20" s="238"/>
    </row>
    <row r="21" spans="1:25" hidden="1">
      <c r="A21" s="118"/>
      <c r="B21" s="118"/>
    </row>
    <row r="22" spans="1:25" ht="15" hidden="1" customHeight="1">
      <c r="A22" s="119"/>
      <c r="B22" s="119"/>
      <c r="C22" s="119"/>
      <c r="D22" s="119"/>
      <c r="E22" s="119"/>
      <c r="F22" s="119"/>
      <c r="G22" s="119"/>
      <c r="H22" s="119"/>
      <c r="I22" s="120"/>
      <c r="J22" s="111"/>
      <c r="K22" s="112"/>
      <c r="L22" s="111"/>
      <c r="M22" s="112"/>
      <c r="N22" s="111"/>
      <c r="O22" s="112"/>
      <c r="P22" s="111"/>
      <c r="Q22" s="111"/>
      <c r="R22" s="111"/>
      <c r="S22" s="112"/>
      <c r="T22" s="111"/>
      <c r="U22" s="111"/>
      <c r="V22" s="112"/>
      <c r="W22" s="112"/>
      <c r="X22" s="112"/>
      <c r="Y22" s="112"/>
    </row>
    <row r="23" spans="1:25" ht="15" hidden="1" customHeight="1">
      <c r="A23" s="120"/>
      <c r="B23" s="120"/>
      <c r="C23" s="120"/>
      <c r="D23" s="120"/>
      <c r="E23" s="120"/>
      <c r="F23" s="120"/>
      <c r="G23" s="120"/>
      <c r="H23" s="120"/>
      <c r="I23" s="120"/>
      <c r="J23" s="115"/>
      <c r="K23" s="112"/>
      <c r="L23" s="115"/>
      <c r="M23" s="112"/>
      <c r="N23" s="115"/>
      <c r="O23" s="112"/>
      <c r="P23" s="115"/>
      <c r="Q23" s="115"/>
      <c r="R23" s="111"/>
      <c r="S23" s="112"/>
      <c r="T23" s="115"/>
      <c r="U23" s="115"/>
      <c r="V23" s="112"/>
      <c r="W23" s="112"/>
      <c r="X23" s="112"/>
      <c r="Y23" s="112"/>
    </row>
    <row r="24" spans="1:25" hidden="1">
      <c r="A24" s="118"/>
      <c r="B24" s="118"/>
    </row>
    <row r="25" spans="1:25" ht="15" hidden="1" customHeight="1">
      <c r="A25" s="120"/>
      <c r="B25" s="120"/>
      <c r="C25" s="120"/>
      <c r="D25" s="120"/>
      <c r="E25" s="120"/>
      <c r="F25" s="120"/>
      <c r="G25" s="120"/>
      <c r="H25" s="120"/>
      <c r="I25" s="120"/>
      <c r="J25" s="115"/>
      <c r="K25" s="112"/>
      <c r="L25" s="115"/>
      <c r="M25" s="112"/>
      <c r="N25" s="115"/>
      <c r="O25" s="112"/>
      <c r="P25" s="115"/>
      <c r="Q25" s="115"/>
      <c r="R25" s="115"/>
      <c r="S25" s="112"/>
      <c r="T25" s="115"/>
      <c r="U25" s="115"/>
      <c r="V25" s="112"/>
      <c r="W25" s="112"/>
      <c r="X25" s="112"/>
      <c r="Y25" s="112"/>
    </row>
    <row r="26" spans="1:25" hidden="1">
      <c r="A26" s="118"/>
      <c r="B26" s="118"/>
    </row>
    <row r="27" spans="1:25" hidden="1"/>
    <row r="28" spans="1:25" hidden="1"/>
    <row r="29" spans="1:25" hidden="1">
      <c r="A29" s="121"/>
      <c r="B29" s="121"/>
      <c r="C29" s="122"/>
      <c r="D29" s="122"/>
      <c r="E29" s="122"/>
      <c r="F29" s="122"/>
      <c r="G29" s="122"/>
      <c r="H29" s="123"/>
    </row>
    <row r="30" spans="1:25" hidden="1">
      <c r="A30" s="124"/>
      <c r="B30" s="124"/>
      <c r="C30" s="122"/>
      <c r="D30" s="122"/>
      <c r="E30" s="122"/>
      <c r="F30" s="122"/>
      <c r="G30" s="122"/>
      <c r="H30" s="123"/>
    </row>
  </sheetData>
  <mergeCells count="4">
    <mergeCell ref="A6:A7"/>
    <mergeCell ref="C6:C7"/>
    <mergeCell ref="H6:H7"/>
    <mergeCell ref="I6:J6"/>
  </mergeCells>
  <pageMargins left="0.70866141732283472" right="0.70866141732283472" top="0.74803149606299213" bottom="0.74803149606299213" header="0.31496062992125984" footer="0.31496062992125984"/>
  <pageSetup paperSize="9" scale="81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CF30"/>
  <sheetViews>
    <sheetView topLeftCell="C1" zoomScaleNormal="100" workbookViewId="0">
      <selection activeCell="P1" sqref="P1"/>
    </sheetView>
  </sheetViews>
  <sheetFormatPr defaultColWidth="0" defaultRowHeight="15" customHeight="1" zeroHeight="1"/>
  <cols>
    <col min="1" max="2" width="9.140625" style="3" hidden="1" customWidth="1"/>
    <col min="3" max="3" width="16.140625" style="3" customWidth="1"/>
    <col min="4" max="4" width="1.85546875" style="3" customWidth="1"/>
    <col min="5" max="5" width="19" style="3" customWidth="1"/>
    <col min="6" max="6" width="1.7109375" style="3" customWidth="1"/>
    <col min="7" max="7" width="20.140625" style="3" customWidth="1"/>
    <col min="8" max="8" width="1.85546875" style="3" customWidth="1"/>
    <col min="9" max="9" width="17.5703125" style="3" customWidth="1"/>
    <col min="10" max="10" width="1.85546875" style="3" customWidth="1"/>
    <col min="11" max="11" width="23" style="3" customWidth="1"/>
    <col min="12" max="15" width="11.42578125" style="3" customWidth="1"/>
    <col min="16" max="16" width="11.42578125" style="103" customWidth="1"/>
    <col min="17" max="17" width="12.5703125" style="103" customWidth="1"/>
    <col min="18" max="18" width="11.7109375" style="103" hidden="1" customWidth="1"/>
    <col min="19" max="19" width="5.7109375" style="103" hidden="1" customWidth="1"/>
    <col min="20" max="20" width="11.140625" style="103" hidden="1" customWidth="1"/>
    <col min="21" max="21" width="12.42578125" style="103" hidden="1" customWidth="1"/>
    <col min="22" max="22" width="11.140625" style="103" hidden="1" customWidth="1"/>
    <col min="23" max="23" width="7.7109375" style="103" hidden="1" customWidth="1"/>
    <col min="24" max="24" width="5.140625" style="103" hidden="1" customWidth="1"/>
    <col min="25" max="25" width="7.5703125" style="103" hidden="1" customWidth="1"/>
    <col min="26" max="26" width="5.140625" style="103" hidden="1" customWidth="1"/>
    <col min="27" max="31" width="9.140625" style="103" hidden="1" customWidth="1"/>
    <col min="32" max="75" width="9.140625" style="3" hidden="1" customWidth="1"/>
    <col min="76" max="84" width="0" style="3" hidden="1" customWidth="1"/>
    <col min="85" max="16384" width="9.140625" style="3" hidden="1"/>
  </cols>
  <sheetData>
    <row r="1" spans="3:31" s="2" customFormat="1">
      <c r="C1" s="27" t="str">
        <f>_xll.cw_clp("clp2")</f>
        <v>IFRS for SME</v>
      </c>
      <c r="D1" s="27"/>
      <c r="E1" s="36"/>
      <c r="F1" s="27"/>
      <c r="G1" s="28"/>
      <c r="H1" s="28"/>
      <c r="I1" s="28"/>
      <c r="J1" s="28"/>
      <c r="K1" s="28"/>
      <c r="L1" s="87" t="s">
        <v>9</v>
      </c>
      <c r="M1" s="87" t="s">
        <v>10</v>
      </c>
      <c r="N1" s="87" t="s">
        <v>11</v>
      </c>
      <c r="O1" s="87" t="s">
        <v>12</v>
      </c>
      <c r="P1" s="4" t="s">
        <v>32</v>
      </c>
      <c r="Q1" s="28"/>
    </row>
    <row r="2" spans="3:31" s="2" customFormat="1">
      <c r="C2" s="30">
        <f>_xll.cw_clp("clp13")</f>
        <v>40968</v>
      </c>
      <c r="D2" s="30"/>
      <c r="E2" s="36"/>
      <c r="F2" s="30"/>
      <c r="G2" s="28"/>
      <c r="H2" s="28"/>
      <c r="I2" s="28"/>
      <c r="J2" s="28"/>
      <c r="K2" s="28"/>
      <c r="L2" s="88"/>
      <c r="M2" s="88"/>
      <c r="N2" s="88"/>
      <c r="O2" s="88"/>
      <c r="P2" s="28"/>
      <c r="Q2" s="28"/>
    </row>
    <row r="3" spans="3:31" s="2" customFormat="1">
      <c r="C3" s="86" t="s">
        <v>33</v>
      </c>
      <c r="D3" s="31"/>
      <c r="E3" s="36"/>
      <c r="F3" s="31"/>
      <c r="G3" s="28"/>
      <c r="H3" s="28"/>
      <c r="I3" s="28"/>
      <c r="J3" s="28"/>
      <c r="K3" s="28"/>
      <c r="L3" s="89"/>
      <c r="M3" s="90"/>
      <c r="N3" s="91"/>
      <c r="O3" s="91"/>
      <c r="P3" s="28"/>
      <c r="Q3" s="28"/>
    </row>
    <row r="4" spans="3:31" s="2" customFormat="1">
      <c r="C4" s="31"/>
      <c r="D4" s="31"/>
      <c r="E4" s="36"/>
      <c r="F4" s="31"/>
      <c r="G4" s="28"/>
      <c r="H4" s="28"/>
      <c r="I4" s="28"/>
      <c r="J4" s="28"/>
      <c r="K4" s="28"/>
      <c r="L4" s="92"/>
      <c r="M4" s="93"/>
      <c r="N4" s="88"/>
      <c r="O4" s="88"/>
      <c r="P4" s="28"/>
      <c r="Q4" s="28"/>
    </row>
    <row r="5" spans="3:31" s="2" customFormat="1" ht="15.75" thickBot="1">
      <c r="C5" s="32"/>
      <c r="D5" s="36"/>
      <c r="E5" s="36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6"/>
      <c r="R5" s="3"/>
    </row>
    <row r="6" spans="3:31" s="2" customFormat="1" ht="12" customHeight="1">
      <c r="C6" s="301" t="s">
        <v>34</v>
      </c>
      <c r="D6" s="95"/>
      <c r="E6" s="301" t="s">
        <v>309</v>
      </c>
      <c r="F6" s="95"/>
      <c r="G6" s="301" t="s">
        <v>35</v>
      </c>
      <c r="H6" s="127"/>
      <c r="I6" s="127" t="s">
        <v>36</v>
      </c>
      <c r="J6" s="127"/>
      <c r="K6" s="127" t="s">
        <v>37</v>
      </c>
      <c r="L6" s="34"/>
      <c r="M6" s="34"/>
      <c r="N6" s="303" t="s">
        <v>16</v>
      </c>
      <c r="O6" s="300" t="s">
        <v>1</v>
      </c>
      <c r="P6" s="300"/>
      <c r="Q6" s="28"/>
    </row>
    <row r="7" spans="3:31" s="2" customFormat="1" ht="24.75" thickBot="1">
      <c r="C7" s="302"/>
      <c r="D7" s="126"/>
      <c r="E7" s="302"/>
      <c r="F7" s="126"/>
      <c r="G7" s="302"/>
      <c r="H7" s="126"/>
      <c r="I7" s="126"/>
      <c r="J7" s="126"/>
      <c r="K7" s="126"/>
      <c r="L7" s="35"/>
      <c r="M7" s="35"/>
      <c r="N7" s="304"/>
      <c r="O7" s="196" t="s">
        <v>286</v>
      </c>
      <c r="P7" s="196" t="s">
        <v>7</v>
      </c>
      <c r="Q7" s="28"/>
    </row>
    <row r="8" spans="3:31" s="187" customFormat="1" ht="12">
      <c r="C8" s="43"/>
      <c r="D8" s="9"/>
      <c r="E8" s="43"/>
      <c r="F8" s="9"/>
      <c r="G8" s="219"/>
      <c r="H8" s="256"/>
      <c r="I8" s="219"/>
      <c r="J8" s="256"/>
      <c r="K8" s="219"/>
      <c r="L8" s="256"/>
      <c r="M8" s="256"/>
      <c r="N8" s="43"/>
      <c r="O8" s="39">
        <v>0</v>
      </c>
      <c r="P8" s="39">
        <v>0</v>
      </c>
      <c r="Q8" s="10"/>
      <c r="R8" s="235"/>
      <c r="S8" s="235"/>
      <c r="T8" s="235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</row>
    <row r="9" spans="3:31" s="187" customFormat="1" ht="12">
      <c r="C9" s="43"/>
      <c r="D9" s="9"/>
      <c r="E9" s="43"/>
      <c r="F9" s="9"/>
      <c r="G9" s="61"/>
      <c r="H9" s="8"/>
      <c r="I9" s="61"/>
      <c r="J9" s="8"/>
      <c r="K9" s="61"/>
      <c r="L9" s="8"/>
      <c r="M9" s="8"/>
      <c r="N9" s="43"/>
      <c r="O9" s="39">
        <v>0</v>
      </c>
      <c r="P9" s="39">
        <v>0</v>
      </c>
      <c r="Q9" s="10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  <c r="AE9" s="235"/>
    </row>
    <row r="10" spans="3:31" s="187" customFormat="1" ht="12">
      <c r="C10" s="43"/>
      <c r="D10" s="9"/>
      <c r="E10" s="43"/>
      <c r="F10" s="9"/>
      <c r="G10" s="220"/>
      <c r="H10" s="257"/>
      <c r="I10" s="220"/>
      <c r="J10" s="257"/>
      <c r="K10" s="220"/>
      <c r="L10" s="257"/>
      <c r="M10" s="257"/>
      <c r="N10" s="43"/>
      <c r="O10" s="39">
        <v>0</v>
      </c>
      <c r="P10" s="39">
        <v>0</v>
      </c>
      <c r="Q10" s="10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</row>
    <row r="11" spans="3:31" s="187" customFormat="1" ht="12">
      <c r="C11" s="43"/>
      <c r="D11" s="9"/>
      <c r="E11" s="43"/>
      <c r="F11" s="9"/>
      <c r="G11" s="220"/>
      <c r="H11" s="257"/>
      <c r="I11" s="220"/>
      <c r="J11" s="257"/>
      <c r="K11" s="220"/>
      <c r="L11" s="257"/>
      <c r="M11" s="257"/>
      <c r="N11" s="43"/>
      <c r="O11" s="39">
        <v>0</v>
      </c>
      <c r="P11" s="39">
        <v>0</v>
      </c>
      <c r="Q11" s="10"/>
      <c r="R11" s="235"/>
      <c r="S11" s="235"/>
      <c r="T11" s="235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</row>
    <row r="12" spans="3:31" s="187" customFormat="1" ht="12">
      <c r="C12" s="43"/>
      <c r="D12" s="9"/>
      <c r="E12" s="43"/>
      <c r="F12" s="9"/>
      <c r="G12" s="220"/>
      <c r="H12" s="257"/>
      <c r="I12" s="220"/>
      <c r="J12" s="257"/>
      <c r="K12" s="220"/>
      <c r="L12" s="257"/>
      <c r="M12" s="257"/>
      <c r="N12" s="43"/>
      <c r="O12" s="39">
        <v>0</v>
      </c>
      <c r="P12" s="39">
        <v>0</v>
      </c>
      <c r="Q12" s="10"/>
      <c r="R12" s="235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</row>
    <row r="13" spans="3:31" s="187" customFormat="1" ht="12">
      <c r="C13" s="43"/>
      <c r="D13" s="9"/>
      <c r="E13" s="43"/>
      <c r="F13" s="9"/>
      <c r="G13" s="43"/>
      <c r="H13" s="9"/>
      <c r="I13" s="43"/>
      <c r="J13" s="9"/>
      <c r="K13" s="43"/>
      <c r="L13" s="9"/>
      <c r="M13" s="9"/>
      <c r="N13" s="43"/>
      <c r="O13" s="39">
        <v>0</v>
      </c>
      <c r="P13" s="39">
        <v>0</v>
      </c>
      <c r="Q13" s="10"/>
      <c r="R13" s="235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</row>
    <row r="14" spans="3:31" s="187" customFormat="1" ht="12">
      <c r="C14" s="43"/>
      <c r="D14" s="9"/>
      <c r="E14" s="43"/>
      <c r="F14" s="9"/>
      <c r="G14" s="43"/>
      <c r="H14" s="9"/>
      <c r="I14" s="43"/>
      <c r="J14" s="9"/>
      <c r="K14" s="43"/>
      <c r="L14" s="9"/>
      <c r="M14" s="9"/>
      <c r="N14" s="43"/>
      <c r="O14" s="39">
        <v>0</v>
      </c>
      <c r="P14" s="39">
        <v>0</v>
      </c>
      <c r="Q14" s="10"/>
      <c r="R14" s="235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</row>
    <row r="15" spans="3:31" s="187" customFormat="1" ht="15" customHeight="1">
      <c r="C15" s="43"/>
      <c r="D15" s="9"/>
      <c r="E15" s="65"/>
      <c r="F15" s="66"/>
      <c r="G15" s="65"/>
      <c r="H15" s="66"/>
      <c r="I15" s="65"/>
      <c r="J15" s="66"/>
      <c r="K15" s="65"/>
      <c r="L15" s="66"/>
      <c r="M15" s="66"/>
      <c r="N15" s="65"/>
      <c r="O15" s="39">
        <v>0</v>
      </c>
      <c r="P15" s="39">
        <v>0</v>
      </c>
      <c r="Q15" s="236"/>
      <c r="R15" s="237"/>
      <c r="S15" s="238"/>
      <c r="T15" s="237"/>
      <c r="U15" s="238"/>
      <c r="V15" s="237"/>
      <c r="W15" s="237"/>
      <c r="X15" s="237"/>
      <c r="Y15" s="238"/>
      <c r="Z15" s="237"/>
      <c r="AA15" s="237"/>
      <c r="AB15" s="238"/>
      <c r="AC15" s="238"/>
      <c r="AD15" s="238"/>
      <c r="AE15" s="238"/>
    </row>
    <row r="16" spans="3:31" s="187" customFormat="1" ht="15" customHeight="1">
      <c r="C16" s="43"/>
      <c r="D16" s="9"/>
      <c r="E16" s="67"/>
      <c r="F16" s="59"/>
      <c r="G16" s="67"/>
      <c r="H16" s="59"/>
      <c r="I16" s="67"/>
      <c r="J16" s="59"/>
      <c r="K16" s="67"/>
      <c r="L16" s="59"/>
      <c r="M16" s="59"/>
      <c r="N16" s="67"/>
      <c r="O16" s="39">
        <v>0</v>
      </c>
      <c r="P16" s="39">
        <v>0</v>
      </c>
      <c r="Q16" s="236"/>
      <c r="R16" s="239"/>
      <c r="S16" s="238"/>
      <c r="T16" s="239"/>
      <c r="U16" s="238"/>
      <c r="V16" s="239"/>
      <c r="W16" s="239"/>
      <c r="X16" s="237"/>
      <c r="Y16" s="238"/>
      <c r="Z16" s="239"/>
      <c r="AA16" s="239"/>
      <c r="AB16" s="238"/>
      <c r="AC16" s="238"/>
      <c r="AD16" s="238"/>
      <c r="AE16" s="238"/>
    </row>
    <row r="17" spans="1:31" s="240" customFormat="1" ht="15" customHeight="1" thickBot="1">
      <c r="C17" s="210"/>
      <c r="D17" s="210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21">
        <f>SUM(O8:O16)</f>
        <v>0</v>
      </c>
      <c r="P17" s="21">
        <f>SUM(P8:P16)</f>
        <v>0</v>
      </c>
      <c r="Q17" s="241"/>
      <c r="R17" s="237"/>
      <c r="S17" s="242"/>
      <c r="T17" s="237"/>
      <c r="U17" s="242"/>
      <c r="V17" s="237"/>
      <c r="W17" s="237"/>
      <c r="X17" s="237"/>
      <c r="Y17" s="242"/>
      <c r="Z17" s="237"/>
      <c r="AA17" s="237"/>
      <c r="AB17" s="242"/>
      <c r="AC17" s="242"/>
      <c r="AD17" s="242"/>
      <c r="AE17" s="242"/>
    </row>
    <row r="18" spans="1:31" s="240" customFormat="1" ht="15" customHeight="1">
      <c r="A18" s="253">
        <f>SUM(O19:P19)</f>
        <v>0</v>
      </c>
      <c r="B18" s="253" t="s">
        <v>302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20"/>
      <c r="P18" s="20"/>
      <c r="Q18" s="241"/>
      <c r="R18" s="237"/>
      <c r="S18" s="242"/>
      <c r="T18" s="237"/>
      <c r="U18" s="242"/>
      <c r="V18" s="237"/>
      <c r="W18" s="237"/>
      <c r="X18" s="237"/>
      <c r="Y18" s="242"/>
      <c r="Z18" s="237"/>
      <c r="AA18" s="237"/>
      <c r="AB18" s="242"/>
      <c r="AC18" s="242"/>
      <c r="AD18" s="242"/>
      <c r="AE18" s="242"/>
    </row>
    <row r="19" spans="1:31" s="240" customFormat="1" ht="15" customHeight="1">
      <c r="A19" s="243" t="s">
        <v>307</v>
      </c>
      <c r="B19" s="243" t="s">
        <v>288</v>
      </c>
      <c r="D19" s="66"/>
      <c r="E19" s="66"/>
      <c r="F19" s="66"/>
      <c r="G19" s="66"/>
      <c r="H19" s="66"/>
      <c r="I19" s="66"/>
      <c r="J19" s="66"/>
      <c r="K19" s="66"/>
      <c r="L19" s="255" t="str">
        <f>IF($A18&lt;&gt;0,"Undefined difference","")</f>
        <v/>
      </c>
      <c r="M19" s="66"/>
      <c r="N19" s="66"/>
      <c r="O19" s="232" t="str">
        <f>IF(O17-O20&lt;&gt;0,O20-O17,"")</f>
        <v/>
      </c>
      <c r="P19" s="232" t="str">
        <f>IF(P17-P20&lt;&gt;0,P20-P17,"")</f>
        <v/>
      </c>
      <c r="Q19" s="241"/>
      <c r="R19" s="237"/>
      <c r="S19" s="242"/>
      <c r="T19" s="237"/>
      <c r="U19" s="242"/>
      <c r="V19" s="237"/>
      <c r="W19" s="237"/>
      <c r="X19" s="237"/>
      <c r="Y19" s="242"/>
      <c r="Z19" s="237"/>
      <c r="AA19" s="237"/>
      <c r="AB19" s="242"/>
      <c r="AC19" s="242"/>
      <c r="AD19" s="242"/>
      <c r="AE19" s="242"/>
    </row>
    <row r="20" spans="1:31" s="187" customFormat="1" ht="15" customHeight="1" thickBot="1">
      <c r="A20" s="243" t="s">
        <v>308</v>
      </c>
      <c r="B20" s="243" t="s">
        <v>306</v>
      </c>
      <c r="C20" s="244"/>
      <c r="D20" s="59"/>
      <c r="E20" s="59"/>
      <c r="F20" s="59"/>
      <c r="G20" s="59"/>
      <c r="H20" s="59"/>
      <c r="I20" s="59"/>
      <c r="J20" s="59"/>
      <c r="K20" s="59"/>
      <c r="L20" s="245" t="s">
        <v>299</v>
      </c>
      <c r="M20" s="59"/>
      <c r="N20" s="59"/>
      <c r="O20" s="233">
        <f>_xll.cw_map("BR",A19)</f>
        <v>0</v>
      </c>
      <c r="P20" s="233">
        <f>_xll.cw_map("BR",A20)</f>
        <v>0</v>
      </c>
      <c r="Q20" s="236"/>
      <c r="R20" s="239"/>
      <c r="S20" s="238"/>
      <c r="T20" s="239"/>
      <c r="U20" s="238"/>
      <c r="V20" s="239"/>
      <c r="W20" s="239"/>
      <c r="X20" s="237"/>
      <c r="Y20" s="238"/>
      <c r="Z20" s="239"/>
      <c r="AA20" s="239"/>
      <c r="AB20" s="238"/>
      <c r="AC20" s="238"/>
      <c r="AD20" s="238"/>
      <c r="AE20" s="238"/>
    </row>
    <row r="21" spans="1:31" hidden="1">
      <c r="E21" s="118"/>
      <c r="F21" s="118"/>
    </row>
    <row r="22" spans="1:31" ht="15" hidden="1" customHeight="1"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11"/>
      <c r="Q22" s="112"/>
      <c r="R22" s="111"/>
      <c r="S22" s="112"/>
      <c r="T22" s="111"/>
      <c r="U22" s="112"/>
      <c r="V22" s="111"/>
      <c r="W22" s="111"/>
      <c r="X22" s="111"/>
      <c r="Y22" s="112"/>
      <c r="Z22" s="111"/>
      <c r="AA22" s="111"/>
      <c r="AB22" s="112"/>
      <c r="AC22" s="112"/>
      <c r="AD22" s="112"/>
      <c r="AE22" s="112"/>
    </row>
    <row r="23" spans="1:31" ht="15" hidden="1" customHeight="1"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15"/>
      <c r="Q23" s="112"/>
      <c r="R23" s="115"/>
      <c r="S23" s="112"/>
      <c r="T23" s="115"/>
      <c r="U23" s="112"/>
      <c r="V23" s="115"/>
      <c r="W23" s="115"/>
      <c r="X23" s="111"/>
      <c r="Y23" s="112"/>
      <c r="Z23" s="115"/>
      <c r="AA23" s="115"/>
      <c r="AB23" s="112"/>
      <c r="AC23" s="112"/>
      <c r="AD23" s="112"/>
      <c r="AE23" s="112"/>
    </row>
    <row r="24" spans="1:31" hidden="1">
      <c r="E24" s="118"/>
      <c r="F24" s="118"/>
    </row>
    <row r="25" spans="1:31" ht="15" hidden="1" customHeight="1"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15"/>
      <c r="Q25" s="112"/>
      <c r="R25" s="115"/>
      <c r="S25" s="112"/>
      <c r="T25" s="115"/>
      <c r="U25" s="112"/>
      <c r="V25" s="115"/>
      <c r="W25" s="115"/>
      <c r="X25" s="115"/>
      <c r="Y25" s="112"/>
      <c r="Z25" s="115"/>
      <c r="AA25" s="115"/>
      <c r="AB25" s="112"/>
      <c r="AC25" s="112"/>
      <c r="AD25" s="112"/>
      <c r="AE25" s="112"/>
    </row>
    <row r="26" spans="1:31" hidden="1">
      <c r="E26" s="118"/>
      <c r="F26" s="118"/>
    </row>
    <row r="27" spans="1:31" hidden="1"/>
    <row r="28" spans="1:31" hidden="1"/>
    <row r="29" spans="1:31" hidden="1">
      <c r="E29" s="121"/>
      <c r="F29" s="121"/>
      <c r="G29" s="122"/>
      <c r="H29" s="122"/>
      <c r="I29" s="122"/>
      <c r="J29" s="122"/>
      <c r="K29" s="122"/>
      <c r="L29" s="122"/>
      <c r="M29" s="122"/>
      <c r="N29" s="123"/>
    </row>
    <row r="30" spans="1:31" hidden="1">
      <c r="E30" s="124"/>
      <c r="F30" s="124"/>
      <c r="G30" s="122"/>
      <c r="H30" s="122"/>
      <c r="I30" s="122"/>
      <c r="J30" s="122"/>
      <c r="K30" s="122"/>
      <c r="L30" s="122"/>
      <c r="M30" s="122"/>
      <c r="N30" s="123"/>
    </row>
  </sheetData>
  <mergeCells count="5">
    <mergeCell ref="E6:E7"/>
    <mergeCell ref="G6:G7"/>
    <mergeCell ref="N6:N7"/>
    <mergeCell ref="O6:P6"/>
    <mergeCell ref="C6:C7"/>
  </mergeCells>
  <pageMargins left="0.70866141732283472" right="0.70866141732283472" top="0.74803149606299213" bottom="0.74803149606299213" header="0.31496062992125984" footer="0.31496062992125984"/>
  <pageSetup paperSize="9" scale="81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BX30"/>
  <sheetViews>
    <sheetView workbookViewId="0">
      <selection activeCell="H1" sqref="H1"/>
    </sheetView>
  </sheetViews>
  <sheetFormatPr defaultColWidth="0" defaultRowHeight="15" customHeight="1" zeroHeight="1"/>
  <cols>
    <col min="1" max="1" width="33.7109375" style="3" customWidth="1"/>
    <col min="2" max="2" width="1.7109375" style="3" customWidth="1"/>
    <col min="3" max="3" width="33.7109375" style="3" customWidth="1"/>
    <col min="4" max="7" width="11.42578125" style="3" customWidth="1"/>
    <col min="8" max="8" width="11.42578125" style="103" customWidth="1"/>
    <col min="9" max="9" width="14" style="103" customWidth="1"/>
    <col min="10" max="10" width="11.7109375" style="103" hidden="1" customWidth="1"/>
    <col min="11" max="11" width="5.7109375" style="103" hidden="1" customWidth="1"/>
    <col min="12" max="12" width="11.140625" style="103" hidden="1" customWidth="1"/>
    <col min="13" max="13" width="12.42578125" style="103" hidden="1" customWidth="1"/>
    <col min="14" max="14" width="11.140625" style="103" hidden="1" customWidth="1"/>
    <col min="15" max="15" width="7.7109375" style="103" hidden="1" customWidth="1"/>
    <col min="16" max="16" width="5.140625" style="103" hidden="1" customWidth="1"/>
    <col min="17" max="17" width="7.5703125" style="103" hidden="1" customWidth="1"/>
    <col min="18" max="18" width="5.140625" style="103" hidden="1" customWidth="1"/>
    <col min="19" max="23" width="9.140625" style="103" hidden="1" customWidth="1"/>
    <col min="24" max="67" width="9.140625" style="3" hidden="1" customWidth="1"/>
    <col min="68" max="76" width="0" style="3" hidden="1" customWidth="1"/>
    <col min="77" max="16384" width="9.140625" style="3" hidden="1"/>
  </cols>
  <sheetData>
    <row r="1" spans="1:23" s="2" customFormat="1">
      <c r="A1" s="27" t="str">
        <f>_xll.cw_clp("clp2")</f>
        <v>IFRS for SME</v>
      </c>
      <c r="B1" s="27"/>
      <c r="C1" s="28"/>
      <c r="D1" s="87" t="s">
        <v>9</v>
      </c>
      <c r="E1" s="87" t="s">
        <v>10</v>
      </c>
      <c r="F1" s="87" t="s">
        <v>11</v>
      </c>
      <c r="G1" s="87" t="s">
        <v>12</v>
      </c>
      <c r="H1" s="4" t="s">
        <v>31</v>
      </c>
      <c r="I1" s="28"/>
    </row>
    <row r="2" spans="1:23" s="2" customFormat="1">
      <c r="A2" s="30">
        <f>_xll.cw_clp("clp13")</f>
        <v>40968</v>
      </c>
      <c r="B2" s="30"/>
      <c r="C2" s="28"/>
      <c r="D2" s="88"/>
      <c r="E2" s="88"/>
      <c r="F2" s="88"/>
      <c r="G2" s="88"/>
      <c r="H2" s="28"/>
      <c r="I2" s="28"/>
    </row>
    <row r="3" spans="1:23" s="2" customFormat="1">
      <c r="A3" s="86" t="s">
        <v>63</v>
      </c>
      <c r="B3" s="31"/>
      <c r="C3" s="28"/>
      <c r="D3" s="89"/>
      <c r="E3" s="90"/>
      <c r="F3" s="91"/>
      <c r="G3" s="91"/>
      <c r="H3" s="28"/>
      <c r="I3" s="28"/>
    </row>
    <row r="4" spans="1:23" s="2" customFormat="1">
      <c r="A4" s="31"/>
      <c r="B4" s="31"/>
      <c r="C4" s="28"/>
      <c r="D4" s="92"/>
      <c r="E4" s="93"/>
      <c r="F4" s="88"/>
      <c r="G4" s="88"/>
      <c r="H4" s="28"/>
      <c r="I4" s="28"/>
    </row>
    <row r="5" spans="1:23" s="2" customFormat="1" ht="15.75" thickBot="1">
      <c r="A5" s="32"/>
      <c r="B5" s="32"/>
      <c r="C5" s="32"/>
      <c r="D5" s="32"/>
      <c r="E5" s="32"/>
      <c r="F5" s="32"/>
      <c r="G5" s="32"/>
      <c r="H5" s="32"/>
      <c r="I5" s="36"/>
      <c r="J5" s="3"/>
    </row>
    <row r="6" spans="1:23" s="184" customFormat="1" ht="12">
      <c r="A6" s="34" t="s">
        <v>5</v>
      </c>
      <c r="B6" s="34"/>
      <c r="C6" s="34" t="s">
        <v>46</v>
      </c>
      <c r="D6" s="34"/>
      <c r="E6" s="34"/>
      <c r="F6" s="34" t="s">
        <v>6</v>
      </c>
      <c r="G6" s="300" t="s">
        <v>1</v>
      </c>
      <c r="H6" s="300"/>
      <c r="I6" s="182"/>
    </row>
    <row r="7" spans="1:23" s="184" customFormat="1" ht="24.75" thickBot="1">
      <c r="A7" s="185"/>
      <c r="B7" s="185"/>
      <c r="C7" s="35"/>
      <c r="D7" s="35"/>
      <c r="E7" s="35"/>
      <c r="F7" s="35"/>
      <c r="G7" s="228" t="s">
        <v>286</v>
      </c>
      <c r="H7" s="228" t="s">
        <v>7</v>
      </c>
      <c r="I7" s="182"/>
    </row>
    <row r="8" spans="1:23" s="187" customFormat="1" ht="12">
      <c r="A8" s="43"/>
      <c r="B8" s="9"/>
      <c r="C8" s="234"/>
      <c r="D8" s="7"/>
      <c r="E8" s="7"/>
      <c r="F8" s="43"/>
      <c r="G8" s="39">
        <v>0</v>
      </c>
      <c r="H8" s="39">
        <v>0</v>
      </c>
      <c r="I8" s="10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</row>
    <row r="9" spans="1:23" s="187" customFormat="1" ht="12">
      <c r="A9" s="43"/>
      <c r="B9" s="9"/>
      <c r="C9" s="61"/>
      <c r="D9" s="8"/>
      <c r="E9" s="8"/>
      <c r="F9" s="43"/>
      <c r="G9" s="39">
        <v>0</v>
      </c>
      <c r="H9" s="39">
        <v>0</v>
      </c>
      <c r="I9" s="10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</row>
    <row r="10" spans="1:23" s="187" customFormat="1" ht="12">
      <c r="A10" s="43"/>
      <c r="B10" s="9"/>
      <c r="C10" s="61"/>
      <c r="D10" s="8"/>
      <c r="E10" s="8"/>
      <c r="F10" s="43"/>
      <c r="G10" s="39">
        <v>0</v>
      </c>
      <c r="H10" s="39">
        <v>0</v>
      </c>
      <c r="I10" s="10"/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</row>
    <row r="11" spans="1:23" s="187" customFormat="1" ht="12">
      <c r="A11" s="43"/>
      <c r="B11" s="9"/>
      <c r="C11" s="61"/>
      <c r="D11" s="8"/>
      <c r="E11" s="8"/>
      <c r="F11" s="43"/>
      <c r="G11" s="39">
        <v>0</v>
      </c>
      <c r="H11" s="39">
        <v>0</v>
      </c>
      <c r="I11" s="10"/>
      <c r="J11" s="235"/>
      <c r="K11" s="235"/>
      <c r="L11" s="235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</row>
    <row r="12" spans="1:23" s="187" customFormat="1" ht="12">
      <c r="A12" s="43"/>
      <c r="B12" s="9"/>
      <c r="C12" s="61"/>
      <c r="D12" s="8"/>
      <c r="E12" s="8"/>
      <c r="F12" s="43"/>
      <c r="G12" s="39">
        <v>0</v>
      </c>
      <c r="H12" s="39">
        <v>0</v>
      </c>
      <c r="I12" s="10"/>
      <c r="J12" s="235"/>
      <c r="K12" s="235"/>
      <c r="L12" s="235"/>
      <c r="M12" s="235"/>
      <c r="N12" s="235"/>
      <c r="O12" s="235"/>
      <c r="P12" s="235"/>
      <c r="Q12" s="235"/>
      <c r="R12" s="235"/>
      <c r="S12" s="235"/>
      <c r="T12" s="235"/>
      <c r="U12" s="235"/>
      <c r="V12" s="235"/>
      <c r="W12" s="235"/>
    </row>
    <row r="13" spans="1:23" s="187" customFormat="1" ht="12">
      <c r="A13" s="43"/>
      <c r="B13" s="9"/>
      <c r="C13" s="43"/>
      <c r="D13" s="9"/>
      <c r="E13" s="9"/>
      <c r="F13" s="43"/>
      <c r="G13" s="39">
        <v>0</v>
      </c>
      <c r="H13" s="39">
        <v>0</v>
      </c>
      <c r="I13" s="10"/>
      <c r="J13" s="235"/>
      <c r="K13" s="235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</row>
    <row r="14" spans="1:23" s="187" customFormat="1" ht="12">
      <c r="A14" s="43"/>
      <c r="B14" s="9"/>
      <c r="C14" s="43"/>
      <c r="D14" s="9"/>
      <c r="E14" s="9"/>
      <c r="F14" s="43"/>
      <c r="G14" s="39">
        <v>0</v>
      </c>
      <c r="H14" s="39">
        <v>0</v>
      </c>
      <c r="I14" s="10"/>
      <c r="J14" s="235"/>
      <c r="K14" s="235"/>
      <c r="L14" s="235"/>
      <c r="M14" s="235"/>
      <c r="N14" s="235"/>
      <c r="O14" s="235"/>
      <c r="P14" s="235"/>
      <c r="Q14" s="235"/>
      <c r="R14" s="235"/>
      <c r="S14" s="235"/>
      <c r="T14" s="235"/>
      <c r="U14" s="235"/>
      <c r="V14" s="235"/>
      <c r="W14" s="235"/>
    </row>
    <row r="15" spans="1:23" s="187" customFormat="1" ht="15" customHeight="1">
      <c r="A15" s="65"/>
      <c r="B15" s="66"/>
      <c r="C15" s="65"/>
      <c r="D15" s="66"/>
      <c r="E15" s="66"/>
      <c r="F15" s="65"/>
      <c r="G15" s="39">
        <v>0</v>
      </c>
      <c r="H15" s="39">
        <v>0</v>
      </c>
      <c r="I15" s="236"/>
      <c r="J15" s="237"/>
      <c r="K15" s="238"/>
      <c r="L15" s="237"/>
      <c r="M15" s="238"/>
      <c r="N15" s="237"/>
      <c r="O15" s="237"/>
      <c r="P15" s="237"/>
      <c r="Q15" s="238"/>
      <c r="R15" s="237"/>
      <c r="S15" s="237"/>
      <c r="T15" s="238"/>
      <c r="U15" s="238"/>
      <c r="V15" s="238"/>
      <c r="W15" s="238"/>
    </row>
    <row r="16" spans="1:23" s="187" customFormat="1" ht="15" customHeight="1">
      <c r="A16" s="67"/>
      <c r="B16" s="59"/>
      <c r="C16" s="67"/>
      <c r="D16" s="59"/>
      <c r="E16" s="59"/>
      <c r="F16" s="67"/>
      <c r="G16" s="39">
        <v>0</v>
      </c>
      <c r="H16" s="39">
        <v>0</v>
      </c>
      <c r="I16" s="236"/>
      <c r="J16" s="239"/>
      <c r="K16" s="238"/>
      <c r="L16" s="239"/>
      <c r="M16" s="238"/>
      <c r="N16" s="239"/>
      <c r="O16" s="239"/>
      <c r="P16" s="237"/>
      <c r="Q16" s="238"/>
      <c r="R16" s="239"/>
      <c r="S16" s="239"/>
      <c r="T16" s="238"/>
      <c r="U16" s="238"/>
      <c r="V16" s="238"/>
      <c r="W16" s="238"/>
    </row>
    <row r="17" spans="1:23" s="187" customFormat="1" ht="15" customHeight="1" thickBot="1">
      <c r="A17" s="59"/>
      <c r="B17" s="59"/>
      <c r="C17" s="59"/>
      <c r="D17" s="59"/>
      <c r="E17" s="59"/>
      <c r="F17" s="59"/>
      <c r="G17" s="22">
        <f>SUM(G8:G16)</f>
        <v>0</v>
      </c>
      <c r="H17" s="22">
        <f>SUM(H8:H16)</f>
        <v>0</v>
      </c>
      <c r="I17" s="236"/>
      <c r="J17" s="239"/>
      <c r="K17" s="238"/>
      <c r="L17" s="239"/>
      <c r="M17" s="238"/>
      <c r="N17" s="239"/>
      <c r="O17" s="239"/>
      <c r="P17" s="237"/>
      <c r="Q17" s="238"/>
      <c r="R17" s="239"/>
      <c r="S17" s="239"/>
      <c r="T17" s="238"/>
      <c r="U17" s="238"/>
      <c r="V17" s="238"/>
      <c r="W17" s="238"/>
    </row>
    <row r="18" spans="1:23" s="187" customFormat="1" ht="15" customHeight="1">
      <c r="A18" s="59"/>
      <c r="B18" s="59"/>
      <c r="C18" s="59"/>
      <c r="D18" s="59"/>
      <c r="E18" s="59"/>
      <c r="F18" s="59"/>
      <c r="G18" s="10"/>
      <c r="H18" s="10"/>
      <c r="I18" s="236"/>
      <c r="J18" s="239"/>
      <c r="K18" s="238"/>
      <c r="L18" s="239"/>
      <c r="M18" s="238"/>
      <c r="N18" s="239"/>
      <c r="O18" s="239"/>
      <c r="P18" s="237"/>
      <c r="Q18" s="238"/>
      <c r="R18" s="239"/>
      <c r="S18" s="239"/>
      <c r="T18" s="238"/>
      <c r="U18" s="238"/>
      <c r="V18" s="238"/>
      <c r="W18" s="238"/>
    </row>
    <row r="19" spans="1:23" s="187" customFormat="1" ht="15" customHeight="1">
      <c r="A19" s="59"/>
      <c r="B19" s="59"/>
      <c r="C19" s="59"/>
      <c r="D19" s="59"/>
      <c r="E19" s="59"/>
      <c r="F19" s="59"/>
      <c r="G19" s="10"/>
      <c r="H19" s="10"/>
      <c r="I19" s="236"/>
      <c r="J19" s="239"/>
      <c r="K19" s="238"/>
      <c r="L19" s="239"/>
      <c r="M19" s="238"/>
      <c r="N19" s="239"/>
      <c r="O19" s="239"/>
      <c r="P19" s="237"/>
      <c r="Q19" s="238"/>
      <c r="R19" s="239"/>
      <c r="S19" s="239"/>
      <c r="T19" s="238"/>
      <c r="U19" s="238"/>
      <c r="V19" s="238"/>
      <c r="W19" s="238"/>
    </row>
    <row r="20" spans="1:23" s="187" customFormat="1" ht="15" customHeight="1">
      <c r="A20" s="59"/>
      <c r="B20" s="59"/>
      <c r="C20" s="59"/>
      <c r="D20" s="59"/>
      <c r="E20" s="59"/>
      <c r="F20" s="59"/>
      <c r="G20" s="59"/>
      <c r="H20" s="254"/>
      <c r="I20" s="236"/>
      <c r="J20" s="239"/>
      <c r="K20" s="238"/>
      <c r="L20" s="239"/>
      <c r="M20" s="238"/>
      <c r="N20" s="239"/>
      <c r="O20" s="239"/>
      <c r="P20" s="237"/>
      <c r="Q20" s="238"/>
      <c r="R20" s="239"/>
      <c r="S20" s="239"/>
      <c r="T20" s="238"/>
      <c r="U20" s="238"/>
      <c r="V20" s="238"/>
      <c r="W20" s="238"/>
    </row>
    <row r="21" spans="1:23" hidden="1">
      <c r="A21" s="118"/>
      <c r="B21" s="118"/>
    </row>
    <row r="22" spans="1:23" ht="15" hidden="1" customHeight="1">
      <c r="A22" s="119"/>
      <c r="B22" s="119"/>
      <c r="C22" s="119"/>
      <c r="D22" s="119"/>
      <c r="E22" s="119"/>
      <c r="F22" s="119"/>
      <c r="G22" s="120"/>
      <c r="H22" s="111"/>
      <c r="I22" s="112"/>
      <c r="J22" s="111"/>
      <c r="K22" s="112"/>
      <c r="L22" s="111"/>
      <c r="M22" s="112"/>
      <c r="N22" s="111"/>
      <c r="O22" s="111"/>
      <c r="P22" s="111"/>
      <c r="Q22" s="112"/>
      <c r="R22" s="111"/>
      <c r="S22" s="111"/>
      <c r="T22" s="112"/>
      <c r="U22" s="112"/>
      <c r="V22" s="112"/>
      <c r="W22" s="112"/>
    </row>
    <row r="23" spans="1:23" ht="15" hidden="1" customHeight="1">
      <c r="A23" s="120"/>
      <c r="B23" s="120"/>
      <c r="C23" s="120"/>
      <c r="D23" s="120"/>
      <c r="E23" s="120"/>
      <c r="F23" s="120"/>
      <c r="G23" s="120"/>
      <c r="H23" s="115"/>
      <c r="I23" s="112"/>
      <c r="J23" s="115"/>
      <c r="K23" s="112"/>
      <c r="L23" s="115"/>
      <c r="M23" s="112"/>
      <c r="N23" s="115"/>
      <c r="O23" s="115"/>
      <c r="P23" s="111"/>
      <c r="Q23" s="112"/>
      <c r="R23" s="115"/>
      <c r="S23" s="115"/>
      <c r="T23" s="112"/>
      <c r="U23" s="112"/>
      <c r="V23" s="112"/>
      <c r="W23" s="112"/>
    </row>
    <row r="24" spans="1:23" hidden="1">
      <c r="A24" s="118"/>
      <c r="B24" s="118"/>
    </row>
    <row r="25" spans="1:23" ht="15" hidden="1" customHeight="1">
      <c r="A25" s="120"/>
      <c r="B25" s="120"/>
      <c r="C25" s="120"/>
      <c r="D25" s="120"/>
      <c r="E25" s="120"/>
      <c r="F25" s="120"/>
      <c r="G25" s="120"/>
      <c r="H25" s="115"/>
      <c r="I25" s="112"/>
      <c r="J25" s="115"/>
      <c r="K25" s="112"/>
      <c r="L25" s="115"/>
      <c r="M25" s="112"/>
      <c r="N25" s="115"/>
      <c r="O25" s="115"/>
      <c r="P25" s="115"/>
      <c r="Q25" s="112"/>
      <c r="R25" s="115"/>
      <c r="S25" s="115"/>
      <c r="T25" s="112"/>
      <c r="U25" s="112"/>
      <c r="V25" s="112"/>
      <c r="W25" s="112"/>
    </row>
    <row r="26" spans="1:23" hidden="1">
      <c r="A26" s="118"/>
      <c r="B26" s="118"/>
    </row>
    <row r="27" spans="1:23" hidden="1"/>
    <row r="28" spans="1:23" hidden="1"/>
    <row r="29" spans="1:23" hidden="1">
      <c r="A29" s="121"/>
      <c r="B29" s="121"/>
      <c r="C29" s="122"/>
      <c r="D29" s="122"/>
      <c r="E29" s="122"/>
      <c r="F29" s="123"/>
    </row>
    <row r="30" spans="1:23" hidden="1">
      <c r="A30" s="124"/>
      <c r="B30" s="124"/>
      <c r="C30" s="122"/>
      <c r="D30" s="122"/>
      <c r="E30" s="122"/>
      <c r="F30" s="123"/>
    </row>
  </sheetData>
  <mergeCells count="1">
    <mergeCell ref="G6:H6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BZ30"/>
  <sheetViews>
    <sheetView topLeftCell="C1" workbookViewId="0">
      <selection activeCell="J1" sqref="J1"/>
    </sheetView>
  </sheetViews>
  <sheetFormatPr defaultColWidth="0" defaultRowHeight="0" customHeight="1" zeroHeight="1"/>
  <cols>
    <col min="1" max="1" width="11" style="3" hidden="1" customWidth="1"/>
    <col min="2" max="2" width="9.140625" style="3" hidden="1" customWidth="1"/>
    <col min="3" max="3" width="34.85546875" style="3" customWidth="1"/>
    <col min="4" max="4" width="1.7109375" style="3" customWidth="1"/>
    <col min="5" max="5" width="34.85546875" style="3" customWidth="1"/>
    <col min="6" max="9" width="11.42578125" style="3" customWidth="1"/>
    <col min="10" max="10" width="11.42578125" style="103" customWidth="1"/>
    <col min="11" max="11" width="15" style="103" customWidth="1"/>
    <col min="12" max="12" width="11.7109375" style="103" hidden="1" customWidth="1"/>
    <col min="13" max="13" width="5.7109375" style="103" hidden="1" customWidth="1"/>
    <col min="14" max="14" width="11.140625" style="103" hidden="1" customWidth="1"/>
    <col min="15" max="15" width="12.42578125" style="103" hidden="1" customWidth="1"/>
    <col min="16" max="16" width="11.140625" style="103" hidden="1" customWidth="1"/>
    <col min="17" max="17" width="7.7109375" style="103" hidden="1" customWidth="1"/>
    <col min="18" max="18" width="5.140625" style="103" hidden="1" customWidth="1"/>
    <col min="19" max="19" width="7.5703125" style="103" hidden="1" customWidth="1"/>
    <col min="20" max="20" width="5.140625" style="103" hidden="1" customWidth="1"/>
    <col min="21" max="25" width="9.140625" style="103" hidden="1" customWidth="1"/>
    <col min="26" max="69" width="9.140625" style="3" hidden="1" customWidth="1"/>
    <col min="70" max="78" width="0" style="3" hidden="1" customWidth="1"/>
    <col min="79" max="16384" width="9.140625" style="3" hidden="1"/>
  </cols>
  <sheetData>
    <row r="1" spans="3:25" s="2" customFormat="1" ht="15">
      <c r="C1" s="27" t="str">
        <f>_xll.cw_clp("clp2")</f>
        <v>IFRS for SME</v>
      </c>
      <c r="D1" s="27"/>
      <c r="E1" s="28"/>
      <c r="F1" s="87" t="s">
        <v>9</v>
      </c>
      <c r="G1" s="87" t="s">
        <v>10</v>
      </c>
      <c r="H1" s="87" t="s">
        <v>11</v>
      </c>
      <c r="I1" s="87" t="s">
        <v>12</v>
      </c>
      <c r="J1" s="4" t="s">
        <v>38</v>
      </c>
      <c r="K1" s="28"/>
    </row>
    <row r="2" spans="3:25" s="2" customFormat="1" ht="15">
      <c r="C2" s="30">
        <f>_xll.cw_clp("clp13")</f>
        <v>40968</v>
      </c>
      <c r="D2" s="30"/>
      <c r="E2" s="28"/>
      <c r="F2" s="88"/>
      <c r="G2" s="88"/>
      <c r="H2" s="88"/>
      <c r="I2" s="88"/>
      <c r="J2" s="28"/>
      <c r="K2" s="28"/>
    </row>
    <row r="3" spans="3:25" s="2" customFormat="1" ht="15">
      <c r="C3" s="86" t="s">
        <v>47</v>
      </c>
      <c r="D3" s="31"/>
      <c r="E3" s="28"/>
      <c r="F3" s="89"/>
      <c r="G3" s="90"/>
      <c r="H3" s="91"/>
      <c r="I3" s="91"/>
      <c r="J3" s="28"/>
      <c r="K3" s="28"/>
    </row>
    <row r="4" spans="3:25" s="2" customFormat="1" ht="15">
      <c r="C4" s="31"/>
      <c r="D4" s="31"/>
      <c r="E4" s="28"/>
      <c r="F4" s="92"/>
      <c r="G4" s="93"/>
      <c r="H4" s="88"/>
      <c r="I4" s="88"/>
      <c r="J4" s="28"/>
      <c r="K4" s="28"/>
    </row>
    <row r="5" spans="3:25" s="2" customFormat="1" ht="15.75" thickBot="1">
      <c r="C5" s="32"/>
      <c r="D5" s="32"/>
      <c r="E5" s="32"/>
      <c r="F5" s="32"/>
      <c r="G5" s="32"/>
      <c r="H5" s="32"/>
      <c r="I5" s="32"/>
      <c r="J5" s="32"/>
      <c r="K5" s="36"/>
      <c r="L5" s="3"/>
    </row>
    <row r="6" spans="3:25" s="2" customFormat="1" ht="15">
      <c r="C6" s="34" t="s">
        <v>5</v>
      </c>
      <c r="D6" s="34"/>
      <c r="E6" s="34" t="s">
        <v>46</v>
      </c>
      <c r="F6" s="34"/>
      <c r="G6" s="34"/>
      <c r="H6" s="34" t="s">
        <v>6</v>
      </c>
      <c r="I6" s="300" t="s">
        <v>1</v>
      </c>
      <c r="J6" s="300"/>
      <c r="K6" s="28"/>
    </row>
    <row r="7" spans="3:25" s="2" customFormat="1" ht="24.75" thickBot="1">
      <c r="C7" s="32"/>
      <c r="D7" s="32"/>
      <c r="E7" s="35"/>
      <c r="F7" s="35"/>
      <c r="G7" s="35"/>
      <c r="H7" s="35"/>
      <c r="I7" s="196" t="s">
        <v>286</v>
      </c>
      <c r="J7" s="196" t="s">
        <v>7</v>
      </c>
      <c r="K7" s="28"/>
    </row>
    <row r="8" spans="3:25" s="187" customFormat="1" ht="12">
      <c r="C8" s="43"/>
      <c r="D8" s="9"/>
      <c r="E8" s="234"/>
      <c r="F8" s="7"/>
      <c r="G8" s="7"/>
      <c r="H8" s="43"/>
      <c r="I8" s="39">
        <v>0</v>
      </c>
      <c r="J8" s="39">
        <v>0</v>
      </c>
      <c r="K8" s="10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</row>
    <row r="9" spans="3:25" s="187" customFormat="1" ht="12">
      <c r="C9" s="43"/>
      <c r="D9" s="9"/>
      <c r="E9" s="61"/>
      <c r="F9" s="8"/>
      <c r="G9" s="8"/>
      <c r="H9" s="43"/>
      <c r="I9" s="39">
        <v>0</v>
      </c>
      <c r="J9" s="39">
        <v>0</v>
      </c>
      <c r="K9" s="10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</row>
    <row r="10" spans="3:25" s="187" customFormat="1" ht="12">
      <c r="C10" s="43"/>
      <c r="D10" s="9"/>
      <c r="E10" s="61"/>
      <c r="F10" s="8"/>
      <c r="G10" s="8"/>
      <c r="H10" s="43"/>
      <c r="I10" s="39">
        <v>0</v>
      </c>
      <c r="J10" s="39">
        <v>0</v>
      </c>
      <c r="K10" s="10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</row>
    <row r="11" spans="3:25" s="187" customFormat="1" ht="12">
      <c r="C11" s="43"/>
      <c r="D11" s="9"/>
      <c r="E11" s="61"/>
      <c r="F11" s="8"/>
      <c r="G11" s="8"/>
      <c r="H11" s="43"/>
      <c r="I11" s="39">
        <v>0</v>
      </c>
      <c r="J11" s="39">
        <v>0</v>
      </c>
      <c r="K11" s="10"/>
      <c r="L11" s="235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5"/>
      <c r="Y11" s="235"/>
    </row>
    <row r="12" spans="3:25" s="187" customFormat="1" ht="12">
      <c r="C12" s="43"/>
      <c r="D12" s="9"/>
      <c r="E12" s="61"/>
      <c r="F12" s="8"/>
      <c r="G12" s="8"/>
      <c r="H12" s="43"/>
      <c r="I12" s="39">
        <v>0</v>
      </c>
      <c r="J12" s="39">
        <v>0</v>
      </c>
      <c r="K12" s="10"/>
      <c r="L12" s="235"/>
      <c r="M12" s="235"/>
      <c r="N12" s="235"/>
      <c r="O12" s="235"/>
      <c r="P12" s="235"/>
      <c r="Q12" s="235"/>
      <c r="R12" s="235"/>
      <c r="S12" s="235"/>
      <c r="T12" s="235"/>
      <c r="U12" s="235"/>
      <c r="V12" s="235"/>
      <c r="W12" s="235"/>
      <c r="X12" s="235"/>
      <c r="Y12" s="235"/>
    </row>
    <row r="13" spans="3:25" s="187" customFormat="1" ht="12">
      <c r="C13" s="43"/>
      <c r="D13" s="9"/>
      <c r="E13" s="43"/>
      <c r="F13" s="9"/>
      <c r="G13" s="9"/>
      <c r="H13" s="43"/>
      <c r="I13" s="39">
        <v>0</v>
      </c>
      <c r="J13" s="39">
        <v>0</v>
      </c>
      <c r="K13" s="10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</row>
    <row r="14" spans="3:25" s="187" customFormat="1" ht="12">
      <c r="C14" s="43"/>
      <c r="D14" s="9"/>
      <c r="E14" s="43"/>
      <c r="F14" s="9"/>
      <c r="G14" s="9"/>
      <c r="H14" s="43"/>
      <c r="I14" s="39">
        <v>0</v>
      </c>
      <c r="J14" s="39">
        <v>0</v>
      </c>
      <c r="K14" s="10"/>
      <c r="L14" s="235"/>
      <c r="M14" s="235"/>
      <c r="N14" s="235"/>
      <c r="O14" s="235"/>
      <c r="P14" s="235"/>
      <c r="Q14" s="235"/>
      <c r="R14" s="235"/>
      <c r="S14" s="235"/>
      <c r="T14" s="235"/>
      <c r="U14" s="235"/>
      <c r="V14" s="235"/>
      <c r="W14" s="235"/>
      <c r="X14" s="235"/>
      <c r="Y14" s="235"/>
    </row>
    <row r="15" spans="3:25" s="187" customFormat="1" ht="15" customHeight="1">
      <c r="C15" s="65"/>
      <c r="D15" s="66"/>
      <c r="E15" s="65"/>
      <c r="F15" s="66"/>
      <c r="G15" s="66"/>
      <c r="H15" s="65"/>
      <c r="I15" s="39">
        <v>0</v>
      </c>
      <c r="J15" s="39">
        <v>0</v>
      </c>
      <c r="K15" s="236"/>
      <c r="L15" s="237"/>
      <c r="M15" s="238"/>
      <c r="N15" s="237"/>
      <c r="O15" s="238"/>
      <c r="P15" s="237"/>
      <c r="Q15" s="237"/>
      <c r="R15" s="237"/>
      <c r="S15" s="238"/>
      <c r="T15" s="237"/>
      <c r="U15" s="237"/>
      <c r="V15" s="238"/>
      <c r="W15" s="238"/>
      <c r="X15" s="238"/>
      <c r="Y15" s="238"/>
    </row>
    <row r="16" spans="3:25" s="187" customFormat="1" ht="15" customHeight="1">
      <c r="C16" s="67"/>
      <c r="D16" s="59"/>
      <c r="E16" s="67"/>
      <c r="F16" s="59"/>
      <c r="G16" s="59"/>
      <c r="H16" s="67"/>
      <c r="I16" s="39">
        <v>0</v>
      </c>
      <c r="J16" s="39">
        <v>0</v>
      </c>
      <c r="K16" s="236"/>
      <c r="L16" s="239"/>
      <c r="M16" s="238"/>
      <c r="N16" s="239"/>
      <c r="O16" s="238"/>
      <c r="P16" s="239"/>
      <c r="Q16" s="239"/>
      <c r="R16" s="237"/>
      <c r="S16" s="238"/>
      <c r="T16" s="239"/>
      <c r="U16" s="239"/>
      <c r="V16" s="238"/>
      <c r="W16" s="238"/>
      <c r="X16" s="238"/>
      <c r="Y16" s="238"/>
    </row>
    <row r="17" spans="1:25" s="240" customFormat="1" ht="15" customHeight="1" thickBot="1">
      <c r="C17" s="66"/>
      <c r="D17" s="66"/>
      <c r="E17" s="66"/>
      <c r="F17" s="66"/>
      <c r="G17" s="66"/>
      <c r="H17" s="66"/>
      <c r="I17" s="21">
        <f>SUM(I8:I16)</f>
        <v>0</v>
      </c>
      <c r="J17" s="21">
        <f>SUM(J8:J16)</f>
        <v>0</v>
      </c>
      <c r="K17" s="241"/>
      <c r="L17" s="237"/>
      <c r="M17" s="242"/>
      <c r="N17" s="237"/>
      <c r="O17" s="242"/>
      <c r="P17" s="237"/>
      <c r="Q17" s="237"/>
      <c r="R17" s="237"/>
      <c r="S17" s="242"/>
      <c r="T17" s="237"/>
      <c r="U17" s="237"/>
      <c r="V17" s="242"/>
      <c r="W17" s="242"/>
      <c r="X17" s="242"/>
      <c r="Y17" s="242"/>
    </row>
    <row r="18" spans="1:25" s="240" customFormat="1" ht="15" customHeight="1">
      <c r="A18" s="253">
        <f>SUM(I19:J19)</f>
        <v>0</v>
      </c>
      <c r="B18" s="253" t="s">
        <v>302</v>
      </c>
      <c r="C18" s="66"/>
      <c r="D18" s="66"/>
      <c r="E18" s="66"/>
      <c r="F18" s="66"/>
      <c r="G18" s="66"/>
      <c r="H18" s="66"/>
      <c r="I18" s="20"/>
      <c r="J18" s="20"/>
      <c r="K18" s="241"/>
      <c r="L18" s="237"/>
      <c r="M18" s="242"/>
      <c r="N18" s="237"/>
      <c r="O18" s="242"/>
      <c r="P18" s="237"/>
      <c r="Q18" s="237"/>
      <c r="R18" s="237"/>
      <c r="S18" s="242"/>
      <c r="T18" s="237"/>
      <c r="U18" s="237"/>
      <c r="V18" s="242"/>
      <c r="W18" s="242"/>
      <c r="X18" s="242"/>
      <c r="Y18" s="242"/>
    </row>
    <row r="19" spans="1:25" s="240" customFormat="1" ht="15" customHeight="1">
      <c r="A19" s="243" t="s">
        <v>310</v>
      </c>
      <c r="B19" s="243" t="s">
        <v>303</v>
      </c>
      <c r="D19" s="66"/>
      <c r="E19" s="66"/>
      <c r="F19" s="255" t="str">
        <f>IF($A18&lt;&gt;0,"Undefined difference","")</f>
        <v/>
      </c>
      <c r="G19" s="66"/>
      <c r="H19" s="66"/>
      <c r="I19" s="232" t="str">
        <f>IF(I17-I20&lt;&gt;0,I20-I17,"")</f>
        <v/>
      </c>
      <c r="J19" s="232" t="str">
        <f>IF(J17-J20&lt;&gt;0,J20-J17,"")</f>
        <v/>
      </c>
      <c r="K19" s="241"/>
      <c r="L19" s="237"/>
      <c r="M19" s="242"/>
      <c r="N19" s="237"/>
      <c r="O19" s="242"/>
      <c r="P19" s="237"/>
      <c r="Q19" s="237"/>
      <c r="R19" s="237"/>
      <c r="S19" s="242"/>
      <c r="T19" s="237"/>
      <c r="U19" s="237"/>
      <c r="V19" s="242"/>
      <c r="W19" s="242"/>
      <c r="X19" s="242"/>
      <c r="Y19" s="242"/>
    </row>
    <row r="20" spans="1:25" s="187" customFormat="1" ht="15" customHeight="1" thickBot="1">
      <c r="A20" s="243" t="s">
        <v>311</v>
      </c>
      <c r="B20" s="243" t="s">
        <v>287</v>
      </c>
      <c r="C20" s="244"/>
      <c r="D20" s="59"/>
      <c r="E20" s="59"/>
      <c r="F20" s="245" t="s">
        <v>299</v>
      </c>
      <c r="G20" s="59"/>
      <c r="H20" s="59"/>
      <c r="I20" s="233">
        <f>_xll.cw_map("BR",A19)</f>
        <v>0</v>
      </c>
      <c r="J20" s="233">
        <f>_xll.cw_map("BR",A20)</f>
        <v>0</v>
      </c>
      <c r="K20" s="236"/>
      <c r="L20" s="239"/>
      <c r="M20" s="238"/>
      <c r="N20" s="239"/>
      <c r="O20" s="238"/>
      <c r="P20" s="239"/>
      <c r="Q20" s="239"/>
      <c r="R20" s="237"/>
      <c r="S20" s="238"/>
      <c r="T20" s="239"/>
      <c r="U20" s="239"/>
      <c r="V20" s="238"/>
      <c r="W20" s="238"/>
      <c r="X20" s="238"/>
      <c r="Y20" s="238"/>
    </row>
    <row r="21" spans="1:25" ht="15" hidden="1">
      <c r="C21" s="118"/>
      <c r="D21" s="118"/>
    </row>
    <row r="22" spans="1:25" ht="15" hidden="1" customHeight="1">
      <c r="C22" s="119"/>
      <c r="D22" s="119"/>
      <c r="E22" s="119"/>
      <c r="F22" s="119"/>
      <c r="G22" s="119"/>
      <c r="H22" s="119"/>
      <c r="I22" s="120"/>
      <c r="J22" s="111"/>
      <c r="K22" s="112"/>
      <c r="L22" s="111"/>
      <c r="M22" s="112"/>
      <c r="N22" s="111"/>
      <c r="O22" s="112"/>
      <c r="P22" s="111"/>
      <c r="Q22" s="111"/>
      <c r="R22" s="111"/>
      <c r="S22" s="112"/>
      <c r="T22" s="111"/>
      <c r="U22" s="111"/>
      <c r="V22" s="112"/>
      <c r="W22" s="112"/>
      <c r="X22" s="112"/>
      <c r="Y22" s="112"/>
    </row>
    <row r="23" spans="1:25" ht="15" hidden="1" customHeight="1">
      <c r="C23" s="120"/>
      <c r="D23" s="120"/>
      <c r="E23" s="120"/>
      <c r="F23" s="120"/>
      <c r="G23" s="120"/>
      <c r="H23" s="120"/>
      <c r="I23" s="120"/>
      <c r="J23" s="115"/>
      <c r="K23" s="112"/>
      <c r="L23" s="115"/>
      <c r="M23" s="112"/>
      <c r="N23" s="115"/>
      <c r="O23" s="112"/>
      <c r="P23" s="115"/>
      <c r="Q23" s="115"/>
      <c r="R23" s="111"/>
      <c r="S23" s="112"/>
      <c r="T23" s="115"/>
      <c r="U23" s="115"/>
      <c r="V23" s="112"/>
      <c r="W23" s="112"/>
      <c r="X23" s="112"/>
      <c r="Y23" s="112"/>
    </row>
    <row r="24" spans="1:25" ht="15" hidden="1">
      <c r="C24" s="118"/>
      <c r="D24" s="118"/>
    </row>
    <row r="25" spans="1:25" ht="15" hidden="1" customHeight="1">
      <c r="C25" s="120"/>
      <c r="D25" s="120"/>
      <c r="E25" s="120"/>
      <c r="F25" s="120"/>
      <c r="G25" s="120"/>
      <c r="H25" s="120"/>
      <c r="I25" s="120"/>
      <c r="J25" s="115"/>
      <c r="K25" s="112"/>
      <c r="L25" s="115"/>
      <c r="M25" s="112"/>
      <c r="N25" s="115"/>
      <c r="O25" s="112"/>
      <c r="P25" s="115"/>
      <c r="Q25" s="115"/>
      <c r="R25" s="115"/>
      <c r="S25" s="112"/>
      <c r="T25" s="115"/>
      <c r="U25" s="115"/>
      <c r="V25" s="112"/>
      <c r="W25" s="112"/>
      <c r="X25" s="112"/>
      <c r="Y25" s="112"/>
    </row>
    <row r="26" spans="1:25" ht="15" hidden="1">
      <c r="C26" s="118"/>
      <c r="D26" s="118"/>
    </row>
    <row r="27" spans="1:25" ht="15" hidden="1"/>
    <row r="28" spans="1:25" ht="15" hidden="1"/>
    <row r="29" spans="1:25" ht="15" hidden="1">
      <c r="C29" s="121"/>
      <c r="D29" s="121"/>
      <c r="E29" s="122"/>
      <c r="F29" s="122"/>
      <c r="G29" s="122"/>
      <c r="H29" s="123"/>
    </row>
    <row r="30" spans="1:25" ht="15" hidden="1">
      <c r="C30" s="124"/>
      <c r="D30" s="124"/>
      <c r="E30" s="122"/>
      <c r="F30" s="122"/>
      <c r="G30" s="122"/>
      <c r="H30" s="123"/>
    </row>
  </sheetData>
  <mergeCells count="1">
    <mergeCell ref="I6:J6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6" tint="-0.249977111117893"/>
    <pageSetUpPr fitToPage="1"/>
  </sheetPr>
  <dimension ref="A1:CC31"/>
  <sheetViews>
    <sheetView topLeftCell="C1" workbookViewId="0">
      <selection activeCell="M1" sqref="M1"/>
    </sheetView>
  </sheetViews>
  <sheetFormatPr defaultColWidth="0" defaultRowHeight="0" customHeight="1" zeroHeight="1"/>
  <cols>
    <col min="1" max="1" width="11.28515625" style="3" hidden="1" customWidth="1"/>
    <col min="2" max="2" width="9.140625" style="3" hidden="1" customWidth="1"/>
    <col min="3" max="3" width="32" style="3" customWidth="1"/>
    <col min="4" max="4" width="1.28515625" style="3" customWidth="1"/>
    <col min="5" max="5" width="29.85546875" style="3" customWidth="1"/>
    <col min="6" max="6" width="1.28515625" style="3" customWidth="1"/>
    <col min="7" max="7" width="34.140625" style="3" customWidth="1"/>
    <col min="8" max="8" width="1.28515625" style="3" customWidth="1"/>
    <col min="9" max="12" width="11.42578125" style="3" customWidth="1"/>
    <col min="13" max="13" width="11.42578125" style="103" customWidth="1"/>
    <col min="14" max="14" width="14.28515625" style="103" customWidth="1"/>
    <col min="15" max="15" width="11.7109375" style="103" hidden="1" customWidth="1"/>
    <col min="16" max="16" width="5.7109375" style="103" hidden="1" customWidth="1"/>
    <col min="17" max="17" width="11.140625" style="103" hidden="1" customWidth="1"/>
    <col min="18" max="18" width="12.42578125" style="103" hidden="1" customWidth="1"/>
    <col min="19" max="19" width="11.140625" style="103" hidden="1" customWidth="1"/>
    <col min="20" max="20" width="7.7109375" style="103" hidden="1" customWidth="1"/>
    <col min="21" max="21" width="5.140625" style="103" hidden="1" customWidth="1"/>
    <col min="22" max="22" width="7.5703125" style="103" hidden="1" customWidth="1"/>
    <col min="23" max="23" width="5.140625" style="103" hidden="1" customWidth="1"/>
    <col min="24" max="28" width="9.140625" style="103" hidden="1" customWidth="1"/>
    <col min="29" max="72" width="9.140625" style="3" hidden="1" customWidth="1"/>
    <col min="73" max="81" width="0" style="3" hidden="1" customWidth="1"/>
    <col min="82" max="16384" width="9.140625" style="3" hidden="1"/>
  </cols>
  <sheetData>
    <row r="1" spans="1:28" s="2" customFormat="1" ht="15">
      <c r="C1" s="27" t="str">
        <f>_xll.cw_clp("clp2")</f>
        <v>IFRS for SME</v>
      </c>
      <c r="D1" s="27"/>
      <c r="E1" s="28"/>
      <c r="F1" s="28"/>
      <c r="G1" s="28"/>
      <c r="H1" s="28"/>
      <c r="I1" s="87" t="s">
        <v>9</v>
      </c>
      <c r="J1" s="87" t="s">
        <v>10</v>
      </c>
      <c r="K1" s="87" t="s">
        <v>11</v>
      </c>
      <c r="L1" s="87" t="s">
        <v>12</v>
      </c>
      <c r="M1" s="4" t="s">
        <v>48</v>
      </c>
      <c r="N1" s="28"/>
    </row>
    <row r="2" spans="1:28" s="2" customFormat="1" ht="15">
      <c r="C2" s="30">
        <f>_xll.cw_clp("clp13")</f>
        <v>40968</v>
      </c>
      <c r="D2" s="30"/>
      <c r="E2" s="28"/>
      <c r="F2" s="28"/>
      <c r="G2" s="28"/>
      <c r="H2" s="28"/>
      <c r="I2" s="88"/>
      <c r="J2" s="88"/>
      <c r="K2" s="88"/>
      <c r="L2" s="88"/>
      <c r="M2" s="28"/>
      <c r="N2" s="28"/>
    </row>
    <row r="3" spans="1:28" s="2" customFormat="1" ht="15">
      <c r="C3" s="86" t="s">
        <v>60</v>
      </c>
      <c r="D3" s="31"/>
      <c r="E3" s="28"/>
      <c r="F3" s="28"/>
      <c r="G3" s="28"/>
      <c r="H3" s="28"/>
      <c r="I3" s="89"/>
      <c r="J3" s="90"/>
      <c r="K3" s="91"/>
      <c r="L3" s="91"/>
      <c r="M3" s="28"/>
      <c r="N3" s="28"/>
    </row>
    <row r="4" spans="1:28" s="2" customFormat="1" ht="15">
      <c r="C4" s="31"/>
      <c r="D4" s="31"/>
      <c r="E4" s="28"/>
      <c r="F4" s="28"/>
      <c r="G4" s="28"/>
      <c r="H4" s="28"/>
      <c r="I4" s="92"/>
      <c r="J4" s="93"/>
      <c r="K4" s="88"/>
      <c r="L4" s="88"/>
      <c r="M4" s="28"/>
      <c r="N4" s="28"/>
    </row>
    <row r="5" spans="1:28" s="2" customFormat="1" ht="15.75" thickBot="1"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6"/>
      <c r="O5" s="3"/>
    </row>
    <row r="6" spans="1:28" s="2" customFormat="1" ht="36.75" thickBot="1">
      <c r="C6" s="199" t="s">
        <v>58</v>
      </c>
      <c r="D6" s="200"/>
      <c r="E6" s="94" t="s">
        <v>61</v>
      </c>
      <c r="F6" s="94"/>
      <c r="G6" s="94" t="s">
        <v>62</v>
      </c>
      <c r="H6" s="200"/>
      <c r="I6" s="97" t="s">
        <v>59</v>
      </c>
      <c r="J6" s="200"/>
      <c r="K6" s="199" t="s">
        <v>6</v>
      </c>
      <c r="L6" s="201"/>
      <c r="M6" s="201" t="s">
        <v>1</v>
      </c>
      <c r="N6" s="28"/>
    </row>
    <row r="7" spans="1:28" s="187" customFormat="1" ht="12">
      <c r="A7" s="243"/>
      <c r="C7" s="43"/>
      <c r="D7" s="9"/>
      <c r="E7" s="61"/>
      <c r="F7" s="8"/>
      <c r="G7" s="61"/>
      <c r="H7" s="8"/>
      <c r="I7" s="61"/>
      <c r="J7" s="8"/>
      <c r="K7" s="43"/>
      <c r="L7" s="10"/>
      <c r="M7" s="39">
        <v>0</v>
      </c>
      <c r="N7" s="10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</row>
    <row r="8" spans="1:28" s="187" customFormat="1" ht="12">
      <c r="C8" s="43"/>
      <c r="D8" s="9"/>
      <c r="E8" s="61"/>
      <c r="F8" s="8"/>
      <c r="G8" s="61"/>
      <c r="H8" s="8"/>
      <c r="I8" s="61"/>
      <c r="J8" s="8"/>
      <c r="K8" s="43"/>
      <c r="L8" s="10"/>
      <c r="M8" s="39">
        <v>0</v>
      </c>
      <c r="N8" s="10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  <c r="AA8" s="235"/>
      <c r="AB8" s="235"/>
    </row>
    <row r="9" spans="1:28" s="187" customFormat="1" ht="12">
      <c r="C9" s="43"/>
      <c r="D9" s="9"/>
      <c r="E9" s="61"/>
      <c r="F9" s="8"/>
      <c r="G9" s="61"/>
      <c r="H9" s="8"/>
      <c r="I9" s="61"/>
      <c r="J9" s="8"/>
      <c r="K9" s="43"/>
      <c r="L9" s="10"/>
      <c r="M9" s="39">
        <v>0</v>
      </c>
      <c r="N9" s="10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</row>
    <row r="10" spans="1:28" s="187" customFormat="1" ht="12">
      <c r="C10" s="43"/>
      <c r="D10" s="9"/>
      <c r="E10" s="61"/>
      <c r="F10" s="8"/>
      <c r="G10" s="61"/>
      <c r="H10" s="8"/>
      <c r="I10" s="61"/>
      <c r="J10" s="8"/>
      <c r="K10" s="43"/>
      <c r="L10" s="10"/>
      <c r="M10" s="39">
        <v>0</v>
      </c>
      <c r="N10" s="10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</row>
    <row r="11" spans="1:28" s="187" customFormat="1" ht="12">
      <c r="C11" s="43"/>
      <c r="D11" s="9"/>
      <c r="E11" s="61"/>
      <c r="F11" s="8"/>
      <c r="G11" s="61"/>
      <c r="H11" s="8"/>
      <c r="I11" s="61"/>
      <c r="J11" s="8"/>
      <c r="K11" s="43"/>
      <c r="L11" s="10"/>
      <c r="M11" s="39">
        <v>0</v>
      </c>
      <c r="N11" s="10"/>
      <c r="O11" s="235"/>
      <c r="P11" s="235"/>
      <c r="Q11" s="235"/>
      <c r="R11" s="235"/>
      <c r="S11" s="235"/>
      <c r="T11" s="235"/>
      <c r="U11" s="235"/>
      <c r="V11" s="235"/>
      <c r="W11" s="235"/>
      <c r="X11" s="235"/>
      <c r="Y11" s="235"/>
      <c r="Z11" s="235"/>
      <c r="AA11" s="235"/>
      <c r="AB11" s="235"/>
    </row>
    <row r="12" spans="1:28" s="187" customFormat="1" ht="12">
      <c r="C12" s="43"/>
      <c r="D12" s="9"/>
      <c r="E12" s="43"/>
      <c r="F12" s="9"/>
      <c r="G12" s="43"/>
      <c r="H12" s="9"/>
      <c r="I12" s="43"/>
      <c r="J12" s="9"/>
      <c r="K12" s="43"/>
      <c r="L12" s="10"/>
      <c r="M12" s="39">
        <v>0</v>
      </c>
      <c r="N12" s="10"/>
      <c r="O12" s="235"/>
      <c r="P12" s="235"/>
      <c r="Q12" s="235"/>
      <c r="R12" s="235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</row>
    <row r="13" spans="1:28" s="187" customFormat="1" ht="12">
      <c r="C13" s="43"/>
      <c r="D13" s="9"/>
      <c r="E13" s="43"/>
      <c r="F13" s="9"/>
      <c r="G13" s="43"/>
      <c r="H13" s="9"/>
      <c r="I13" s="43"/>
      <c r="J13" s="9"/>
      <c r="K13" s="43"/>
      <c r="L13" s="10"/>
      <c r="M13" s="39">
        <v>0</v>
      </c>
      <c r="N13" s="10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</row>
    <row r="14" spans="1:28" s="187" customFormat="1" ht="15" customHeight="1">
      <c r="C14" s="65"/>
      <c r="D14" s="66"/>
      <c r="E14" s="65"/>
      <c r="F14" s="66"/>
      <c r="G14" s="65"/>
      <c r="H14" s="66"/>
      <c r="I14" s="65"/>
      <c r="J14" s="66"/>
      <c r="K14" s="65"/>
      <c r="L14" s="10"/>
      <c r="M14" s="39">
        <v>0</v>
      </c>
      <c r="N14" s="236"/>
      <c r="O14" s="237"/>
      <c r="P14" s="238"/>
      <c r="Q14" s="237"/>
      <c r="R14" s="238"/>
      <c r="S14" s="237"/>
      <c r="T14" s="237"/>
      <c r="U14" s="237"/>
      <c r="V14" s="238"/>
      <c r="W14" s="237"/>
      <c r="X14" s="237"/>
      <c r="Y14" s="238"/>
      <c r="Z14" s="238"/>
      <c r="AA14" s="238"/>
      <c r="AB14" s="238"/>
    </row>
    <row r="15" spans="1:28" s="187" customFormat="1" ht="15" customHeight="1">
      <c r="C15" s="67"/>
      <c r="D15" s="59"/>
      <c r="E15" s="67"/>
      <c r="F15" s="59"/>
      <c r="G15" s="67"/>
      <c r="H15" s="59"/>
      <c r="I15" s="67"/>
      <c r="J15" s="59"/>
      <c r="K15" s="67"/>
      <c r="L15" s="10"/>
      <c r="M15" s="39">
        <v>0</v>
      </c>
      <c r="N15" s="236"/>
      <c r="O15" s="239"/>
      <c r="P15" s="238"/>
      <c r="Q15" s="239"/>
      <c r="R15" s="238"/>
      <c r="S15" s="239"/>
      <c r="T15" s="239"/>
      <c r="U15" s="237"/>
      <c r="V15" s="238"/>
      <c r="W15" s="239"/>
      <c r="X15" s="239"/>
      <c r="Y15" s="238"/>
      <c r="Z15" s="238"/>
      <c r="AA15" s="238"/>
      <c r="AB15" s="238"/>
    </row>
    <row r="16" spans="1:28" s="240" customFormat="1" ht="15" customHeight="1" thickBot="1">
      <c r="C16" s="66"/>
      <c r="D16" s="66"/>
      <c r="E16" s="66"/>
      <c r="F16" s="66"/>
      <c r="G16" s="66"/>
      <c r="H16" s="66"/>
      <c r="I16" s="66"/>
      <c r="J16" s="66"/>
      <c r="K16" s="66"/>
      <c r="L16" s="20"/>
      <c r="M16" s="21">
        <f>SUM(M7:M15)</f>
        <v>0</v>
      </c>
      <c r="N16" s="241"/>
      <c r="O16" s="237"/>
      <c r="P16" s="242"/>
      <c r="Q16" s="237"/>
      <c r="R16" s="242"/>
      <c r="S16" s="237"/>
      <c r="T16" s="237"/>
      <c r="U16" s="237"/>
      <c r="V16" s="242"/>
      <c r="W16" s="237"/>
      <c r="X16" s="237"/>
      <c r="Y16" s="242"/>
      <c r="Z16" s="242"/>
      <c r="AA16" s="242"/>
      <c r="AB16" s="242"/>
    </row>
    <row r="17" spans="1:28" s="240" customFormat="1" ht="15" customHeight="1">
      <c r="C17" s="66"/>
      <c r="D17" s="66"/>
      <c r="E17" s="66"/>
      <c r="F17" s="66"/>
      <c r="G17" s="66"/>
      <c r="H17" s="66"/>
      <c r="I17" s="66"/>
      <c r="J17" s="66"/>
      <c r="K17" s="66"/>
      <c r="L17" s="20"/>
      <c r="M17" s="20"/>
      <c r="N17" s="241"/>
      <c r="O17" s="237"/>
      <c r="P17" s="242"/>
      <c r="Q17" s="237"/>
      <c r="R17" s="242"/>
      <c r="S17" s="237"/>
      <c r="T17" s="237"/>
      <c r="U17" s="237"/>
      <c r="V17" s="242"/>
      <c r="W17" s="237"/>
      <c r="X17" s="237"/>
      <c r="Y17" s="242"/>
      <c r="Z17" s="242"/>
      <c r="AA17" s="242"/>
      <c r="AB17" s="242"/>
    </row>
    <row r="18" spans="1:28" s="240" customFormat="1" ht="15" customHeight="1">
      <c r="A18" s="265">
        <f>SUM(M19)</f>
        <v>0</v>
      </c>
      <c r="C18" s="66"/>
      <c r="D18" s="66"/>
      <c r="E18" s="66"/>
      <c r="F18" s="66"/>
      <c r="G18" s="66"/>
      <c r="H18" s="66"/>
      <c r="I18" s="66"/>
      <c r="J18" s="66"/>
      <c r="K18" s="66"/>
      <c r="L18" s="20"/>
      <c r="M18" s="20"/>
      <c r="N18" s="241"/>
      <c r="O18" s="237"/>
      <c r="P18" s="242"/>
      <c r="Q18" s="237"/>
      <c r="R18" s="242"/>
      <c r="S18" s="237"/>
      <c r="T18" s="237"/>
      <c r="U18" s="237"/>
      <c r="V18" s="242"/>
      <c r="W18" s="237"/>
      <c r="X18" s="237"/>
      <c r="Y18" s="242"/>
      <c r="Z18" s="242"/>
      <c r="AA18" s="242"/>
      <c r="AB18" s="242"/>
    </row>
    <row r="19" spans="1:28" s="240" customFormat="1" ht="15" customHeight="1">
      <c r="A19" s="243" t="s">
        <v>313</v>
      </c>
      <c r="B19" s="187" t="s">
        <v>312</v>
      </c>
      <c r="C19" s="66"/>
      <c r="D19" s="66"/>
      <c r="E19" s="66"/>
      <c r="F19" s="66"/>
      <c r="G19" s="66"/>
      <c r="H19" s="66"/>
      <c r="I19" s="66"/>
      <c r="J19" s="255" t="str">
        <f>IF($A18&lt;&gt;0,"Undefined difference","")</f>
        <v/>
      </c>
      <c r="K19" s="66"/>
      <c r="L19" s="66"/>
      <c r="M19" s="232" t="str">
        <f>IF(M16-M20&lt;&gt;0,M20-M16,"")</f>
        <v/>
      </c>
      <c r="N19" s="241"/>
      <c r="O19" s="237"/>
      <c r="P19" s="242"/>
      <c r="Q19" s="237"/>
      <c r="R19" s="242"/>
      <c r="S19" s="237"/>
      <c r="T19" s="237"/>
      <c r="U19" s="237"/>
      <c r="V19" s="242"/>
      <c r="W19" s="237"/>
      <c r="X19" s="237"/>
      <c r="Y19" s="242"/>
      <c r="Z19" s="242"/>
      <c r="AA19" s="242"/>
      <c r="AB19" s="242"/>
    </row>
    <row r="20" spans="1:28" s="187" customFormat="1" ht="15" customHeight="1" thickBot="1">
      <c r="C20" s="59"/>
      <c r="D20" s="59"/>
      <c r="E20" s="59"/>
      <c r="F20" s="59"/>
      <c r="G20" s="59"/>
      <c r="H20" s="59"/>
      <c r="I20" s="59"/>
      <c r="J20" s="245" t="s">
        <v>299</v>
      </c>
      <c r="K20" s="59"/>
      <c r="L20" s="59"/>
      <c r="M20" s="233">
        <f>_xll.cw_map("BR",A19)</f>
        <v>0</v>
      </c>
      <c r="N20" s="236"/>
      <c r="O20" s="239"/>
      <c r="P20" s="238"/>
      <c r="Q20" s="239"/>
      <c r="R20" s="238"/>
      <c r="S20" s="239"/>
      <c r="T20" s="239"/>
      <c r="U20" s="237"/>
      <c r="V20" s="238"/>
      <c r="W20" s="239"/>
      <c r="X20" s="239"/>
      <c r="Y20" s="238"/>
      <c r="Z20" s="238"/>
      <c r="AA20" s="238"/>
      <c r="AB20" s="238"/>
    </row>
    <row r="21" spans="1:28" ht="15" hidden="1">
      <c r="C21" s="118"/>
      <c r="D21" s="118"/>
    </row>
    <row r="22" spans="1:28" ht="15" hidden="1" customHeight="1">
      <c r="C22" s="119"/>
      <c r="D22" s="119"/>
      <c r="E22" s="119"/>
      <c r="F22" s="119"/>
      <c r="G22" s="119"/>
      <c r="H22" s="119"/>
      <c r="I22" s="119"/>
      <c r="J22" s="119"/>
      <c r="K22" s="119"/>
      <c r="L22" s="120"/>
      <c r="M22" s="111"/>
      <c r="N22" s="112"/>
      <c r="O22" s="111"/>
      <c r="P22" s="112"/>
      <c r="Q22" s="111"/>
      <c r="R22" s="112"/>
      <c r="S22" s="111"/>
      <c r="T22" s="111"/>
      <c r="U22" s="111"/>
      <c r="V22" s="112"/>
      <c r="W22" s="111"/>
      <c r="X22" s="111"/>
      <c r="Y22" s="112"/>
      <c r="Z22" s="112"/>
      <c r="AA22" s="112"/>
      <c r="AB22" s="112"/>
    </row>
    <row r="23" spans="1:28" ht="15" hidden="1" customHeight="1"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15"/>
      <c r="N23" s="112"/>
      <c r="O23" s="115"/>
      <c r="P23" s="112"/>
      <c r="Q23" s="115"/>
      <c r="R23" s="112"/>
      <c r="S23" s="115"/>
      <c r="T23" s="115"/>
      <c r="U23" s="111"/>
      <c r="V23" s="112"/>
      <c r="W23" s="115"/>
      <c r="X23" s="115"/>
      <c r="Y23" s="112"/>
      <c r="Z23" s="112"/>
      <c r="AA23" s="112"/>
      <c r="AB23" s="112"/>
    </row>
    <row r="24" spans="1:28" ht="15" hidden="1">
      <c r="C24" s="118"/>
      <c r="D24" s="118"/>
    </row>
    <row r="25" spans="1:28" ht="15" hidden="1" customHeight="1"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15"/>
      <c r="N25" s="112"/>
      <c r="O25" s="115"/>
      <c r="P25" s="112"/>
      <c r="Q25" s="115"/>
      <c r="R25" s="112"/>
      <c r="S25" s="115"/>
      <c r="T25" s="115"/>
      <c r="U25" s="115"/>
      <c r="V25" s="112"/>
      <c r="W25" s="115"/>
      <c r="X25" s="115"/>
      <c r="Y25" s="112"/>
      <c r="Z25" s="112"/>
      <c r="AA25" s="112"/>
      <c r="AB25" s="112"/>
    </row>
    <row r="26" spans="1:28" ht="15" hidden="1">
      <c r="C26" s="118"/>
      <c r="D26" s="118"/>
    </row>
    <row r="27" spans="1:28" ht="15" hidden="1"/>
    <row r="28" spans="1:28" ht="15" hidden="1"/>
    <row r="29" spans="1:28" ht="15" hidden="1">
      <c r="C29" s="121"/>
      <c r="D29" s="121"/>
      <c r="E29" s="122"/>
      <c r="F29" s="122"/>
      <c r="G29" s="122"/>
      <c r="H29" s="122"/>
      <c r="I29" s="122"/>
      <c r="J29" s="122"/>
      <c r="K29" s="123"/>
    </row>
    <row r="30" spans="1:28" ht="15" hidden="1">
      <c r="C30" s="124"/>
      <c r="D30" s="124"/>
      <c r="E30" s="122"/>
      <c r="F30" s="122"/>
      <c r="G30" s="122"/>
      <c r="H30" s="122"/>
      <c r="I30" s="122"/>
      <c r="J30" s="122"/>
      <c r="K30" s="123"/>
    </row>
    <row r="31" spans="1:28" ht="15" hidden="1" customHeight="1"/>
  </sheetData>
  <pageMargins left="0.70866141732283472" right="0.70866141732283472" top="0.74803149606299213" bottom="0.74803149606299213" header="0.31496062992125984" footer="0.31496062992125984"/>
  <pageSetup paperSize="9" scale="83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6" tint="-0.249977111117893"/>
    <pageSetUpPr fitToPage="1"/>
  </sheetPr>
  <dimension ref="A1:XFC30"/>
  <sheetViews>
    <sheetView workbookViewId="0">
      <selection activeCell="H1" sqref="H1"/>
    </sheetView>
  </sheetViews>
  <sheetFormatPr defaultColWidth="0" defaultRowHeight="0" customHeight="1" zeroHeight="1"/>
  <cols>
    <col min="1" max="1" width="32" style="3" customWidth="1"/>
    <col min="2" max="2" width="2" style="3" customWidth="1"/>
    <col min="3" max="3" width="34.140625" style="3" customWidth="1"/>
    <col min="4" max="7" width="11.42578125" style="3" customWidth="1"/>
    <col min="8" max="8" width="11.42578125" style="103" customWidth="1"/>
    <col min="9" max="9" width="15.7109375" style="103" customWidth="1"/>
    <col min="10" max="10" width="11.7109375" style="103" hidden="1" customWidth="1"/>
    <col min="11" max="11" width="5.7109375" style="103" hidden="1" customWidth="1"/>
    <col min="12" max="12" width="11.140625" style="103" hidden="1" customWidth="1"/>
    <col min="13" max="13" width="12.42578125" style="103" hidden="1" customWidth="1"/>
    <col min="14" max="14" width="11.140625" style="103" hidden="1" customWidth="1"/>
    <col min="15" max="15" width="7.7109375" style="103" hidden="1" customWidth="1"/>
    <col min="16" max="16" width="5.140625" style="103" hidden="1" customWidth="1"/>
    <col min="17" max="17" width="7.5703125" style="103" hidden="1" customWidth="1"/>
    <col min="18" max="18" width="5.140625" style="103" hidden="1" customWidth="1"/>
    <col min="19" max="23" width="9.140625" style="103" hidden="1" customWidth="1"/>
    <col min="24" max="67" width="9.140625" style="3" hidden="1" customWidth="1"/>
    <col min="68" max="76" width="0" style="3" hidden="1" customWidth="1"/>
    <col min="77" max="16383" width="9.140625" style="3" hidden="1"/>
    <col min="16384" max="16384" width="0.140625" style="3" customWidth="1"/>
  </cols>
  <sheetData>
    <row r="1" spans="1:23" s="2" customFormat="1" ht="15">
      <c r="A1" s="27" t="str">
        <f>_xll.cw_clp("clp2")</f>
        <v>IFRS for SME</v>
      </c>
      <c r="B1" s="27"/>
      <c r="C1" s="28"/>
      <c r="D1" s="87" t="s">
        <v>9</v>
      </c>
      <c r="E1" s="87" t="s">
        <v>10</v>
      </c>
      <c r="F1" s="87" t="s">
        <v>11</v>
      </c>
      <c r="G1" s="87" t="s">
        <v>12</v>
      </c>
      <c r="H1" s="4" t="s">
        <v>285</v>
      </c>
      <c r="I1" s="28"/>
    </row>
    <row r="2" spans="1:23" s="2" customFormat="1" ht="15">
      <c r="A2" s="30">
        <f>_xll.cw_clp("clp13")</f>
        <v>40968</v>
      </c>
      <c r="B2" s="30"/>
      <c r="C2" s="28"/>
      <c r="D2" s="88"/>
      <c r="E2" s="88"/>
      <c r="F2" s="88"/>
      <c r="G2" s="88"/>
      <c r="H2" s="28"/>
      <c r="I2" s="28"/>
    </row>
    <row r="3" spans="1:23" s="2" customFormat="1" ht="15">
      <c r="A3" s="86" t="s">
        <v>14</v>
      </c>
      <c r="B3" s="31"/>
      <c r="C3" s="28"/>
      <c r="D3" s="89"/>
      <c r="E3" s="90"/>
      <c r="F3" s="91"/>
      <c r="G3" s="91"/>
      <c r="H3" s="28"/>
      <c r="I3" s="28"/>
    </row>
    <row r="4" spans="1:23" s="2" customFormat="1" ht="15">
      <c r="A4" s="31"/>
      <c r="B4" s="31"/>
      <c r="C4" s="28"/>
      <c r="D4" s="92"/>
      <c r="E4" s="93"/>
      <c r="F4" s="88"/>
      <c r="G4" s="88"/>
      <c r="H4" s="28"/>
      <c r="I4" s="28"/>
    </row>
    <row r="5" spans="1:23" s="2" customFormat="1" ht="15.75" thickBot="1">
      <c r="A5" s="32"/>
      <c r="B5" s="32"/>
      <c r="C5" s="32"/>
      <c r="D5" s="32"/>
      <c r="E5" s="32"/>
      <c r="F5" s="32"/>
      <c r="G5" s="32"/>
      <c r="H5" s="32"/>
      <c r="I5" s="36"/>
      <c r="J5" s="3"/>
    </row>
    <row r="6" spans="1:23" s="184" customFormat="1" ht="12">
      <c r="A6" s="301" t="s">
        <v>15</v>
      </c>
      <c r="B6" s="225"/>
      <c r="C6" s="301" t="s">
        <v>17</v>
      </c>
      <c r="D6" s="34"/>
      <c r="E6" s="34"/>
      <c r="F6" s="303" t="s">
        <v>16</v>
      </c>
      <c r="G6" s="300" t="s">
        <v>1</v>
      </c>
      <c r="H6" s="300"/>
      <c r="I6" s="182"/>
    </row>
    <row r="7" spans="1:23" s="184" customFormat="1" ht="24.75" thickBot="1">
      <c r="A7" s="302"/>
      <c r="B7" s="226"/>
      <c r="C7" s="302"/>
      <c r="D7" s="35"/>
      <c r="E7" s="35"/>
      <c r="F7" s="304"/>
      <c r="G7" s="228" t="s">
        <v>286</v>
      </c>
      <c r="H7" s="228" t="s">
        <v>7</v>
      </c>
      <c r="I7" s="182"/>
    </row>
    <row r="8" spans="1:23" s="187" customFormat="1" ht="12">
      <c r="A8" s="43"/>
      <c r="B8" s="9"/>
      <c r="C8" s="234"/>
      <c r="D8" s="7"/>
      <c r="E8" s="7"/>
      <c r="F8" s="43"/>
      <c r="G8" s="39">
        <v>0</v>
      </c>
      <c r="H8" s="39">
        <v>0</v>
      </c>
      <c r="I8" s="10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</row>
    <row r="9" spans="1:23" s="187" customFormat="1" ht="12">
      <c r="A9" s="43"/>
      <c r="B9" s="9"/>
      <c r="C9" s="61"/>
      <c r="D9" s="8"/>
      <c r="E9" s="8"/>
      <c r="F9" s="43"/>
      <c r="G9" s="39">
        <v>0</v>
      </c>
      <c r="H9" s="39">
        <v>0</v>
      </c>
      <c r="I9" s="10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</row>
    <row r="10" spans="1:23" s="187" customFormat="1" ht="12">
      <c r="A10" s="43"/>
      <c r="B10" s="9"/>
      <c r="C10" s="61"/>
      <c r="D10" s="8"/>
      <c r="E10" s="8"/>
      <c r="F10" s="43"/>
      <c r="G10" s="39">
        <v>0</v>
      </c>
      <c r="H10" s="39">
        <v>0</v>
      </c>
      <c r="I10" s="10"/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</row>
    <row r="11" spans="1:23" s="187" customFormat="1" ht="12">
      <c r="A11" s="43"/>
      <c r="B11" s="9"/>
      <c r="C11" s="61"/>
      <c r="D11" s="8"/>
      <c r="E11" s="8"/>
      <c r="F11" s="43"/>
      <c r="G11" s="39">
        <v>0</v>
      </c>
      <c r="H11" s="39">
        <v>0</v>
      </c>
      <c r="I11" s="10"/>
      <c r="J11" s="235"/>
      <c r="K11" s="235"/>
      <c r="L11" s="235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</row>
    <row r="12" spans="1:23" s="187" customFormat="1" ht="12">
      <c r="A12" s="43"/>
      <c r="B12" s="9"/>
      <c r="C12" s="61"/>
      <c r="D12" s="8"/>
      <c r="E12" s="8"/>
      <c r="F12" s="43"/>
      <c r="G12" s="39">
        <v>0</v>
      </c>
      <c r="H12" s="39">
        <v>0</v>
      </c>
      <c r="I12" s="10"/>
      <c r="J12" s="235"/>
      <c r="K12" s="235"/>
      <c r="L12" s="235"/>
      <c r="M12" s="235"/>
      <c r="N12" s="235"/>
      <c r="O12" s="235"/>
      <c r="P12" s="235"/>
      <c r="Q12" s="235"/>
      <c r="R12" s="235"/>
      <c r="S12" s="235"/>
      <c r="T12" s="235"/>
      <c r="U12" s="235"/>
      <c r="V12" s="235"/>
      <c r="W12" s="235"/>
    </row>
    <row r="13" spans="1:23" s="187" customFormat="1" ht="12">
      <c r="A13" s="43"/>
      <c r="B13" s="9"/>
      <c r="C13" s="43"/>
      <c r="D13" s="9"/>
      <c r="E13" s="9"/>
      <c r="F13" s="43"/>
      <c r="G13" s="39">
        <v>0</v>
      </c>
      <c r="H13" s="39">
        <v>0</v>
      </c>
      <c r="I13" s="10"/>
      <c r="J13" s="235"/>
      <c r="K13" s="235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</row>
    <row r="14" spans="1:23" s="187" customFormat="1" ht="12">
      <c r="A14" s="43"/>
      <c r="B14" s="9"/>
      <c r="C14" s="43"/>
      <c r="D14" s="9"/>
      <c r="E14" s="9"/>
      <c r="F14" s="43"/>
      <c r="G14" s="39">
        <v>0</v>
      </c>
      <c r="H14" s="39">
        <v>0</v>
      </c>
      <c r="I14" s="10"/>
      <c r="J14" s="235"/>
      <c r="K14" s="235"/>
      <c r="L14" s="235"/>
      <c r="M14" s="235"/>
      <c r="N14" s="235"/>
      <c r="O14" s="235"/>
      <c r="P14" s="235"/>
      <c r="Q14" s="235"/>
      <c r="R14" s="235"/>
      <c r="S14" s="235"/>
      <c r="T14" s="235"/>
      <c r="U14" s="235"/>
      <c r="V14" s="235"/>
      <c r="W14" s="235"/>
    </row>
    <row r="15" spans="1:23" s="187" customFormat="1" ht="15" customHeight="1">
      <c r="A15" s="65"/>
      <c r="B15" s="66"/>
      <c r="C15" s="65"/>
      <c r="D15" s="66"/>
      <c r="E15" s="66"/>
      <c r="F15" s="65"/>
      <c r="G15" s="39">
        <v>0</v>
      </c>
      <c r="H15" s="39">
        <v>0</v>
      </c>
      <c r="I15" s="236"/>
      <c r="J15" s="237"/>
      <c r="K15" s="238"/>
      <c r="L15" s="237"/>
      <c r="M15" s="238"/>
      <c r="N15" s="237"/>
      <c r="O15" s="237"/>
      <c r="P15" s="237"/>
      <c r="Q15" s="238"/>
      <c r="R15" s="237"/>
      <c r="S15" s="237"/>
      <c r="T15" s="238"/>
      <c r="U15" s="238"/>
      <c r="V15" s="238"/>
      <c r="W15" s="238"/>
    </row>
    <row r="16" spans="1:23" s="187" customFormat="1" ht="15" customHeight="1">
      <c r="A16" s="67"/>
      <c r="B16" s="59"/>
      <c r="C16" s="67"/>
      <c r="D16" s="59"/>
      <c r="E16" s="59"/>
      <c r="F16" s="67"/>
      <c r="G16" s="39">
        <v>0</v>
      </c>
      <c r="H16" s="39">
        <v>0</v>
      </c>
      <c r="I16" s="236"/>
      <c r="J16" s="239"/>
      <c r="K16" s="238"/>
      <c r="L16" s="239"/>
      <c r="M16" s="238"/>
      <c r="N16" s="239"/>
      <c r="O16" s="239"/>
      <c r="P16" s="237"/>
      <c r="Q16" s="238"/>
      <c r="R16" s="239"/>
      <c r="S16" s="239"/>
      <c r="T16" s="238"/>
      <c r="U16" s="238"/>
      <c r="V16" s="238"/>
      <c r="W16" s="238"/>
    </row>
    <row r="17" spans="1:23" s="240" customFormat="1" ht="15" customHeight="1" thickBot="1">
      <c r="A17" s="66"/>
      <c r="B17" s="66"/>
      <c r="C17" s="66"/>
      <c r="D17" s="66"/>
      <c r="E17" s="66"/>
      <c r="F17" s="66"/>
      <c r="G17" s="21">
        <f>SUM(G8:G16)</f>
        <v>0</v>
      </c>
      <c r="H17" s="21">
        <f>SUM(H8:H16)</f>
        <v>0</v>
      </c>
      <c r="I17" s="241"/>
      <c r="J17" s="237"/>
      <c r="K17" s="242"/>
      <c r="L17" s="237"/>
      <c r="M17" s="242"/>
      <c r="N17" s="237"/>
      <c r="O17" s="237"/>
      <c r="P17" s="237"/>
      <c r="Q17" s="242"/>
      <c r="R17" s="237"/>
      <c r="S17" s="237"/>
      <c r="T17" s="242"/>
      <c r="U17" s="242"/>
      <c r="V17" s="242"/>
      <c r="W17" s="242"/>
    </row>
    <row r="18" spans="1:23" s="240" customFormat="1" ht="15" customHeight="1">
      <c r="A18" s="66"/>
      <c r="B18" s="66"/>
      <c r="C18" s="66"/>
      <c r="D18" s="66"/>
      <c r="E18" s="66"/>
      <c r="F18" s="66"/>
      <c r="G18" s="20"/>
      <c r="H18" s="20"/>
      <c r="I18" s="241"/>
      <c r="J18" s="237"/>
      <c r="K18" s="242"/>
      <c r="L18" s="237"/>
      <c r="M18" s="242"/>
      <c r="N18" s="237"/>
      <c r="O18" s="237"/>
      <c r="P18" s="237"/>
      <c r="Q18" s="242"/>
      <c r="R18" s="237"/>
      <c r="S18" s="237"/>
      <c r="T18" s="242"/>
      <c r="U18" s="242"/>
      <c r="V18" s="242"/>
      <c r="W18" s="242"/>
    </row>
    <row r="19" spans="1:23" s="240" customFormat="1" ht="15" customHeight="1">
      <c r="A19" s="66"/>
      <c r="B19" s="66"/>
      <c r="C19" s="66"/>
      <c r="D19" s="66"/>
      <c r="E19" s="66"/>
      <c r="F19" s="66"/>
      <c r="G19" s="20"/>
      <c r="H19" s="20"/>
      <c r="I19" s="241"/>
      <c r="J19" s="237"/>
      <c r="K19" s="242"/>
      <c r="L19" s="237"/>
      <c r="M19" s="242"/>
      <c r="N19" s="237"/>
      <c r="O19" s="237"/>
      <c r="P19" s="237"/>
      <c r="Q19" s="242"/>
      <c r="R19" s="237"/>
      <c r="S19" s="237"/>
      <c r="T19" s="242"/>
      <c r="U19" s="242"/>
      <c r="V19" s="242"/>
      <c r="W19" s="242"/>
    </row>
    <row r="20" spans="1:23" s="187" customFormat="1" ht="15" customHeight="1">
      <c r="A20" s="59"/>
      <c r="B20" s="59"/>
      <c r="C20" s="59"/>
      <c r="D20" s="59"/>
      <c r="E20" s="59"/>
      <c r="F20" s="59"/>
      <c r="G20" s="59"/>
      <c r="H20" s="254"/>
      <c r="I20" s="236"/>
      <c r="J20" s="239"/>
      <c r="K20" s="238"/>
      <c r="L20" s="239"/>
      <c r="M20" s="238"/>
      <c r="N20" s="239"/>
      <c r="O20" s="239"/>
      <c r="P20" s="237"/>
      <c r="Q20" s="238"/>
      <c r="R20" s="239"/>
      <c r="S20" s="239"/>
      <c r="T20" s="238"/>
      <c r="U20" s="238"/>
      <c r="V20" s="238"/>
      <c r="W20" s="238"/>
    </row>
    <row r="21" spans="1:23" ht="15" hidden="1">
      <c r="A21" s="118"/>
      <c r="B21" s="118"/>
    </row>
    <row r="22" spans="1:23" ht="15" hidden="1" customHeight="1">
      <c r="A22" s="119"/>
      <c r="B22" s="119"/>
      <c r="C22" s="119"/>
      <c r="D22" s="119"/>
      <c r="E22" s="119"/>
      <c r="F22" s="119"/>
      <c r="G22" s="120"/>
      <c r="H22" s="111"/>
      <c r="I22" s="112"/>
      <c r="J22" s="111"/>
      <c r="K22" s="112"/>
      <c r="L22" s="111"/>
      <c r="M22" s="112"/>
      <c r="N22" s="111"/>
      <c r="O22" s="111"/>
      <c r="P22" s="111"/>
      <c r="Q22" s="112"/>
      <c r="R22" s="111"/>
      <c r="S22" s="111"/>
      <c r="T22" s="112"/>
      <c r="U22" s="112"/>
      <c r="V22" s="112"/>
      <c r="W22" s="112"/>
    </row>
    <row r="23" spans="1:23" ht="15" hidden="1" customHeight="1">
      <c r="A23" s="120"/>
      <c r="B23" s="120"/>
      <c r="C23" s="120"/>
      <c r="D23" s="120"/>
      <c r="E23" s="120"/>
      <c r="F23" s="120"/>
      <c r="G23" s="120"/>
      <c r="H23" s="115"/>
      <c r="I23" s="112"/>
      <c r="J23" s="115"/>
      <c r="K23" s="112"/>
      <c r="L23" s="115"/>
      <c r="M23" s="112"/>
      <c r="N23" s="115"/>
      <c r="O23" s="115"/>
      <c r="P23" s="111"/>
      <c r="Q23" s="112"/>
      <c r="R23" s="115"/>
      <c r="S23" s="115"/>
      <c r="T23" s="112"/>
      <c r="U23" s="112"/>
      <c r="V23" s="112"/>
      <c r="W23" s="112"/>
    </row>
    <row r="24" spans="1:23" ht="15" hidden="1">
      <c r="A24" s="118"/>
      <c r="B24" s="118"/>
    </row>
    <row r="25" spans="1:23" ht="15" hidden="1" customHeight="1">
      <c r="A25" s="120"/>
      <c r="B25" s="120"/>
      <c r="C25" s="120"/>
      <c r="D25" s="120"/>
      <c r="E25" s="120"/>
      <c r="F25" s="120"/>
      <c r="G25" s="120"/>
      <c r="H25" s="115"/>
      <c r="I25" s="112"/>
      <c r="J25" s="115"/>
      <c r="K25" s="112"/>
      <c r="L25" s="115"/>
      <c r="M25" s="112"/>
      <c r="N25" s="115"/>
      <c r="O25" s="115"/>
      <c r="P25" s="115"/>
      <c r="Q25" s="112"/>
      <c r="R25" s="115"/>
      <c r="S25" s="115"/>
      <c r="T25" s="112"/>
      <c r="U25" s="112"/>
      <c r="V25" s="112"/>
      <c r="W25" s="112"/>
    </row>
    <row r="26" spans="1:23" ht="15" hidden="1">
      <c r="A26" s="118"/>
      <c r="B26" s="118"/>
    </row>
    <row r="27" spans="1:23" ht="15" hidden="1"/>
    <row r="28" spans="1:23" ht="15" hidden="1"/>
    <row r="29" spans="1:23" ht="15" hidden="1">
      <c r="A29" s="121"/>
      <c r="B29" s="121"/>
      <c r="C29" s="122"/>
      <c r="D29" s="122"/>
      <c r="E29" s="122"/>
      <c r="F29" s="123"/>
    </row>
    <row r="30" spans="1:23" ht="15" hidden="1">
      <c r="A30" s="124"/>
      <c r="B30" s="124"/>
      <c r="C30" s="122"/>
      <c r="D30" s="122"/>
      <c r="E30" s="122"/>
      <c r="F30" s="123"/>
    </row>
  </sheetData>
  <mergeCells count="4">
    <mergeCell ref="A6:A7"/>
    <mergeCell ref="F6:F7"/>
    <mergeCell ref="G6:H6"/>
    <mergeCell ref="C6:C7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6" tint="-0.249977111117893"/>
    <pageSetUpPr fitToPage="1"/>
  </sheetPr>
  <dimension ref="A1:BZ30"/>
  <sheetViews>
    <sheetView workbookViewId="0">
      <selection activeCell="J1" sqref="J1"/>
    </sheetView>
  </sheetViews>
  <sheetFormatPr defaultColWidth="0" defaultRowHeight="0" customHeight="1" zeroHeight="1"/>
  <cols>
    <col min="1" max="1" width="32" style="3" customWidth="1"/>
    <col min="2" max="2" width="1.28515625" style="3" customWidth="1"/>
    <col min="3" max="3" width="17" style="3" customWidth="1"/>
    <col min="4" max="4" width="1.85546875" style="3" customWidth="1"/>
    <col min="5" max="5" width="13" style="3" customWidth="1"/>
    <col min="6" max="9" width="11.28515625" style="3" customWidth="1"/>
    <col min="10" max="10" width="11.28515625" style="103" customWidth="1"/>
    <col min="11" max="11" width="15.5703125" style="103" customWidth="1"/>
    <col min="12" max="12" width="11.7109375" style="103" hidden="1" customWidth="1"/>
    <col min="13" max="13" width="5.7109375" style="103" hidden="1" customWidth="1"/>
    <col min="14" max="14" width="11.140625" style="103" hidden="1" customWidth="1"/>
    <col min="15" max="15" width="12.42578125" style="103" hidden="1" customWidth="1"/>
    <col min="16" max="16" width="11.140625" style="103" hidden="1" customWidth="1"/>
    <col min="17" max="17" width="7.7109375" style="103" hidden="1" customWidth="1"/>
    <col min="18" max="18" width="5.140625" style="103" hidden="1" customWidth="1"/>
    <col min="19" max="19" width="7.5703125" style="103" hidden="1" customWidth="1"/>
    <col min="20" max="20" width="5.140625" style="103" hidden="1" customWidth="1"/>
    <col min="21" max="25" width="9.140625" style="103" hidden="1" customWidth="1"/>
    <col min="26" max="69" width="9.140625" style="3" hidden="1" customWidth="1"/>
    <col min="70" max="78" width="0" style="3" hidden="1" customWidth="1"/>
    <col min="79" max="16384" width="9.140625" style="3" hidden="1"/>
  </cols>
  <sheetData>
    <row r="1" spans="1:25" s="2" customFormat="1" ht="15">
      <c r="A1" s="27" t="str">
        <f>_xll.cw_clp("clp2")</f>
        <v>IFRS for SME</v>
      </c>
      <c r="B1" s="27"/>
      <c r="C1" s="27"/>
      <c r="D1" s="27"/>
      <c r="E1" s="28"/>
      <c r="F1" s="87" t="s">
        <v>9</v>
      </c>
      <c r="G1" s="87" t="s">
        <v>10</v>
      </c>
      <c r="H1" s="87" t="s">
        <v>11</v>
      </c>
      <c r="I1" s="87" t="s">
        <v>12</v>
      </c>
      <c r="J1" s="4" t="s">
        <v>187</v>
      </c>
      <c r="K1" s="28"/>
    </row>
    <row r="2" spans="1:25" s="2" customFormat="1" ht="15">
      <c r="A2" s="30">
        <f>_xll.cw_clp("clp13")</f>
        <v>40968</v>
      </c>
      <c r="B2" s="30"/>
      <c r="C2" s="30"/>
      <c r="D2" s="30"/>
      <c r="E2" s="28"/>
      <c r="F2" s="88"/>
      <c r="G2" s="88"/>
      <c r="H2" s="88"/>
      <c r="I2" s="88"/>
      <c r="J2" s="28"/>
      <c r="K2" s="28"/>
    </row>
    <row r="3" spans="1:25" s="2" customFormat="1" ht="15">
      <c r="A3" s="86" t="s">
        <v>39</v>
      </c>
      <c r="B3" s="31"/>
      <c r="C3" s="31"/>
      <c r="D3" s="31"/>
      <c r="E3" s="28"/>
      <c r="F3" s="89"/>
      <c r="G3" s="90"/>
      <c r="H3" s="91"/>
      <c r="I3" s="91"/>
      <c r="J3" s="28"/>
      <c r="K3" s="28"/>
    </row>
    <row r="4" spans="1:25" s="2" customFormat="1" ht="15">
      <c r="A4" s="31"/>
      <c r="B4" s="31"/>
      <c r="C4" s="31"/>
      <c r="D4" s="31"/>
      <c r="E4" s="28"/>
      <c r="F4" s="92"/>
      <c r="G4" s="93"/>
      <c r="H4" s="88"/>
      <c r="I4" s="88"/>
      <c r="J4" s="28"/>
      <c r="K4" s="28"/>
    </row>
    <row r="5" spans="1:25" s="2" customFormat="1" ht="15.75" thickBot="1">
      <c r="A5" s="32"/>
      <c r="B5" s="32"/>
      <c r="C5" s="32"/>
      <c r="D5" s="32"/>
      <c r="E5" s="32"/>
      <c r="F5" s="32"/>
      <c r="G5" s="32"/>
      <c r="H5" s="32"/>
      <c r="I5" s="32"/>
      <c r="J5" s="32"/>
      <c r="K5" s="36"/>
      <c r="L5" s="3"/>
    </row>
    <row r="6" spans="1:25" s="2" customFormat="1" ht="15">
      <c r="A6" s="301" t="s">
        <v>40</v>
      </c>
      <c r="B6" s="95"/>
      <c r="C6" s="95" t="s">
        <v>41</v>
      </c>
      <c r="D6" s="95"/>
      <c r="E6" s="303" t="s">
        <v>43</v>
      </c>
      <c r="F6" s="34"/>
      <c r="G6" s="303" t="s">
        <v>42</v>
      </c>
      <c r="H6" s="303"/>
      <c r="I6" s="300" t="s">
        <v>1</v>
      </c>
      <c r="J6" s="300"/>
      <c r="K6" s="28"/>
    </row>
    <row r="7" spans="1:25" s="2" customFormat="1" ht="35.25" customHeight="1" thickBot="1">
      <c r="A7" s="302"/>
      <c r="B7" s="126"/>
      <c r="C7" s="126"/>
      <c r="D7" s="126"/>
      <c r="E7" s="304"/>
      <c r="F7" s="35"/>
      <c r="G7" s="304"/>
      <c r="H7" s="304"/>
      <c r="I7" s="196" t="s">
        <v>44</v>
      </c>
      <c r="J7" s="196" t="s">
        <v>45</v>
      </c>
      <c r="K7" s="28"/>
    </row>
    <row r="8" spans="1:25" s="187" customFormat="1" ht="12">
      <c r="A8" s="43"/>
      <c r="B8" s="9"/>
      <c r="C8" s="43"/>
      <c r="D8" s="9"/>
      <c r="E8" s="44">
        <v>0</v>
      </c>
      <c r="F8" s="7"/>
      <c r="G8" s="44">
        <f>E8-I8+J8</f>
        <v>0</v>
      </c>
      <c r="H8" s="9"/>
      <c r="I8" s="39">
        <v>0</v>
      </c>
      <c r="J8" s="39">
        <v>0</v>
      </c>
      <c r="K8" s="10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</row>
    <row r="9" spans="1:25" s="187" customFormat="1" ht="12">
      <c r="A9" s="43"/>
      <c r="B9" s="9"/>
      <c r="C9" s="43"/>
      <c r="D9" s="9"/>
      <c r="E9" s="45">
        <v>0</v>
      </c>
      <c r="F9" s="8"/>
      <c r="G9" s="45">
        <v>0</v>
      </c>
      <c r="H9" s="9"/>
      <c r="I9" s="39">
        <v>0</v>
      </c>
      <c r="J9" s="39">
        <v>0</v>
      </c>
      <c r="K9" s="10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</row>
    <row r="10" spans="1:25" s="187" customFormat="1" ht="12">
      <c r="A10" s="43"/>
      <c r="B10" s="9"/>
      <c r="C10" s="43"/>
      <c r="D10" s="9"/>
      <c r="E10" s="45">
        <v>0</v>
      </c>
      <c r="F10" s="8"/>
      <c r="G10" s="45">
        <v>0</v>
      </c>
      <c r="H10" s="9"/>
      <c r="I10" s="39">
        <v>0</v>
      </c>
      <c r="J10" s="39">
        <v>0</v>
      </c>
      <c r="K10" s="10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</row>
    <row r="11" spans="1:25" s="187" customFormat="1" ht="12">
      <c r="A11" s="43"/>
      <c r="B11" s="9"/>
      <c r="C11" s="43"/>
      <c r="D11" s="9"/>
      <c r="E11" s="45">
        <v>0</v>
      </c>
      <c r="F11" s="8"/>
      <c r="G11" s="45">
        <v>0</v>
      </c>
      <c r="H11" s="9"/>
      <c r="I11" s="39">
        <v>0</v>
      </c>
      <c r="J11" s="39">
        <v>0</v>
      </c>
      <c r="K11" s="10"/>
      <c r="L11" s="235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5"/>
      <c r="Y11" s="235"/>
    </row>
    <row r="12" spans="1:25" s="187" customFormat="1" ht="12">
      <c r="A12" s="43"/>
      <c r="B12" s="9"/>
      <c r="C12" s="43"/>
      <c r="D12" s="9"/>
      <c r="E12" s="45">
        <v>0</v>
      </c>
      <c r="F12" s="8"/>
      <c r="G12" s="45">
        <v>0</v>
      </c>
      <c r="H12" s="9"/>
      <c r="I12" s="39">
        <v>0</v>
      </c>
      <c r="J12" s="39">
        <v>0</v>
      </c>
      <c r="K12" s="10"/>
      <c r="L12" s="235"/>
      <c r="M12" s="235"/>
      <c r="N12" s="235"/>
      <c r="O12" s="235"/>
      <c r="P12" s="235"/>
      <c r="Q12" s="235"/>
      <c r="R12" s="235"/>
      <c r="S12" s="235"/>
      <c r="T12" s="235"/>
      <c r="U12" s="235"/>
      <c r="V12" s="235"/>
      <c r="W12" s="235"/>
      <c r="X12" s="235"/>
      <c r="Y12" s="235"/>
    </row>
    <row r="13" spans="1:25" s="187" customFormat="1" ht="12">
      <c r="A13" s="43"/>
      <c r="B13" s="9"/>
      <c r="C13" s="43"/>
      <c r="D13" s="9"/>
      <c r="E13" s="39">
        <v>0</v>
      </c>
      <c r="F13" s="9"/>
      <c r="G13" s="39">
        <v>0</v>
      </c>
      <c r="H13" s="9"/>
      <c r="I13" s="39">
        <v>0</v>
      </c>
      <c r="J13" s="39">
        <v>0</v>
      </c>
      <c r="K13" s="10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</row>
    <row r="14" spans="1:25" s="187" customFormat="1" ht="12">
      <c r="A14" s="43"/>
      <c r="B14" s="9"/>
      <c r="C14" s="43"/>
      <c r="D14" s="9"/>
      <c r="E14" s="39">
        <v>0</v>
      </c>
      <c r="F14" s="9"/>
      <c r="G14" s="39">
        <v>0</v>
      </c>
      <c r="H14" s="9"/>
      <c r="I14" s="39">
        <v>0</v>
      </c>
      <c r="J14" s="39">
        <v>0</v>
      </c>
      <c r="K14" s="10"/>
      <c r="L14" s="235"/>
      <c r="M14" s="235"/>
      <c r="N14" s="235"/>
      <c r="O14" s="235"/>
      <c r="P14" s="235"/>
      <c r="Q14" s="235"/>
      <c r="R14" s="235"/>
      <c r="S14" s="235"/>
      <c r="T14" s="235"/>
      <c r="U14" s="235"/>
      <c r="V14" s="235"/>
      <c r="W14" s="235"/>
      <c r="X14" s="235"/>
      <c r="Y14" s="235"/>
    </row>
    <row r="15" spans="1:25" s="187" customFormat="1" ht="15" customHeight="1">
      <c r="A15" s="65"/>
      <c r="B15" s="66"/>
      <c r="C15" s="65"/>
      <c r="D15" s="66"/>
      <c r="E15" s="39">
        <v>0</v>
      </c>
      <c r="F15" s="66"/>
      <c r="G15" s="39">
        <v>0</v>
      </c>
      <c r="H15" s="66"/>
      <c r="I15" s="39">
        <v>0</v>
      </c>
      <c r="J15" s="39">
        <v>0</v>
      </c>
      <c r="K15" s="236"/>
      <c r="L15" s="237"/>
      <c r="M15" s="238"/>
      <c r="N15" s="237"/>
      <c r="O15" s="238"/>
      <c r="P15" s="237"/>
      <c r="Q15" s="237"/>
      <c r="R15" s="237"/>
      <c r="S15" s="238"/>
      <c r="T15" s="237"/>
      <c r="U15" s="237"/>
      <c r="V15" s="238"/>
      <c r="W15" s="238"/>
      <c r="X15" s="238"/>
      <c r="Y15" s="238"/>
    </row>
    <row r="16" spans="1:25" s="187" customFormat="1" ht="15" customHeight="1">
      <c r="A16" s="67"/>
      <c r="B16" s="59"/>
      <c r="C16" s="67"/>
      <c r="D16" s="59"/>
      <c r="E16" s="39">
        <v>0</v>
      </c>
      <c r="F16" s="59"/>
      <c r="G16" s="39">
        <v>0</v>
      </c>
      <c r="H16" s="59"/>
      <c r="I16" s="39">
        <v>0</v>
      </c>
      <c r="J16" s="39">
        <v>0</v>
      </c>
      <c r="K16" s="236"/>
      <c r="L16" s="239"/>
      <c r="M16" s="238"/>
      <c r="N16" s="239"/>
      <c r="O16" s="238"/>
      <c r="P16" s="239"/>
      <c r="Q16" s="239"/>
      <c r="R16" s="237"/>
      <c r="S16" s="238"/>
      <c r="T16" s="239"/>
      <c r="U16" s="239"/>
      <c r="V16" s="238"/>
      <c r="W16" s="238"/>
      <c r="X16" s="238"/>
      <c r="Y16" s="238"/>
    </row>
    <row r="17" spans="1:25" s="240" customFormat="1" ht="15" customHeight="1" thickBot="1">
      <c r="A17" s="66"/>
      <c r="B17" s="66"/>
      <c r="C17" s="66"/>
      <c r="D17" s="66"/>
      <c r="E17" s="21">
        <f>SUM(E8:E16)</f>
        <v>0</v>
      </c>
      <c r="F17" s="21"/>
      <c r="G17" s="21">
        <f>SUM(G8:G16)</f>
        <v>0</v>
      </c>
      <c r="H17" s="21"/>
      <c r="I17" s="21">
        <f>SUM(I8:I16)</f>
        <v>0</v>
      </c>
      <c r="J17" s="21">
        <f>SUM(J8:J16)</f>
        <v>0</v>
      </c>
      <c r="K17" s="241"/>
      <c r="L17" s="237"/>
      <c r="M17" s="242"/>
      <c r="N17" s="237"/>
      <c r="O17" s="242"/>
      <c r="P17" s="237"/>
      <c r="Q17" s="237"/>
      <c r="R17" s="237"/>
      <c r="S17" s="242"/>
      <c r="T17" s="237"/>
      <c r="U17" s="237"/>
      <c r="V17" s="242"/>
      <c r="W17" s="242"/>
      <c r="X17" s="242"/>
      <c r="Y17" s="242"/>
    </row>
    <row r="18" spans="1:25" s="240" customFormat="1" ht="15" customHeight="1">
      <c r="A18" s="66"/>
      <c r="B18" s="66"/>
      <c r="C18" s="66"/>
      <c r="D18" s="66"/>
      <c r="E18" s="20"/>
      <c r="F18" s="20"/>
      <c r="G18" s="20"/>
      <c r="H18" s="20"/>
      <c r="I18" s="20"/>
      <c r="J18" s="20"/>
      <c r="K18" s="241"/>
      <c r="L18" s="237"/>
      <c r="M18" s="242"/>
      <c r="N18" s="237"/>
      <c r="O18" s="242"/>
      <c r="P18" s="237"/>
      <c r="Q18" s="237"/>
      <c r="R18" s="237"/>
      <c r="S18" s="242"/>
      <c r="T18" s="237"/>
      <c r="U18" s="237"/>
      <c r="V18" s="242"/>
      <c r="W18" s="242"/>
      <c r="X18" s="242"/>
      <c r="Y18" s="242"/>
    </row>
    <row r="19" spans="1:25" s="240" customFormat="1" ht="15" customHeight="1">
      <c r="A19" s="66"/>
      <c r="B19" s="66"/>
      <c r="C19" s="66"/>
      <c r="D19" s="66"/>
      <c r="E19" s="20"/>
      <c r="F19" s="20"/>
      <c r="G19" s="20"/>
      <c r="H19" s="20"/>
      <c r="I19" s="20"/>
      <c r="J19" s="20"/>
      <c r="K19" s="241"/>
      <c r="L19" s="237"/>
      <c r="M19" s="242"/>
      <c r="N19" s="237"/>
      <c r="O19" s="242"/>
      <c r="P19" s="237"/>
      <c r="Q19" s="237"/>
      <c r="R19" s="237"/>
      <c r="S19" s="242"/>
      <c r="T19" s="237"/>
      <c r="U19" s="237"/>
      <c r="V19" s="242"/>
      <c r="W19" s="242"/>
      <c r="X19" s="242"/>
      <c r="Y19" s="242"/>
    </row>
    <row r="20" spans="1:25" s="187" customFormat="1" ht="15" customHeight="1">
      <c r="A20" s="59"/>
      <c r="B20" s="59"/>
      <c r="C20" s="59"/>
      <c r="D20" s="59"/>
      <c r="E20" s="59"/>
      <c r="F20" s="59"/>
      <c r="G20" s="59"/>
      <c r="H20" s="59"/>
      <c r="I20" s="59"/>
      <c r="J20" s="254"/>
      <c r="K20" s="236"/>
      <c r="L20" s="239"/>
      <c r="M20" s="238"/>
      <c r="N20" s="239"/>
      <c r="O20" s="238"/>
      <c r="P20" s="239"/>
      <c r="Q20" s="239"/>
      <c r="R20" s="237"/>
      <c r="S20" s="238"/>
      <c r="T20" s="239"/>
      <c r="U20" s="239"/>
      <c r="V20" s="238"/>
      <c r="W20" s="238"/>
      <c r="X20" s="238"/>
      <c r="Y20" s="238"/>
    </row>
    <row r="21" spans="1:25" ht="15" hidden="1">
      <c r="A21" s="118"/>
      <c r="B21" s="118"/>
      <c r="C21" s="118"/>
      <c r="D21" s="118"/>
    </row>
    <row r="22" spans="1:25" ht="15" hidden="1" customHeight="1">
      <c r="A22" s="119"/>
      <c r="B22" s="119"/>
      <c r="C22" s="119"/>
      <c r="D22" s="119"/>
      <c r="E22" s="119"/>
      <c r="F22" s="119"/>
      <c r="G22" s="119"/>
      <c r="H22" s="119"/>
      <c r="I22" s="120"/>
      <c r="J22" s="111"/>
      <c r="K22" s="112"/>
      <c r="L22" s="111"/>
      <c r="M22" s="112"/>
      <c r="N22" s="111"/>
      <c r="O22" s="112"/>
      <c r="P22" s="111"/>
      <c r="Q22" s="111"/>
      <c r="R22" s="111"/>
      <c r="S22" s="112"/>
      <c r="T22" s="111"/>
      <c r="U22" s="111"/>
      <c r="V22" s="112"/>
      <c r="W22" s="112"/>
      <c r="X22" s="112"/>
      <c r="Y22" s="112"/>
    </row>
    <row r="23" spans="1:25" ht="15" hidden="1" customHeight="1">
      <c r="A23" s="120"/>
      <c r="B23" s="120"/>
      <c r="C23" s="120"/>
      <c r="D23" s="120"/>
      <c r="E23" s="120"/>
      <c r="F23" s="120"/>
      <c r="G23" s="120"/>
      <c r="H23" s="120"/>
      <c r="I23" s="120"/>
      <c r="J23" s="115"/>
      <c r="K23" s="112"/>
      <c r="L23" s="115"/>
      <c r="M23" s="112"/>
      <c r="N23" s="115"/>
      <c r="O23" s="112"/>
      <c r="P23" s="115"/>
      <c r="Q23" s="115"/>
      <c r="R23" s="111"/>
      <c r="S23" s="112"/>
      <c r="T23" s="115"/>
      <c r="U23" s="115"/>
      <c r="V23" s="112"/>
      <c r="W23" s="112"/>
      <c r="X23" s="112"/>
      <c r="Y23" s="112"/>
    </row>
    <row r="24" spans="1:25" ht="15" hidden="1">
      <c r="A24" s="118"/>
      <c r="B24" s="118"/>
      <c r="C24" s="118"/>
      <c r="D24" s="118"/>
    </row>
    <row r="25" spans="1:25" ht="15" hidden="1" customHeight="1">
      <c r="A25" s="120"/>
      <c r="B25" s="120"/>
      <c r="C25" s="120"/>
      <c r="D25" s="120"/>
      <c r="E25" s="120"/>
      <c r="F25" s="120"/>
      <c r="G25" s="120"/>
      <c r="H25" s="120"/>
      <c r="I25" s="120"/>
      <c r="J25" s="115"/>
      <c r="K25" s="112"/>
      <c r="L25" s="115"/>
      <c r="M25" s="112"/>
      <c r="N25" s="115"/>
      <c r="O25" s="112"/>
      <c r="P25" s="115"/>
      <c r="Q25" s="115"/>
      <c r="R25" s="115"/>
      <c r="S25" s="112"/>
      <c r="T25" s="115"/>
      <c r="U25" s="115"/>
      <c r="V25" s="112"/>
      <c r="W25" s="112"/>
      <c r="X25" s="112"/>
      <c r="Y25" s="112"/>
    </row>
    <row r="26" spans="1:25" ht="15" hidden="1">
      <c r="A26" s="118"/>
      <c r="B26" s="118"/>
      <c r="C26" s="118"/>
      <c r="D26" s="118"/>
    </row>
    <row r="27" spans="1:25" ht="15" hidden="1"/>
    <row r="28" spans="1:25" ht="15" hidden="1"/>
    <row r="29" spans="1:25" ht="15" hidden="1">
      <c r="A29" s="121"/>
      <c r="B29" s="121"/>
      <c r="C29" s="121"/>
      <c r="D29" s="121"/>
      <c r="E29" s="122"/>
      <c r="F29" s="122"/>
      <c r="G29" s="122"/>
      <c r="H29" s="123"/>
    </row>
    <row r="30" spans="1:25" ht="15" hidden="1">
      <c r="A30" s="124"/>
      <c r="B30" s="124"/>
      <c r="C30" s="124"/>
      <c r="D30" s="124"/>
      <c r="E30" s="122"/>
      <c r="F30" s="122"/>
      <c r="G30" s="122"/>
      <c r="H30" s="123"/>
    </row>
  </sheetData>
  <mergeCells count="5">
    <mergeCell ref="A6:A7"/>
    <mergeCell ref="E6:E7"/>
    <mergeCell ref="H6:H7"/>
    <mergeCell ref="I6:J6"/>
    <mergeCell ref="G6:G7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6" tint="-0.249977111117893"/>
    <pageSetUpPr fitToPage="1"/>
  </sheetPr>
  <dimension ref="A1:BZ30"/>
  <sheetViews>
    <sheetView topLeftCell="C1" workbookViewId="0">
      <selection activeCell="J1" sqref="J1"/>
    </sheetView>
  </sheetViews>
  <sheetFormatPr defaultColWidth="0" defaultRowHeight="15" customHeight="1" zeroHeight="1"/>
  <cols>
    <col min="1" max="2" width="9.140625" style="3" hidden="1" customWidth="1"/>
    <col min="3" max="3" width="44" style="3" customWidth="1"/>
    <col min="4" max="4" width="1.7109375" style="3" customWidth="1"/>
    <col min="5" max="5" width="10.7109375" style="3" customWidth="1"/>
    <col min="6" max="8" width="11.42578125" style="3" customWidth="1"/>
    <col min="9" max="9" width="12.85546875" style="3" customWidth="1"/>
    <col min="10" max="10" width="11.42578125" style="103" customWidth="1"/>
    <col min="11" max="11" width="16.140625" style="103" customWidth="1"/>
    <col min="12" max="12" width="11.7109375" style="103" hidden="1" customWidth="1"/>
    <col min="13" max="13" width="5.7109375" style="103" hidden="1" customWidth="1"/>
    <col min="14" max="14" width="11.140625" style="103" hidden="1" customWidth="1"/>
    <col min="15" max="15" width="12.42578125" style="103" hidden="1" customWidth="1"/>
    <col min="16" max="16" width="11.140625" style="103" hidden="1" customWidth="1"/>
    <col min="17" max="17" width="7.7109375" style="103" hidden="1" customWidth="1"/>
    <col min="18" max="18" width="5.140625" style="103" hidden="1" customWidth="1"/>
    <col min="19" max="19" width="7.5703125" style="103" hidden="1" customWidth="1"/>
    <col min="20" max="20" width="5.140625" style="103" hidden="1" customWidth="1"/>
    <col min="21" max="25" width="9.140625" style="103" hidden="1" customWidth="1"/>
    <col min="26" max="69" width="9.140625" style="3" hidden="1" customWidth="1"/>
    <col min="70" max="78" width="0" style="3" hidden="1" customWidth="1"/>
    <col min="79" max="16384" width="9.140625" style="3" hidden="1"/>
  </cols>
  <sheetData>
    <row r="1" spans="1:25" s="2" customFormat="1">
      <c r="C1" s="27" t="str">
        <f>_xll.cw_clp("clp2")</f>
        <v>IFRS for SME</v>
      </c>
      <c r="D1" s="27"/>
      <c r="E1" s="28"/>
      <c r="F1" s="87" t="s">
        <v>9</v>
      </c>
      <c r="G1" s="87" t="s">
        <v>10</v>
      </c>
      <c r="H1" s="87" t="s">
        <v>11</v>
      </c>
      <c r="I1" s="87" t="s">
        <v>12</v>
      </c>
      <c r="J1" s="4" t="s">
        <v>189</v>
      </c>
      <c r="K1" s="28"/>
    </row>
    <row r="2" spans="1:25" s="2" customFormat="1">
      <c r="C2" s="30">
        <f>_xll.cw_clp("clp13")</f>
        <v>40968</v>
      </c>
      <c r="D2" s="30"/>
      <c r="E2" s="28"/>
      <c r="F2" s="88"/>
      <c r="G2" s="88"/>
      <c r="H2" s="88"/>
      <c r="I2" s="88"/>
      <c r="J2" s="28"/>
      <c r="K2" s="28"/>
    </row>
    <row r="3" spans="1:25" s="2" customFormat="1">
      <c r="C3" s="86" t="s">
        <v>66</v>
      </c>
      <c r="D3" s="31"/>
      <c r="E3" s="28"/>
      <c r="F3" s="89"/>
      <c r="G3" s="90"/>
      <c r="H3" s="91"/>
      <c r="I3" s="91"/>
      <c r="J3" s="28"/>
      <c r="K3" s="28"/>
    </row>
    <row r="4" spans="1:25" s="2" customFormat="1">
      <c r="C4" s="31"/>
      <c r="D4" s="31"/>
      <c r="E4" s="28"/>
      <c r="F4" s="92"/>
      <c r="G4" s="93"/>
      <c r="H4" s="88"/>
      <c r="I4" s="88"/>
      <c r="J4" s="28"/>
      <c r="K4" s="28"/>
    </row>
    <row r="5" spans="1:25" s="2" customFormat="1" ht="15.75" thickBot="1">
      <c r="C5" s="32"/>
      <c r="D5" s="32"/>
      <c r="E5" s="32"/>
      <c r="F5" s="32"/>
      <c r="G5" s="32"/>
      <c r="H5" s="32"/>
      <c r="I5" s="32"/>
      <c r="J5" s="32"/>
      <c r="K5" s="36"/>
      <c r="L5" s="3"/>
    </row>
    <row r="6" spans="1:25" s="184" customFormat="1" ht="12">
      <c r="C6" s="34" t="s">
        <v>67</v>
      </c>
      <c r="D6" s="34"/>
      <c r="E6" s="34"/>
      <c r="F6" s="303" t="s">
        <v>68</v>
      </c>
      <c r="G6" s="46" t="s">
        <v>69</v>
      </c>
      <c r="H6" s="303" t="s">
        <v>287</v>
      </c>
      <c r="I6" s="227" t="s">
        <v>71</v>
      </c>
      <c r="J6" s="303" t="s">
        <v>72</v>
      </c>
      <c r="K6" s="182"/>
    </row>
    <row r="7" spans="1:25" s="184" customFormat="1" ht="12.75" thickBot="1">
      <c r="C7" s="185"/>
      <c r="D7" s="185"/>
      <c r="E7" s="35"/>
      <c r="F7" s="304"/>
      <c r="G7" s="47"/>
      <c r="H7" s="304"/>
      <c r="I7" s="228"/>
      <c r="J7" s="304"/>
      <c r="K7" s="182"/>
    </row>
    <row r="8" spans="1:25" s="187" customFormat="1" ht="12">
      <c r="A8" s="187" t="s">
        <v>314</v>
      </c>
      <c r="C8" s="43"/>
      <c r="D8" s="9"/>
      <c r="E8" s="7"/>
      <c r="F8" s="39">
        <v>0</v>
      </c>
      <c r="G8" s="39">
        <v>0</v>
      </c>
      <c r="H8" s="39">
        <v>0</v>
      </c>
      <c r="I8" s="39">
        <v>0</v>
      </c>
      <c r="J8" s="42" t="e">
        <f>F8/I8</f>
        <v>#DIV/0!</v>
      </c>
      <c r="K8" s="10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</row>
    <row r="9" spans="1:25" s="187" customFormat="1" ht="12">
      <c r="C9" s="43"/>
      <c r="D9" s="9"/>
      <c r="E9" s="8"/>
      <c r="F9" s="39">
        <v>0</v>
      </c>
      <c r="G9" s="39">
        <v>0</v>
      </c>
      <c r="H9" s="39">
        <v>0</v>
      </c>
      <c r="I9" s="39">
        <v>0</v>
      </c>
      <c r="J9" s="42" t="e">
        <f t="shared" ref="J9:J16" si="0">F9/I9</f>
        <v>#DIV/0!</v>
      </c>
      <c r="K9" s="10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</row>
    <row r="10" spans="1:25" s="187" customFormat="1" ht="12">
      <c r="C10" s="43"/>
      <c r="D10" s="9"/>
      <c r="E10" s="8"/>
      <c r="F10" s="39">
        <v>0</v>
      </c>
      <c r="G10" s="39">
        <v>0</v>
      </c>
      <c r="H10" s="39">
        <v>0</v>
      </c>
      <c r="I10" s="39">
        <v>0</v>
      </c>
      <c r="J10" s="42" t="e">
        <f t="shared" si="0"/>
        <v>#DIV/0!</v>
      </c>
      <c r="K10" s="10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</row>
    <row r="11" spans="1:25" s="187" customFormat="1" ht="12">
      <c r="C11" s="43"/>
      <c r="D11" s="9"/>
      <c r="E11" s="8"/>
      <c r="F11" s="39">
        <v>0</v>
      </c>
      <c r="G11" s="39">
        <v>0</v>
      </c>
      <c r="H11" s="39">
        <v>0</v>
      </c>
      <c r="I11" s="39">
        <v>0</v>
      </c>
      <c r="J11" s="42" t="e">
        <f t="shared" si="0"/>
        <v>#DIV/0!</v>
      </c>
      <c r="K11" s="10"/>
      <c r="L11" s="235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5"/>
      <c r="Y11" s="235"/>
    </row>
    <row r="12" spans="1:25" s="187" customFormat="1" ht="12">
      <c r="C12" s="43"/>
      <c r="D12" s="9"/>
      <c r="E12" s="8"/>
      <c r="F12" s="39">
        <v>0</v>
      </c>
      <c r="G12" s="39">
        <v>0</v>
      </c>
      <c r="H12" s="39">
        <v>0</v>
      </c>
      <c r="I12" s="39">
        <v>0</v>
      </c>
      <c r="J12" s="42" t="e">
        <f t="shared" si="0"/>
        <v>#DIV/0!</v>
      </c>
      <c r="K12" s="10"/>
      <c r="L12" s="235"/>
      <c r="M12" s="235"/>
      <c r="N12" s="235"/>
      <c r="O12" s="235"/>
      <c r="P12" s="235"/>
      <c r="Q12" s="235"/>
      <c r="R12" s="235"/>
      <c r="S12" s="235"/>
      <c r="T12" s="235"/>
      <c r="U12" s="235"/>
      <c r="V12" s="235"/>
      <c r="W12" s="235"/>
      <c r="X12" s="235"/>
      <c r="Y12" s="235"/>
    </row>
    <row r="13" spans="1:25" s="187" customFormat="1" ht="12">
      <c r="C13" s="43"/>
      <c r="D13" s="9"/>
      <c r="E13" s="9"/>
      <c r="F13" s="39">
        <v>0</v>
      </c>
      <c r="G13" s="39">
        <v>0</v>
      </c>
      <c r="H13" s="39">
        <v>0</v>
      </c>
      <c r="I13" s="39">
        <v>0</v>
      </c>
      <c r="J13" s="42" t="e">
        <f t="shared" si="0"/>
        <v>#DIV/0!</v>
      </c>
      <c r="K13" s="10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</row>
    <row r="14" spans="1:25" s="187" customFormat="1" ht="12">
      <c r="C14" s="43"/>
      <c r="D14" s="9"/>
      <c r="E14" s="9"/>
      <c r="F14" s="39">
        <v>0</v>
      </c>
      <c r="G14" s="39">
        <v>0</v>
      </c>
      <c r="H14" s="39">
        <v>0</v>
      </c>
      <c r="I14" s="39">
        <v>0</v>
      </c>
      <c r="J14" s="42" t="e">
        <f t="shared" si="0"/>
        <v>#DIV/0!</v>
      </c>
      <c r="K14" s="10"/>
      <c r="L14" s="235"/>
      <c r="M14" s="235"/>
      <c r="N14" s="235"/>
      <c r="O14" s="235"/>
      <c r="P14" s="235"/>
      <c r="Q14" s="235"/>
      <c r="R14" s="235"/>
      <c r="S14" s="235"/>
      <c r="T14" s="235"/>
      <c r="U14" s="235"/>
      <c r="V14" s="235"/>
      <c r="W14" s="235"/>
      <c r="X14" s="235"/>
      <c r="Y14" s="235"/>
    </row>
    <row r="15" spans="1:25" s="187" customFormat="1" ht="15" customHeight="1">
      <c r="C15" s="65"/>
      <c r="D15" s="66"/>
      <c r="E15" s="66"/>
      <c r="F15" s="39">
        <v>0</v>
      </c>
      <c r="G15" s="39">
        <v>0</v>
      </c>
      <c r="H15" s="39">
        <v>0</v>
      </c>
      <c r="I15" s="39">
        <v>0</v>
      </c>
      <c r="J15" s="42" t="e">
        <f t="shared" si="0"/>
        <v>#DIV/0!</v>
      </c>
      <c r="K15" s="236"/>
      <c r="L15" s="237"/>
      <c r="M15" s="238"/>
      <c r="N15" s="237"/>
      <c r="O15" s="238"/>
      <c r="P15" s="237"/>
      <c r="Q15" s="237"/>
      <c r="R15" s="237"/>
      <c r="S15" s="238"/>
      <c r="T15" s="237"/>
      <c r="U15" s="237"/>
      <c r="V15" s="238"/>
      <c r="W15" s="238"/>
      <c r="X15" s="238"/>
      <c r="Y15" s="238"/>
    </row>
    <row r="16" spans="1:25" s="187" customFormat="1" ht="15" customHeight="1">
      <c r="C16" s="67"/>
      <c r="D16" s="59"/>
      <c r="E16" s="59"/>
      <c r="F16" s="39">
        <v>0</v>
      </c>
      <c r="G16" s="39">
        <v>0</v>
      </c>
      <c r="H16" s="39">
        <v>0</v>
      </c>
      <c r="I16" s="39">
        <v>0</v>
      </c>
      <c r="J16" s="42" t="e">
        <f t="shared" si="0"/>
        <v>#DIV/0!</v>
      </c>
      <c r="K16" s="236"/>
      <c r="L16" s="239"/>
      <c r="M16" s="238"/>
      <c r="N16" s="239"/>
      <c r="O16" s="238"/>
      <c r="P16" s="239"/>
      <c r="Q16" s="239"/>
      <c r="R16" s="237"/>
      <c r="S16" s="238"/>
      <c r="T16" s="239"/>
      <c r="U16" s="239"/>
      <c r="V16" s="238"/>
      <c r="W16" s="238"/>
      <c r="X16" s="238"/>
      <c r="Y16" s="238"/>
    </row>
    <row r="17" spans="1:25" s="240" customFormat="1" ht="15" customHeight="1" thickBot="1">
      <c r="C17" s="66"/>
      <c r="D17" s="66"/>
      <c r="E17" s="66"/>
      <c r="F17" s="21">
        <f>SUM(F8:F16)</f>
        <v>0</v>
      </c>
      <c r="G17" s="21">
        <f>SUM(G8:G16)</f>
        <v>0</v>
      </c>
      <c r="H17" s="21">
        <f>SUM(H8:H16)</f>
        <v>0</v>
      </c>
      <c r="I17" s="21">
        <f>SUM(I8:I16)</f>
        <v>0</v>
      </c>
      <c r="J17" s="23" t="e">
        <f>F17/I17</f>
        <v>#DIV/0!</v>
      </c>
      <c r="K17" s="241"/>
      <c r="L17" s="237"/>
      <c r="M17" s="242"/>
      <c r="N17" s="237"/>
      <c r="O17" s="242"/>
      <c r="P17" s="237"/>
      <c r="Q17" s="237"/>
      <c r="R17" s="237"/>
      <c r="S17" s="242"/>
      <c r="T17" s="237"/>
      <c r="U17" s="237"/>
      <c r="V17" s="242"/>
      <c r="W17" s="242"/>
      <c r="X17" s="242"/>
      <c r="Y17" s="242"/>
    </row>
    <row r="18" spans="1:25" s="240" customFormat="1" ht="15" customHeight="1">
      <c r="A18" s="265">
        <f>SUM(F19)</f>
        <v>0</v>
      </c>
      <c r="C18" s="66"/>
      <c r="D18" s="66"/>
      <c r="E18" s="20"/>
      <c r="F18" s="20"/>
      <c r="G18" s="241"/>
      <c r="H18" s="266"/>
      <c r="I18" s="241"/>
      <c r="J18" s="266"/>
      <c r="K18" s="241"/>
      <c r="L18" s="237"/>
      <c r="M18" s="237"/>
      <c r="N18" s="237"/>
      <c r="O18" s="242"/>
      <c r="P18" s="237"/>
      <c r="Q18" s="237"/>
      <c r="R18" s="242"/>
      <c r="S18" s="242"/>
      <c r="T18" s="242"/>
      <c r="U18" s="242"/>
    </row>
    <row r="19" spans="1:25" s="240" customFormat="1" ht="15" customHeight="1">
      <c r="A19" s="243" t="s">
        <v>315</v>
      </c>
      <c r="B19" s="187" t="s">
        <v>312</v>
      </c>
      <c r="C19" s="255" t="str">
        <f>IF($A18&lt;&gt;0,"Undefined difference","")</f>
        <v/>
      </c>
      <c r="D19" s="66"/>
      <c r="E19" s="66"/>
      <c r="F19" s="232" t="str">
        <f>IF(F17-F20&lt;&gt;0,F20-F17,"")</f>
        <v/>
      </c>
      <c r="G19" s="241"/>
      <c r="H19" s="266"/>
      <c r="I19" s="241"/>
      <c r="J19" s="266"/>
      <c r="K19" s="241"/>
      <c r="L19" s="237"/>
      <c r="M19" s="237"/>
      <c r="N19" s="237"/>
      <c r="O19" s="242"/>
      <c r="P19" s="237"/>
      <c r="Q19" s="237"/>
      <c r="R19" s="242"/>
      <c r="S19" s="242"/>
      <c r="T19" s="242"/>
      <c r="U19" s="242"/>
    </row>
    <row r="20" spans="1:25" s="187" customFormat="1" ht="15" customHeight="1" thickBot="1">
      <c r="C20" s="245" t="s">
        <v>299</v>
      </c>
      <c r="D20" s="59"/>
      <c r="E20" s="59"/>
      <c r="F20" s="233">
        <f>_xll.cw_map("BR",A19)</f>
        <v>0</v>
      </c>
      <c r="G20" s="236"/>
      <c r="H20" s="254"/>
      <c r="I20" s="236"/>
      <c r="J20" s="254"/>
      <c r="K20" s="236"/>
      <c r="L20" s="239"/>
      <c r="M20" s="239"/>
      <c r="N20" s="237"/>
      <c r="O20" s="238"/>
      <c r="P20" s="239"/>
      <c r="Q20" s="239"/>
      <c r="R20" s="238"/>
      <c r="S20" s="238"/>
      <c r="T20" s="238"/>
      <c r="U20" s="238"/>
    </row>
    <row r="21" spans="1:25" hidden="1">
      <c r="C21" s="118"/>
      <c r="D21" s="118"/>
    </row>
    <row r="22" spans="1:25" ht="15" hidden="1" customHeight="1">
      <c r="C22" s="119"/>
      <c r="D22" s="119"/>
      <c r="E22" s="119"/>
      <c r="F22" s="119"/>
      <c r="G22" s="119"/>
      <c r="H22" s="119"/>
      <c r="I22" s="120"/>
      <c r="J22" s="111"/>
      <c r="K22" s="112"/>
      <c r="L22" s="111"/>
      <c r="M22" s="112"/>
      <c r="N22" s="111"/>
      <c r="O22" s="112"/>
      <c r="P22" s="111"/>
      <c r="Q22" s="111"/>
      <c r="R22" s="111"/>
      <c r="S22" s="112"/>
      <c r="T22" s="111"/>
      <c r="U22" s="111"/>
      <c r="V22" s="112"/>
      <c r="W22" s="112"/>
      <c r="X22" s="112"/>
      <c r="Y22" s="112"/>
    </row>
    <row r="23" spans="1:25" ht="15" hidden="1" customHeight="1">
      <c r="C23" s="120"/>
      <c r="D23" s="120"/>
      <c r="E23" s="120"/>
      <c r="F23" s="120"/>
      <c r="G23" s="120"/>
      <c r="H23" s="120"/>
      <c r="I23" s="120"/>
      <c r="J23" s="115"/>
      <c r="K23" s="112"/>
      <c r="L23" s="115"/>
      <c r="M23" s="112"/>
      <c r="N23" s="115"/>
      <c r="O23" s="112"/>
      <c r="P23" s="115"/>
      <c r="Q23" s="115"/>
      <c r="R23" s="111"/>
      <c r="S23" s="112"/>
      <c r="T23" s="115"/>
      <c r="U23" s="115"/>
      <c r="V23" s="112"/>
      <c r="W23" s="112"/>
      <c r="X23" s="112"/>
      <c r="Y23" s="112"/>
    </row>
    <row r="24" spans="1:25" hidden="1">
      <c r="C24" s="118"/>
      <c r="D24" s="118"/>
    </row>
    <row r="25" spans="1:25" ht="15" hidden="1" customHeight="1">
      <c r="C25" s="120"/>
      <c r="D25" s="120"/>
      <c r="E25" s="120"/>
      <c r="F25" s="120"/>
      <c r="G25" s="120"/>
      <c r="H25" s="120"/>
      <c r="I25" s="120"/>
      <c r="J25" s="115"/>
      <c r="K25" s="112"/>
      <c r="L25" s="115"/>
      <c r="M25" s="112"/>
      <c r="N25" s="115"/>
      <c r="O25" s="112"/>
      <c r="P25" s="115"/>
      <c r="Q25" s="115"/>
      <c r="R25" s="115"/>
      <c r="S25" s="112"/>
      <c r="T25" s="115"/>
      <c r="U25" s="115"/>
      <c r="V25" s="112"/>
      <c r="W25" s="112"/>
      <c r="X25" s="112"/>
      <c r="Y25" s="112"/>
    </row>
    <row r="26" spans="1:25" hidden="1">
      <c r="C26" s="118"/>
      <c r="D26" s="118"/>
    </row>
    <row r="27" spans="1:25" hidden="1"/>
    <row r="28" spans="1:25" hidden="1"/>
    <row r="29" spans="1:25" hidden="1">
      <c r="C29" s="121"/>
      <c r="D29" s="121"/>
      <c r="E29" s="122"/>
      <c r="F29" s="122"/>
      <c r="G29" s="122"/>
      <c r="H29" s="123"/>
    </row>
    <row r="30" spans="1:25" hidden="1">
      <c r="C30" s="124"/>
      <c r="D30" s="124"/>
      <c r="E30" s="122"/>
      <c r="F30" s="122"/>
      <c r="G30" s="122"/>
      <c r="H30" s="123"/>
    </row>
  </sheetData>
  <mergeCells count="3">
    <mergeCell ref="F6:F7"/>
    <mergeCell ref="H6:H7"/>
    <mergeCell ref="J6:J7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6" tint="-0.249977111117893"/>
    <pageSetUpPr fitToPage="1"/>
  </sheetPr>
  <dimension ref="A1:BX36"/>
  <sheetViews>
    <sheetView workbookViewId="0">
      <selection activeCell="H1" sqref="H1"/>
    </sheetView>
  </sheetViews>
  <sheetFormatPr defaultColWidth="0" defaultRowHeight="15" customHeight="1" zeroHeight="1"/>
  <cols>
    <col min="1" max="1" width="44" style="3" customWidth="1"/>
    <col min="2" max="2" width="1.7109375" style="3" customWidth="1"/>
    <col min="3" max="3" width="33.42578125" style="3" customWidth="1"/>
    <col min="4" max="6" width="11.42578125" style="3" customWidth="1"/>
    <col min="7" max="7" width="12.85546875" style="3" customWidth="1"/>
    <col min="8" max="8" width="11.42578125" style="103" customWidth="1"/>
    <col min="9" max="9" width="17" style="103" customWidth="1"/>
    <col min="10" max="10" width="11.7109375" style="103" hidden="1" customWidth="1"/>
    <col min="11" max="11" width="5.7109375" style="103" hidden="1" customWidth="1"/>
    <col min="12" max="12" width="11.140625" style="103" hidden="1" customWidth="1"/>
    <col min="13" max="13" width="12.42578125" style="103" hidden="1" customWidth="1"/>
    <col min="14" max="14" width="11.140625" style="103" hidden="1" customWidth="1"/>
    <col min="15" max="15" width="7.7109375" style="103" hidden="1" customWidth="1"/>
    <col min="16" max="16" width="5.140625" style="103" hidden="1" customWidth="1"/>
    <col min="17" max="17" width="7.5703125" style="103" hidden="1" customWidth="1"/>
    <col min="18" max="18" width="5.140625" style="103" hidden="1" customWidth="1"/>
    <col min="19" max="23" width="9.140625" style="103" hidden="1" customWidth="1"/>
    <col min="24" max="67" width="9.140625" style="3" hidden="1" customWidth="1"/>
    <col min="68" max="76" width="0" style="3" hidden="1" customWidth="1"/>
    <col min="77" max="16384" width="9.140625" style="3" hidden="1"/>
  </cols>
  <sheetData>
    <row r="1" spans="1:23" s="2" customFormat="1">
      <c r="A1" s="27" t="str">
        <f>_xll.cw_clp("clp2")</f>
        <v>IFRS for SME</v>
      </c>
      <c r="B1" s="27"/>
      <c r="C1" s="28"/>
      <c r="D1" s="87" t="s">
        <v>9</v>
      </c>
      <c r="E1" s="87" t="s">
        <v>10</v>
      </c>
      <c r="F1" s="87" t="s">
        <v>11</v>
      </c>
      <c r="G1" s="87" t="s">
        <v>12</v>
      </c>
      <c r="H1" s="4" t="s">
        <v>247</v>
      </c>
      <c r="I1" s="28"/>
    </row>
    <row r="2" spans="1:23" s="2" customFormat="1">
      <c r="A2" s="30">
        <f>_xll.cw_clp("clp13")</f>
        <v>40968</v>
      </c>
      <c r="B2" s="30"/>
      <c r="C2" s="28"/>
      <c r="D2" s="88"/>
      <c r="E2" s="88"/>
      <c r="F2" s="88"/>
      <c r="G2" s="88"/>
      <c r="H2" s="28"/>
      <c r="I2" s="28"/>
    </row>
    <row r="3" spans="1:23" s="2" customFormat="1">
      <c r="A3" s="86" t="s">
        <v>78</v>
      </c>
      <c r="B3" s="31"/>
      <c r="C3" s="28"/>
      <c r="D3" s="89"/>
      <c r="E3" s="90"/>
      <c r="F3" s="91"/>
      <c r="G3" s="91"/>
      <c r="H3" s="28"/>
      <c r="I3" s="28"/>
    </row>
    <row r="4" spans="1:23" s="2" customFormat="1">
      <c r="A4" s="31"/>
      <c r="B4" s="31"/>
      <c r="C4" s="28"/>
      <c r="D4" s="92"/>
      <c r="E4" s="93"/>
      <c r="F4" s="88"/>
      <c r="G4" s="88"/>
      <c r="H4" s="28"/>
      <c r="I4" s="28"/>
    </row>
    <row r="5" spans="1:23" s="2" customFormat="1" ht="15.75" thickBot="1">
      <c r="A5" s="32"/>
      <c r="B5" s="32"/>
      <c r="C5" s="32"/>
      <c r="D5" s="32"/>
      <c r="E5" s="32"/>
      <c r="F5" s="32"/>
      <c r="G5" s="32"/>
      <c r="H5" s="32"/>
      <c r="I5" s="36"/>
      <c r="J5" s="3"/>
    </row>
    <row r="6" spans="1:23" s="2" customFormat="1" ht="24">
      <c r="A6" s="46" t="s">
        <v>74</v>
      </c>
      <c r="B6" s="46"/>
      <c r="C6" s="46"/>
      <c r="D6" s="303" t="s">
        <v>75</v>
      </c>
      <c r="E6" s="46"/>
      <c r="F6" s="303" t="s">
        <v>287</v>
      </c>
      <c r="G6" s="195" t="s">
        <v>76</v>
      </c>
      <c r="H6" s="303" t="s">
        <v>77</v>
      </c>
      <c r="I6" s="28"/>
    </row>
    <row r="7" spans="1:23" s="2" customFormat="1" ht="24" customHeight="1" thickBot="1">
      <c r="A7" s="202"/>
      <c r="B7" s="202"/>
      <c r="C7" s="47"/>
      <c r="D7" s="304"/>
      <c r="E7" s="47"/>
      <c r="F7" s="304"/>
      <c r="G7" s="196"/>
      <c r="H7" s="304"/>
      <c r="I7" s="28"/>
    </row>
    <row r="8" spans="1:23" s="187" customFormat="1" ht="12">
      <c r="A8" s="43"/>
      <c r="B8" s="9"/>
      <c r="C8" s="7"/>
      <c r="D8" s="39">
        <v>0</v>
      </c>
      <c r="E8" s="10"/>
      <c r="F8" s="39">
        <v>0</v>
      </c>
      <c r="G8" s="39">
        <v>0</v>
      </c>
      <c r="H8" s="42">
        <f>IF(D8+F8+G8=0,0,(D8+F8)/G8)</f>
        <v>0</v>
      </c>
      <c r="I8" s="10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</row>
    <row r="9" spans="1:23" s="187" customFormat="1" ht="12">
      <c r="A9" s="43"/>
      <c r="B9" s="9"/>
      <c r="C9" s="8"/>
      <c r="D9" s="39">
        <v>0</v>
      </c>
      <c r="E9" s="10"/>
      <c r="F9" s="39">
        <v>0</v>
      </c>
      <c r="G9" s="39">
        <v>0</v>
      </c>
      <c r="H9" s="42">
        <f t="shared" ref="H9:H16" si="0">IF(D9+F9+G9=0,0,(D9+F9)/G9)</f>
        <v>0</v>
      </c>
      <c r="I9" s="10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</row>
    <row r="10" spans="1:23" s="187" customFormat="1" ht="12">
      <c r="A10" s="43"/>
      <c r="B10" s="9"/>
      <c r="C10" s="8"/>
      <c r="D10" s="39">
        <v>0</v>
      </c>
      <c r="E10" s="10"/>
      <c r="F10" s="39">
        <v>0</v>
      </c>
      <c r="G10" s="39">
        <v>0</v>
      </c>
      <c r="H10" s="42">
        <f t="shared" si="0"/>
        <v>0</v>
      </c>
      <c r="I10" s="10"/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</row>
    <row r="11" spans="1:23" s="187" customFormat="1" ht="12">
      <c r="A11" s="43"/>
      <c r="B11" s="9"/>
      <c r="C11" s="8"/>
      <c r="D11" s="39">
        <v>0</v>
      </c>
      <c r="E11" s="10"/>
      <c r="F11" s="39">
        <v>0</v>
      </c>
      <c r="G11" s="39">
        <v>0</v>
      </c>
      <c r="H11" s="42">
        <f t="shared" si="0"/>
        <v>0</v>
      </c>
      <c r="I11" s="10"/>
      <c r="J11" s="235"/>
      <c r="K11" s="235"/>
      <c r="L11" s="235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</row>
    <row r="12" spans="1:23" s="187" customFormat="1" ht="12">
      <c r="A12" s="43"/>
      <c r="B12" s="9"/>
      <c r="C12" s="8"/>
      <c r="D12" s="39">
        <v>0</v>
      </c>
      <c r="E12" s="10"/>
      <c r="F12" s="39">
        <v>0</v>
      </c>
      <c r="G12" s="39">
        <v>0</v>
      </c>
      <c r="H12" s="42">
        <f t="shared" si="0"/>
        <v>0</v>
      </c>
      <c r="I12" s="10"/>
      <c r="J12" s="235"/>
      <c r="K12" s="235"/>
      <c r="L12" s="235"/>
      <c r="M12" s="235"/>
      <c r="N12" s="235"/>
      <c r="O12" s="235"/>
      <c r="P12" s="235"/>
      <c r="Q12" s="235"/>
      <c r="R12" s="235"/>
      <c r="S12" s="235"/>
      <c r="T12" s="235"/>
      <c r="U12" s="235"/>
      <c r="V12" s="235"/>
      <c r="W12" s="235"/>
    </row>
    <row r="13" spans="1:23" s="187" customFormat="1" ht="12">
      <c r="A13" s="43"/>
      <c r="B13" s="9"/>
      <c r="C13" s="9"/>
      <c r="D13" s="39">
        <v>0</v>
      </c>
      <c r="E13" s="10"/>
      <c r="F13" s="39">
        <v>0</v>
      </c>
      <c r="G13" s="39">
        <v>0</v>
      </c>
      <c r="H13" s="42">
        <f t="shared" si="0"/>
        <v>0</v>
      </c>
      <c r="I13" s="10"/>
      <c r="J13" s="235"/>
      <c r="K13" s="235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</row>
    <row r="14" spans="1:23" s="187" customFormat="1" ht="12">
      <c r="A14" s="43"/>
      <c r="B14" s="9"/>
      <c r="C14" s="9"/>
      <c r="D14" s="39">
        <v>0</v>
      </c>
      <c r="E14" s="10"/>
      <c r="F14" s="39">
        <v>0</v>
      </c>
      <c r="G14" s="39">
        <v>0</v>
      </c>
      <c r="H14" s="42">
        <f t="shared" si="0"/>
        <v>0</v>
      </c>
      <c r="I14" s="10"/>
      <c r="J14" s="235"/>
      <c r="K14" s="235"/>
      <c r="L14" s="235"/>
      <c r="M14" s="235"/>
      <c r="N14" s="235"/>
      <c r="O14" s="235"/>
      <c r="P14" s="235"/>
      <c r="Q14" s="235"/>
      <c r="R14" s="235"/>
      <c r="S14" s="235"/>
      <c r="T14" s="235"/>
      <c r="U14" s="235"/>
      <c r="V14" s="235"/>
      <c r="W14" s="235"/>
    </row>
    <row r="15" spans="1:23" s="187" customFormat="1" ht="15" customHeight="1">
      <c r="A15" s="65"/>
      <c r="B15" s="66"/>
      <c r="C15" s="66"/>
      <c r="D15" s="39">
        <v>0</v>
      </c>
      <c r="E15" s="10"/>
      <c r="F15" s="39">
        <v>0</v>
      </c>
      <c r="G15" s="39">
        <v>0</v>
      </c>
      <c r="H15" s="42">
        <f t="shared" si="0"/>
        <v>0</v>
      </c>
      <c r="I15" s="236"/>
      <c r="J15" s="237"/>
      <c r="K15" s="238"/>
      <c r="L15" s="237"/>
      <c r="M15" s="238"/>
      <c r="N15" s="237"/>
      <c r="O15" s="237"/>
      <c r="P15" s="237"/>
      <c r="Q15" s="238"/>
      <c r="R15" s="237"/>
      <c r="S15" s="237"/>
      <c r="T15" s="238"/>
      <c r="U15" s="238"/>
      <c r="V15" s="238"/>
      <c r="W15" s="238"/>
    </row>
    <row r="16" spans="1:23" s="187" customFormat="1" ht="15" customHeight="1">
      <c r="A16" s="67"/>
      <c r="B16" s="59"/>
      <c r="C16" s="59"/>
      <c r="D16" s="39">
        <v>0</v>
      </c>
      <c r="E16" s="10"/>
      <c r="F16" s="39">
        <v>0</v>
      </c>
      <c r="G16" s="39">
        <v>0</v>
      </c>
      <c r="H16" s="42">
        <f t="shared" si="0"/>
        <v>0</v>
      </c>
      <c r="I16" s="236"/>
      <c r="J16" s="239"/>
      <c r="K16" s="238"/>
      <c r="L16" s="239"/>
      <c r="M16" s="238"/>
      <c r="N16" s="239"/>
      <c r="O16" s="239"/>
      <c r="P16" s="237"/>
      <c r="Q16" s="238"/>
      <c r="R16" s="239"/>
      <c r="S16" s="239"/>
      <c r="T16" s="238"/>
      <c r="U16" s="238"/>
      <c r="V16" s="238"/>
      <c r="W16" s="238"/>
    </row>
    <row r="17" spans="1:23" s="240" customFormat="1" ht="15" customHeight="1" thickBot="1">
      <c r="A17" s="66"/>
      <c r="B17" s="66"/>
      <c r="C17" s="66"/>
      <c r="D17" s="21">
        <f>SUM(D8:D16)</f>
        <v>0</v>
      </c>
      <c r="E17" s="20"/>
      <c r="F17" s="21">
        <f>SUM(F8:F16)</f>
        <v>0</v>
      </c>
      <c r="G17" s="21">
        <f>SUM(G8:G16)</f>
        <v>0</v>
      </c>
      <c r="H17" s="23">
        <f>SUM(H8:H16)</f>
        <v>0</v>
      </c>
      <c r="I17" s="241"/>
      <c r="J17" s="237"/>
      <c r="K17" s="242"/>
      <c r="L17" s="237"/>
      <c r="M17" s="242"/>
      <c r="N17" s="237"/>
      <c r="O17" s="237"/>
      <c r="P17" s="237"/>
      <c r="Q17" s="242"/>
      <c r="R17" s="237"/>
      <c r="S17" s="237"/>
      <c r="T17" s="242"/>
      <c r="U17" s="242"/>
      <c r="V17" s="242"/>
      <c r="W17" s="242"/>
    </row>
    <row r="18" spans="1:23" s="187" customFormat="1" ht="15" customHeight="1">
      <c r="A18" s="59"/>
      <c r="B18" s="59"/>
      <c r="C18" s="59"/>
      <c r="D18" s="10"/>
      <c r="E18" s="10"/>
      <c r="F18" s="10"/>
      <c r="G18" s="10"/>
      <c r="H18" s="11"/>
      <c r="I18" s="236"/>
      <c r="J18" s="239"/>
      <c r="K18" s="238"/>
      <c r="L18" s="239"/>
      <c r="M18" s="238"/>
      <c r="N18" s="239"/>
      <c r="O18" s="239"/>
      <c r="P18" s="237"/>
      <c r="Q18" s="238"/>
      <c r="R18" s="239"/>
      <c r="S18" s="239"/>
      <c r="T18" s="238"/>
      <c r="U18" s="238"/>
      <c r="V18" s="238"/>
      <c r="W18" s="238"/>
    </row>
    <row r="19" spans="1:23" s="187" customFormat="1" ht="15" customHeight="1">
      <c r="A19" s="59"/>
      <c r="B19" s="59"/>
      <c r="C19" s="59"/>
      <c r="D19" s="10"/>
      <c r="E19" s="10"/>
      <c r="F19" s="10"/>
      <c r="G19" s="10"/>
      <c r="H19" s="11"/>
      <c r="I19" s="236"/>
      <c r="J19" s="239"/>
      <c r="K19" s="238"/>
      <c r="L19" s="239"/>
      <c r="M19" s="238"/>
      <c r="N19" s="239"/>
      <c r="O19" s="239"/>
      <c r="P19" s="237"/>
      <c r="Q19" s="238"/>
      <c r="R19" s="239"/>
      <c r="S19" s="239"/>
      <c r="T19" s="238"/>
      <c r="U19" s="238"/>
      <c r="V19" s="238"/>
      <c r="W19" s="238"/>
    </row>
    <row r="20" spans="1:23" s="187" customFormat="1" ht="12.75" thickBot="1">
      <c r="A20" s="128" t="s">
        <v>85</v>
      </c>
      <c r="B20" s="185"/>
      <c r="C20" s="185"/>
      <c r="D20" s="185"/>
      <c r="E20" s="185"/>
      <c r="F20" s="185"/>
      <c r="G20" s="185"/>
      <c r="H20" s="185"/>
      <c r="I20" s="236"/>
      <c r="J20" s="239"/>
      <c r="K20" s="238"/>
      <c r="L20" s="239"/>
      <c r="M20" s="238"/>
      <c r="N20" s="239"/>
      <c r="O20" s="239"/>
      <c r="P20" s="237"/>
      <c r="Q20" s="238"/>
      <c r="R20" s="239"/>
      <c r="S20" s="239"/>
      <c r="T20" s="238"/>
      <c r="U20" s="238"/>
      <c r="V20" s="238"/>
      <c r="W20" s="238"/>
    </row>
    <row r="21" spans="1:23" s="184" customFormat="1" ht="12">
      <c r="A21" s="46" t="s">
        <v>58</v>
      </c>
      <c r="B21" s="46"/>
      <c r="C21" s="46" t="s">
        <v>82</v>
      </c>
      <c r="D21" s="303"/>
      <c r="E21" s="46"/>
      <c r="F21" s="227"/>
      <c r="G21" s="303" t="s">
        <v>1</v>
      </c>
      <c r="H21" s="303"/>
      <c r="I21" s="182"/>
    </row>
    <row r="22" spans="1:23" s="184" customFormat="1" ht="24.75" thickBot="1">
      <c r="A22" s="186"/>
      <c r="B22" s="186"/>
      <c r="C22" s="47"/>
      <c r="D22" s="304"/>
      <c r="E22" s="47"/>
      <c r="F22" s="228" t="s">
        <v>6</v>
      </c>
      <c r="G22" s="228" t="s">
        <v>288</v>
      </c>
      <c r="H22" s="228" t="s">
        <v>287</v>
      </c>
      <c r="I22" s="182"/>
    </row>
    <row r="23" spans="1:23" s="184" customFormat="1" ht="12">
      <c r="A23" s="43"/>
      <c r="B23" s="9"/>
      <c r="C23" s="129"/>
      <c r="D23" s="230"/>
      <c r="E23" s="37"/>
      <c r="F23" s="129"/>
      <c r="G23" s="39">
        <v>0</v>
      </c>
      <c r="H23" s="39">
        <v>0</v>
      </c>
      <c r="I23" s="182"/>
    </row>
    <row r="24" spans="1:23" s="184" customFormat="1" ht="12">
      <c r="A24" s="43"/>
      <c r="B24" s="9"/>
      <c r="C24" s="129"/>
      <c r="D24" s="230"/>
      <c r="E24" s="37"/>
      <c r="F24" s="129"/>
      <c r="G24" s="39">
        <v>0</v>
      </c>
      <c r="H24" s="39">
        <v>0</v>
      </c>
      <c r="I24" s="182"/>
    </row>
    <row r="25" spans="1:23" s="268" customFormat="1" ht="12.75" thickBot="1">
      <c r="A25" s="210"/>
      <c r="B25" s="210"/>
      <c r="C25" s="37"/>
      <c r="D25" s="230"/>
      <c r="E25" s="37"/>
      <c r="F25" s="230"/>
      <c r="G25" s="21">
        <f>SUM(G23:G24)</f>
        <v>0</v>
      </c>
      <c r="H25" s="21">
        <f>SUM(H23:H24)</f>
        <v>0</v>
      </c>
      <c r="I25" s="267"/>
    </row>
    <row r="26" spans="1:23" s="187" customFormat="1" ht="15" customHeight="1">
      <c r="A26" s="59"/>
      <c r="B26" s="59"/>
      <c r="C26" s="59"/>
      <c r="D26" s="59"/>
      <c r="E26" s="59"/>
      <c r="F26" s="59"/>
      <c r="G26" s="59"/>
      <c r="H26" s="203"/>
      <c r="I26" s="236"/>
      <c r="J26" s="239"/>
      <c r="K26" s="238"/>
      <c r="L26" s="239"/>
      <c r="M26" s="238"/>
      <c r="N26" s="239"/>
      <c r="O26" s="239"/>
      <c r="P26" s="237"/>
      <c r="Q26" s="238"/>
      <c r="R26" s="239"/>
      <c r="S26" s="239"/>
      <c r="T26" s="238"/>
      <c r="U26" s="238"/>
      <c r="V26" s="238"/>
      <c r="W26" s="238"/>
    </row>
    <row r="27" spans="1:23" hidden="1">
      <c r="A27" s="118"/>
      <c r="B27" s="118"/>
    </row>
    <row r="28" spans="1:23" ht="15" hidden="1" customHeight="1">
      <c r="A28" s="119"/>
      <c r="B28" s="119"/>
      <c r="C28" s="119"/>
      <c r="D28" s="119"/>
      <c r="E28" s="119"/>
      <c r="F28" s="119"/>
      <c r="G28" s="120"/>
      <c r="H28" s="111"/>
      <c r="I28" s="112"/>
      <c r="J28" s="111"/>
      <c r="K28" s="112"/>
      <c r="L28" s="111"/>
      <c r="M28" s="112"/>
      <c r="N28" s="111"/>
      <c r="O28" s="111"/>
      <c r="P28" s="111"/>
      <c r="Q28" s="112"/>
      <c r="R28" s="111"/>
      <c r="S28" s="111"/>
      <c r="T28" s="112"/>
      <c r="U28" s="112"/>
      <c r="V28" s="112"/>
      <c r="W28" s="112"/>
    </row>
    <row r="29" spans="1:23" ht="15" hidden="1" customHeight="1">
      <c r="A29" s="120"/>
      <c r="B29" s="120"/>
      <c r="C29" s="120"/>
      <c r="D29" s="120"/>
      <c r="E29" s="120"/>
      <c r="F29" s="120"/>
      <c r="G29" s="120"/>
      <c r="H29" s="115"/>
      <c r="I29" s="112"/>
      <c r="J29" s="115"/>
      <c r="K29" s="112"/>
      <c r="L29" s="115"/>
      <c r="M29" s="112"/>
      <c r="N29" s="115"/>
      <c r="O29" s="115"/>
      <c r="P29" s="111"/>
      <c r="Q29" s="112"/>
      <c r="R29" s="115"/>
      <c r="S29" s="115"/>
      <c r="T29" s="112"/>
      <c r="U29" s="112"/>
      <c r="V29" s="112"/>
      <c r="W29" s="112"/>
    </row>
    <row r="30" spans="1:23" hidden="1">
      <c r="A30" s="118"/>
      <c r="B30" s="118"/>
    </row>
    <row r="31" spans="1:23" ht="15" hidden="1" customHeight="1">
      <c r="A31" s="120"/>
      <c r="B31" s="120"/>
      <c r="C31" s="120"/>
      <c r="D31" s="120"/>
      <c r="E31" s="120"/>
      <c r="F31" s="120"/>
      <c r="G31" s="120"/>
      <c r="H31" s="115"/>
      <c r="I31" s="112"/>
      <c r="J31" s="115"/>
      <c r="K31" s="112"/>
      <c r="L31" s="115"/>
      <c r="M31" s="112"/>
      <c r="N31" s="115"/>
      <c r="O31" s="115"/>
      <c r="P31" s="115"/>
      <c r="Q31" s="112"/>
      <c r="R31" s="115"/>
      <c r="S31" s="115"/>
      <c r="T31" s="112"/>
      <c r="U31" s="112"/>
      <c r="V31" s="112"/>
      <c r="W31" s="112"/>
    </row>
    <row r="32" spans="1:23" hidden="1">
      <c r="A32" s="118"/>
      <c r="B32" s="118"/>
    </row>
    <row r="33" spans="1:6" hidden="1"/>
    <row r="34" spans="1:6" hidden="1"/>
    <row r="35" spans="1:6" hidden="1">
      <c r="A35" s="121"/>
      <c r="B35" s="121"/>
      <c r="C35" s="122"/>
      <c r="D35" s="122"/>
      <c r="E35" s="122"/>
      <c r="F35" s="123"/>
    </row>
    <row r="36" spans="1:6" hidden="1">
      <c r="A36" s="124"/>
      <c r="B36" s="124"/>
      <c r="C36" s="122"/>
      <c r="D36" s="122"/>
      <c r="E36" s="122"/>
      <c r="F36" s="123"/>
    </row>
  </sheetData>
  <mergeCells count="5">
    <mergeCell ref="D6:D7"/>
    <mergeCell ref="F6:F7"/>
    <mergeCell ref="H6:H7"/>
    <mergeCell ref="D21:D22"/>
    <mergeCell ref="G21:H21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6" tint="-0.249977111117893"/>
    <pageSetUpPr fitToPage="1"/>
  </sheetPr>
  <dimension ref="A1:XFC28"/>
  <sheetViews>
    <sheetView workbookViewId="0">
      <selection activeCell="H1" sqref="H1"/>
    </sheetView>
  </sheetViews>
  <sheetFormatPr defaultColWidth="0" defaultRowHeight="0" customHeight="1" zeroHeight="1"/>
  <cols>
    <col min="1" max="1" width="44" style="187" customWidth="1"/>
    <col min="2" max="2" width="1.7109375" style="187" customWidth="1"/>
    <col min="3" max="3" width="36.42578125" style="187" customWidth="1"/>
    <col min="4" max="7" width="13.28515625" style="187" customWidth="1"/>
    <col min="8" max="8" width="11.42578125" style="235" customWidth="1"/>
    <col min="9" max="9" width="16.5703125" style="235" customWidth="1"/>
    <col min="10" max="10" width="11.7109375" style="235" hidden="1" customWidth="1"/>
    <col min="11" max="11" width="5.7109375" style="235" hidden="1" customWidth="1"/>
    <col min="12" max="12" width="11.140625" style="235" hidden="1" customWidth="1"/>
    <col min="13" max="13" width="12.42578125" style="235" hidden="1" customWidth="1"/>
    <col min="14" max="14" width="11.140625" style="235" hidden="1" customWidth="1"/>
    <col min="15" max="15" width="7.7109375" style="235" hidden="1" customWidth="1"/>
    <col min="16" max="16" width="5.140625" style="235" hidden="1" customWidth="1"/>
    <col min="17" max="17" width="7.5703125" style="235" hidden="1" customWidth="1"/>
    <col min="18" max="18" width="5.140625" style="235" hidden="1" customWidth="1"/>
    <col min="19" max="23" width="9.140625" style="235" hidden="1" customWidth="1"/>
    <col min="24" max="67" width="9.140625" style="187" hidden="1" customWidth="1"/>
    <col min="68" max="76" width="0" style="187" hidden="1" customWidth="1"/>
    <col min="77" max="16383" width="9.140625" style="187" hidden="1"/>
    <col min="16384" max="16384" width="8.28515625" style="187" hidden="1" customWidth="1"/>
  </cols>
  <sheetData>
    <row r="1" spans="1:23" s="2" customFormat="1" ht="15">
      <c r="A1" s="27" t="str">
        <f>_xll.cw_clp("clp2")</f>
        <v>IFRS for SME</v>
      </c>
      <c r="B1" s="27"/>
      <c r="C1" s="28"/>
      <c r="D1" s="87" t="s">
        <v>9</v>
      </c>
      <c r="E1" s="87" t="s">
        <v>10</v>
      </c>
      <c r="F1" s="87" t="s">
        <v>11</v>
      </c>
      <c r="G1" s="87" t="s">
        <v>12</v>
      </c>
      <c r="H1" s="4" t="s">
        <v>223</v>
      </c>
      <c r="I1" s="28"/>
    </row>
    <row r="2" spans="1:23" s="2" customFormat="1" ht="15">
      <c r="A2" s="30">
        <f>_xll.cw_clp("clp13")</f>
        <v>40968</v>
      </c>
      <c r="B2" s="30"/>
      <c r="C2" s="28"/>
      <c r="D2" s="88"/>
      <c r="E2" s="88"/>
      <c r="F2" s="88"/>
      <c r="G2" s="88"/>
      <c r="H2" s="28"/>
      <c r="I2" s="28"/>
    </row>
    <row r="3" spans="1:23" s="2" customFormat="1" ht="31.5" customHeight="1">
      <c r="A3" s="305" t="s">
        <v>79</v>
      </c>
      <c r="B3" s="305"/>
      <c r="C3" s="306"/>
      <c r="D3" s="89"/>
      <c r="E3" s="90"/>
      <c r="F3" s="91"/>
      <c r="G3" s="91"/>
      <c r="H3" s="28"/>
      <c r="I3" s="28"/>
    </row>
    <row r="4" spans="1:23" s="2" customFormat="1" ht="15">
      <c r="A4" s="31"/>
      <c r="B4" s="31"/>
      <c r="C4" s="28"/>
      <c r="D4" s="92"/>
      <c r="E4" s="93"/>
      <c r="F4" s="88"/>
      <c r="G4" s="88"/>
      <c r="H4" s="28"/>
      <c r="I4" s="28"/>
    </row>
    <row r="5" spans="1:23" s="2" customFormat="1" ht="15.75" thickBot="1">
      <c r="A5" s="32"/>
      <c r="B5" s="32"/>
      <c r="C5" s="32"/>
      <c r="D5" s="32"/>
      <c r="E5" s="32"/>
      <c r="F5" s="32"/>
      <c r="G5" s="32"/>
      <c r="H5" s="32"/>
      <c r="I5" s="36"/>
      <c r="J5" s="3"/>
    </row>
    <row r="6" spans="1:23" s="181" customFormat="1" ht="15">
      <c r="A6" s="46" t="s">
        <v>80</v>
      </c>
      <c r="B6" s="46"/>
      <c r="C6" s="301" t="s">
        <v>84</v>
      </c>
      <c r="D6" s="130"/>
      <c r="E6" s="46"/>
      <c r="F6" s="303"/>
      <c r="G6" s="303" t="s">
        <v>1</v>
      </c>
      <c r="H6" s="303"/>
      <c r="I6" s="204"/>
    </row>
    <row r="7" spans="1:23" s="181" customFormat="1" ht="24.75" thickBot="1">
      <c r="A7" s="202"/>
      <c r="B7" s="202"/>
      <c r="C7" s="302"/>
      <c r="D7" s="131"/>
      <c r="E7" s="47"/>
      <c r="F7" s="304"/>
      <c r="G7" s="196" t="s">
        <v>286</v>
      </c>
      <c r="H7" s="196" t="s">
        <v>289</v>
      </c>
      <c r="I7" s="204"/>
    </row>
    <row r="8" spans="1:23" ht="12">
      <c r="A8" s="43"/>
      <c r="B8" s="9"/>
      <c r="C8" s="234"/>
      <c r="D8" s="10"/>
      <c r="E8" s="10"/>
      <c r="F8" s="10"/>
      <c r="G8" s="39">
        <v>0</v>
      </c>
      <c r="H8" s="39">
        <v>0</v>
      </c>
      <c r="I8" s="10"/>
    </row>
    <row r="9" spans="1:23" ht="12">
      <c r="A9" s="43"/>
      <c r="B9" s="9"/>
      <c r="C9" s="61"/>
      <c r="D9" s="10"/>
      <c r="E9" s="10"/>
      <c r="F9" s="10"/>
      <c r="G9" s="39">
        <v>0</v>
      </c>
      <c r="H9" s="39">
        <v>0</v>
      </c>
      <c r="I9" s="10"/>
    </row>
    <row r="10" spans="1:23" ht="12">
      <c r="A10" s="43"/>
      <c r="B10" s="9"/>
      <c r="C10" s="61"/>
      <c r="D10" s="10"/>
      <c r="E10" s="10"/>
      <c r="F10" s="10"/>
      <c r="G10" s="39">
        <v>0</v>
      </c>
      <c r="H10" s="39">
        <v>0</v>
      </c>
      <c r="I10" s="10"/>
    </row>
    <row r="11" spans="1:23" ht="12">
      <c r="A11" s="43"/>
      <c r="B11" s="9"/>
      <c r="C11" s="61"/>
      <c r="D11" s="10"/>
      <c r="E11" s="10"/>
      <c r="F11" s="10"/>
      <c r="G11" s="39">
        <v>0</v>
      </c>
      <c r="H11" s="39">
        <v>0</v>
      </c>
      <c r="I11" s="10"/>
    </row>
    <row r="12" spans="1:23" ht="12">
      <c r="A12" s="43"/>
      <c r="B12" s="9"/>
      <c r="C12" s="61"/>
      <c r="D12" s="10"/>
      <c r="E12" s="10"/>
      <c r="F12" s="10"/>
      <c r="G12" s="39">
        <v>0</v>
      </c>
      <c r="H12" s="39">
        <v>0</v>
      </c>
      <c r="I12" s="10"/>
    </row>
    <row r="13" spans="1:23" ht="12">
      <c r="A13" s="43"/>
      <c r="B13" s="9"/>
      <c r="C13" s="43"/>
      <c r="D13" s="10"/>
      <c r="E13" s="10"/>
      <c r="F13" s="10"/>
      <c r="G13" s="39">
        <v>0</v>
      </c>
      <c r="H13" s="39">
        <v>0</v>
      </c>
      <c r="I13" s="10"/>
    </row>
    <row r="14" spans="1:23" ht="12">
      <c r="A14" s="43"/>
      <c r="B14" s="9"/>
      <c r="C14" s="43"/>
      <c r="D14" s="10"/>
      <c r="E14" s="10"/>
      <c r="F14" s="10"/>
      <c r="G14" s="39">
        <v>0</v>
      </c>
      <c r="H14" s="39">
        <v>0</v>
      </c>
      <c r="I14" s="10"/>
    </row>
    <row r="15" spans="1:23" ht="15" customHeight="1">
      <c r="A15" s="65"/>
      <c r="B15" s="66"/>
      <c r="C15" s="65"/>
      <c r="D15" s="10"/>
      <c r="E15" s="10"/>
      <c r="F15" s="10"/>
      <c r="G15" s="39">
        <v>0</v>
      </c>
      <c r="H15" s="39">
        <v>0</v>
      </c>
      <c r="I15" s="236"/>
      <c r="J15" s="237"/>
      <c r="K15" s="238"/>
      <c r="L15" s="237"/>
      <c r="M15" s="238"/>
      <c r="N15" s="237"/>
      <c r="O15" s="237"/>
      <c r="P15" s="237"/>
      <c r="Q15" s="238"/>
      <c r="R15" s="237"/>
      <c r="S15" s="237"/>
      <c r="T15" s="238"/>
      <c r="U15" s="238"/>
      <c r="V15" s="238"/>
      <c r="W15" s="238"/>
    </row>
    <row r="16" spans="1:23" ht="15" customHeight="1">
      <c r="A16" s="67"/>
      <c r="B16" s="59"/>
      <c r="C16" s="67"/>
      <c r="D16" s="10"/>
      <c r="E16" s="10"/>
      <c r="F16" s="10"/>
      <c r="G16" s="39">
        <v>0</v>
      </c>
      <c r="H16" s="39">
        <v>0</v>
      </c>
      <c r="I16" s="236"/>
      <c r="J16" s="239"/>
      <c r="K16" s="238"/>
      <c r="L16" s="239"/>
      <c r="M16" s="238"/>
      <c r="N16" s="239"/>
      <c r="O16" s="239"/>
      <c r="P16" s="237"/>
      <c r="Q16" s="238"/>
      <c r="R16" s="239"/>
      <c r="S16" s="239"/>
      <c r="T16" s="238"/>
      <c r="U16" s="238"/>
      <c r="V16" s="238"/>
      <c r="W16" s="238"/>
    </row>
    <row r="17" spans="1:23" s="240" customFormat="1" ht="15" customHeight="1" thickBot="1">
      <c r="A17" s="66"/>
      <c r="B17" s="66"/>
      <c r="C17" s="66"/>
      <c r="D17" s="20"/>
      <c r="E17" s="20"/>
      <c r="F17" s="20"/>
      <c r="G17" s="21">
        <f>SUM(G8:G16)</f>
        <v>0</v>
      </c>
      <c r="H17" s="21">
        <f>SUM(H8:H16)</f>
        <v>0</v>
      </c>
      <c r="I17" s="241"/>
      <c r="J17" s="237"/>
      <c r="K17" s="242"/>
      <c r="L17" s="237"/>
      <c r="M17" s="242"/>
      <c r="N17" s="237"/>
      <c r="O17" s="237"/>
      <c r="P17" s="237"/>
      <c r="Q17" s="242"/>
      <c r="R17" s="237"/>
      <c r="S17" s="237"/>
      <c r="T17" s="242"/>
      <c r="U17" s="242"/>
      <c r="V17" s="242"/>
      <c r="W17" s="242"/>
    </row>
    <row r="18" spans="1:23" ht="15" customHeight="1">
      <c r="A18" s="59"/>
      <c r="B18" s="59"/>
      <c r="C18" s="59"/>
      <c r="D18" s="59"/>
      <c r="E18" s="59"/>
      <c r="F18" s="59"/>
      <c r="G18" s="59"/>
      <c r="H18" s="254"/>
      <c r="I18" s="236"/>
      <c r="J18" s="239"/>
      <c r="K18" s="238"/>
      <c r="L18" s="239"/>
      <c r="M18" s="238"/>
      <c r="N18" s="239"/>
      <c r="O18" s="239"/>
      <c r="P18" s="237"/>
      <c r="Q18" s="238"/>
      <c r="R18" s="239"/>
      <c r="S18" s="239"/>
      <c r="T18" s="238"/>
      <c r="U18" s="238"/>
      <c r="V18" s="238"/>
      <c r="W18" s="238"/>
    </row>
    <row r="19" spans="1:23" ht="12" hidden="1">
      <c r="A19" s="246"/>
      <c r="B19" s="246"/>
    </row>
    <row r="20" spans="1:23" ht="15" hidden="1" customHeight="1">
      <c r="A20" s="247"/>
      <c r="B20" s="247"/>
      <c r="C20" s="247"/>
      <c r="D20" s="247"/>
      <c r="E20" s="247"/>
      <c r="F20" s="247"/>
      <c r="G20" s="248"/>
      <c r="H20" s="237"/>
      <c r="I20" s="238"/>
      <c r="J20" s="237"/>
      <c r="K20" s="238"/>
      <c r="L20" s="237"/>
      <c r="M20" s="238"/>
      <c r="N20" s="237"/>
      <c r="O20" s="237"/>
      <c r="P20" s="237"/>
      <c r="Q20" s="238"/>
      <c r="R20" s="237"/>
      <c r="S20" s="237"/>
      <c r="T20" s="238"/>
      <c r="U20" s="238"/>
      <c r="V20" s="238"/>
      <c r="W20" s="238"/>
    </row>
    <row r="21" spans="1:23" ht="15" hidden="1" customHeight="1">
      <c r="A21" s="248"/>
      <c r="B21" s="248"/>
      <c r="C21" s="248"/>
      <c r="D21" s="248"/>
      <c r="E21" s="248"/>
      <c r="F21" s="248"/>
      <c r="G21" s="248"/>
      <c r="H21" s="239"/>
      <c r="I21" s="238"/>
      <c r="J21" s="239"/>
      <c r="K21" s="238"/>
      <c r="L21" s="239"/>
      <c r="M21" s="238"/>
      <c r="N21" s="239"/>
      <c r="O21" s="239"/>
      <c r="P21" s="237"/>
      <c r="Q21" s="238"/>
      <c r="R21" s="239"/>
      <c r="S21" s="239"/>
      <c r="T21" s="238"/>
      <c r="U21" s="238"/>
      <c r="V21" s="238"/>
      <c r="W21" s="238"/>
    </row>
    <row r="22" spans="1:23" ht="12" hidden="1">
      <c r="A22" s="246"/>
      <c r="B22" s="246"/>
    </row>
    <row r="23" spans="1:23" ht="15" hidden="1" customHeight="1">
      <c r="A23" s="248"/>
      <c r="B23" s="248"/>
      <c r="C23" s="248"/>
      <c r="D23" s="248"/>
      <c r="E23" s="248"/>
      <c r="F23" s="248"/>
      <c r="G23" s="248"/>
      <c r="H23" s="239"/>
      <c r="I23" s="238"/>
      <c r="J23" s="239"/>
      <c r="K23" s="238"/>
      <c r="L23" s="239"/>
      <c r="M23" s="238"/>
      <c r="N23" s="239"/>
      <c r="O23" s="239"/>
      <c r="P23" s="239"/>
      <c r="Q23" s="238"/>
      <c r="R23" s="239"/>
      <c r="S23" s="239"/>
      <c r="T23" s="238"/>
      <c r="U23" s="238"/>
      <c r="V23" s="238"/>
      <c r="W23" s="238"/>
    </row>
    <row r="24" spans="1:23" ht="12" hidden="1">
      <c r="A24" s="246"/>
      <c r="B24" s="246"/>
    </row>
    <row r="25" spans="1:23" ht="12" hidden="1"/>
    <row r="26" spans="1:23" ht="12" hidden="1"/>
    <row r="27" spans="1:23" ht="12" hidden="1">
      <c r="A27" s="249"/>
      <c r="B27" s="249"/>
      <c r="C27" s="250"/>
      <c r="D27" s="250"/>
      <c r="E27" s="250"/>
      <c r="F27" s="251"/>
    </row>
    <row r="28" spans="1:23" ht="12" hidden="1">
      <c r="A28" s="252"/>
      <c r="B28" s="252"/>
      <c r="C28" s="250"/>
      <c r="D28" s="250"/>
      <c r="E28" s="250"/>
      <c r="F28" s="251"/>
    </row>
  </sheetData>
  <mergeCells count="4">
    <mergeCell ref="F6:F7"/>
    <mergeCell ref="G6:H6"/>
    <mergeCell ref="C6:C7"/>
    <mergeCell ref="A3:C3"/>
  </mergeCells>
  <pageMargins left="0.70866141732283472" right="0.70866141732283472" top="0.74803149606299213" bottom="0.74803149606299213" header="0.31496062992125984" footer="0.31496062992125984"/>
  <pageSetup paperSize="9" scale="89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theme="6" tint="-0.249977111117893"/>
    <pageSetUpPr fitToPage="1"/>
  </sheetPr>
  <dimension ref="A1:CA29"/>
  <sheetViews>
    <sheetView workbookViewId="0">
      <selection activeCell="K1" sqref="K1"/>
    </sheetView>
  </sheetViews>
  <sheetFormatPr defaultColWidth="0" defaultRowHeight="15" customHeight="1" zeroHeight="1"/>
  <cols>
    <col min="1" max="1" width="26" style="3" customWidth="1"/>
    <col min="2" max="2" width="1.42578125" style="36" customWidth="1"/>
    <col min="3" max="3" width="26" style="3" customWidth="1"/>
    <col min="4" max="4" width="1.42578125" style="36" customWidth="1"/>
    <col min="5" max="5" width="26" style="3" customWidth="1"/>
    <col min="6" max="6" width="1.42578125" style="36" customWidth="1"/>
    <col min="7" max="10" width="13.28515625" style="3" customWidth="1"/>
    <col min="11" max="11" width="11.42578125" style="103" customWidth="1"/>
    <col min="12" max="12" width="15.7109375" style="103" customWidth="1"/>
    <col min="13" max="13" width="11.7109375" style="103" hidden="1" customWidth="1"/>
    <col min="14" max="14" width="5.7109375" style="103" hidden="1" customWidth="1"/>
    <col min="15" max="15" width="11.140625" style="103" hidden="1" customWidth="1"/>
    <col min="16" max="16" width="12.42578125" style="103" hidden="1" customWidth="1"/>
    <col min="17" max="17" width="11.140625" style="103" hidden="1" customWidth="1"/>
    <col min="18" max="18" width="7.7109375" style="103" hidden="1" customWidth="1"/>
    <col min="19" max="19" width="5.140625" style="103" hidden="1" customWidth="1"/>
    <col min="20" max="20" width="7.5703125" style="103" hidden="1" customWidth="1"/>
    <col min="21" max="21" width="5.140625" style="103" hidden="1" customWidth="1"/>
    <col min="22" max="26" width="9.140625" style="103" hidden="1" customWidth="1"/>
    <col min="27" max="70" width="9.140625" style="3" hidden="1" customWidth="1"/>
    <col min="71" max="79" width="0" style="3" hidden="1" customWidth="1"/>
    <col min="80" max="16384" width="9.140625" style="3" hidden="1"/>
  </cols>
  <sheetData>
    <row r="1" spans="1:26" s="2" customFormat="1">
      <c r="A1" s="27" t="str">
        <f>_xll.cw_clp("clp2")</f>
        <v>IFRS for SME</v>
      </c>
      <c r="B1" s="27"/>
      <c r="C1" s="28"/>
      <c r="D1" s="28"/>
      <c r="E1" s="28"/>
      <c r="F1" s="28"/>
      <c r="G1" s="87" t="s">
        <v>9</v>
      </c>
      <c r="H1" s="87" t="s">
        <v>10</v>
      </c>
      <c r="I1" s="87" t="s">
        <v>11</v>
      </c>
      <c r="J1" s="87" t="s">
        <v>12</v>
      </c>
      <c r="K1" s="4" t="s">
        <v>246</v>
      </c>
      <c r="L1" s="28"/>
    </row>
    <row r="2" spans="1:26" s="2" customFormat="1">
      <c r="A2" s="30">
        <f>_xll.cw_clp("clp13")</f>
        <v>40968</v>
      </c>
      <c r="B2" s="30"/>
      <c r="C2" s="28"/>
      <c r="D2" s="28"/>
      <c r="E2" s="28"/>
      <c r="F2" s="28"/>
      <c r="G2" s="88"/>
      <c r="H2" s="88"/>
      <c r="I2" s="88"/>
      <c r="J2" s="88"/>
      <c r="K2" s="28"/>
      <c r="L2" s="28"/>
    </row>
    <row r="3" spans="1:26" s="2" customFormat="1">
      <c r="A3" s="86" t="s">
        <v>92</v>
      </c>
      <c r="B3" s="31"/>
      <c r="C3" s="28"/>
      <c r="D3" s="28"/>
      <c r="E3" s="28"/>
      <c r="F3" s="28"/>
      <c r="G3" s="89"/>
      <c r="H3" s="90"/>
      <c r="I3" s="91"/>
      <c r="J3" s="91"/>
      <c r="K3" s="28"/>
      <c r="L3" s="28"/>
    </row>
    <row r="4" spans="1:26" s="2" customFormat="1">
      <c r="A4" s="31"/>
      <c r="B4" s="31"/>
      <c r="C4" s="28"/>
      <c r="D4" s="28"/>
      <c r="E4" s="28"/>
      <c r="F4" s="28"/>
      <c r="G4" s="92"/>
      <c r="H4" s="93"/>
      <c r="I4" s="88"/>
      <c r="J4" s="88"/>
      <c r="K4" s="28"/>
      <c r="L4" s="28"/>
    </row>
    <row r="5" spans="1:26" s="2" customFormat="1" ht="15.75" thickBo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6"/>
      <c r="M5" s="3"/>
    </row>
    <row r="6" spans="1:26" s="269" customFormat="1" ht="12">
      <c r="A6" s="46" t="s">
        <v>86</v>
      </c>
      <c r="B6" s="46"/>
      <c r="C6" s="301" t="s">
        <v>87</v>
      </c>
      <c r="D6" s="225"/>
      <c r="E6" s="225" t="s">
        <v>88</v>
      </c>
      <c r="F6" s="225"/>
      <c r="G6" s="130" t="s">
        <v>90</v>
      </c>
      <c r="H6" s="46"/>
      <c r="I6" s="303" t="s">
        <v>89</v>
      </c>
      <c r="J6" s="303" t="s">
        <v>1</v>
      </c>
      <c r="K6" s="303"/>
      <c r="L6" s="183"/>
    </row>
    <row r="7" spans="1:26" s="269" customFormat="1" ht="24.75" thickBot="1">
      <c r="A7" s="186"/>
      <c r="B7" s="186"/>
      <c r="C7" s="302"/>
      <c r="D7" s="226"/>
      <c r="E7" s="226"/>
      <c r="F7" s="226"/>
      <c r="G7" s="131"/>
      <c r="H7" s="47"/>
      <c r="I7" s="304"/>
      <c r="J7" s="228" t="s">
        <v>288</v>
      </c>
      <c r="K7" s="228" t="s">
        <v>287</v>
      </c>
      <c r="L7" s="183"/>
    </row>
    <row r="8" spans="1:26" s="187" customFormat="1" ht="12">
      <c r="A8" s="43"/>
      <c r="B8" s="9"/>
      <c r="C8" s="234"/>
      <c r="D8" s="8"/>
      <c r="E8" s="61"/>
      <c r="F8" s="8"/>
      <c r="G8" s="39"/>
      <c r="H8" s="10"/>
      <c r="I8" s="39">
        <v>0</v>
      </c>
      <c r="J8" s="39">
        <v>0</v>
      </c>
      <c r="K8" s="39">
        <v>0</v>
      </c>
      <c r="L8" s="10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</row>
    <row r="9" spans="1:26" s="187" customFormat="1" ht="12">
      <c r="A9" s="43"/>
      <c r="B9" s="9"/>
      <c r="C9" s="61"/>
      <c r="D9" s="8"/>
      <c r="E9" s="61"/>
      <c r="F9" s="8"/>
      <c r="G9" s="39"/>
      <c r="H9" s="10"/>
      <c r="I9" s="39">
        <v>0</v>
      </c>
      <c r="J9" s="39">
        <v>0</v>
      </c>
      <c r="K9" s="39">
        <v>0</v>
      </c>
      <c r="L9" s="10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</row>
    <row r="10" spans="1:26" s="187" customFormat="1" ht="12">
      <c r="A10" s="43"/>
      <c r="B10" s="9"/>
      <c r="C10" s="61"/>
      <c r="D10" s="8"/>
      <c r="E10" s="61"/>
      <c r="F10" s="8"/>
      <c r="G10" s="39"/>
      <c r="H10" s="10"/>
      <c r="I10" s="39">
        <v>0</v>
      </c>
      <c r="J10" s="39">
        <v>0</v>
      </c>
      <c r="K10" s="39">
        <v>0</v>
      </c>
      <c r="L10" s="10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</row>
    <row r="11" spans="1:26" s="187" customFormat="1" ht="12">
      <c r="A11" s="43"/>
      <c r="B11" s="9"/>
      <c r="C11" s="61"/>
      <c r="D11" s="8"/>
      <c r="E11" s="61"/>
      <c r="F11" s="8"/>
      <c r="G11" s="39"/>
      <c r="H11" s="10"/>
      <c r="I11" s="39">
        <v>0</v>
      </c>
      <c r="J11" s="39">
        <v>0</v>
      </c>
      <c r="K11" s="39">
        <v>0</v>
      </c>
      <c r="L11" s="10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5"/>
      <c r="Y11" s="235"/>
      <c r="Z11" s="235"/>
    </row>
    <row r="12" spans="1:26" s="187" customFormat="1" ht="12">
      <c r="A12" s="43"/>
      <c r="B12" s="9"/>
      <c r="C12" s="61"/>
      <c r="D12" s="8"/>
      <c r="E12" s="61"/>
      <c r="F12" s="8"/>
      <c r="G12" s="39"/>
      <c r="H12" s="10"/>
      <c r="I12" s="39">
        <v>0</v>
      </c>
      <c r="J12" s="39">
        <v>0</v>
      </c>
      <c r="K12" s="39">
        <v>0</v>
      </c>
      <c r="L12" s="10"/>
      <c r="M12" s="235"/>
      <c r="N12" s="235"/>
      <c r="O12" s="235"/>
      <c r="P12" s="235"/>
      <c r="Q12" s="235"/>
      <c r="R12" s="235"/>
      <c r="S12" s="235"/>
      <c r="T12" s="235"/>
      <c r="U12" s="235"/>
      <c r="V12" s="235"/>
      <c r="W12" s="235"/>
      <c r="X12" s="235"/>
      <c r="Y12" s="235"/>
      <c r="Z12" s="235"/>
    </row>
    <row r="13" spans="1:26" s="187" customFormat="1" ht="12">
      <c r="A13" s="43"/>
      <c r="B13" s="9"/>
      <c r="C13" s="43"/>
      <c r="D13" s="9"/>
      <c r="E13" s="43"/>
      <c r="F13" s="9"/>
      <c r="G13" s="39"/>
      <c r="H13" s="10"/>
      <c r="I13" s="39">
        <v>0</v>
      </c>
      <c r="J13" s="39">
        <v>0</v>
      </c>
      <c r="K13" s="39">
        <v>0</v>
      </c>
      <c r="L13" s="10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  <c r="Z13" s="235"/>
    </row>
    <row r="14" spans="1:26" s="187" customFormat="1" ht="12">
      <c r="A14" s="43"/>
      <c r="B14" s="9"/>
      <c r="C14" s="43"/>
      <c r="D14" s="9"/>
      <c r="E14" s="43"/>
      <c r="F14" s="9"/>
      <c r="G14" s="39"/>
      <c r="H14" s="10"/>
      <c r="I14" s="39">
        <v>0</v>
      </c>
      <c r="J14" s="39">
        <v>0</v>
      </c>
      <c r="K14" s="39">
        <v>0</v>
      </c>
      <c r="L14" s="10"/>
      <c r="M14" s="235"/>
      <c r="N14" s="235"/>
      <c r="O14" s="235"/>
      <c r="P14" s="235"/>
      <c r="Q14" s="235"/>
      <c r="R14" s="235"/>
      <c r="S14" s="235"/>
      <c r="T14" s="235"/>
      <c r="U14" s="235"/>
      <c r="V14" s="235"/>
      <c r="W14" s="235"/>
      <c r="X14" s="235"/>
      <c r="Y14" s="235"/>
      <c r="Z14" s="235"/>
    </row>
    <row r="15" spans="1:26" s="187" customFormat="1" ht="15" customHeight="1">
      <c r="A15" s="65"/>
      <c r="B15" s="66"/>
      <c r="C15" s="65"/>
      <c r="D15" s="66"/>
      <c r="E15" s="65"/>
      <c r="F15" s="66"/>
      <c r="G15" s="39"/>
      <c r="H15" s="10"/>
      <c r="I15" s="39">
        <v>0</v>
      </c>
      <c r="J15" s="39">
        <v>0</v>
      </c>
      <c r="K15" s="39">
        <v>0</v>
      </c>
      <c r="L15" s="236"/>
      <c r="M15" s="237"/>
      <c r="N15" s="238"/>
      <c r="O15" s="237"/>
      <c r="P15" s="238"/>
      <c r="Q15" s="237"/>
      <c r="R15" s="237"/>
      <c r="S15" s="237"/>
      <c r="T15" s="238"/>
      <c r="U15" s="237"/>
      <c r="V15" s="237"/>
      <c r="W15" s="238"/>
      <c r="X15" s="238"/>
      <c r="Y15" s="238"/>
      <c r="Z15" s="238"/>
    </row>
    <row r="16" spans="1:26" s="187" customFormat="1" ht="15" customHeight="1">
      <c r="A16" s="67"/>
      <c r="B16" s="59"/>
      <c r="C16" s="67"/>
      <c r="D16" s="59"/>
      <c r="E16" s="67"/>
      <c r="F16" s="59"/>
      <c r="G16" s="39"/>
      <c r="H16" s="10"/>
      <c r="I16" s="39">
        <v>0</v>
      </c>
      <c r="J16" s="39">
        <v>0</v>
      </c>
      <c r="K16" s="39">
        <v>0</v>
      </c>
      <c r="L16" s="236"/>
      <c r="M16" s="239"/>
      <c r="N16" s="238"/>
      <c r="O16" s="239"/>
      <c r="P16" s="238"/>
      <c r="Q16" s="239"/>
      <c r="R16" s="239"/>
      <c r="S16" s="237"/>
      <c r="T16" s="238"/>
      <c r="U16" s="239"/>
      <c r="V16" s="239"/>
      <c r="W16" s="238"/>
      <c r="X16" s="238"/>
      <c r="Y16" s="238"/>
      <c r="Z16" s="238"/>
    </row>
    <row r="17" spans="1:26" s="240" customFormat="1" ht="15" customHeight="1" thickBot="1">
      <c r="A17" s="66"/>
      <c r="B17" s="66"/>
      <c r="C17" s="66"/>
      <c r="D17" s="66"/>
      <c r="E17" s="66"/>
      <c r="F17" s="66"/>
      <c r="G17" s="20"/>
      <c r="H17" s="20"/>
      <c r="I17" s="21">
        <f>SUM(I8:I16)</f>
        <v>0</v>
      </c>
      <c r="J17" s="21">
        <f>SUM(J8:J16)</f>
        <v>0</v>
      </c>
      <c r="K17" s="21">
        <f>SUM(K8:K16)</f>
        <v>0</v>
      </c>
      <c r="L17" s="241"/>
      <c r="M17" s="237"/>
      <c r="N17" s="242"/>
      <c r="O17" s="237"/>
      <c r="P17" s="242"/>
      <c r="Q17" s="237"/>
      <c r="R17" s="237"/>
      <c r="S17" s="237"/>
      <c r="T17" s="242"/>
      <c r="U17" s="237"/>
      <c r="V17" s="237"/>
      <c r="W17" s="242"/>
      <c r="X17" s="242"/>
      <c r="Y17" s="242"/>
      <c r="Z17" s="242"/>
    </row>
    <row r="18" spans="1:26" s="187" customFormat="1" ht="15" customHeight="1">
      <c r="A18" s="59"/>
      <c r="B18" s="59"/>
      <c r="C18" s="59"/>
      <c r="D18" s="59"/>
      <c r="E18" s="59"/>
      <c r="F18" s="59"/>
      <c r="G18" s="10"/>
      <c r="H18" s="10"/>
      <c r="I18" s="10"/>
      <c r="J18" s="10"/>
      <c r="K18" s="10"/>
      <c r="L18" s="236"/>
      <c r="M18" s="239"/>
      <c r="N18" s="238"/>
      <c r="O18" s="239"/>
      <c r="P18" s="238"/>
      <c r="Q18" s="239"/>
      <c r="R18" s="239"/>
      <c r="S18" s="237"/>
      <c r="T18" s="238"/>
      <c r="U18" s="239"/>
      <c r="V18" s="239"/>
      <c r="W18" s="238"/>
      <c r="X18" s="238"/>
      <c r="Y18" s="238"/>
      <c r="Z18" s="238"/>
    </row>
    <row r="19" spans="1:26" s="187" customFormat="1" ht="15" customHeight="1">
      <c r="A19" s="270" t="s">
        <v>91</v>
      </c>
      <c r="B19" s="271"/>
      <c r="C19" s="271"/>
      <c r="D19" s="271"/>
      <c r="E19" s="271"/>
      <c r="F19" s="271"/>
      <c r="G19" s="271"/>
      <c r="H19" s="271"/>
      <c r="I19" s="59"/>
      <c r="J19" s="59"/>
      <c r="K19" s="254"/>
      <c r="L19" s="236"/>
      <c r="M19" s="239"/>
      <c r="N19" s="238"/>
      <c r="O19" s="239"/>
      <c r="P19" s="238"/>
      <c r="Q19" s="239"/>
      <c r="R19" s="239"/>
      <c r="S19" s="237"/>
      <c r="T19" s="238"/>
      <c r="U19" s="239"/>
      <c r="V19" s="239"/>
      <c r="W19" s="238"/>
      <c r="X19" s="238"/>
      <c r="Y19" s="238"/>
      <c r="Z19" s="238"/>
    </row>
    <row r="20" spans="1:26" hidden="1">
      <c r="A20" s="118"/>
      <c r="B20" s="132"/>
    </row>
    <row r="21" spans="1:26" ht="15" hidden="1" customHeight="1">
      <c r="A21" s="119"/>
      <c r="B21" s="109"/>
      <c r="C21" s="119"/>
      <c r="D21" s="109"/>
      <c r="E21" s="119"/>
      <c r="F21" s="109"/>
      <c r="G21" s="119"/>
      <c r="H21" s="119"/>
      <c r="I21" s="119"/>
      <c r="J21" s="120"/>
      <c r="K21" s="111"/>
      <c r="L21" s="112"/>
      <c r="M21" s="111"/>
      <c r="N21" s="112"/>
      <c r="O21" s="111"/>
      <c r="P21" s="112"/>
      <c r="Q21" s="111"/>
      <c r="R21" s="111"/>
      <c r="S21" s="111"/>
      <c r="T21" s="112"/>
      <c r="U21" s="111"/>
      <c r="V21" s="111"/>
      <c r="W21" s="112"/>
      <c r="X21" s="112"/>
      <c r="Y21" s="112"/>
      <c r="Z21" s="112"/>
    </row>
    <row r="22" spans="1:26" ht="15" hidden="1" customHeight="1">
      <c r="A22" s="120"/>
      <c r="B22" s="114"/>
      <c r="C22" s="120"/>
      <c r="D22" s="114"/>
      <c r="E22" s="120"/>
      <c r="F22" s="114"/>
      <c r="G22" s="120"/>
      <c r="H22" s="120"/>
      <c r="I22" s="120"/>
      <c r="J22" s="120"/>
      <c r="K22" s="115"/>
      <c r="L22" s="112"/>
      <c r="M22" s="115"/>
      <c r="N22" s="112"/>
      <c r="O22" s="115"/>
      <c r="P22" s="112"/>
      <c r="Q22" s="115"/>
      <c r="R22" s="115"/>
      <c r="S22" s="111"/>
      <c r="T22" s="112"/>
      <c r="U22" s="115"/>
      <c r="V22" s="115"/>
      <c r="W22" s="112"/>
      <c r="X22" s="112"/>
      <c r="Y22" s="112"/>
      <c r="Z22" s="112"/>
    </row>
    <row r="23" spans="1:26" hidden="1">
      <c r="A23" s="118"/>
      <c r="B23" s="132"/>
    </row>
    <row r="24" spans="1:26" ht="15" hidden="1" customHeight="1">
      <c r="A24" s="120"/>
      <c r="B24" s="114"/>
      <c r="C24" s="120"/>
      <c r="D24" s="114"/>
      <c r="E24" s="120"/>
      <c r="F24" s="114"/>
      <c r="G24" s="120"/>
      <c r="H24" s="120"/>
      <c r="I24" s="120"/>
      <c r="J24" s="120"/>
      <c r="K24" s="115"/>
      <c r="L24" s="112"/>
      <c r="M24" s="115"/>
      <c r="N24" s="112"/>
      <c r="O24" s="115"/>
      <c r="P24" s="112"/>
      <c r="Q24" s="115"/>
      <c r="R24" s="115"/>
      <c r="S24" s="115"/>
      <c r="T24" s="112"/>
      <c r="U24" s="115"/>
      <c r="V24" s="115"/>
      <c r="W24" s="112"/>
      <c r="X24" s="112"/>
      <c r="Y24" s="112"/>
      <c r="Z24" s="112"/>
    </row>
    <row r="25" spans="1:26" hidden="1">
      <c r="A25" s="118"/>
      <c r="B25" s="132"/>
    </row>
    <row r="26" spans="1:26" hidden="1"/>
    <row r="27" spans="1:26" hidden="1"/>
    <row r="28" spans="1:26" hidden="1">
      <c r="A28" s="121"/>
      <c r="B28" s="133"/>
      <c r="C28" s="122"/>
      <c r="D28" s="134"/>
      <c r="E28" s="122"/>
      <c r="F28" s="134"/>
      <c r="G28" s="122"/>
      <c r="H28" s="122"/>
      <c r="I28" s="123"/>
    </row>
    <row r="29" spans="1:26" hidden="1">
      <c r="A29" s="124"/>
      <c r="B29" s="135"/>
      <c r="C29" s="122"/>
      <c r="D29" s="134"/>
      <c r="E29" s="122"/>
      <c r="F29" s="134"/>
      <c r="G29" s="122"/>
      <c r="H29" s="122"/>
      <c r="I29" s="123"/>
    </row>
  </sheetData>
  <mergeCells count="3">
    <mergeCell ref="C6:C7"/>
    <mergeCell ref="I6:I7"/>
    <mergeCell ref="J6:K6"/>
  </mergeCells>
  <pageMargins left="0.70866141732283472" right="0.70866141732283472" top="0.74803149606299213" bottom="0.74803149606299213" header="0.31496062992125984" footer="0.31496062992125984"/>
  <pageSetup paperSize="9" scale="89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CC37"/>
  <sheetViews>
    <sheetView workbookViewId="0">
      <selection activeCell="M1" sqref="M1"/>
    </sheetView>
  </sheetViews>
  <sheetFormatPr defaultColWidth="0" defaultRowHeight="15" customHeight="1" zeroHeight="1"/>
  <cols>
    <col min="1" max="1" width="32" style="144" customWidth="1"/>
    <col min="2" max="2" width="1.7109375" style="144" customWidth="1"/>
    <col min="3" max="3" width="19" style="144" bestFit="1" customWidth="1"/>
    <col min="4" max="4" width="1.42578125" style="26" customWidth="1"/>
    <col min="5" max="5" width="19.85546875" style="144" customWidth="1"/>
    <col min="6" max="6" width="1.42578125" style="144" customWidth="1"/>
    <col min="7" max="7" width="19" style="144" customWidth="1"/>
    <col min="8" max="8" width="1.85546875" style="144" customWidth="1"/>
    <col min="9" max="12" width="11.42578125" style="144" customWidth="1"/>
    <col min="13" max="13" width="11.42578125" style="146" customWidth="1"/>
    <col min="14" max="14" width="13.42578125" style="146" customWidth="1"/>
    <col min="15" max="15" width="11.7109375" style="146" hidden="1" customWidth="1"/>
    <col min="16" max="16" width="5.7109375" style="146" hidden="1" customWidth="1"/>
    <col min="17" max="17" width="11.140625" style="146" hidden="1" customWidth="1"/>
    <col min="18" max="18" width="12.42578125" style="146" hidden="1" customWidth="1"/>
    <col min="19" max="19" width="11.140625" style="146" hidden="1" customWidth="1"/>
    <col min="20" max="20" width="7.7109375" style="146" hidden="1" customWidth="1"/>
    <col min="21" max="21" width="5.140625" style="146" hidden="1" customWidth="1"/>
    <col min="22" max="22" width="7.5703125" style="146" hidden="1" customWidth="1"/>
    <col min="23" max="23" width="5.140625" style="146" hidden="1" customWidth="1"/>
    <col min="24" max="28" width="9.140625" style="146" hidden="1" customWidth="1"/>
    <col min="29" max="72" width="9.140625" style="144" hidden="1" customWidth="1"/>
    <col min="73" max="81" width="0" style="144" hidden="1" customWidth="1"/>
    <col min="82" max="16384" width="9.140625" style="144" hidden="1"/>
  </cols>
  <sheetData>
    <row r="1" spans="1:28" s="2" customFormat="1">
      <c r="A1" s="27" t="str">
        <f>_xll.cw_clp("clp2")</f>
        <v>IFRS for SME</v>
      </c>
      <c r="B1" s="27"/>
      <c r="C1" s="28"/>
      <c r="D1" s="12"/>
      <c r="E1" s="28"/>
      <c r="F1" s="28"/>
      <c r="G1" s="28"/>
      <c r="H1" s="28"/>
      <c r="I1" s="87" t="s">
        <v>9</v>
      </c>
      <c r="J1" s="87" t="s">
        <v>10</v>
      </c>
      <c r="K1" s="87" t="s">
        <v>11</v>
      </c>
      <c r="L1" s="87" t="s">
        <v>12</v>
      </c>
      <c r="M1" s="4" t="s">
        <v>197</v>
      </c>
      <c r="N1" s="28"/>
    </row>
    <row r="2" spans="1:28" s="2" customFormat="1">
      <c r="A2" s="30">
        <f>_xll.cw_clp("clp13")</f>
        <v>40968</v>
      </c>
      <c r="B2" s="30"/>
      <c r="C2" s="28"/>
      <c r="D2" s="12"/>
      <c r="E2" s="28"/>
      <c r="F2" s="28"/>
      <c r="G2" s="28"/>
      <c r="H2" s="28"/>
      <c r="I2" s="88"/>
      <c r="J2" s="88"/>
      <c r="K2" s="88"/>
      <c r="L2" s="88"/>
      <c r="M2" s="28"/>
      <c r="N2" s="6" t="s">
        <v>93</v>
      </c>
    </row>
    <row r="3" spans="1:28" s="2" customFormat="1">
      <c r="A3" s="86" t="s">
        <v>94</v>
      </c>
      <c r="B3" s="31"/>
      <c r="C3" s="28"/>
      <c r="D3" s="12"/>
      <c r="E3" s="28"/>
      <c r="F3" s="28"/>
      <c r="G3" s="28"/>
      <c r="H3" s="28"/>
      <c r="I3" s="89"/>
      <c r="J3" s="90"/>
      <c r="K3" s="91"/>
      <c r="L3" s="91"/>
      <c r="M3" s="28"/>
      <c r="N3" s="28"/>
    </row>
    <row r="4" spans="1:28" s="2" customFormat="1">
      <c r="A4" s="31"/>
      <c r="B4" s="31"/>
      <c r="C4" s="28"/>
      <c r="D4" s="12"/>
      <c r="E4" s="28"/>
      <c r="F4" s="28"/>
      <c r="G4" s="28"/>
      <c r="H4" s="28"/>
      <c r="I4" s="92"/>
      <c r="J4" s="93"/>
      <c r="K4" s="88"/>
      <c r="L4" s="88"/>
      <c r="M4" s="28"/>
      <c r="N4" s="28"/>
    </row>
    <row r="5" spans="1:28" s="2" customFormat="1" ht="15.75" thickBot="1">
      <c r="A5" s="32"/>
      <c r="B5" s="32"/>
      <c r="C5" s="32"/>
      <c r="D5" s="13"/>
      <c r="E5" s="32"/>
      <c r="F5" s="32"/>
      <c r="G5" s="32"/>
      <c r="H5" s="32"/>
      <c r="I5" s="32"/>
      <c r="J5" s="32"/>
      <c r="K5" s="32"/>
      <c r="L5" s="32"/>
      <c r="M5" s="32"/>
      <c r="N5" s="36"/>
      <c r="O5" s="3"/>
    </row>
    <row r="6" spans="1:28" s="269" customFormat="1" ht="12">
      <c r="A6" s="46" t="s">
        <v>95</v>
      </c>
      <c r="B6" s="46"/>
      <c r="C6" s="46" t="s">
        <v>96</v>
      </c>
      <c r="D6" s="205"/>
      <c r="E6" s="303" t="s">
        <v>97</v>
      </c>
      <c r="F6" s="230"/>
      <c r="G6" s="230" t="s">
        <v>98</v>
      </c>
      <c r="H6" s="46"/>
      <c r="I6" s="307" t="s">
        <v>99</v>
      </c>
      <c r="J6" s="307"/>
      <c r="K6" s="303" t="s">
        <v>100</v>
      </c>
      <c r="L6" s="307" t="s">
        <v>101</v>
      </c>
      <c r="M6" s="307"/>
      <c r="N6" s="183"/>
    </row>
    <row r="7" spans="1:28" s="269" customFormat="1" ht="25.5" customHeight="1" thickBot="1">
      <c r="A7" s="186"/>
      <c r="B7" s="186"/>
      <c r="C7" s="47"/>
      <c r="D7" s="206"/>
      <c r="E7" s="304"/>
      <c r="F7" s="228"/>
      <c r="G7" s="228"/>
      <c r="H7" s="47"/>
      <c r="I7" s="136">
        <f>_xll.cw_clp("clp13")</f>
        <v>40968</v>
      </c>
      <c r="J7" s="136">
        <f>_xll.cw_clp("clp291")</f>
        <v>40602</v>
      </c>
      <c r="K7" s="304"/>
      <c r="L7" s="136">
        <f>_xll.cw_clp("clp13")</f>
        <v>40968</v>
      </c>
      <c r="M7" s="136">
        <f>_xll.cw_clp("clp291")</f>
        <v>40602</v>
      </c>
      <c r="N7" s="183"/>
    </row>
    <row r="8" spans="1:28" s="187" customFormat="1" ht="12">
      <c r="A8" s="43"/>
      <c r="B8" s="9"/>
      <c r="C8" s="234"/>
      <c r="D8" s="272"/>
      <c r="E8" s="234"/>
      <c r="F8" s="7"/>
      <c r="G8" s="234"/>
      <c r="H8" s="7"/>
      <c r="I8" s="39">
        <v>0</v>
      </c>
      <c r="J8" s="39">
        <v>0</v>
      </c>
      <c r="K8" s="42" t="e">
        <f>L8/$L$17</f>
        <v>#DIV/0!</v>
      </c>
      <c r="L8" s="40">
        <v>0</v>
      </c>
      <c r="M8" s="40">
        <v>0</v>
      </c>
      <c r="N8" s="10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  <c r="AA8" s="235"/>
      <c r="AB8" s="235"/>
    </row>
    <row r="9" spans="1:28" s="187" customFormat="1" ht="12">
      <c r="A9" s="43"/>
      <c r="B9" s="9"/>
      <c r="C9" s="61"/>
      <c r="D9" s="273"/>
      <c r="E9" s="61"/>
      <c r="F9" s="8"/>
      <c r="G9" s="61"/>
      <c r="H9" s="8"/>
      <c r="I9" s="39">
        <v>0</v>
      </c>
      <c r="J9" s="39">
        <v>0</v>
      </c>
      <c r="K9" s="42" t="e">
        <f t="shared" ref="K9:K16" si="0">L9/$L$17</f>
        <v>#DIV/0!</v>
      </c>
      <c r="L9" s="40">
        <v>0</v>
      </c>
      <c r="M9" s="40">
        <v>0</v>
      </c>
      <c r="N9" s="10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</row>
    <row r="10" spans="1:28" s="187" customFormat="1" ht="12">
      <c r="A10" s="43"/>
      <c r="B10" s="9"/>
      <c r="C10" s="61"/>
      <c r="D10" s="273"/>
      <c r="E10" s="61"/>
      <c r="F10" s="8"/>
      <c r="G10" s="61"/>
      <c r="H10" s="8"/>
      <c r="I10" s="39">
        <v>0</v>
      </c>
      <c r="J10" s="39">
        <v>0</v>
      </c>
      <c r="K10" s="42" t="e">
        <f t="shared" si="0"/>
        <v>#DIV/0!</v>
      </c>
      <c r="L10" s="40">
        <v>0</v>
      </c>
      <c r="M10" s="40">
        <v>0</v>
      </c>
      <c r="N10" s="10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</row>
    <row r="11" spans="1:28" s="187" customFormat="1" ht="12">
      <c r="A11" s="43"/>
      <c r="B11" s="9"/>
      <c r="C11" s="61"/>
      <c r="D11" s="273"/>
      <c r="E11" s="61"/>
      <c r="F11" s="8"/>
      <c r="G11" s="61"/>
      <c r="H11" s="8"/>
      <c r="I11" s="39">
        <v>0</v>
      </c>
      <c r="J11" s="39">
        <v>0</v>
      </c>
      <c r="K11" s="42" t="e">
        <f t="shared" si="0"/>
        <v>#DIV/0!</v>
      </c>
      <c r="L11" s="40">
        <v>0</v>
      </c>
      <c r="M11" s="40">
        <v>0</v>
      </c>
      <c r="N11" s="10"/>
      <c r="O11" s="235"/>
      <c r="P11" s="235"/>
      <c r="Q11" s="235"/>
      <c r="R11" s="235"/>
      <c r="S11" s="235"/>
      <c r="T11" s="235"/>
      <c r="U11" s="235"/>
      <c r="V11" s="235"/>
      <c r="W11" s="235"/>
      <c r="X11" s="235"/>
      <c r="Y11" s="235"/>
      <c r="Z11" s="235"/>
      <c r="AA11" s="235"/>
      <c r="AB11" s="235"/>
    </row>
    <row r="12" spans="1:28" s="187" customFormat="1" ht="12">
      <c r="A12" s="43"/>
      <c r="B12" s="9"/>
      <c r="C12" s="61"/>
      <c r="D12" s="273"/>
      <c r="E12" s="61"/>
      <c r="F12" s="8"/>
      <c r="G12" s="61"/>
      <c r="H12" s="8"/>
      <c r="I12" s="39">
        <v>0</v>
      </c>
      <c r="J12" s="39">
        <v>0</v>
      </c>
      <c r="K12" s="42" t="e">
        <f t="shared" si="0"/>
        <v>#DIV/0!</v>
      </c>
      <c r="L12" s="40">
        <v>0</v>
      </c>
      <c r="M12" s="40">
        <v>0</v>
      </c>
      <c r="N12" s="10"/>
      <c r="O12" s="235"/>
      <c r="P12" s="235"/>
      <c r="Q12" s="235"/>
      <c r="R12" s="235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</row>
    <row r="13" spans="1:28" s="187" customFormat="1" ht="12">
      <c r="A13" s="43"/>
      <c r="B13" s="9"/>
      <c r="C13" s="43"/>
      <c r="D13" s="274"/>
      <c r="E13" s="43"/>
      <c r="F13" s="9"/>
      <c r="G13" s="43"/>
      <c r="H13" s="9"/>
      <c r="I13" s="39">
        <v>0</v>
      </c>
      <c r="J13" s="39">
        <v>0</v>
      </c>
      <c r="K13" s="42" t="e">
        <f t="shared" si="0"/>
        <v>#DIV/0!</v>
      </c>
      <c r="L13" s="40">
        <v>0</v>
      </c>
      <c r="M13" s="40">
        <v>0</v>
      </c>
      <c r="N13" s="10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</row>
    <row r="14" spans="1:28" s="187" customFormat="1" ht="12">
      <c r="A14" s="43"/>
      <c r="B14" s="9"/>
      <c r="C14" s="63"/>
      <c r="D14" s="275"/>
      <c r="E14" s="63"/>
      <c r="F14" s="64"/>
      <c r="G14" s="63"/>
      <c r="H14" s="9"/>
      <c r="I14" s="39">
        <v>0</v>
      </c>
      <c r="J14" s="39">
        <v>0</v>
      </c>
      <c r="K14" s="42" t="e">
        <f t="shared" si="0"/>
        <v>#DIV/0!</v>
      </c>
      <c r="L14" s="40">
        <v>0</v>
      </c>
      <c r="M14" s="40">
        <v>0</v>
      </c>
      <c r="N14" s="10"/>
      <c r="O14" s="235"/>
      <c r="P14" s="235"/>
      <c r="Q14" s="235"/>
      <c r="R14" s="235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</row>
    <row r="15" spans="1:28" s="187" customFormat="1" ht="15" customHeight="1">
      <c r="A15" s="65"/>
      <c r="B15" s="66"/>
      <c r="C15" s="65"/>
      <c r="D15" s="276"/>
      <c r="E15" s="65"/>
      <c r="F15" s="66"/>
      <c r="G15" s="65"/>
      <c r="H15" s="66"/>
      <c r="I15" s="39">
        <v>0</v>
      </c>
      <c r="J15" s="39">
        <v>0</v>
      </c>
      <c r="K15" s="42" t="e">
        <f t="shared" si="0"/>
        <v>#DIV/0!</v>
      </c>
      <c r="L15" s="40">
        <v>0</v>
      </c>
      <c r="M15" s="40">
        <v>0</v>
      </c>
      <c r="N15" s="236"/>
      <c r="O15" s="237"/>
      <c r="P15" s="238"/>
      <c r="Q15" s="237"/>
      <c r="R15" s="238"/>
      <c r="S15" s="237"/>
      <c r="T15" s="237"/>
      <c r="U15" s="237"/>
      <c r="V15" s="238"/>
      <c r="W15" s="237"/>
      <c r="X15" s="237"/>
      <c r="Y15" s="238"/>
      <c r="Z15" s="238"/>
      <c r="AA15" s="238"/>
      <c r="AB15" s="238"/>
    </row>
    <row r="16" spans="1:28" s="187" customFormat="1" ht="15" customHeight="1">
      <c r="A16" s="67"/>
      <c r="B16" s="59"/>
      <c r="C16" s="67"/>
      <c r="D16" s="277"/>
      <c r="E16" s="67"/>
      <c r="F16" s="59"/>
      <c r="G16" s="67"/>
      <c r="H16" s="59"/>
      <c r="I16" s="39">
        <v>0</v>
      </c>
      <c r="J16" s="39">
        <v>0</v>
      </c>
      <c r="K16" s="42" t="e">
        <f t="shared" si="0"/>
        <v>#DIV/0!</v>
      </c>
      <c r="L16" s="40">
        <v>0</v>
      </c>
      <c r="M16" s="40">
        <v>0</v>
      </c>
      <c r="N16" s="236"/>
      <c r="O16" s="239"/>
      <c r="P16" s="238"/>
      <c r="Q16" s="239"/>
      <c r="R16" s="238"/>
      <c r="S16" s="239"/>
      <c r="T16" s="239"/>
      <c r="U16" s="237"/>
      <c r="V16" s="238"/>
      <c r="W16" s="239"/>
      <c r="X16" s="239"/>
      <c r="Y16" s="238"/>
      <c r="Z16" s="238"/>
      <c r="AA16" s="238"/>
      <c r="AB16" s="238"/>
    </row>
    <row r="17" spans="1:28" s="240" customFormat="1" ht="15" customHeight="1" thickBot="1">
      <c r="A17" s="66"/>
      <c r="B17" s="66"/>
      <c r="C17" s="66"/>
      <c r="D17" s="276"/>
      <c r="E17" s="66"/>
      <c r="F17" s="66"/>
      <c r="G17" s="66"/>
      <c r="H17" s="66"/>
      <c r="I17" s="21">
        <f>SUM(I8:I16)</f>
        <v>0</v>
      </c>
      <c r="J17" s="21">
        <f>SUM(J8:J16)</f>
        <v>0</v>
      </c>
      <c r="K17" s="66"/>
      <c r="L17" s="24">
        <f>SUM(L8:L16)</f>
        <v>0</v>
      </c>
      <c r="M17" s="24">
        <f>SUM(M8:M16)</f>
        <v>0</v>
      </c>
      <c r="N17" s="241"/>
      <c r="O17" s="237"/>
      <c r="P17" s="242"/>
      <c r="Q17" s="237"/>
      <c r="R17" s="242"/>
      <c r="S17" s="237"/>
      <c r="T17" s="237"/>
      <c r="U17" s="237"/>
      <c r="V17" s="242"/>
      <c r="W17" s="237"/>
      <c r="X17" s="237"/>
      <c r="Y17" s="242"/>
      <c r="Z17" s="242"/>
      <c r="AA17" s="242"/>
      <c r="AB17" s="242"/>
    </row>
    <row r="18" spans="1:28" s="187" customFormat="1" ht="15" customHeight="1">
      <c r="A18" s="59"/>
      <c r="B18" s="59"/>
      <c r="C18" s="59"/>
      <c r="D18" s="277"/>
      <c r="E18" s="59"/>
      <c r="F18" s="59"/>
      <c r="G18" s="59"/>
      <c r="H18" s="59"/>
      <c r="I18" s="10"/>
      <c r="J18" s="10"/>
      <c r="K18" s="59"/>
      <c r="L18" s="14"/>
      <c r="M18" s="14"/>
      <c r="N18" s="236"/>
      <c r="O18" s="239"/>
      <c r="P18" s="238"/>
      <c r="Q18" s="239"/>
      <c r="R18" s="238"/>
      <c r="S18" s="239"/>
      <c r="T18" s="239"/>
      <c r="U18" s="237"/>
      <c r="V18" s="238"/>
      <c r="W18" s="239"/>
      <c r="X18" s="239"/>
      <c r="Y18" s="238"/>
      <c r="Z18" s="238"/>
      <c r="AA18" s="238"/>
      <c r="AB18" s="238"/>
    </row>
    <row r="19" spans="1:28" s="187" customFormat="1" ht="15" customHeight="1" thickBot="1">
      <c r="A19" s="278"/>
      <c r="B19" s="278"/>
      <c r="C19" s="278"/>
      <c r="D19" s="279"/>
      <c r="E19" s="278"/>
      <c r="F19" s="59"/>
      <c r="G19" s="59"/>
      <c r="H19" s="59"/>
      <c r="I19" s="10"/>
      <c r="J19" s="10"/>
      <c r="K19" s="59"/>
      <c r="L19" s="14"/>
      <c r="M19" s="14"/>
      <c r="N19" s="236"/>
      <c r="O19" s="239"/>
      <c r="P19" s="238"/>
      <c r="Q19" s="239"/>
      <c r="R19" s="238"/>
      <c r="S19" s="239"/>
      <c r="T19" s="239"/>
      <c r="U19" s="237"/>
      <c r="V19" s="238"/>
      <c r="W19" s="239"/>
      <c r="X19" s="239"/>
      <c r="Y19" s="238"/>
      <c r="Z19" s="238"/>
      <c r="AA19" s="238"/>
      <c r="AB19" s="238"/>
    </row>
    <row r="20" spans="1:28" s="269" customFormat="1" ht="12">
      <c r="A20" s="46" t="s">
        <v>102</v>
      </c>
      <c r="B20" s="46"/>
      <c r="C20" s="46" t="s">
        <v>104</v>
      </c>
      <c r="D20" s="205"/>
      <c r="E20" s="308" t="s">
        <v>290</v>
      </c>
      <c r="F20" s="230"/>
      <c r="G20" s="230" t="s">
        <v>103</v>
      </c>
      <c r="H20" s="160"/>
      <c r="I20" s="309" t="s">
        <v>103</v>
      </c>
      <c r="J20" s="309"/>
      <c r="K20" s="308" t="s">
        <v>103</v>
      </c>
      <c r="L20" s="309" t="s">
        <v>103</v>
      </c>
      <c r="M20" s="309"/>
      <c r="N20" s="183"/>
    </row>
    <row r="21" spans="1:28" s="269" customFormat="1" ht="25.5" customHeight="1" thickBot="1">
      <c r="A21" s="186"/>
      <c r="B21" s="186"/>
      <c r="C21" s="47"/>
      <c r="D21" s="206"/>
      <c r="E21" s="304"/>
      <c r="F21" s="230"/>
      <c r="G21" s="230" t="s">
        <v>103</v>
      </c>
      <c r="H21" s="48"/>
      <c r="I21" s="137" t="s">
        <v>103</v>
      </c>
      <c r="J21" s="137" t="s">
        <v>103</v>
      </c>
      <c r="K21" s="308"/>
      <c r="L21" s="137" t="s">
        <v>103</v>
      </c>
      <c r="M21" s="137" t="s">
        <v>103</v>
      </c>
      <c r="N21" s="183"/>
    </row>
    <row r="22" spans="1:28" s="187" customFormat="1" ht="15" customHeight="1">
      <c r="A22" s="67"/>
      <c r="B22" s="59"/>
      <c r="C22" s="41">
        <v>0</v>
      </c>
      <c r="D22" s="277"/>
      <c r="E22" s="67"/>
      <c r="F22" s="59"/>
      <c r="G22" s="59"/>
      <c r="H22" s="59"/>
      <c r="I22" s="10"/>
      <c r="J22" s="10"/>
      <c r="K22" s="59"/>
      <c r="L22" s="14"/>
      <c r="M22" s="14"/>
      <c r="N22" s="236"/>
      <c r="O22" s="239"/>
      <c r="P22" s="238"/>
      <c r="Q22" s="239"/>
      <c r="R22" s="238"/>
      <c r="S22" s="239"/>
      <c r="T22" s="239"/>
      <c r="U22" s="237"/>
      <c r="V22" s="238"/>
      <c r="W22" s="239"/>
      <c r="X22" s="239"/>
      <c r="Y22" s="238"/>
      <c r="Z22" s="238"/>
      <c r="AA22" s="238"/>
      <c r="AB22" s="238"/>
    </row>
    <row r="23" spans="1:28" s="187" customFormat="1" ht="15" customHeight="1">
      <c r="A23" s="67"/>
      <c r="B23" s="59"/>
      <c r="C23" s="41">
        <v>0</v>
      </c>
      <c r="D23" s="277"/>
      <c r="E23" s="67"/>
      <c r="F23" s="59"/>
      <c r="G23" s="59"/>
      <c r="H23" s="59"/>
      <c r="I23" s="10"/>
      <c r="J23" s="10"/>
      <c r="K23" s="59"/>
      <c r="L23" s="14"/>
      <c r="M23" s="14"/>
      <c r="N23" s="236"/>
      <c r="O23" s="239"/>
      <c r="P23" s="238"/>
      <c r="Q23" s="239"/>
      <c r="R23" s="238"/>
      <c r="S23" s="239"/>
      <c r="T23" s="239"/>
      <c r="U23" s="237"/>
      <c r="V23" s="238"/>
      <c r="W23" s="239"/>
      <c r="X23" s="239"/>
      <c r="Y23" s="238"/>
      <c r="Z23" s="238"/>
      <c r="AA23" s="238"/>
      <c r="AB23" s="238"/>
    </row>
    <row r="24" spans="1:28" s="187" customFormat="1" ht="15" customHeight="1">
      <c r="A24" s="67"/>
      <c r="B24" s="59"/>
      <c r="C24" s="41">
        <v>0</v>
      </c>
      <c r="D24" s="277"/>
      <c r="E24" s="67"/>
      <c r="F24" s="59"/>
      <c r="G24" s="59"/>
      <c r="H24" s="59"/>
      <c r="I24" s="10"/>
      <c r="J24" s="10"/>
      <c r="K24" s="59"/>
      <c r="L24" s="14"/>
      <c r="M24" s="14"/>
      <c r="N24" s="236"/>
      <c r="O24" s="239"/>
      <c r="P24" s="238"/>
      <c r="Q24" s="239"/>
      <c r="R24" s="238"/>
      <c r="S24" s="239"/>
      <c r="T24" s="239"/>
      <c r="U24" s="237"/>
      <c r="V24" s="238"/>
      <c r="W24" s="239"/>
      <c r="X24" s="239"/>
      <c r="Y24" s="238"/>
      <c r="Z24" s="238"/>
      <c r="AA24" s="238"/>
      <c r="AB24" s="238"/>
    </row>
    <row r="25" spans="1:28" s="240" customFormat="1" ht="15" customHeight="1" thickBot="1">
      <c r="A25" s="66"/>
      <c r="B25" s="66"/>
      <c r="C25" s="25">
        <f>SUM(C22:C23)</f>
        <v>0</v>
      </c>
      <c r="D25" s="276"/>
      <c r="E25" s="66"/>
      <c r="F25" s="66"/>
      <c r="G25" s="66"/>
      <c r="H25" s="66"/>
      <c r="I25" s="66"/>
      <c r="J25" s="66"/>
      <c r="K25" s="66"/>
      <c r="L25" s="20"/>
      <c r="M25" s="20"/>
      <c r="N25" s="241"/>
      <c r="O25" s="237"/>
      <c r="P25" s="242"/>
      <c r="Q25" s="237"/>
      <c r="R25" s="242"/>
      <c r="S25" s="237"/>
      <c r="T25" s="237"/>
      <c r="U25" s="237"/>
      <c r="V25" s="242"/>
      <c r="W25" s="237"/>
      <c r="X25" s="237"/>
      <c r="Y25" s="242"/>
      <c r="Z25" s="242"/>
      <c r="AA25" s="242"/>
      <c r="AB25" s="242"/>
    </row>
    <row r="26" spans="1:28" s="9" customFormat="1" ht="12">
      <c r="A26" s="69"/>
      <c r="B26" s="69"/>
      <c r="D26" s="274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s="9" customFormat="1" ht="15" customHeight="1">
      <c r="A27" s="66"/>
      <c r="B27" s="66"/>
      <c r="C27" s="66"/>
      <c r="D27" s="276"/>
      <c r="E27" s="66"/>
      <c r="F27" s="66"/>
      <c r="G27" s="66"/>
      <c r="H27" s="66"/>
      <c r="I27" s="66"/>
      <c r="J27" s="66"/>
      <c r="K27" s="66"/>
      <c r="L27" s="59"/>
      <c r="M27" s="266"/>
      <c r="N27" s="236"/>
      <c r="O27" s="266"/>
      <c r="P27" s="236"/>
      <c r="Q27" s="266"/>
      <c r="R27" s="236"/>
      <c r="S27" s="266"/>
      <c r="T27" s="266"/>
      <c r="U27" s="266"/>
      <c r="V27" s="236"/>
      <c r="W27" s="266"/>
      <c r="X27" s="266"/>
      <c r="Y27" s="236"/>
      <c r="Z27" s="236"/>
      <c r="AA27" s="236"/>
      <c r="AB27" s="236"/>
    </row>
    <row r="28" spans="1:28" ht="15" hidden="1" customHeight="1">
      <c r="A28" s="139"/>
      <c r="B28" s="139"/>
      <c r="C28" s="139"/>
      <c r="D28" s="140"/>
      <c r="E28" s="139"/>
      <c r="F28" s="139"/>
      <c r="G28" s="139"/>
      <c r="H28" s="139"/>
      <c r="I28" s="139"/>
      <c r="J28" s="139"/>
      <c r="K28" s="139"/>
      <c r="L28" s="139"/>
      <c r="M28" s="141"/>
      <c r="N28" s="142"/>
      <c r="O28" s="141"/>
      <c r="P28" s="142"/>
      <c r="Q28" s="141"/>
      <c r="R28" s="142"/>
      <c r="S28" s="141"/>
      <c r="T28" s="141"/>
      <c r="U28" s="143"/>
      <c r="V28" s="142"/>
      <c r="W28" s="141"/>
      <c r="X28" s="141"/>
      <c r="Y28" s="142"/>
      <c r="Z28" s="142"/>
      <c r="AA28" s="142"/>
      <c r="AB28" s="142"/>
    </row>
    <row r="29" spans="1:28" hidden="1">
      <c r="A29" s="145"/>
      <c r="B29" s="145"/>
    </row>
    <row r="30" spans="1:28" ht="15" hidden="1" customHeight="1">
      <c r="A30" s="139"/>
      <c r="B30" s="139"/>
      <c r="C30" s="139"/>
      <c r="D30" s="140"/>
      <c r="E30" s="139"/>
      <c r="F30" s="139"/>
      <c r="G30" s="139"/>
      <c r="H30" s="139"/>
      <c r="I30" s="139"/>
      <c r="J30" s="139"/>
      <c r="K30" s="139"/>
      <c r="L30" s="139"/>
      <c r="M30" s="141"/>
      <c r="N30" s="142"/>
      <c r="O30" s="141"/>
      <c r="P30" s="142"/>
      <c r="Q30" s="141"/>
      <c r="R30" s="142"/>
      <c r="S30" s="141"/>
      <c r="T30" s="141"/>
      <c r="U30" s="141"/>
      <c r="V30" s="142"/>
      <c r="W30" s="141"/>
      <c r="X30" s="141"/>
      <c r="Y30" s="142"/>
      <c r="Z30" s="142"/>
      <c r="AA30" s="142"/>
      <c r="AB30" s="142"/>
    </row>
    <row r="31" spans="1:28" hidden="1">
      <c r="A31" s="145"/>
      <c r="B31" s="145"/>
    </row>
    <row r="32" spans="1:28" hidden="1"/>
    <row r="33" spans="1:11" hidden="1"/>
    <row r="34" spans="1:11" hidden="1">
      <c r="A34" s="147"/>
      <c r="B34" s="147"/>
      <c r="C34" s="148"/>
      <c r="D34" s="149"/>
      <c r="E34" s="148"/>
      <c r="F34" s="148"/>
      <c r="G34" s="148"/>
      <c r="H34" s="148"/>
      <c r="I34" s="148"/>
      <c r="J34" s="148"/>
      <c r="K34" s="150"/>
    </row>
    <row r="35" spans="1:11" hidden="1">
      <c r="A35" s="151"/>
      <c r="B35" s="151"/>
      <c r="C35" s="148"/>
      <c r="D35" s="149"/>
      <c r="E35" s="148"/>
      <c r="F35" s="148"/>
      <c r="G35" s="148"/>
      <c r="H35" s="148"/>
      <c r="I35" s="148"/>
      <c r="J35" s="148"/>
      <c r="K35" s="150"/>
    </row>
    <row r="36" spans="1:11" ht="15" hidden="1" customHeight="1"/>
    <row r="37" spans="1:11" ht="15" customHeight="1"/>
  </sheetData>
  <mergeCells count="8">
    <mergeCell ref="L6:M6"/>
    <mergeCell ref="E6:E7"/>
    <mergeCell ref="I6:J6"/>
    <mergeCell ref="K6:K7"/>
    <mergeCell ref="E20:E21"/>
    <mergeCell ref="I20:J20"/>
    <mergeCell ref="K20:K21"/>
    <mergeCell ref="L20:M20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CG53"/>
  <sheetViews>
    <sheetView topLeftCell="D1" workbookViewId="0">
      <selection activeCell="K20" sqref="K20"/>
    </sheetView>
  </sheetViews>
  <sheetFormatPr defaultColWidth="0" defaultRowHeight="15" customHeight="1" zeroHeight="1"/>
  <cols>
    <col min="1" max="1" width="28.28515625" style="165" hidden="1" customWidth="1"/>
    <col min="2" max="2" width="16" style="165" hidden="1" customWidth="1"/>
    <col min="3" max="3" width="17.42578125" style="16" hidden="1" customWidth="1"/>
    <col min="4" max="4" width="33.5703125" style="155" customWidth="1"/>
    <col min="5" max="5" width="1.7109375" style="155" customWidth="1"/>
    <col min="6" max="6" width="12.7109375" style="155" customWidth="1"/>
    <col min="7" max="7" width="1.7109375" style="155" customWidth="1"/>
    <col min="8" max="11" width="12.7109375" style="155" customWidth="1"/>
    <col min="12" max="12" width="1.7109375" style="155" customWidth="1"/>
    <col min="13" max="13" width="12.7109375" style="5" customWidth="1"/>
    <col min="14" max="14" width="1.7109375" style="5" customWidth="1"/>
    <col min="15" max="15" width="12.7109375" style="5" customWidth="1"/>
    <col min="16" max="16" width="1.7109375" style="5" customWidth="1"/>
    <col min="17" max="17" width="12.7109375" style="5" customWidth="1"/>
    <col min="18" max="18" width="13.42578125" style="5" customWidth="1"/>
    <col min="19" max="19" width="11.7109375" style="1" hidden="1" customWidth="1"/>
    <col min="20" max="20" width="5.7109375" style="1" hidden="1" customWidth="1"/>
    <col min="21" max="21" width="11.140625" style="1" hidden="1" customWidth="1"/>
    <col min="22" max="22" width="12.42578125" style="1" hidden="1" customWidth="1"/>
    <col min="23" max="23" width="11.140625" style="1" hidden="1" customWidth="1"/>
    <col min="24" max="24" width="7.7109375" style="1" hidden="1" customWidth="1"/>
    <col min="25" max="25" width="5.140625" style="1" hidden="1" customWidth="1"/>
    <col min="26" max="26" width="7.5703125" style="1" hidden="1" customWidth="1"/>
    <col min="27" max="27" width="5.140625" style="1" hidden="1" customWidth="1"/>
    <col min="28" max="32" width="9.140625" style="1" hidden="1" customWidth="1"/>
    <col min="33" max="76" width="9.140625" style="165" hidden="1" customWidth="1"/>
    <col min="77" max="85" width="0" style="165" hidden="1" customWidth="1"/>
    <col min="86" max="16384" width="9.140625" style="165" hidden="1"/>
  </cols>
  <sheetData>
    <row r="1" spans="1:32" s="152" customFormat="1">
      <c r="C1" s="15"/>
      <c r="D1" s="27" t="str">
        <f>_xll.cw_clp("clp2")</f>
        <v>IFRS for SME</v>
      </c>
      <c r="E1" s="27"/>
      <c r="F1" s="38"/>
      <c r="G1" s="38"/>
      <c r="H1" s="87" t="s">
        <v>9</v>
      </c>
      <c r="I1" s="87" t="s">
        <v>10</v>
      </c>
      <c r="J1" s="87" t="s">
        <v>11</v>
      </c>
      <c r="K1" s="87" t="s">
        <v>12</v>
      </c>
      <c r="L1" s="153"/>
      <c r="M1" s="1"/>
      <c r="N1" s="4"/>
      <c r="O1" s="4"/>
      <c r="P1" s="4"/>
      <c r="Q1" s="4" t="s">
        <v>198</v>
      </c>
      <c r="R1" s="38"/>
    </row>
    <row r="2" spans="1:32" s="152" customFormat="1">
      <c r="C2" s="15"/>
      <c r="D2" s="30">
        <f>_xll.cw_clp("clp13")</f>
        <v>40968</v>
      </c>
      <c r="E2" s="30"/>
      <c r="F2" s="38"/>
      <c r="G2" s="38"/>
      <c r="H2" s="154"/>
      <c r="I2" s="154"/>
      <c r="J2" s="154"/>
      <c r="K2" s="154"/>
      <c r="L2" s="155"/>
      <c r="M2" s="38"/>
      <c r="N2" s="38"/>
      <c r="O2" s="38"/>
      <c r="P2" s="38"/>
      <c r="Q2" s="38"/>
      <c r="R2" s="6" t="s">
        <v>93</v>
      </c>
    </row>
    <row r="3" spans="1:32" s="152" customFormat="1">
      <c r="C3" s="15"/>
      <c r="D3" s="86" t="s">
        <v>106</v>
      </c>
      <c r="E3" s="31"/>
      <c r="F3" s="38"/>
      <c r="G3" s="38"/>
      <c r="H3" s="89"/>
      <c r="I3" s="90"/>
      <c r="J3" s="156"/>
      <c r="K3" s="156"/>
      <c r="L3" s="155"/>
      <c r="M3" s="38"/>
      <c r="N3" s="38"/>
      <c r="O3" s="38"/>
      <c r="P3" s="38"/>
      <c r="Q3" s="38"/>
      <c r="R3" s="38"/>
    </row>
    <row r="4" spans="1:32" s="152" customFormat="1">
      <c r="C4" s="15"/>
      <c r="D4" s="31"/>
      <c r="E4" s="157"/>
      <c r="F4" s="38"/>
      <c r="G4" s="155"/>
      <c r="H4" s="92"/>
      <c r="I4" s="93"/>
      <c r="J4" s="154"/>
      <c r="K4" s="154"/>
      <c r="L4" s="155"/>
      <c r="M4" s="38"/>
      <c r="N4" s="155"/>
      <c r="O4" s="38"/>
      <c r="P4" s="155"/>
      <c r="Q4" s="38"/>
      <c r="R4" s="38"/>
    </row>
    <row r="5" spans="1:32" s="184" customFormat="1" ht="12.75" thickBot="1">
      <c r="C5" s="280"/>
      <c r="D5" s="158" t="s">
        <v>138</v>
      </c>
      <c r="E5" s="157"/>
      <c r="F5" s="185"/>
      <c r="G5" s="9"/>
      <c r="H5" s="281"/>
      <c r="I5" s="282"/>
      <c r="J5" s="185"/>
      <c r="K5" s="185"/>
      <c r="L5" s="185"/>
      <c r="M5" s="185"/>
      <c r="N5" s="9"/>
      <c r="O5" s="185"/>
      <c r="P5" s="9"/>
      <c r="Q5" s="185"/>
      <c r="R5" s="182"/>
    </row>
    <row r="6" spans="1:32" s="269" customFormat="1" ht="24">
      <c r="C6" s="283"/>
      <c r="D6" s="46" t="s">
        <v>107</v>
      </c>
      <c r="E6" s="160"/>
      <c r="F6" s="308" t="s">
        <v>179</v>
      </c>
      <c r="G6" s="160"/>
      <c r="H6" s="229" t="s">
        <v>108</v>
      </c>
      <c r="I6" s="229" t="s">
        <v>109</v>
      </c>
      <c r="J6" s="308" t="s">
        <v>110</v>
      </c>
      <c r="K6" s="229" t="s">
        <v>298</v>
      </c>
      <c r="L6" s="229"/>
      <c r="M6" s="303" t="s">
        <v>180</v>
      </c>
      <c r="N6" s="231"/>
      <c r="O6" s="161" t="s">
        <v>181</v>
      </c>
      <c r="P6" s="231"/>
      <c r="Q6" s="229" t="s">
        <v>118</v>
      </c>
      <c r="R6" s="183"/>
    </row>
    <row r="7" spans="1:32" s="269" customFormat="1" ht="12.75" thickBot="1">
      <c r="C7" s="283"/>
      <c r="D7" s="186"/>
      <c r="E7" s="193"/>
      <c r="F7" s="304"/>
      <c r="G7" s="48"/>
      <c r="H7" s="47"/>
      <c r="I7" s="47"/>
      <c r="J7" s="304"/>
      <c r="K7" s="226"/>
      <c r="L7" s="226"/>
      <c r="M7" s="304"/>
      <c r="N7" s="127"/>
      <c r="O7" s="162">
        <f>_xll.cw_clp("clp13")</f>
        <v>40968</v>
      </c>
      <c r="P7" s="163"/>
      <c r="Q7" s="164"/>
      <c r="R7" s="183"/>
    </row>
    <row r="8" spans="1:32" s="187" customFormat="1" ht="12">
      <c r="A8" s="17" t="s">
        <v>125</v>
      </c>
      <c r="B8" s="17" t="s">
        <v>153</v>
      </c>
      <c r="C8" s="17" t="s">
        <v>112</v>
      </c>
      <c r="D8" s="43" t="str">
        <f>_xll.cw_mapdesc(C8)</f>
        <v>Land</v>
      </c>
      <c r="E8" s="9"/>
      <c r="F8" s="39">
        <v>0</v>
      </c>
      <c r="G8" s="8"/>
      <c r="H8" s="39">
        <v>0</v>
      </c>
      <c r="I8" s="39">
        <v>0</v>
      </c>
      <c r="J8" s="39">
        <v>0</v>
      </c>
      <c r="K8" s="39">
        <v>0</v>
      </c>
      <c r="L8" s="10"/>
      <c r="M8" s="10">
        <f>F8+H8+I8+J8+K8</f>
        <v>0</v>
      </c>
      <c r="N8" s="10"/>
      <c r="O8" s="10">
        <f>_xll.cw_map("BR",B8)</f>
        <v>0</v>
      </c>
      <c r="P8" s="10"/>
      <c r="Q8" s="39">
        <f>_xll.cw_map("BR",A8)</f>
        <v>0</v>
      </c>
      <c r="R8" s="10"/>
      <c r="S8" s="235"/>
      <c r="T8" s="235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</row>
    <row r="9" spans="1:32" s="187" customFormat="1" ht="12">
      <c r="A9" s="17" t="s">
        <v>126</v>
      </c>
      <c r="B9" s="17" t="s">
        <v>154</v>
      </c>
      <c r="C9" s="17" t="s">
        <v>113</v>
      </c>
      <c r="D9" s="43" t="str">
        <f>_xll.cw_mapdesc(C9)</f>
        <v>Buildings</v>
      </c>
      <c r="E9" s="9"/>
      <c r="F9" s="39">
        <v>0</v>
      </c>
      <c r="G9" s="8"/>
      <c r="H9" s="39">
        <v>0</v>
      </c>
      <c r="I9" s="39">
        <v>0</v>
      </c>
      <c r="J9" s="39">
        <v>0</v>
      </c>
      <c r="K9" s="39">
        <v>0</v>
      </c>
      <c r="L9" s="10"/>
      <c r="M9" s="10">
        <f t="shared" ref="M9:M17" si="0">F9+H9+I9+J9+K9</f>
        <v>0</v>
      </c>
      <c r="N9" s="10"/>
      <c r="O9" s="10">
        <f>_xll.cw_map("BR",B9)</f>
        <v>0</v>
      </c>
      <c r="P9" s="10"/>
      <c r="Q9" s="39">
        <f>_xll.cw_map("BR",A9)</f>
        <v>0</v>
      </c>
      <c r="R9" s="10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  <c r="AE9" s="235"/>
      <c r="AF9" s="235"/>
    </row>
    <row r="10" spans="1:32" s="187" customFormat="1" ht="12">
      <c r="A10" s="17" t="s">
        <v>127</v>
      </c>
      <c r="B10" s="17" t="s">
        <v>155</v>
      </c>
      <c r="C10" s="17" t="s">
        <v>114</v>
      </c>
      <c r="D10" s="43" t="str">
        <f>_xll.cw_mapdesc(C10)</f>
        <v>Leasehold property</v>
      </c>
      <c r="E10" s="9"/>
      <c r="F10" s="39">
        <v>0</v>
      </c>
      <c r="G10" s="8"/>
      <c r="H10" s="39">
        <v>0</v>
      </c>
      <c r="I10" s="39">
        <v>0</v>
      </c>
      <c r="J10" s="39">
        <v>0</v>
      </c>
      <c r="K10" s="39">
        <v>0</v>
      </c>
      <c r="L10" s="10"/>
      <c r="M10" s="10">
        <f t="shared" si="0"/>
        <v>0</v>
      </c>
      <c r="N10" s="10"/>
      <c r="O10" s="10">
        <f>_xll.cw_map("BR",B10)</f>
        <v>0</v>
      </c>
      <c r="P10" s="10"/>
      <c r="Q10" s="39">
        <f>_xll.cw_map("BR",A10)</f>
        <v>0</v>
      </c>
      <c r="R10" s="10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</row>
    <row r="11" spans="1:32" s="187" customFormat="1" ht="12">
      <c r="A11" s="17" t="s">
        <v>128</v>
      </c>
      <c r="B11" s="17" t="s">
        <v>156</v>
      </c>
      <c r="C11" s="17" t="s">
        <v>115</v>
      </c>
      <c r="D11" s="43" t="str">
        <f>_xll.cw_mapdesc(C11)</f>
        <v>Plant and machinery</v>
      </c>
      <c r="E11" s="9"/>
      <c r="F11" s="39">
        <v>0</v>
      </c>
      <c r="G11" s="8"/>
      <c r="H11" s="39">
        <v>0</v>
      </c>
      <c r="I11" s="39">
        <v>0</v>
      </c>
      <c r="J11" s="39">
        <v>0</v>
      </c>
      <c r="K11" s="39">
        <v>0</v>
      </c>
      <c r="L11" s="10"/>
      <c r="M11" s="10">
        <f t="shared" si="0"/>
        <v>0</v>
      </c>
      <c r="N11" s="10"/>
      <c r="O11" s="10">
        <f>_xll.cw_map("BR",B11)</f>
        <v>0</v>
      </c>
      <c r="P11" s="10"/>
      <c r="Q11" s="39">
        <f>_xll.cw_map("BR",A11)</f>
        <v>0</v>
      </c>
      <c r="R11" s="10"/>
      <c r="S11" s="235"/>
      <c r="T11" s="235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</row>
    <row r="12" spans="1:32" s="187" customFormat="1" ht="12">
      <c r="A12" s="17" t="s">
        <v>129</v>
      </c>
      <c r="B12" s="17" t="s">
        <v>157</v>
      </c>
      <c r="C12" s="17" t="s">
        <v>116</v>
      </c>
      <c r="D12" s="43" t="str">
        <f>_xll.cw_mapdesc(C12)</f>
        <v>Furniture and fixtures</v>
      </c>
      <c r="E12" s="9"/>
      <c r="F12" s="39">
        <v>0</v>
      </c>
      <c r="G12" s="8"/>
      <c r="H12" s="39">
        <v>0</v>
      </c>
      <c r="I12" s="39">
        <v>0</v>
      </c>
      <c r="J12" s="39">
        <v>0</v>
      </c>
      <c r="K12" s="39">
        <v>0</v>
      </c>
      <c r="L12" s="10"/>
      <c r="M12" s="10">
        <f t="shared" si="0"/>
        <v>0</v>
      </c>
      <c r="N12" s="10"/>
      <c r="O12" s="10">
        <f>_xll.cw_map("BR",B12)</f>
        <v>0</v>
      </c>
      <c r="P12" s="10"/>
      <c r="Q12" s="39">
        <f>_xll.cw_map("BR",A12)</f>
        <v>0</v>
      </c>
      <c r="R12" s="10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</row>
    <row r="13" spans="1:32" s="187" customFormat="1" ht="12">
      <c r="A13" s="17" t="s">
        <v>130</v>
      </c>
      <c r="B13" s="17" t="s">
        <v>158</v>
      </c>
      <c r="C13" s="17" t="s">
        <v>111</v>
      </c>
      <c r="D13" s="43" t="str">
        <f>_xll.cw_mapdesc(C13)</f>
        <v>Motor vehicles</v>
      </c>
      <c r="E13" s="9"/>
      <c r="F13" s="39">
        <v>0</v>
      </c>
      <c r="G13" s="9"/>
      <c r="H13" s="39">
        <v>0</v>
      </c>
      <c r="I13" s="39">
        <v>0</v>
      </c>
      <c r="J13" s="39">
        <v>0</v>
      </c>
      <c r="K13" s="39">
        <v>0</v>
      </c>
      <c r="L13" s="10"/>
      <c r="M13" s="10">
        <f t="shared" si="0"/>
        <v>0</v>
      </c>
      <c r="N13" s="10"/>
      <c r="O13" s="10">
        <f>_xll.cw_map("BR",B13)</f>
        <v>0</v>
      </c>
      <c r="P13" s="10"/>
      <c r="Q13" s="39">
        <f>_xll.cw_map("BR",A13)</f>
        <v>0</v>
      </c>
      <c r="R13" s="10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</row>
    <row r="14" spans="1:32" s="187" customFormat="1" ht="12">
      <c r="A14" s="17" t="s">
        <v>131</v>
      </c>
      <c r="B14" s="17" t="s">
        <v>159</v>
      </c>
      <c r="C14" s="17" t="s">
        <v>117</v>
      </c>
      <c r="D14" s="43" t="str">
        <f>_xll.cw_mapdesc(C14)</f>
        <v>Office equipment</v>
      </c>
      <c r="E14" s="9"/>
      <c r="F14" s="39">
        <v>0</v>
      </c>
      <c r="G14" s="9"/>
      <c r="H14" s="39">
        <v>0</v>
      </c>
      <c r="I14" s="39">
        <v>0</v>
      </c>
      <c r="J14" s="39">
        <v>0</v>
      </c>
      <c r="K14" s="39">
        <v>0</v>
      </c>
      <c r="L14" s="10"/>
      <c r="M14" s="10">
        <f t="shared" si="0"/>
        <v>0</v>
      </c>
      <c r="N14" s="10"/>
      <c r="O14" s="10">
        <f>_xll.cw_map("BR",B14)</f>
        <v>0</v>
      </c>
      <c r="P14" s="10"/>
      <c r="Q14" s="39">
        <f>_xll.cw_map("BR",A14)</f>
        <v>0</v>
      </c>
      <c r="R14" s="10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</row>
    <row r="15" spans="1:32" s="187" customFormat="1" ht="12">
      <c r="A15" s="17" t="s">
        <v>132</v>
      </c>
      <c r="B15" s="17" t="s">
        <v>160</v>
      </c>
      <c r="C15" s="17" t="s">
        <v>120</v>
      </c>
      <c r="D15" s="43" t="str">
        <f>_xll.cw_mapdesc(C15)</f>
        <v>IT equipment</v>
      </c>
      <c r="E15" s="9"/>
      <c r="F15" s="39">
        <v>0</v>
      </c>
      <c r="G15" s="9"/>
      <c r="H15" s="39">
        <v>0</v>
      </c>
      <c r="I15" s="39">
        <v>0</v>
      </c>
      <c r="J15" s="39">
        <v>0</v>
      </c>
      <c r="K15" s="39">
        <v>0</v>
      </c>
      <c r="L15" s="10"/>
      <c r="M15" s="10">
        <f t="shared" si="0"/>
        <v>0</v>
      </c>
      <c r="N15" s="10"/>
      <c r="O15" s="10">
        <f>_xll.cw_map("BR",B15)</f>
        <v>0</v>
      </c>
      <c r="P15" s="10"/>
      <c r="Q15" s="39">
        <f>_xll.cw_map("BR",A15)</f>
        <v>0</v>
      </c>
      <c r="R15" s="10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</row>
    <row r="16" spans="1:32" s="187" customFormat="1" ht="12">
      <c r="A16" s="17" t="s">
        <v>133</v>
      </c>
      <c r="B16" s="17" t="s">
        <v>161</v>
      </c>
      <c r="C16" s="17" t="s">
        <v>119</v>
      </c>
      <c r="D16" s="43" t="str">
        <f>_xll.cw_mapdesc(C16)</f>
        <v>Computer software</v>
      </c>
      <c r="E16" s="9"/>
      <c r="F16" s="39">
        <v>0</v>
      </c>
      <c r="G16" s="9"/>
      <c r="H16" s="39">
        <v>0</v>
      </c>
      <c r="I16" s="39">
        <v>0</v>
      </c>
      <c r="J16" s="39">
        <v>0</v>
      </c>
      <c r="K16" s="39">
        <v>0</v>
      </c>
      <c r="L16" s="10"/>
      <c r="M16" s="10">
        <f t="shared" si="0"/>
        <v>0</v>
      </c>
      <c r="N16" s="10"/>
      <c r="O16" s="10">
        <f>_xll.cw_map("BR",B16)</f>
        <v>0</v>
      </c>
      <c r="P16" s="10"/>
      <c r="Q16" s="39">
        <f>_xll.cw_map("BR",A16)</f>
        <v>0</v>
      </c>
      <c r="R16" s="10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</row>
    <row r="17" spans="1:32" s="187" customFormat="1" ht="15" customHeight="1">
      <c r="A17" s="17" t="s">
        <v>134</v>
      </c>
      <c r="B17" s="17" t="s">
        <v>162</v>
      </c>
      <c r="C17" s="17" t="s">
        <v>121</v>
      </c>
      <c r="D17" s="43" t="str">
        <f>_xll.cw_mapdesc(C17)</f>
        <v>Leasehold improvements</v>
      </c>
      <c r="E17" s="66"/>
      <c r="F17" s="39">
        <v>0</v>
      </c>
      <c r="G17" s="66"/>
      <c r="H17" s="39">
        <v>0</v>
      </c>
      <c r="I17" s="39">
        <v>0</v>
      </c>
      <c r="J17" s="39">
        <v>0</v>
      </c>
      <c r="K17" s="39">
        <v>0</v>
      </c>
      <c r="L17" s="10"/>
      <c r="M17" s="10">
        <f t="shared" si="0"/>
        <v>0</v>
      </c>
      <c r="N17" s="10"/>
      <c r="O17" s="10">
        <f>_xll.cw_map("BR",B17)</f>
        <v>0</v>
      </c>
      <c r="P17" s="10"/>
      <c r="Q17" s="39">
        <f>_xll.cw_map("BR",A17)</f>
        <v>0</v>
      </c>
      <c r="R17" s="236"/>
      <c r="S17" s="237"/>
      <c r="T17" s="238"/>
      <c r="U17" s="237"/>
      <c r="V17" s="238"/>
      <c r="W17" s="237"/>
      <c r="X17" s="237"/>
      <c r="Y17" s="237"/>
      <c r="Z17" s="238"/>
      <c r="AA17" s="237"/>
      <c r="AB17" s="237"/>
      <c r="AC17" s="238"/>
      <c r="AD17" s="238"/>
      <c r="AE17" s="238"/>
      <c r="AF17" s="238"/>
    </row>
    <row r="18" spans="1:32" s="187" customFormat="1" ht="15" customHeight="1">
      <c r="A18" s="17" t="s">
        <v>135</v>
      </c>
      <c r="B18" s="17" t="s">
        <v>163</v>
      </c>
      <c r="C18" s="17" t="s">
        <v>122</v>
      </c>
      <c r="D18" s="43" t="str">
        <f>_xll.cw_mapdesc(C18)</f>
        <v>Property, plant and equipment 1</v>
      </c>
      <c r="E18" s="66"/>
      <c r="F18" s="39">
        <v>0</v>
      </c>
      <c r="G18" s="66"/>
      <c r="H18" s="39">
        <v>0</v>
      </c>
      <c r="I18" s="39">
        <v>0</v>
      </c>
      <c r="J18" s="39">
        <v>0</v>
      </c>
      <c r="K18" s="39">
        <v>0</v>
      </c>
      <c r="L18" s="10"/>
      <c r="M18" s="10">
        <f t="shared" ref="M18:M20" si="1">F18+H18+I18+J18+K18</f>
        <v>0</v>
      </c>
      <c r="N18" s="10"/>
      <c r="O18" s="10">
        <f>_xll.cw_map("BR",B18)</f>
        <v>0</v>
      </c>
      <c r="P18" s="10"/>
      <c r="Q18" s="39">
        <f>_xll.cw_map("BR",A18)</f>
        <v>0</v>
      </c>
      <c r="R18" s="236"/>
      <c r="S18" s="237"/>
      <c r="T18" s="238"/>
      <c r="U18" s="237"/>
      <c r="V18" s="238"/>
      <c r="W18" s="237"/>
      <c r="X18" s="237"/>
      <c r="Y18" s="237"/>
      <c r="Z18" s="238"/>
      <c r="AA18" s="237"/>
      <c r="AB18" s="237"/>
      <c r="AC18" s="238"/>
      <c r="AD18" s="238"/>
      <c r="AE18" s="238"/>
      <c r="AF18" s="238"/>
    </row>
    <row r="19" spans="1:32" s="187" customFormat="1" ht="15" customHeight="1">
      <c r="A19" s="17" t="s">
        <v>136</v>
      </c>
      <c r="B19" s="17" t="s">
        <v>164</v>
      </c>
      <c r="C19" s="17" t="s">
        <v>123</v>
      </c>
      <c r="D19" s="43" t="str">
        <f>_xll.cw_mapdesc(C19)</f>
        <v>Property, plant and equipment 2</v>
      </c>
      <c r="E19" s="66"/>
      <c r="F19" s="39">
        <v>0</v>
      </c>
      <c r="G19" s="66"/>
      <c r="H19" s="39">
        <v>0</v>
      </c>
      <c r="I19" s="39">
        <v>0</v>
      </c>
      <c r="J19" s="39">
        <v>0</v>
      </c>
      <c r="K19" s="39">
        <v>0</v>
      </c>
      <c r="L19" s="10"/>
      <c r="M19" s="10">
        <f t="shared" si="1"/>
        <v>0</v>
      </c>
      <c r="N19" s="10"/>
      <c r="O19" s="10">
        <f>_xll.cw_map("BR",B19)</f>
        <v>0</v>
      </c>
      <c r="P19" s="10"/>
      <c r="Q19" s="39">
        <f>_xll.cw_map("BR",A19)</f>
        <v>0</v>
      </c>
      <c r="R19" s="236"/>
      <c r="S19" s="237"/>
      <c r="T19" s="238"/>
      <c r="U19" s="237"/>
      <c r="V19" s="238"/>
      <c r="W19" s="237"/>
      <c r="X19" s="237"/>
      <c r="Y19" s="237"/>
      <c r="Z19" s="238"/>
      <c r="AA19" s="237"/>
      <c r="AB19" s="237"/>
      <c r="AC19" s="238"/>
      <c r="AD19" s="238"/>
      <c r="AE19" s="238"/>
      <c r="AF19" s="238"/>
    </row>
    <row r="20" spans="1:32" s="187" customFormat="1" ht="15" customHeight="1">
      <c r="A20" s="17" t="s">
        <v>137</v>
      </c>
      <c r="B20" s="17" t="s">
        <v>165</v>
      </c>
      <c r="C20" s="17" t="s">
        <v>124</v>
      </c>
      <c r="D20" s="43" t="str">
        <f>_xll.cw_mapdesc(C20)</f>
        <v>Other property, plant and equipment</v>
      </c>
      <c r="E20" s="59"/>
      <c r="F20" s="39">
        <v>0</v>
      </c>
      <c r="G20" s="59"/>
      <c r="H20" s="39">
        <v>0</v>
      </c>
      <c r="I20" s="39">
        <v>0</v>
      </c>
      <c r="J20" s="39">
        <v>0</v>
      </c>
      <c r="K20" s="39">
        <v>0</v>
      </c>
      <c r="L20" s="10"/>
      <c r="M20" s="10">
        <f t="shared" si="1"/>
        <v>0</v>
      </c>
      <c r="N20" s="10"/>
      <c r="O20" s="10">
        <f>_xll.cw_map("BR",B20)</f>
        <v>0</v>
      </c>
      <c r="P20" s="10"/>
      <c r="Q20" s="39">
        <f>_xll.cw_map("BR",A20)</f>
        <v>0</v>
      </c>
      <c r="R20" s="236"/>
      <c r="S20" s="239"/>
      <c r="T20" s="238"/>
      <c r="U20" s="239"/>
      <c r="V20" s="238"/>
      <c r="W20" s="239"/>
      <c r="X20" s="239"/>
      <c r="Y20" s="237"/>
      <c r="Z20" s="238"/>
      <c r="AA20" s="239"/>
      <c r="AB20" s="239"/>
      <c r="AC20" s="238"/>
      <c r="AD20" s="238"/>
      <c r="AE20" s="238"/>
      <c r="AF20" s="238"/>
    </row>
    <row r="21" spans="1:32" s="240" customFormat="1" ht="15" customHeight="1" thickBot="1">
      <c r="C21" s="64"/>
      <c r="D21" s="66"/>
      <c r="E21" s="66"/>
      <c r="F21" s="21">
        <f>SUM(F8:F20)</f>
        <v>0</v>
      </c>
      <c r="G21" s="66"/>
      <c r="H21" s="21">
        <f>SUM(H8:H20)</f>
        <v>0</v>
      </c>
      <c r="I21" s="21">
        <f>SUM(I8:I20)</f>
        <v>0</v>
      </c>
      <c r="J21" s="21">
        <f>SUM(J8:J20)</f>
        <v>0</v>
      </c>
      <c r="K21" s="21">
        <f>SUM(K8:K20)</f>
        <v>0</v>
      </c>
      <c r="L21" s="21"/>
      <c r="M21" s="21">
        <f>SUM(M8:M20)</f>
        <v>0</v>
      </c>
      <c r="N21" s="20"/>
      <c r="O21" s="21">
        <f>SUM(O8:O20)</f>
        <v>0</v>
      </c>
      <c r="P21" s="20"/>
      <c r="Q21" s="21">
        <f>SUM(Q8:Q20)</f>
        <v>0</v>
      </c>
      <c r="R21" s="241"/>
      <c r="S21" s="237"/>
      <c r="T21" s="242"/>
      <c r="U21" s="237"/>
      <c r="V21" s="242"/>
      <c r="W21" s="237"/>
      <c r="X21" s="237"/>
      <c r="Y21" s="237"/>
      <c r="Z21" s="242"/>
      <c r="AA21" s="237"/>
      <c r="AB21" s="237"/>
      <c r="AC21" s="242"/>
      <c r="AD21" s="242"/>
      <c r="AE21" s="242"/>
      <c r="AF21" s="242"/>
    </row>
    <row r="22" spans="1:32" s="187" customFormat="1" ht="15" customHeight="1">
      <c r="C22" s="17"/>
      <c r="D22" s="59"/>
      <c r="E22" s="59"/>
      <c r="F22" s="10"/>
      <c r="G22" s="59"/>
      <c r="H22" s="10"/>
      <c r="I22" s="10"/>
      <c r="J22" s="10"/>
      <c r="K22" s="85"/>
      <c r="L22" s="10"/>
      <c r="M22" s="10"/>
      <c r="N22" s="10"/>
      <c r="O22" s="10"/>
      <c r="P22" s="10"/>
      <c r="Q22" s="10"/>
      <c r="R22" s="236"/>
      <c r="S22" s="239"/>
      <c r="T22" s="238"/>
      <c r="U22" s="239"/>
      <c r="V22" s="238"/>
      <c r="W22" s="239"/>
      <c r="X22" s="239"/>
      <c r="Y22" s="237"/>
      <c r="Z22" s="238"/>
      <c r="AA22" s="239"/>
      <c r="AB22" s="239"/>
      <c r="AC22" s="238"/>
      <c r="AD22" s="238"/>
      <c r="AE22" s="238"/>
      <c r="AF22" s="238"/>
    </row>
    <row r="23" spans="1:32" s="187" customFormat="1" ht="15" customHeight="1" thickBot="1">
      <c r="C23" s="17"/>
      <c r="D23" s="158" t="s">
        <v>139</v>
      </c>
      <c r="E23" s="278"/>
      <c r="F23" s="18"/>
      <c r="G23" s="59"/>
      <c r="H23" s="18"/>
      <c r="I23" s="18"/>
      <c r="J23" s="18"/>
      <c r="K23" s="18"/>
      <c r="L23" s="18"/>
      <c r="M23" s="18"/>
      <c r="N23" s="10"/>
      <c r="O23" s="18"/>
      <c r="P23" s="10"/>
      <c r="Q23" s="18"/>
      <c r="R23" s="236"/>
      <c r="S23" s="239"/>
      <c r="T23" s="238"/>
      <c r="U23" s="239"/>
      <c r="V23" s="238"/>
      <c r="W23" s="239"/>
      <c r="X23" s="239"/>
      <c r="Y23" s="237"/>
      <c r="Z23" s="238"/>
      <c r="AA23" s="239"/>
      <c r="AB23" s="239"/>
      <c r="AC23" s="238"/>
      <c r="AD23" s="238"/>
      <c r="AE23" s="238"/>
      <c r="AF23" s="238"/>
    </row>
    <row r="24" spans="1:32" s="269" customFormat="1" ht="24">
      <c r="C24" s="283"/>
      <c r="D24" s="46" t="s">
        <v>107</v>
      </c>
      <c r="E24" s="160"/>
      <c r="F24" s="308" t="s">
        <v>179</v>
      </c>
      <c r="G24" s="160"/>
      <c r="H24" s="229" t="s">
        <v>108</v>
      </c>
      <c r="I24" s="229" t="s">
        <v>109</v>
      </c>
      <c r="J24" s="303" t="s">
        <v>110</v>
      </c>
      <c r="K24" s="229" t="s">
        <v>298</v>
      </c>
      <c r="L24" s="229"/>
      <c r="M24" s="303" t="s">
        <v>180</v>
      </c>
      <c r="N24" s="231"/>
      <c r="O24" s="161" t="s">
        <v>181</v>
      </c>
      <c r="P24" s="231"/>
      <c r="Q24" s="229" t="s">
        <v>118</v>
      </c>
      <c r="R24" s="183"/>
    </row>
    <row r="25" spans="1:32" s="269" customFormat="1" ht="12.75" thickBot="1">
      <c r="C25" s="283"/>
      <c r="D25" s="186"/>
      <c r="E25" s="186"/>
      <c r="F25" s="304"/>
      <c r="G25" s="48"/>
      <c r="H25" s="47"/>
      <c r="I25" s="47"/>
      <c r="J25" s="304"/>
      <c r="K25" s="226"/>
      <c r="L25" s="226"/>
      <c r="M25" s="304"/>
      <c r="N25" s="127"/>
      <c r="O25" s="162">
        <f>_xll.cw_clp("clp13")</f>
        <v>40968</v>
      </c>
      <c r="P25" s="163"/>
      <c r="Q25" s="164"/>
      <c r="R25" s="183"/>
    </row>
    <row r="26" spans="1:32" s="187" customFormat="1" ht="12">
      <c r="A26" s="17" t="s">
        <v>140</v>
      </c>
      <c r="B26" s="17" t="s">
        <v>166</v>
      </c>
      <c r="C26" s="17" t="s">
        <v>112</v>
      </c>
      <c r="D26" s="43" t="str">
        <f>_xll.cw_mapdesc(C26)</f>
        <v>Land</v>
      </c>
      <c r="E26" s="9"/>
      <c r="F26" s="39"/>
      <c r="G26" s="8"/>
      <c r="H26" s="39"/>
      <c r="I26" s="39">
        <v>0</v>
      </c>
      <c r="J26" s="39">
        <v>0</v>
      </c>
      <c r="K26" s="39">
        <v>0</v>
      </c>
      <c r="L26" s="10"/>
      <c r="M26" s="10">
        <f>F26+H26+I26+J26+K26</f>
        <v>0</v>
      </c>
      <c r="N26" s="10"/>
      <c r="O26" s="10">
        <f>_xll.cw_map("BR",B26)</f>
        <v>0</v>
      </c>
      <c r="P26" s="10"/>
      <c r="Q26" s="39">
        <f>_xll.cw_map("BR",A26)</f>
        <v>0</v>
      </c>
      <c r="R26" s="10"/>
      <c r="S26" s="235"/>
      <c r="T26" s="235"/>
      <c r="U26" s="235"/>
      <c r="V26" s="235"/>
      <c r="W26" s="235"/>
      <c r="X26" s="235"/>
      <c r="Y26" s="235"/>
      <c r="Z26" s="235"/>
      <c r="AA26" s="235"/>
      <c r="AB26" s="235"/>
      <c r="AC26" s="235"/>
      <c r="AD26" s="235"/>
      <c r="AE26" s="235"/>
      <c r="AF26" s="235"/>
    </row>
    <row r="27" spans="1:32" s="187" customFormat="1" ht="12">
      <c r="A27" s="17" t="s">
        <v>141</v>
      </c>
      <c r="B27" s="17" t="s">
        <v>167</v>
      </c>
      <c r="C27" s="17" t="s">
        <v>113</v>
      </c>
      <c r="D27" s="43" t="str">
        <f>_xll.cw_mapdesc(C27)</f>
        <v>Buildings</v>
      </c>
      <c r="E27" s="9"/>
      <c r="F27" s="39">
        <v>0</v>
      </c>
      <c r="G27" s="8"/>
      <c r="H27" s="39">
        <v>0</v>
      </c>
      <c r="I27" s="39">
        <v>0</v>
      </c>
      <c r="J27" s="39">
        <v>0</v>
      </c>
      <c r="K27" s="39">
        <v>0</v>
      </c>
      <c r="L27" s="10"/>
      <c r="M27" s="10">
        <f t="shared" ref="M27:M38" si="2">F27+H27+I27+J27+K27</f>
        <v>0</v>
      </c>
      <c r="N27" s="10"/>
      <c r="O27" s="10">
        <f>_xll.cw_map("BR",B27)</f>
        <v>0</v>
      </c>
      <c r="P27" s="10"/>
      <c r="Q27" s="39">
        <f>_xll.cw_map("BR",A27)</f>
        <v>0</v>
      </c>
      <c r="R27" s="10"/>
      <c r="S27" s="235"/>
      <c r="T27" s="235"/>
      <c r="U27" s="235"/>
      <c r="V27" s="235"/>
      <c r="W27" s="235"/>
      <c r="X27" s="235"/>
      <c r="Y27" s="235"/>
      <c r="Z27" s="235"/>
      <c r="AA27" s="235"/>
      <c r="AB27" s="235"/>
      <c r="AC27" s="235"/>
      <c r="AD27" s="235"/>
      <c r="AE27" s="235"/>
      <c r="AF27" s="235"/>
    </row>
    <row r="28" spans="1:32" s="187" customFormat="1" ht="12">
      <c r="A28" s="17" t="s">
        <v>142</v>
      </c>
      <c r="B28" s="17" t="s">
        <v>168</v>
      </c>
      <c r="C28" s="17" t="s">
        <v>114</v>
      </c>
      <c r="D28" s="43" t="str">
        <f>_xll.cw_mapdesc(C28)</f>
        <v>Leasehold property</v>
      </c>
      <c r="E28" s="9"/>
      <c r="F28" s="39">
        <v>0</v>
      </c>
      <c r="G28" s="8"/>
      <c r="H28" s="39">
        <v>0</v>
      </c>
      <c r="I28" s="39">
        <v>0</v>
      </c>
      <c r="J28" s="39">
        <v>0</v>
      </c>
      <c r="K28" s="39">
        <v>0</v>
      </c>
      <c r="L28" s="10"/>
      <c r="M28" s="10">
        <f t="shared" si="2"/>
        <v>0</v>
      </c>
      <c r="N28" s="10"/>
      <c r="O28" s="10">
        <f>_xll.cw_map("BR",B28)</f>
        <v>0</v>
      </c>
      <c r="P28" s="10"/>
      <c r="Q28" s="39">
        <f>_xll.cw_map("BR",A28)</f>
        <v>0</v>
      </c>
      <c r="R28" s="10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</row>
    <row r="29" spans="1:32" s="187" customFormat="1" ht="12">
      <c r="A29" s="17" t="s">
        <v>143</v>
      </c>
      <c r="B29" s="17" t="s">
        <v>169</v>
      </c>
      <c r="C29" s="17" t="s">
        <v>115</v>
      </c>
      <c r="D29" s="43" t="str">
        <f>_xll.cw_mapdesc(C29)</f>
        <v>Plant and machinery</v>
      </c>
      <c r="E29" s="9"/>
      <c r="F29" s="39">
        <v>0</v>
      </c>
      <c r="G29" s="8"/>
      <c r="H29" s="39">
        <v>0</v>
      </c>
      <c r="I29" s="39">
        <v>0</v>
      </c>
      <c r="J29" s="39">
        <v>0</v>
      </c>
      <c r="K29" s="39">
        <v>0</v>
      </c>
      <c r="L29" s="10"/>
      <c r="M29" s="10">
        <f t="shared" si="2"/>
        <v>0</v>
      </c>
      <c r="N29" s="10"/>
      <c r="O29" s="10">
        <f>_xll.cw_map("BR",B29)</f>
        <v>0</v>
      </c>
      <c r="P29" s="10"/>
      <c r="Q29" s="39">
        <f>_xll.cw_map("BR",A29)</f>
        <v>0</v>
      </c>
      <c r="R29" s="10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</row>
    <row r="30" spans="1:32" s="187" customFormat="1" ht="12">
      <c r="A30" s="17" t="s">
        <v>144</v>
      </c>
      <c r="B30" s="17" t="s">
        <v>170</v>
      </c>
      <c r="C30" s="17" t="s">
        <v>116</v>
      </c>
      <c r="D30" s="43" t="str">
        <f>_xll.cw_mapdesc(C30)</f>
        <v>Furniture and fixtures</v>
      </c>
      <c r="E30" s="9"/>
      <c r="F30" s="39">
        <v>0</v>
      </c>
      <c r="G30" s="8"/>
      <c r="H30" s="39">
        <v>0</v>
      </c>
      <c r="I30" s="39">
        <v>0</v>
      </c>
      <c r="J30" s="39">
        <v>0</v>
      </c>
      <c r="K30" s="39">
        <v>0</v>
      </c>
      <c r="L30" s="10"/>
      <c r="M30" s="10">
        <f t="shared" si="2"/>
        <v>0</v>
      </c>
      <c r="N30" s="10"/>
      <c r="O30" s="10">
        <f>_xll.cw_map("BR",B30)</f>
        <v>0</v>
      </c>
      <c r="P30" s="10"/>
      <c r="Q30" s="39">
        <f>_xll.cw_map("BR",A30)</f>
        <v>0</v>
      </c>
      <c r="R30" s="10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</row>
    <row r="31" spans="1:32" s="187" customFormat="1" ht="12">
      <c r="A31" s="17" t="s">
        <v>145</v>
      </c>
      <c r="B31" s="17" t="s">
        <v>171</v>
      </c>
      <c r="C31" s="17" t="s">
        <v>111</v>
      </c>
      <c r="D31" s="43" t="str">
        <f>_xll.cw_mapdesc(C31)</f>
        <v>Motor vehicles</v>
      </c>
      <c r="E31" s="9"/>
      <c r="F31" s="39">
        <v>0</v>
      </c>
      <c r="G31" s="9"/>
      <c r="H31" s="39">
        <v>0</v>
      </c>
      <c r="I31" s="39">
        <v>0</v>
      </c>
      <c r="J31" s="39">
        <v>0</v>
      </c>
      <c r="K31" s="39">
        <v>0</v>
      </c>
      <c r="L31" s="10"/>
      <c r="M31" s="10">
        <f t="shared" si="2"/>
        <v>0</v>
      </c>
      <c r="N31" s="10"/>
      <c r="O31" s="10">
        <f>_xll.cw_map("BR",B31)</f>
        <v>0</v>
      </c>
      <c r="P31" s="10"/>
      <c r="Q31" s="39">
        <f>_xll.cw_map("BR",A31)</f>
        <v>0</v>
      </c>
      <c r="R31" s="10"/>
      <c r="S31" s="235"/>
      <c r="T31" s="235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</row>
    <row r="32" spans="1:32" s="187" customFormat="1" ht="12">
      <c r="A32" s="17" t="s">
        <v>146</v>
      </c>
      <c r="B32" s="17" t="s">
        <v>172</v>
      </c>
      <c r="C32" s="17" t="s">
        <v>117</v>
      </c>
      <c r="D32" s="43" t="str">
        <f>_xll.cw_mapdesc(C32)</f>
        <v>Office equipment</v>
      </c>
      <c r="E32" s="9"/>
      <c r="F32" s="39">
        <v>0</v>
      </c>
      <c r="G32" s="9"/>
      <c r="H32" s="39">
        <v>0</v>
      </c>
      <c r="I32" s="39">
        <v>0</v>
      </c>
      <c r="J32" s="39">
        <v>0</v>
      </c>
      <c r="K32" s="39">
        <v>0</v>
      </c>
      <c r="L32" s="10"/>
      <c r="M32" s="10">
        <f t="shared" si="2"/>
        <v>0</v>
      </c>
      <c r="N32" s="10"/>
      <c r="O32" s="10">
        <f>_xll.cw_map("BR",B32)</f>
        <v>0</v>
      </c>
      <c r="P32" s="10"/>
      <c r="Q32" s="39">
        <f>_xll.cw_map("BR",A32)</f>
        <v>0</v>
      </c>
      <c r="R32" s="10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</row>
    <row r="33" spans="1:32" s="187" customFormat="1" ht="12">
      <c r="A33" s="17" t="s">
        <v>147</v>
      </c>
      <c r="B33" s="17" t="s">
        <v>173</v>
      </c>
      <c r="C33" s="17" t="s">
        <v>120</v>
      </c>
      <c r="D33" s="43" t="str">
        <f>_xll.cw_mapdesc(C33)</f>
        <v>IT equipment</v>
      </c>
      <c r="E33" s="9"/>
      <c r="F33" s="39">
        <v>0</v>
      </c>
      <c r="G33" s="9"/>
      <c r="H33" s="39">
        <v>0</v>
      </c>
      <c r="I33" s="39">
        <v>0</v>
      </c>
      <c r="J33" s="39">
        <v>0</v>
      </c>
      <c r="K33" s="39">
        <v>0</v>
      </c>
      <c r="L33" s="10"/>
      <c r="M33" s="10">
        <f t="shared" si="2"/>
        <v>0</v>
      </c>
      <c r="N33" s="10"/>
      <c r="O33" s="10">
        <f>_xll.cw_map("BR",B33)</f>
        <v>0</v>
      </c>
      <c r="P33" s="10"/>
      <c r="Q33" s="39">
        <f>_xll.cw_map("BR",A33)</f>
        <v>0</v>
      </c>
      <c r="R33" s="10"/>
      <c r="S33" s="235"/>
      <c r="T33" s="235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</row>
    <row r="34" spans="1:32" s="187" customFormat="1" ht="12">
      <c r="A34" s="17" t="s">
        <v>148</v>
      </c>
      <c r="B34" s="17" t="s">
        <v>174</v>
      </c>
      <c r="C34" s="17" t="s">
        <v>119</v>
      </c>
      <c r="D34" s="43" t="str">
        <f>_xll.cw_mapdesc(C34)</f>
        <v>Computer software</v>
      </c>
      <c r="E34" s="9"/>
      <c r="F34" s="39">
        <v>0</v>
      </c>
      <c r="G34" s="9"/>
      <c r="H34" s="39">
        <v>0</v>
      </c>
      <c r="I34" s="39">
        <v>0</v>
      </c>
      <c r="J34" s="39">
        <v>0</v>
      </c>
      <c r="K34" s="39">
        <v>0</v>
      </c>
      <c r="L34" s="10"/>
      <c r="M34" s="10">
        <f t="shared" si="2"/>
        <v>0</v>
      </c>
      <c r="N34" s="10"/>
      <c r="O34" s="10">
        <f>_xll.cw_map("BR",B34)</f>
        <v>0</v>
      </c>
      <c r="P34" s="10"/>
      <c r="Q34" s="39">
        <f>_xll.cw_map("BR",A34)</f>
        <v>0</v>
      </c>
      <c r="R34" s="10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</row>
    <row r="35" spans="1:32" s="187" customFormat="1" ht="15" customHeight="1">
      <c r="A35" s="17" t="s">
        <v>149</v>
      </c>
      <c r="B35" s="17" t="s">
        <v>175</v>
      </c>
      <c r="C35" s="17" t="s">
        <v>121</v>
      </c>
      <c r="D35" s="43" t="str">
        <f>_xll.cw_mapdesc(C35)</f>
        <v>Leasehold improvements</v>
      </c>
      <c r="E35" s="66"/>
      <c r="F35" s="39">
        <v>0</v>
      </c>
      <c r="G35" s="66"/>
      <c r="H35" s="39">
        <v>0</v>
      </c>
      <c r="I35" s="39">
        <v>0</v>
      </c>
      <c r="J35" s="39">
        <v>0</v>
      </c>
      <c r="K35" s="39">
        <v>0</v>
      </c>
      <c r="L35" s="10"/>
      <c r="M35" s="10">
        <f t="shared" si="2"/>
        <v>0</v>
      </c>
      <c r="N35" s="10"/>
      <c r="O35" s="10">
        <f>_xll.cw_map("BR",B35)</f>
        <v>0</v>
      </c>
      <c r="P35" s="10"/>
      <c r="Q35" s="39">
        <f>_xll.cw_map("BR",A35)</f>
        <v>0</v>
      </c>
      <c r="R35" s="236"/>
      <c r="S35" s="237"/>
      <c r="T35" s="238"/>
      <c r="U35" s="237"/>
      <c r="V35" s="238"/>
      <c r="W35" s="237"/>
      <c r="X35" s="237"/>
      <c r="Y35" s="237"/>
      <c r="Z35" s="238"/>
      <c r="AA35" s="237"/>
      <c r="AB35" s="237"/>
      <c r="AC35" s="238"/>
      <c r="AD35" s="238"/>
      <c r="AE35" s="238"/>
      <c r="AF35" s="238"/>
    </row>
    <row r="36" spans="1:32" s="187" customFormat="1" ht="15" customHeight="1">
      <c r="A36" s="17" t="s">
        <v>150</v>
      </c>
      <c r="B36" s="17" t="s">
        <v>176</v>
      </c>
      <c r="C36" s="17" t="s">
        <v>122</v>
      </c>
      <c r="D36" s="43" t="str">
        <f>_xll.cw_mapdesc(C36)</f>
        <v>Property, plant and equipment 1</v>
      </c>
      <c r="E36" s="66"/>
      <c r="F36" s="39">
        <v>0</v>
      </c>
      <c r="G36" s="66"/>
      <c r="H36" s="39">
        <v>0</v>
      </c>
      <c r="I36" s="39">
        <v>0</v>
      </c>
      <c r="J36" s="39">
        <v>0</v>
      </c>
      <c r="K36" s="39">
        <v>0</v>
      </c>
      <c r="L36" s="10"/>
      <c r="M36" s="10">
        <f t="shared" si="2"/>
        <v>0</v>
      </c>
      <c r="N36" s="10"/>
      <c r="O36" s="10">
        <f>_xll.cw_map("BR",B36)</f>
        <v>0</v>
      </c>
      <c r="P36" s="10"/>
      <c r="Q36" s="39">
        <f>_xll.cw_map("BR",A36)</f>
        <v>0</v>
      </c>
      <c r="R36" s="236"/>
      <c r="S36" s="237"/>
      <c r="T36" s="238"/>
      <c r="U36" s="237"/>
      <c r="V36" s="238"/>
      <c r="W36" s="237"/>
      <c r="X36" s="237"/>
      <c r="Y36" s="237"/>
      <c r="Z36" s="238"/>
      <c r="AA36" s="237"/>
      <c r="AB36" s="237"/>
      <c r="AC36" s="238"/>
      <c r="AD36" s="238"/>
      <c r="AE36" s="238"/>
      <c r="AF36" s="238"/>
    </row>
    <row r="37" spans="1:32" s="187" customFormat="1" ht="15" customHeight="1">
      <c r="A37" s="17" t="s">
        <v>151</v>
      </c>
      <c r="B37" s="17" t="s">
        <v>177</v>
      </c>
      <c r="C37" s="17" t="s">
        <v>123</v>
      </c>
      <c r="D37" s="43" t="str">
        <f>_xll.cw_mapdesc(C37)</f>
        <v>Property, plant and equipment 2</v>
      </c>
      <c r="E37" s="66"/>
      <c r="F37" s="39">
        <v>0</v>
      </c>
      <c r="G37" s="66"/>
      <c r="H37" s="39">
        <v>0</v>
      </c>
      <c r="I37" s="39">
        <v>0</v>
      </c>
      <c r="J37" s="39">
        <v>0</v>
      </c>
      <c r="K37" s="39">
        <v>0</v>
      </c>
      <c r="L37" s="10"/>
      <c r="M37" s="10">
        <f t="shared" si="2"/>
        <v>0</v>
      </c>
      <c r="N37" s="10"/>
      <c r="O37" s="10">
        <f>_xll.cw_map("BR",B37)</f>
        <v>0</v>
      </c>
      <c r="P37" s="10"/>
      <c r="Q37" s="39">
        <f>_xll.cw_map("BR",A37)</f>
        <v>0</v>
      </c>
      <c r="R37" s="236"/>
      <c r="S37" s="237"/>
      <c r="T37" s="238"/>
      <c r="U37" s="237"/>
      <c r="V37" s="238"/>
      <c r="W37" s="237"/>
      <c r="X37" s="237"/>
      <c r="Y37" s="237"/>
      <c r="Z37" s="238"/>
      <c r="AA37" s="237"/>
      <c r="AB37" s="237"/>
      <c r="AC37" s="238"/>
      <c r="AD37" s="238"/>
      <c r="AE37" s="238"/>
      <c r="AF37" s="238"/>
    </row>
    <row r="38" spans="1:32" s="187" customFormat="1" ht="15" customHeight="1">
      <c r="A38" s="17" t="s">
        <v>152</v>
      </c>
      <c r="B38" s="17" t="s">
        <v>178</v>
      </c>
      <c r="C38" s="17" t="s">
        <v>124</v>
      </c>
      <c r="D38" s="43" t="str">
        <f>_xll.cw_mapdesc(C38)</f>
        <v>Other property, plant and equipment</v>
      </c>
      <c r="E38" s="59"/>
      <c r="F38" s="39">
        <v>0</v>
      </c>
      <c r="G38" s="59"/>
      <c r="H38" s="39">
        <v>0</v>
      </c>
      <c r="I38" s="39">
        <v>0</v>
      </c>
      <c r="J38" s="39">
        <v>0</v>
      </c>
      <c r="K38" s="39">
        <v>0</v>
      </c>
      <c r="L38" s="10"/>
      <c r="M38" s="10">
        <f t="shared" si="2"/>
        <v>0</v>
      </c>
      <c r="N38" s="10"/>
      <c r="O38" s="10">
        <f>_xll.cw_map("BR",B38)</f>
        <v>0</v>
      </c>
      <c r="P38" s="10"/>
      <c r="Q38" s="39">
        <f>_xll.cw_map("BR",A38)</f>
        <v>0</v>
      </c>
      <c r="R38" s="236"/>
      <c r="S38" s="239"/>
      <c r="T38" s="238"/>
      <c r="U38" s="239"/>
      <c r="V38" s="238"/>
      <c r="W38" s="239"/>
      <c r="X38" s="239"/>
      <c r="Y38" s="237"/>
      <c r="Z38" s="238"/>
      <c r="AA38" s="239"/>
      <c r="AB38" s="239"/>
      <c r="AC38" s="238"/>
      <c r="AD38" s="238"/>
      <c r="AE38" s="238"/>
      <c r="AF38" s="238"/>
    </row>
    <row r="39" spans="1:32" s="240" customFormat="1" ht="15" customHeight="1" thickBot="1">
      <c r="C39" s="64"/>
      <c r="D39" s="66"/>
      <c r="E39" s="66"/>
      <c r="F39" s="21">
        <f>SUM(F26:F38)</f>
        <v>0</v>
      </c>
      <c r="G39" s="66"/>
      <c r="H39" s="21">
        <f>SUM(H26:H38)</f>
        <v>0</v>
      </c>
      <c r="I39" s="21">
        <f>SUM(I26:I38)</f>
        <v>0</v>
      </c>
      <c r="J39" s="21">
        <f>SUM(J26:J38)</f>
        <v>0</v>
      </c>
      <c r="K39" s="21">
        <f>SUM(K26:K38)</f>
        <v>0</v>
      </c>
      <c r="L39" s="21"/>
      <c r="M39" s="21">
        <f>SUM(M26:M38)</f>
        <v>0</v>
      </c>
      <c r="N39" s="20"/>
      <c r="O39" s="21">
        <f>SUM(O26:O38)</f>
        <v>0</v>
      </c>
      <c r="P39" s="20"/>
      <c r="Q39" s="21">
        <f>SUM(Q26:Q38)</f>
        <v>0</v>
      </c>
      <c r="R39" s="241"/>
      <c r="S39" s="237"/>
      <c r="T39" s="242"/>
      <c r="U39" s="237"/>
      <c r="V39" s="242"/>
      <c r="W39" s="237"/>
      <c r="X39" s="237"/>
      <c r="Y39" s="237"/>
      <c r="Z39" s="242"/>
      <c r="AA39" s="237"/>
      <c r="AB39" s="237"/>
      <c r="AC39" s="242"/>
      <c r="AD39" s="242"/>
      <c r="AE39" s="242"/>
      <c r="AF39" s="242"/>
    </row>
    <row r="40" spans="1:32" s="187" customFormat="1" ht="15" customHeight="1">
      <c r="C40" s="17"/>
      <c r="D40" s="9"/>
      <c r="E40" s="9"/>
      <c r="F40" s="9"/>
      <c r="G40" s="9"/>
      <c r="H40" s="9"/>
      <c r="I40" s="9"/>
      <c r="J40" s="9"/>
      <c r="K40" s="9"/>
      <c r="L40" s="9"/>
      <c r="M40" s="10"/>
      <c r="N40" s="10"/>
      <c r="O40" s="10"/>
      <c r="P40" s="10"/>
      <c r="Q40" s="10"/>
      <c r="R40" s="10"/>
      <c r="S40" s="235"/>
      <c r="T40" s="235"/>
      <c r="U40" s="235"/>
      <c r="V40" s="235"/>
      <c r="W40" s="235"/>
      <c r="X40" s="235"/>
      <c r="Y40" s="235"/>
      <c r="Z40" s="235"/>
      <c r="AA40" s="235"/>
      <c r="AB40" s="235"/>
      <c r="AC40" s="235"/>
      <c r="AD40" s="235"/>
      <c r="AE40" s="235"/>
      <c r="AF40" s="235"/>
    </row>
    <row r="41" spans="1:32" s="9" customFormat="1" ht="15" customHeight="1" thickBot="1">
      <c r="C41" s="17"/>
      <c r="D41" s="210" t="s">
        <v>190</v>
      </c>
      <c r="K41" s="299">
        <f>K21+K39</f>
        <v>0</v>
      </c>
      <c r="M41" s="10"/>
      <c r="N41" s="10"/>
      <c r="O41" s="299">
        <f>O21+O39</f>
        <v>0</v>
      </c>
      <c r="P41" s="10"/>
      <c r="Q41" s="299">
        <f>Q21+Q39</f>
        <v>0</v>
      </c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</row>
    <row r="42" spans="1:32" s="9" customFormat="1" ht="15" customHeight="1">
      <c r="C42" s="17"/>
      <c r="M42" s="10"/>
      <c r="N42" s="10"/>
      <c r="O42" s="10"/>
      <c r="P42" s="10"/>
      <c r="Q42" s="85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</row>
    <row r="43" spans="1:32" s="187" customFormat="1" ht="15" customHeight="1">
      <c r="A43" s="187">
        <f>SUM(H43)</f>
        <v>0</v>
      </c>
      <c r="C43" s="17"/>
      <c r="D43" s="9"/>
      <c r="E43" s="9"/>
      <c r="F43" s="9"/>
      <c r="G43" s="9"/>
      <c r="H43" s="9"/>
      <c r="I43" s="9"/>
      <c r="J43" s="9"/>
      <c r="K43" s="9"/>
      <c r="L43" s="9"/>
      <c r="M43" s="10"/>
      <c r="N43" s="10"/>
      <c r="O43" s="10"/>
      <c r="P43" s="10"/>
      <c r="Q43" s="10"/>
      <c r="R43" s="10"/>
      <c r="S43" s="235"/>
      <c r="T43" s="235"/>
      <c r="U43" s="235"/>
      <c r="V43" s="235"/>
      <c r="W43" s="235"/>
      <c r="X43" s="235"/>
      <c r="Y43" s="235"/>
      <c r="Z43" s="235"/>
      <c r="AA43" s="235"/>
      <c r="AB43" s="235"/>
      <c r="AC43" s="235"/>
      <c r="AD43" s="235"/>
      <c r="AE43" s="235"/>
      <c r="AF43" s="235"/>
    </row>
    <row r="44" spans="1:32" s="240" customFormat="1" ht="15" customHeight="1">
      <c r="A44" s="243" t="s">
        <v>316</v>
      </c>
      <c r="B44" s="243"/>
      <c r="C44" s="284"/>
      <c r="D44" s="284"/>
      <c r="E44" s="284"/>
      <c r="F44" s="284"/>
      <c r="G44" s="284"/>
      <c r="H44" s="284"/>
      <c r="I44" s="284"/>
      <c r="J44" s="284"/>
      <c r="K44" s="9"/>
      <c r="L44" s="255" t="str">
        <f>IF($A43&lt;&gt;0,"Undefined difference","")</f>
        <v/>
      </c>
      <c r="M44" s="66"/>
      <c r="N44" s="66"/>
      <c r="O44" s="232" t="str">
        <f>IF(O41-O45&lt;&gt;0,O41-F42,"")</f>
        <v/>
      </c>
      <c r="P44" s="241"/>
      <c r="Q44" s="266"/>
      <c r="R44" s="241"/>
      <c r="S44" s="266"/>
      <c r="T44" s="241"/>
      <c r="U44" s="237"/>
      <c r="V44" s="237"/>
      <c r="W44" s="237"/>
      <c r="X44" s="242"/>
      <c r="Y44" s="237"/>
      <c r="Z44" s="237"/>
      <c r="AA44" s="242"/>
      <c r="AB44" s="242"/>
      <c r="AC44" s="242"/>
      <c r="AD44" s="242"/>
    </row>
    <row r="45" spans="1:32" s="187" customFormat="1" ht="15" customHeight="1" thickBot="1">
      <c r="C45" s="9"/>
      <c r="D45" s="9"/>
      <c r="E45" s="9"/>
      <c r="F45" s="9"/>
      <c r="G45" s="9"/>
      <c r="H45" s="9"/>
      <c r="I45" s="9"/>
      <c r="J45" s="9"/>
      <c r="K45" s="9"/>
      <c r="L45" s="245" t="s">
        <v>299</v>
      </c>
      <c r="M45" s="59"/>
      <c r="N45" s="59"/>
      <c r="O45" s="233">
        <f>_xll.cw_map("BR",A44)</f>
        <v>0</v>
      </c>
      <c r="P45" s="236"/>
      <c r="Q45" s="254"/>
      <c r="R45" s="236"/>
      <c r="S45" s="254"/>
      <c r="T45" s="236"/>
      <c r="U45" s="239"/>
      <c r="V45" s="239"/>
      <c r="W45" s="237"/>
      <c r="X45" s="238"/>
      <c r="Y45" s="239"/>
      <c r="Z45" s="239"/>
      <c r="AA45" s="238"/>
      <c r="AB45" s="238"/>
      <c r="AC45" s="238"/>
      <c r="AD45" s="238"/>
    </row>
    <row r="46" spans="1:32" s="187" customFormat="1" ht="15" customHeight="1">
      <c r="C46" s="17"/>
      <c r="D46" s="9"/>
      <c r="E46" s="9"/>
      <c r="F46" s="9"/>
      <c r="G46" s="9"/>
      <c r="H46" s="9"/>
      <c r="I46" s="9"/>
      <c r="J46" s="9"/>
      <c r="K46" s="9"/>
      <c r="L46" s="9"/>
      <c r="M46" s="10"/>
      <c r="N46" s="10"/>
      <c r="O46" s="10"/>
      <c r="P46" s="10"/>
      <c r="Q46" s="10"/>
      <c r="R46" s="10"/>
      <c r="S46" s="235"/>
      <c r="T46" s="235"/>
      <c r="U46" s="235"/>
      <c r="V46" s="235"/>
      <c r="W46" s="235"/>
      <c r="X46" s="235"/>
      <c r="Y46" s="235"/>
      <c r="Z46" s="235"/>
      <c r="AA46" s="235"/>
      <c r="AB46" s="235"/>
      <c r="AC46" s="235"/>
      <c r="AD46" s="235"/>
      <c r="AE46" s="235"/>
      <c r="AF46" s="235"/>
    </row>
    <row r="47" spans="1:32" ht="15" hidden="1" customHeight="1"/>
    <row r="48" spans="1:32" ht="15" hidden="1" customHeight="1"/>
    <row r="49" ht="15" hidden="1" customHeight="1"/>
    <row r="50" ht="15" hidden="1" customHeight="1"/>
    <row r="51" ht="15" hidden="1" customHeight="1"/>
    <row r="52" ht="15" hidden="1" customHeight="1"/>
    <row r="53" ht="15" hidden="1" customHeight="1"/>
  </sheetData>
  <mergeCells count="6">
    <mergeCell ref="F6:F7"/>
    <mergeCell ref="J6:J7"/>
    <mergeCell ref="F24:F25"/>
    <mergeCell ref="J24:J25"/>
    <mergeCell ref="M6:M7"/>
    <mergeCell ref="M24:M25"/>
  </mergeCells>
  <pageMargins left="0.70866141732283472" right="0.70866141732283472" top="0.74803149606299213" bottom="0.74803149606299213" header="0.31496062992125984" footer="0.31496062992125984"/>
  <pageSetup paperSize="9" scale="90" fitToHeight="2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7030A0"/>
  </sheetPr>
  <dimension ref="A1:BY29"/>
  <sheetViews>
    <sheetView workbookViewId="0">
      <selection activeCell="I19" sqref="I19"/>
    </sheetView>
  </sheetViews>
  <sheetFormatPr defaultColWidth="0" defaultRowHeight="15" customHeight="1" zeroHeight="1"/>
  <cols>
    <col min="1" max="1" width="32" style="167" customWidth="1"/>
    <col min="2" max="2" width="1.7109375" style="167" customWidth="1"/>
    <col min="3" max="3" width="34.140625" style="167" customWidth="1"/>
    <col min="4" max="4" width="1.85546875" style="167" customWidth="1"/>
    <col min="5" max="5" width="11.42578125" style="167" customWidth="1"/>
    <col min="6" max="8" width="11.42578125" style="3" customWidth="1"/>
    <col min="9" max="9" width="11.42578125" style="103" customWidth="1"/>
    <col min="10" max="10" width="6.42578125" style="103" bestFit="1" customWidth="1"/>
    <col min="11" max="11" width="11.7109375" style="103" hidden="1" customWidth="1"/>
    <col min="12" max="12" width="5.7109375" style="103" hidden="1" customWidth="1"/>
    <col min="13" max="13" width="11.140625" style="103" hidden="1" customWidth="1"/>
    <col min="14" max="14" width="12.42578125" style="103" hidden="1" customWidth="1"/>
    <col min="15" max="15" width="11.140625" style="103" hidden="1" customWidth="1"/>
    <col min="16" max="16" width="7.7109375" style="103" hidden="1" customWidth="1"/>
    <col min="17" max="17" width="5.140625" style="103" hidden="1" customWidth="1"/>
    <col min="18" max="18" width="7.5703125" style="103" hidden="1" customWidth="1"/>
    <col min="19" max="19" width="5.140625" style="103" hidden="1" customWidth="1"/>
    <col min="20" max="24" width="9.140625" style="103" hidden="1" customWidth="1"/>
    <col min="25" max="68" width="9.140625" style="3" hidden="1" customWidth="1"/>
    <col min="69" max="77" width="0" style="3" hidden="1" customWidth="1"/>
    <col min="78" max="16384" width="9.140625" style="3" hidden="1"/>
  </cols>
  <sheetData>
    <row r="1" spans="1:24" s="2" customFormat="1">
      <c r="A1" s="27" t="str">
        <f>_xll.cw_clp("clp2")</f>
        <v>IFRS for SME</v>
      </c>
      <c r="B1" s="27"/>
      <c r="C1" s="28"/>
      <c r="D1" s="28"/>
      <c r="E1" s="87" t="s">
        <v>9</v>
      </c>
      <c r="F1" s="87" t="s">
        <v>10</v>
      </c>
      <c r="G1" s="87" t="s">
        <v>11</v>
      </c>
      <c r="H1" s="87" t="s">
        <v>12</v>
      </c>
      <c r="I1" s="4" t="s">
        <v>280</v>
      </c>
      <c r="J1" s="28"/>
    </row>
    <row r="2" spans="1:24" s="2" customFormat="1">
      <c r="A2" s="30">
        <f>_xll.cw_clp("clp13")</f>
        <v>40968</v>
      </c>
      <c r="B2" s="30"/>
      <c r="C2" s="28"/>
      <c r="D2" s="28"/>
      <c r="E2" s="88"/>
      <c r="F2" s="88"/>
      <c r="G2" s="88"/>
      <c r="H2" s="88"/>
      <c r="I2" s="28"/>
      <c r="J2" s="28"/>
    </row>
    <row r="3" spans="1:24" s="2" customFormat="1">
      <c r="A3" s="86" t="s">
        <v>49</v>
      </c>
      <c r="B3" s="31"/>
      <c r="C3" s="28"/>
      <c r="D3" s="28"/>
      <c r="E3" s="89"/>
      <c r="F3" s="90"/>
      <c r="G3" s="91"/>
      <c r="H3" s="91"/>
      <c r="I3" s="28"/>
      <c r="J3" s="28"/>
    </row>
    <row r="4" spans="1:24" s="2" customFormat="1">
      <c r="A4" s="31"/>
      <c r="B4" s="31"/>
      <c r="C4" s="28"/>
      <c r="D4" s="28"/>
      <c r="E4" s="92"/>
      <c r="F4" s="93"/>
      <c r="G4" s="88"/>
      <c r="H4" s="88"/>
      <c r="I4" s="28"/>
      <c r="J4" s="28"/>
    </row>
    <row r="5" spans="1:24" s="2" customFormat="1" ht="15.75" thickBot="1">
      <c r="A5" s="32"/>
      <c r="B5" s="32"/>
      <c r="C5" s="32"/>
      <c r="D5" s="32"/>
      <c r="E5" s="32"/>
      <c r="F5" s="32"/>
      <c r="G5" s="32"/>
      <c r="H5" s="32"/>
      <c r="I5" s="32"/>
      <c r="J5" s="36"/>
      <c r="K5" s="3"/>
    </row>
    <row r="6" spans="1:24" s="181" customFormat="1">
      <c r="A6" s="46" t="s">
        <v>53</v>
      </c>
      <c r="B6" s="46"/>
      <c r="C6" s="46" t="s">
        <v>54</v>
      </c>
      <c r="D6" s="46"/>
      <c r="E6" s="46" t="s">
        <v>55</v>
      </c>
      <c r="F6" s="46"/>
      <c r="G6" s="46" t="s">
        <v>6</v>
      </c>
      <c r="H6" s="307" t="s">
        <v>51</v>
      </c>
      <c r="I6" s="307"/>
      <c r="J6" s="204"/>
    </row>
    <row r="7" spans="1:24" s="181" customFormat="1" ht="36.75" thickBot="1">
      <c r="A7" s="202"/>
      <c r="B7" s="202"/>
      <c r="C7" s="47"/>
      <c r="D7" s="47"/>
      <c r="E7" s="47"/>
      <c r="F7" s="47"/>
      <c r="G7" s="47"/>
      <c r="H7" s="196" t="s">
        <v>50</v>
      </c>
      <c r="I7" s="196" t="s">
        <v>52</v>
      </c>
      <c r="J7" s="204"/>
    </row>
    <row r="8" spans="1:24" s="187" customFormat="1" ht="12">
      <c r="A8" s="43"/>
      <c r="B8" s="9"/>
      <c r="C8" s="234"/>
      <c r="D8" s="7"/>
      <c r="E8" s="234"/>
      <c r="F8" s="7"/>
      <c r="G8" s="43"/>
      <c r="H8" s="39">
        <v>0</v>
      </c>
      <c r="I8" s="39">
        <v>0</v>
      </c>
      <c r="J8" s="10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</row>
    <row r="9" spans="1:24" s="187" customFormat="1" ht="12">
      <c r="A9" s="43"/>
      <c r="B9" s="9"/>
      <c r="C9" s="61"/>
      <c r="D9" s="8"/>
      <c r="E9" s="61"/>
      <c r="F9" s="8"/>
      <c r="G9" s="43"/>
      <c r="H9" s="39">
        <v>0</v>
      </c>
      <c r="I9" s="39">
        <v>0</v>
      </c>
      <c r="J9" s="10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</row>
    <row r="10" spans="1:24" s="187" customFormat="1" ht="12">
      <c r="A10" s="43"/>
      <c r="B10" s="9"/>
      <c r="C10" s="61"/>
      <c r="D10" s="8"/>
      <c r="E10" s="61"/>
      <c r="F10" s="8"/>
      <c r="G10" s="43"/>
      <c r="H10" s="39">
        <v>0</v>
      </c>
      <c r="I10" s="39">
        <v>0</v>
      </c>
      <c r="J10" s="10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</row>
    <row r="11" spans="1:24" s="187" customFormat="1" ht="12">
      <c r="A11" s="43"/>
      <c r="B11" s="9"/>
      <c r="C11" s="61"/>
      <c r="D11" s="8"/>
      <c r="E11" s="61"/>
      <c r="F11" s="8"/>
      <c r="G11" s="43"/>
      <c r="H11" s="39">
        <v>0</v>
      </c>
      <c r="I11" s="39">
        <v>0</v>
      </c>
      <c r="J11" s="10"/>
      <c r="K11" s="235"/>
      <c r="L11" s="235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5"/>
    </row>
    <row r="12" spans="1:24" s="187" customFormat="1" ht="12">
      <c r="A12" s="43"/>
      <c r="B12" s="9"/>
      <c r="C12" s="61"/>
      <c r="D12" s="8"/>
      <c r="E12" s="61"/>
      <c r="F12" s="8"/>
      <c r="G12" s="43"/>
      <c r="H12" s="39">
        <v>0</v>
      </c>
      <c r="I12" s="39">
        <v>0</v>
      </c>
      <c r="J12" s="10"/>
      <c r="K12" s="235"/>
      <c r="L12" s="235"/>
      <c r="M12" s="235"/>
      <c r="N12" s="235"/>
      <c r="O12" s="235"/>
      <c r="P12" s="235"/>
      <c r="Q12" s="235"/>
      <c r="R12" s="235"/>
      <c r="S12" s="235"/>
      <c r="T12" s="235"/>
      <c r="U12" s="235"/>
      <c r="V12" s="235"/>
      <c r="W12" s="235"/>
      <c r="X12" s="235"/>
    </row>
    <row r="13" spans="1:24" s="187" customFormat="1" ht="12">
      <c r="A13" s="43"/>
      <c r="B13" s="9"/>
      <c r="C13" s="43"/>
      <c r="D13" s="9"/>
      <c r="E13" s="43"/>
      <c r="F13" s="62"/>
      <c r="G13" s="43"/>
      <c r="H13" s="39">
        <v>0</v>
      </c>
      <c r="I13" s="39">
        <v>0</v>
      </c>
      <c r="J13" s="10"/>
      <c r="K13" s="235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</row>
    <row r="14" spans="1:24" s="187" customFormat="1" ht="12">
      <c r="A14" s="43"/>
      <c r="B14" s="9"/>
      <c r="C14" s="63"/>
      <c r="D14" s="9"/>
      <c r="E14" s="43"/>
      <c r="F14" s="9"/>
      <c r="G14" s="43"/>
      <c r="H14" s="39">
        <v>0</v>
      </c>
      <c r="I14" s="39">
        <v>0</v>
      </c>
      <c r="J14" s="10"/>
      <c r="K14" s="235"/>
      <c r="L14" s="235"/>
      <c r="M14" s="235"/>
      <c r="N14" s="235"/>
      <c r="O14" s="235"/>
      <c r="P14" s="235"/>
      <c r="Q14" s="235"/>
      <c r="R14" s="235"/>
      <c r="S14" s="235"/>
      <c r="T14" s="235"/>
      <c r="U14" s="235"/>
      <c r="V14" s="235"/>
      <c r="W14" s="235"/>
      <c r="X14" s="235"/>
    </row>
    <row r="15" spans="1:24" s="187" customFormat="1" ht="15" customHeight="1">
      <c r="A15" s="65"/>
      <c r="B15" s="66"/>
      <c r="C15" s="65"/>
      <c r="D15" s="66"/>
      <c r="E15" s="65"/>
      <c r="F15" s="66"/>
      <c r="G15" s="65"/>
      <c r="H15" s="39">
        <v>0</v>
      </c>
      <c r="I15" s="39">
        <v>0</v>
      </c>
      <c r="J15" s="236"/>
      <c r="K15" s="237"/>
      <c r="L15" s="238"/>
      <c r="M15" s="237"/>
      <c r="N15" s="238"/>
      <c r="O15" s="237"/>
      <c r="P15" s="237"/>
      <c r="Q15" s="237"/>
      <c r="R15" s="238"/>
      <c r="S15" s="237"/>
      <c r="T15" s="237"/>
      <c r="U15" s="238"/>
      <c r="V15" s="238"/>
      <c r="W15" s="238"/>
      <c r="X15" s="238"/>
    </row>
    <row r="16" spans="1:24" s="187" customFormat="1" ht="15" customHeight="1">
      <c r="A16" s="67"/>
      <c r="B16" s="59"/>
      <c r="C16" s="67"/>
      <c r="D16" s="59"/>
      <c r="E16" s="67"/>
      <c r="F16" s="59"/>
      <c r="G16" s="67"/>
      <c r="H16" s="39">
        <v>0</v>
      </c>
      <c r="I16" s="39">
        <v>0</v>
      </c>
      <c r="J16" s="236"/>
      <c r="K16" s="239"/>
      <c r="L16" s="238"/>
      <c r="M16" s="239"/>
      <c r="N16" s="238"/>
      <c r="O16" s="239"/>
      <c r="P16" s="239"/>
      <c r="Q16" s="237"/>
      <c r="R16" s="238"/>
      <c r="S16" s="239"/>
      <c r="T16" s="239"/>
      <c r="U16" s="238"/>
      <c r="V16" s="238"/>
      <c r="W16" s="238"/>
      <c r="X16" s="238"/>
    </row>
    <row r="17" spans="1:24" s="187" customFormat="1" ht="15" customHeight="1" thickBot="1">
      <c r="A17" s="59"/>
      <c r="B17" s="59"/>
      <c r="C17" s="59"/>
      <c r="D17" s="59"/>
      <c r="E17" s="59"/>
      <c r="F17" s="59"/>
      <c r="G17" s="59"/>
      <c r="H17" s="22">
        <f>SUM(H8:H16)</f>
        <v>0</v>
      </c>
      <c r="I17" s="22">
        <f>SUM(I8:I16)</f>
        <v>0</v>
      </c>
      <c r="J17" s="236"/>
      <c r="K17" s="239"/>
      <c r="L17" s="238"/>
      <c r="M17" s="239"/>
      <c r="N17" s="238"/>
      <c r="O17" s="239"/>
      <c r="P17" s="239"/>
      <c r="Q17" s="237"/>
      <c r="R17" s="238"/>
      <c r="S17" s="239"/>
      <c r="T17" s="239"/>
      <c r="U17" s="238"/>
      <c r="V17" s="238"/>
      <c r="W17" s="238"/>
      <c r="X17" s="238"/>
    </row>
    <row r="18" spans="1:24" s="187" customFormat="1" ht="15" customHeight="1">
      <c r="A18" s="59"/>
      <c r="B18" s="59"/>
      <c r="C18" s="59"/>
      <c r="D18" s="59"/>
      <c r="E18" s="59"/>
      <c r="F18" s="59"/>
      <c r="G18" s="59"/>
      <c r="H18" s="10"/>
      <c r="I18" s="10"/>
      <c r="J18" s="236"/>
      <c r="K18" s="239"/>
      <c r="L18" s="238"/>
      <c r="M18" s="239"/>
      <c r="N18" s="238"/>
      <c r="O18" s="239"/>
      <c r="P18" s="239"/>
      <c r="Q18" s="237"/>
      <c r="R18" s="238"/>
      <c r="S18" s="239"/>
      <c r="T18" s="239"/>
      <c r="U18" s="238"/>
      <c r="V18" s="238"/>
      <c r="W18" s="238"/>
      <c r="X18" s="238"/>
    </row>
    <row r="19" spans="1:24" s="9" customFormat="1" ht="12.75" thickBot="1">
      <c r="A19" s="285" t="s">
        <v>188</v>
      </c>
      <c r="B19" s="69"/>
      <c r="I19" s="22">
        <f>H17+I17</f>
        <v>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s="9" customFormat="1" ht="15" customHeight="1">
      <c r="A20" s="66"/>
      <c r="B20" s="66"/>
      <c r="C20" s="66"/>
      <c r="D20" s="66"/>
      <c r="E20" s="66"/>
      <c r="F20" s="66"/>
      <c r="G20" s="66"/>
      <c r="H20" s="59"/>
      <c r="I20" s="198"/>
      <c r="J20" s="236"/>
      <c r="K20" s="266"/>
      <c r="L20" s="236"/>
      <c r="M20" s="266"/>
      <c r="N20" s="236"/>
      <c r="O20" s="266"/>
      <c r="P20" s="266"/>
      <c r="Q20" s="266"/>
      <c r="R20" s="236"/>
      <c r="S20" s="266"/>
      <c r="T20" s="266"/>
      <c r="U20" s="236"/>
      <c r="V20" s="236"/>
      <c r="W20" s="236"/>
      <c r="X20" s="236"/>
    </row>
    <row r="21" spans="1:24" s="36" customFormat="1" ht="15" hidden="1" customHeight="1">
      <c r="A21" s="114"/>
      <c r="B21" s="114"/>
      <c r="C21" s="114"/>
      <c r="D21" s="114"/>
      <c r="E21" s="114"/>
      <c r="F21" s="114"/>
      <c r="G21" s="114"/>
      <c r="H21" s="114"/>
      <c r="I21" s="125"/>
      <c r="J21" s="110"/>
      <c r="K21" s="125"/>
      <c r="L21" s="110"/>
      <c r="M21" s="125"/>
      <c r="N21" s="110"/>
      <c r="O21" s="125"/>
      <c r="P21" s="125"/>
      <c r="Q21" s="138"/>
      <c r="R21" s="110"/>
      <c r="S21" s="125"/>
      <c r="T21" s="125"/>
      <c r="U21" s="110"/>
      <c r="V21" s="110"/>
      <c r="W21" s="110"/>
      <c r="X21" s="110"/>
    </row>
    <row r="22" spans="1:24" s="36" customFormat="1" hidden="1">
      <c r="A22" s="132"/>
      <c r="B22" s="13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</row>
    <row r="23" spans="1:24" s="36" customFormat="1" ht="15" hidden="1" customHeight="1">
      <c r="A23" s="114"/>
      <c r="B23" s="114"/>
      <c r="C23" s="114"/>
      <c r="D23" s="114"/>
      <c r="E23" s="114"/>
      <c r="F23" s="114"/>
      <c r="G23" s="114"/>
      <c r="H23" s="114"/>
      <c r="I23" s="125"/>
      <c r="J23" s="110"/>
      <c r="K23" s="125"/>
      <c r="L23" s="110"/>
      <c r="M23" s="125"/>
      <c r="N23" s="110"/>
      <c r="O23" s="125"/>
      <c r="P23" s="125"/>
      <c r="Q23" s="125"/>
      <c r="R23" s="110"/>
      <c r="S23" s="125"/>
      <c r="T23" s="125"/>
      <c r="U23" s="110"/>
      <c r="V23" s="110"/>
      <c r="W23" s="110"/>
      <c r="X23" s="110"/>
    </row>
    <row r="24" spans="1:24" s="36" customFormat="1" hidden="1">
      <c r="A24" s="132"/>
      <c r="B24" s="13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</row>
    <row r="25" spans="1:24" s="36" customFormat="1" hidden="1"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</row>
    <row r="26" spans="1:24" s="36" customFormat="1" hidden="1"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</row>
    <row r="27" spans="1:24" s="36" customFormat="1" hidden="1">
      <c r="A27" s="133"/>
      <c r="B27" s="133"/>
      <c r="C27" s="134"/>
      <c r="D27" s="134"/>
      <c r="E27" s="134"/>
      <c r="F27" s="134"/>
      <c r="G27" s="166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</row>
    <row r="28" spans="1:24" s="36" customFormat="1" hidden="1">
      <c r="A28" s="135"/>
      <c r="B28" s="135"/>
      <c r="C28" s="134"/>
      <c r="D28" s="134"/>
      <c r="E28" s="134"/>
      <c r="F28" s="134"/>
      <c r="G28" s="166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</row>
    <row r="29" spans="1:24" s="36" customFormat="1" ht="15" hidden="1" customHeight="1"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</row>
  </sheetData>
  <mergeCells count="1">
    <mergeCell ref="H6:I6"/>
  </mergeCell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7030A0"/>
  </sheetPr>
  <dimension ref="A1:CA31"/>
  <sheetViews>
    <sheetView topLeftCell="C1" workbookViewId="0">
      <selection activeCell="K1" sqref="K1"/>
    </sheetView>
  </sheetViews>
  <sheetFormatPr defaultColWidth="0" defaultRowHeight="15" customHeight="1" zeroHeight="1"/>
  <cols>
    <col min="1" max="2" width="9.140625" style="3" hidden="1" customWidth="1"/>
    <col min="3" max="3" width="32" style="36" customWidth="1"/>
    <col min="4" max="4" width="1.7109375" style="36" customWidth="1"/>
    <col min="5" max="5" width="34.140625" style="36" customWidth="1"/>
    <col min="6" max="6" width="1.85546875" style="36" customWidth="1"/>
    <col min="7" max="10" width="14.85546875" style="36" customWidth="1"/>
    <col min="11" max="11" width="12.140625" style="102" customWidth="1"/>
    <col min="12" max="12" width="13.42578125" style="102" customWidth="1"/>
    <col min="13" max="13" width="11.7109375" style="103" hidden="1" customWidth="1"/>
    <col min="14" max="14" width="5.7109375" style="103" hidden="1" customWidth="1"/>
    <col min="15" max="15" width="11.140625" style="103" hidden="1" customWidth="1"/>
    <col min="16" max="16" width="12.42578125" style="103" hidden="1" customWidth="1"/>
    <col min="17" max="17" width="11.140625" style="103" hidden="1" customWidth="1"/>
    <col min="18" max="18" width="7.7109375" style="103" hidden="1" customWidth="1"/>
    <col min="19" max="19" width="5.140625" style="103" hidden="1" customWidth="1"/>
    <col min="20" max="20" width="7.5703125" style="103" hidden="1" customWidth="1"/>
    <col min="21" max="21" width="5.140625" style="103" hidden="1" customWidth="1"/>
    <col min="22" max="26" width="9.140625" style="103" hidden="1" customWidth="1"/>
    <col min="27" max="70" width="9.140625" style="3" hidden="1" customWidth="1"/>
    <col min="71" max="79" width="0" style="3" hidden="1" customWidth="1"/>
    <col min="80" max="16384" width="9.140625" style="3" hidden="1"/>
  </cols>
  <sheetData>
    <row r="1" spans="3:26" s="2" customFormat="1">
      <c r="C1" s="27" t="str">
        <f>_xll.cw_clp("clp2")</f>
        <v>IFRS for SME</v>
      </c>
      <c r="D1" s="27"/>
      <c r="E1" s="28"/>
      <c r="F1" s="28"/>
      <c r="G1" s="87" t="s">
        <v>9</v>
      </c>
      <c r="H1" s="87" t="s">
        <v>10</v>
      </c>
      <c r="I1" s="87" t="s">
        <v>11</v>
      </c>
      <c r="J1" s="87" t="s">
        <v>12</v>
      </c>
      <c r="K1" s="4" t="s">
        <v>281</v>
      </c>
      <c r="L1" s="28"/>
    </row>
    <row r="2" spans="3:26" s="2" customFormat="1">
      <c r="C2" s="30">
        <f>_xll.cw_clp("clp13")</f>
        <v>40968</v>
      </c>
      <c r="D2" s="30"/>
      <c r="E2" s="28"/>
      <c r="F2" s="28"/>
      <c r="G2" s="88"/>
      <c r="H2" s="88"/>
      <c r="I2" s="88"/>
      <c r="J2" s="88"/>
      <c r="K2" s="28"/>
      <c r="L2" s="6" t="s">
        <v>93</v>
      </c>
    </row>
    <row r="3" spans="3:26" s="2" customFormat="1">
      <c r="C3" s="86" t="s">
        <v>186</v>
      </c>
      <c r="D3" s="31"/>
      <c r="E3" s="28"/>
      <c r="F3" s="28"/>
      <c r="G3" s="89"/>
      <c r="H3" s="90"/>
      <c r="I3" s="91"/>
      <c r="J3" s="91"/>
      <c r="K3" s="28"/>
      <c r="L3" s="28"/>
    </row>
    <row r="4" spans="3:26" s="2" customFormat="1">
      <c r="C4" s="31"/>
      <c r="D4" s="31"/>
      <c r="E4" s="28"/>
      <c r="F4" s="28"/>
      <c r="G4" s="92"/>
      <c r="H4" s="93"/>
      <c r="I4" s="88"/>
      <c r="J4" s="88"/>
      <c r="K4" s="28"/>
      <c r="L4" s="28"/>
    </row>
    <row r="5" spans="3:26" s="2" customFormat="1" ht="15.75" thickBot="1">
      <c r="C5" s="32"/>
      <c r="D5" s="32"/>
      <c r="E5" s="32"/>
      <c r="F5" s="32"/>
      <c r="G5" s="32"/>
      <c r="H5" s="32"/>
      <c r="I5" s="32"/>
      <c r="J5" s="32"/>
      <c r="K5" s="32"/>
      <c r="L5" s="36"/>
      <c r="M5" s="3"/>
    </row>
    <row r="6" spans="3:26" s="181" customFormat="1">
      <c r="C6" s="46" t="s">
        <v>56</v>
      </c>
      <c r="D6" s="46"/>
      <c r="E6" s="46" t="s">
        <v>57</v>
      </c>
      <c r="F6" s="46"/>
      <c r="G6" s="46"/>
      <c r="H6" s="46"/>
      <c r="I6" s="46" t="s">
        <v>6</v>
      </c>
      <c r="J6" s="307" t="s">
        <v>1</v>
      </c>
      <c r="K6" s="307"/>
      <c r="L6" s="204"/>
    </row>
    <row r="7" spans="3:26" s="181" customFormat="1" ht="15.75" thickBot="1">
      <c r="C7" s="202"/>
      <c r="D7" s="202"/>
      <c r="E7" s="47"/>
      <c r="F7" s="47"/>
      <c r="G7" s="47"/>
      <c r="H7" s="47"/>
      <c r="I7" s="47"/>
      <c r="J7" s="196" t="s">
        <v>288</v>
      </c>
      <c r="K7" s="196" t="s">
        <v>287</v>
      </c>
      <c r="L7" s="204"/>
    </row>
    <row r="8" spans="3:26" s="187" customFormat="1" ht="12">
      <c r="C8" s="43"/>
      <c r="D8" s="9"/>
      <c r="E8" s="234"/>
      <c r="F8" s="7"/>
      <c r="G8" s="7"/>
      <c r="H8" s="7"/>
      <c r="I8" s="43"/>
      <c r="J8" s="39">
        <v>0</v>
      </c>
      <c r="K8" s="39">
        <v>0</v>
      </c>
      <c r="L8" s="10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</row>
    <row r="9" spans="3:26" s="187" customFormat="1" ht="12">
      <c r="C9" s="43"/>
      <c r="D9" s="9"/>
      <c r="E9" s="61"/>
      <c r="F9" s="8"/>
      <c r="G9" s="8"/>
      <c r="H9" s="8"/>
      <c r="I9" s="43"/>
      <c r="J9" s="39">
        <v>0</v>
      </c>
      <c r="K9" s="39">
        <v>0</v>
      </c>
      <c r="L9" s="10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</row>
    <row r="10" spans="3:26" s="187" customFormat="1" ht="12">
      <c r="C10" s="43"/>
      <c r="D10" s="9"/>
      <c r="E10" s="61"/>
      <c r="F10" s="8"/>
      <c r="G10" s="8"/>
      <c r="H10" s="8"/>
      <c r="I10" s="43"/>
      <c r="J10" s="39">
        <v>0</v>
      </c>
      <c r="K10" s="39">
        <v>0</v>
      </c>
      <c r="L10" s="10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</row>
    <row r="11" spans="3:26" s="187" customFormat="1" ht="12">
      <c r="C11" s="43"/>
      <c r="D11" s="9"/>
      <c r="E11" s="61"/>
      <c r="F11" s="8"/>
      <c r="G11" s="8"/>
      <c r="H11" s="8"/>
      <c r="I11" s="43"/>
      <c r="J11" s="39">
        <v>0</v>
      </c>
      <c r="K11" s="39">
        <v>0</v>
      </c>
      <c r="L11" s="10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5"/>
      <c r="Y11" s="235"/>
      <c r="Z11" s="235"/>
    </row>
    <row r="12" spans="3:26" s="187" customFormat="1" ht="12">
      <c r="C12" s="43"/>
      <c r="D12" s="9"/>
      <c r="E12" s="61"/>
      <c r="F12" s="8"/>
      <c r="G12" s="8"/>
      <c r="H12" s="8"/>
      <c r="I12" s="43"/>
      <c r="J12" s="39">
        <v>0</v>
      </c>
      <c r="K12" s="39">
        <v>0</v>
      </c>
      <c r="L12" s="10"/>
      <c r="M12" s="235"/>
      <c r="N12" s="235"/>
      <c r="O12" s="235"/>
      <c r="P12" s="235"/>
      <c r="Q12" s="235"/>
      <c r="R12" s="235"/>
      <c r="S12" s="235"/>
      <c r="T12" s="235"/>
      <c r="U12" s="235"/>
      <c r="V12" s="235"/>
      <c r="W12" s="235"/>
      <c r="X12" s="235"/>
      <c r="Y12" s="235"/>
      <c r="Z12" s="235"/>
    </row>
    <row r="13" spans="3:26" s="187" customFormat="1" ht="12">
      <c r="C13" s="43"/>
      <c r="D13" s="9"/>
      <c r="E13" s="43"/>
      <c r="F13" s="9"/>
      <c r="G13" s="9"/>
      <c r="H13" s="62"/>
      <c r="I13" s="43"/>
      <c r="J13" s="39">
        <v>0</v>
      </c>
      <c r="K13" s="39">
        <v>0</v>
      </c>
      <c r="L13" s="10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  <c r="Z13" s="235"/>
    </row>
    <row r="14" spans="3:26" s="187" customFormat="1" ht="12">
      <c r="C14" s="43"/>
      <c r="D14" s="9"/>
      <c r="E14" s="63"/>
      <c r="F14" s="9"/>
      <c r="G14" s="9"/>
      <c r="H14" s="9"/>
      <c r="I14" s="43"/>
      <c r="J14" s="39">
        <v>0</v>
      </c>
      <c r="K14" s="39">
        <v>0</v>
      </c>
      <c r="L14" s="10"/>
      <c r="M14" s="235"/>
      <c r="N14" s="235"/>
      <c r="O14" s="235"/>
      <c r="P14" s="235"/>
      <c r="Q14" s="235"/>
      <c r="R14" s="235"/>
      <c r="S14" s="235"/>
      <c r="T14" s="235"/>
      <c r="U14" s="235"/>
      <c r="V14" s="235"/>
      <c r="W14" s="235"/>
      <c r="X14" s="235"/>
      <c r="Y14" s="235"/>
      <c r="Z14" s="235"/>
    </row>
    <row r="15" spans="3:26" s="187" customFormat="1" ht="15" customHeight="1">
      <c r="C15" s="65"/>
      <c r="D15" s="66"/>
      <c r="E15" s="65"/>
      <c r="F15" s="66"/>
      <c r="G15" s="66"/>
      <c r="H15" s="66"/>
      <c r="I15" s="65"/>
      <c r="J15" s="39">
        <v>0</v>
      </c>
      <c r="K15" s="39">
        <v>0</v>
      </c>
      <c r="L15" s="236"/>
      <c r="M15" s="237"/>
      <c r="N15" s="238"/>
      <c r="O15" s="237"/>
      <c r="P15" s="238"/>
      <c r="Q15" s="237"/>
      <c r="R15" s="237"/>
      <c r="S15" s="237"/>
      <c r="T15" s="238"/>
      <c r="U15" s="237"/>
      <c r="V15" s="237"/>
      <c r="W15" s="238"/>
      <c r="X15" s="238"/>
      <c r="Y15" s="238"/>
      <c r="Z15" s="238"/>
    </row>
    <row r="16" spans="3:26" s="187" customFormat="1" ht="15" customHeight="1">
      <c r="C16" s="67"/>
      <c r="D16" s="59"/>
      <c r="E16" s="67"/>
      <c r="F16" s="59"/>
      <c r="G16" s="59"/>
      <c r="H16" s="59"/>
      <c r="I16" s="67"/>
      <c r="J16" s="39">
        <v>0</v>
      </c>
      <c r="K16" s="39">
        <v>0</v>
      </c>
      <c r="L16" s="236"/>
      <c r="M16" s="239"/>
      <c r="N16" s="238"/>
      <c r="O16" s="239"/>
      <c r="P16" s="238"/>
      <c r="Q16" s="239"/>
      <c r="R16" s="239"/>
      <c r="S16" s="237"/>
      <c r="T16" s="238"/>
      <c r="U16" s="239"/>
      <c r="V16" s="239"/>
      <c r="W16" s="238"/>
      <c r="X16" s="238"/>
      <c r="Y16" s="238"/>
      <c r="Z16" s="238"/>
    </row>
    <row r="17" spans="1:26" s="187" customFormat="1" ht="15" customHeight="1" thickBot="1">
      <c r="C17" s="59"/>
      <c r="D17" s="59"/>
      <c r="E17" s="59"/>
      <c r="F17" s="59"/>
      <c r="G17" s="59"/>
      <c r="H17" s="59"/>
      <c r="I17" s="59"/>
      <c r="J17" s="22">
        <f>SUM(J8:J16)</f>
        <v>0</v>
      </c>
      <c r="K17" s="22">
        <f>SUM(K8:K16)</f>
        <v>0</v>
      </c>
      <c r="L17" s="236"/>
      <c r="M17" s="239"/>
      <c r="N17" s="238"/>
      <c r="O17" s="239"/>
      <c r="P17" s="238"/>
      <c r="Q17" s="239"/>
      <c r="R17" s="239"/>
      <c r="S17" s="237"/>
      <c r="T17" s="238"/>
      <c r="U17" s="239"/>
      <c r="V17" s="239"/>
      <c r="W17" s="238"/>
      <c r="X17" s="238"/>
      <c r="Y17" s="238"/>
      <c r="Z17" s="238"/>
    </row>
    <row r="18" spans="1:26" s="240" customFormat="1" ht="15" customHeight="1">
      <c r="A18" s="253">
        <f>SUM(J19:K19)</f>
        <v>0</v>
      </c>
      <c r="B18" s="253" t="s">
        <v>302</v>
      </c>
      <c r="C18" s="66"/>
      <c r="D18" s="66"/>
      <c r="E18" s="66"/>
      <c r="F18" s="66"/>
      <c r="G18" s="66"/>
      <c r="H18" s="66"/>
      <c r="I18" s="66"/>
      <c r="J18" s="20"/>
      <c r="K18" s="20"/>
      <c r="L18" s="241"/>
      <c r="M18" s="237"/>
      <c r="N18" s="242"/>
      <c r="O18" s="237"/>
      <c r="P18" s="242"/>
      <c r="Q18" s="237"/>
      <c r="R18" s="237"/>
      <c r="S18" s="237"/>
      <c r="T18" s="242"/>
      <c r="U18" s="237"/>
      <c r="V18" s="237"/>
      <c r="W18" s="242"/>
      <c r="X18" s="242"/>
      <c r="Y18" s="242"/>
      <c r="Z18" s="242"/>
    </row>
    <row r="19" spans="1:26" s="240" customFormat="1" ht="15" customHeight="1">
      <c r="A19" s="243" t="s">
        <v>317</v>
      </c>
      <c r="B19" s="243" t="s">
        <v>303</v>
      </c>
      <c r="D19" s="66"/>
      <c r="E19" s="66"/>
      <c r="F19" s="66"/>
      <c r="G19" s="255" t="str">
        <f>IF($A18&lt;&gt;0,"Undefined difference","")</f>
        <v/>
      </c>
      <c r="H19" s="66"/>
      <c r="I19" s="66"/>
      <c r="J19" s="232" t="str">
        <f>IF(J17-J20&lt;&gt;0,J20-J17,"")</f>
        <v/>
      </c>
      <c r="K19" s="232" t="str">
        <f>IF(K17-K20&lt;&gt;0,K20-K17,"")</f>
        <v/>
      </c>
      <c r="L19" s="241"/>
      <c r="M19" s="237"/>
      <c r="N19" s="242"/>
      <c r="O19" s="237"/>
      <c r="P19" s="242"/>
      <c r="Q19" s="237"/>
      <c r="R19" s="237"/>
      <c r="S19" s="237"/>
      <c r="T19" s="242"/>
      <c r="U19" s="237"/>
      <c r="V19" s="237"/>
      <c r="W19" s="242"/>
      <c r="X19" s="242"/>
      <c r="Y19" s="242"/>
      <c r="Z19" s="242"/>
    </row>
    <row r="20" spans="1:26" s="187" customFormat="1" ht="15" customHeight="1" thickBot="1">
      <c r="A20" s="243" t="s">
        <v>318</v>
      </c>
      <c r="B20" s="243" t="s">
        <v>287</v>
      </c>
      <c r="C20" s="244"/>
      <c r="D20" s="59"/>
      <c r="E20" s="59"/>
      <c r="F20" s="59"/>
      <c r="G20" s="245" t="s">
        <v>299</v>
      </c>
      <c r="H20" s="59"/>
      <c r="I20" s="59"/>
      <c r="J20" s="233">
        <f>_xll.cw_map("BR",A19)</f>
        <v>0</v>
      </c>
      <c r="K20" s="233">
        <f>_xll.cw_map("BR",A20)</f>
        <v>0</v>
      </c>
      <c r="L20" s="236"/>
      <c r="M20" s="239"/>
      <c r="N20" s="238"/>
      <c r="O20" s="239"/>
      <c r="P20" s="238"/>
      <c r="Q20" s="239"/>
      <c r="R20" s="239"/>
      <c r="S20" s="237"/>
      <c r="T20" s="238"/>
      <c r="U20" s="239"/>
      <c r="V20" s="239"/>
      <c r="W20" s="238"/>
      <c r="X20" s="238"/>
      <c r="Y20" s="238"/>
      <c r="Z20" s="238"/>
    </row>
    <row r="21" spans="1:26" s="187" customFormat="1" ht="12" hidden="1">
      <c r="C21" s="258"/>
      <c r="D21" s="258"/>
      <c r="E21" s="259"/>
      <c r="F21" s="259"/>
      <c r="G21" s="259"/>
      <c r="K21" s="235"/>
      <c r="L21" s="235"/>
      <c r="M21" s="235"/>
      <c r="N21" s="235"/>
      <c r="O21" s="235"/>
      <c r="P21" s="235"/>
      <c r="Q21" s="235"/>
      <c r="R21" s="235"/>
      <c r="S21" s="235"/>
      <c r="T21" s="235"/>
      <c r="U21" s="235"/>
      <c r="V21" s="235"/>
      <c r="W21" s="235"/>
      <c r="X21" s="235"/>
      <c r="Y21" s="235"/>
      <c r="Z21" s="235"/>
    </row>
    <row r="22" spans="1:26" s="187" customFormat="1" ht="15" hidden="1" customHeight="1">
      <c r="C22" s="260"/>
      <c r="D22" s="260"/>
      <c r="E22" s="260"/>
      <c r="F22" s="260"/>
      <c r="G22" s="260"/>
      <c r="H22" s="247"/>
      <c r="I22" s="247"/>
      <c r="J22" s="248"/>
      <c r="K22" s="237"/>
      <c r="L22" s="238"/>
      <c r="M22" s="237"/>
      <c r="N22" s="238"/>
      <c r="O22" s="237"/>
      <c r="P22" s="238"/>
      <c r="Q22" s="237"/>
      <c r="R22" s="237"/>
      <c r="S22" s="237"/>
      <c r="T22" s="238"/>
      <c r="U22" s="237"/>
      <c r="V22" s="237"/>
      <c r="W22" s="238"/>
      <c r="X22" s="238"/>
      <c r="Y22" s="238"/>
      <c r="Z22" s="238"/>
    </row>
    <row r="23" spans="1:26" s="187" customFormat="1" ht="15" hidden="1" customHeight="1">
      <c r="C23" s="261"/>
      <c r="D23" s="261"/>
      <c r="E23" s="261"/>
      <c r="F23" s="261"/>
      <c r="G23" s="261"/>
      <c r="H23" s="248"/>
      <c r="I23" s="248"/>
      <c r="J23" s="248"/>
      <c r="K23" s="239"/>
      <c r="L23" s="238"/>
      <c r="M23" s="239"/>
      <c r="N23" s="238"/>
      <c r="O23" s="239"/>
      <c r="P23" s="238"/>
      <c r="Q23" s="239"/>
      <c r="R23" s="239"/>
      <c r="S23" s="237"/>
      <c r="T23" s="238"/>
      <c r="U23" s="239"/>
      <c r="V23" s="239"/>
      <c r="W23" s="238"/>
      <c r="X23" s="238"/>
      <c r="Y23" s="238"/>
      <c r="Z23" s="238"/>
    </row>
    <row r="24" spans="1:26" s="187" customFormat="1" ht="12" hidden="1">
      <c r="C24" s="258"/>
      <c r="D24" s="258"/>
      <c r="E24" s="259"/>
      <c r="F24" s="259"/>
      <c r="G24" s="259"/>
      <c r="K24" s="235"/>
      <c r="L24" s="235"/>
      <c r="M24" s="235"/>
      <c r="N24" s="235"/>
      <c r="O24" s="235"/>
      <c r="P24" s="235"/>
      <c r="Q24" s="235"/>
      <c r="R24" s="235"/>
      <c r="S24" s="235"/>
      <c r="T24" s="235"/>
      <c r="U24" s="235"/>
      <c r="V24" s="235"/>
      <c r="W24" s="235"/>
      <c r="X24" s="235"/>
      <c r="Y24" s="235"/>
      <c r="Z24" s="235"/>
    </row>
    <row r="25" spans="1:26" s="187" customFormat="1" ht="15" hidden="1" customHeight="1">
      <c r="C25" s="261"/>
      <c r="D25" s="261"/>
      <c r="E25" s="261"/>
      <c r="F25" s="261"/>
      <c r="G25" s="261"/>
      <c r="H25" s="248"/>
      <c r="I25" s="248"/>
      <c r="J25" s="248"/>
      <c r="K25" s="239"/>
      <c r="L25" s="238"/>
      <c r="M25" s="239"/>
      <c r="N25" s="238"/>
      <c r="O25" s="239"/>
      <c r="P25" s="238"/>
      <c r="Q25" s="239"/>
      <c r="R25" s="239"/>
      <c r="S25" s="239"/>
      <c r="T25" s="238"/>
      <c r="U25" s="239"/>
      <c r="V25" s="239"/>
      <c r="W25" s="238"/>
      <c r="X25" s="238"/>
      <c r="Y25" s="238"/>
      <c r="Z25" s="238"/>
    </row>
    <row r="26" spans="1:26" s="187" customFormat="1" ht="12" hidden="1">
      <c r="C26" s="258"/>
      <c r="D26" s="258"/>
      <c r="E26" s="259"/>
      <c r="F26" s="259"/>
      <c r="G26" s="259"/>
      <c r="K26" s="235"/>
      <c r="L26" s="235"/>
      <c r="M26" s="235"/>
      <c r="N26" s="235"/>
      <c r="O26" s="235"/>
      <c r="P26" s="235"/>
      <c r="Q26" s="235"/>
      <c r="R26" s="235"/>
      <c r="S26" s="235"/>
      <c r="T26" s="235"/>
      <c r="U26" s="235"/>
      <c r="V26" s="235"/>
      <c r="W26" s="235"/>
      <c r="X26" s="235"/>
      <c r="Y26" s="235"/>
      <c r="Z26" s="235"/>
    </row>
    <row r="27" spans="1:26" s="187" customFormat="1" ht="12" hidden="1">
      <c r="C27" s="259"/>
      <c r="D27" s="259"/>
      <c r="E27" s="259"/>
      <c r="F27" s="259"/>
      <c r="G27" s="259"/>
      <c r="K27" s="235"/>
      <c r="L27" s="235"/>
      <c r="M27" s="235"/>
      <c r="N27" s="235"/>
      <c r="O27" s="235"/>
      <c r="P27" s="235"/>
      <c r="Q27" s="235"/>
      <c r="R27" s="235"/>
      <c r="S27" s="235"/>
      <c r="T27" s="235"/>
      <c r="U27" s="235"/>
      <c r="V27" s="235"/>
      <c r="W27" s="235"/>
      <c r="X27" s="235"/>
      <c r="Y27" s="235"/>
      <c r="Z27" s="235"/>
    </row>
    <row r="28" spans="1:26" s="187" customFormat="1" ht="12" hidden="1">
      <c r="C28" s="259"/>
      <c r="D28" s="259"/>
      <c r="E28" s="259"/>
      <c r="F28" s="259"/>
      <c r="G28" s="259"/>
      <c r="K28" s="235"/>
      <c r="L28" s="235"/>
      <c r="M28" s="235"/>
      <c r="N28" s="235"/>
      <c r="O28" s="235"/>
      <c r="P28" s="235"/>
      <c r="Q28" s="235"/>
      <c r="R28" s="235"/>
      <c r="S28" s="235"/>
      <c r="T28" s="235"/>
      <c r="U28" s="235"/>
      <c r="V28" s="235"/>
      <c r="W28" s="235"/>
      <c r="X28" s="235"/>
      <c r="Y28" s="235"/>
      <c r="Z28" s="235"/>
    </row>
    <row r="29" spans="1:26" s="187" customFormat="1" ht="12" hidden="1">
      <c r="C29" s="262"/>
      <c r="D29" s="262"/>
      <c r="E29" s="263"/>
      <c r="F29" s="263"/>
      <c r="G29" s="263"/>
      <c r="H29" s="250"/>
      <c r="I29" s="251"/>
      <c r="K29" s="235"/>
      <c r="L29" s="235"/>
      <c r="M29" s="235"/>
      <c r="N29" s="235"/>
      <c r="O29" s="235"/>
      <c r="P29" s="235"/>
      <c r="Q29" s="235"/>
      <c r="R29" s="235"/>
      <c r="S29" s="235"/>
      <c r="T29" s="235"/>
      <c r="U29" s="235"/>
      <c r="V29" s="235"/>
      <c r="W29" s="235"/>
      <c r="X29" s="235"/>
      <c r="Y29" s="235"/>
      <c r="Z29" s="235"/>
    </row>
    <row r="30" spans="1:26" s="187" customFormat="1" ht="12" hidden="1">
      <c r="C30" s="264"/>
      <c r="D30" s="264"/>
      <c r="E30" s="263"/>
      <c r="F30" s="263"/>
      <c r="G30" s="263"/>
      <c r="H30" s="250"/>
      <c r="I30" s="251"/>
      <c r="K30" s="235"/>
      <c r="L30" s="235"/>
      <c r="M30" s="235"/>
      <c r="N30" s="235"/>
      <c r="O30" s="235"/>
      <c r="P30" s="235"/>
      <c r="Q30" s="235"/>
      <c r="R30" s="235"/>
      <c r="S30" s="235"/>
      <c r="T30" s="235"/>
      <c r="U30" s="235"/>
      <c r="V30" s="235"/>
      <c r="W30" s="235"/>
      <c r="X30" s="235"/>
      <c r="Y30" s="235"/>
      <c r="Z30" s="235"/>
    </row>
    <row r="31" spans="1:26" s="187" customFormat="1" ht="15" hidden="1" customHeight="1">
      <c r="C31" s="9"/>
      <c r="D31" s="9"/>
      <c r="E31" s="9"/>
      <c r="F31" s="9"/>
      <c r="G31" s="9"/>
      <c r="H31" s="9"/>
      <c r="I31" s="9"/>
      <c r="J31" s="9"/>
      <c r="K31" s="10"/>
      <c r="L31" s="10"/>
      <c r="M31" s="235"/>
      <c r="N31" s="235"/>
      <c r="O31" s="235"/>
      <c r="P31" s="235"/>
      <c r="Q31" s="235"/>
      <c r="R31" s="235"/>
      <c r="S31" s="235"/>
      <c r="T31" s="235"/>
      <c r="U31" s="235"/>
      <c r="V31" s="235"/>
      <c r="W31" s="235"/>
      <c r="X31" s="235"/>
      <c r="Y31" s="235"/>
      <c r="Z31" s="235"/>
    </row>
  </sheetData>
  <mergeCells count="1">
    <mergeCell ref="J6:K6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C1:AB62"/>
  <sheetViews>
    <sheetView topLeftCell="C25" workbookViewId="0">
      <selection activeCell="M14" sqref="M14"/>
    </sheetView>
  </sheetViews>
  <sheetFormatPr defaultColWidth="0" defaultRowHeight="15" customHeight="1" zeroHeight="1"/>
  <cols>
    <col min="1" max="2" width="9.140625" style="36" hidden="1" customWidth="1"/>
    <col min="3" max="3" width="29.5703125" style="9" customWidth="1"/>
    <col min="4" max="4" width="1.7109375" style="9" customWidth="1"/>
    <col min="5" max="5" width="25.42578125" style="9" customWidth="1"/>
    <col min="6" max="6" width="1.5703125" style="9" customWidth="1"/>
    <col min="7" max="7" width="32.28515625" style="9" customWidth="1"/>
    <col min="8" max="8" width="1.85546875" style="9" customWidth="1"/>
    <col min="9" max="11" width="14.85546875" style="9" customWidth="1"/>
    <col min="12" max="12" width="14.85546875" style="14" customWidth="1"/>
    <col min="13" max="13" width="12.140625" style="14" customWidth="1"/>
    <col min="14" max="14" width="13.42578125" style="102" customWidth="1"/>
    <col min="15" max="15" width="11.7109375" style="102" hidden="1" customWidth="1"/>
    <col min="16" max="16" width="5.7109375" style="102" hidden="1" customWidth="1"/>
    <col min="17" max="17" width="11.140625" style="102" hidden="1" customWidth="1"/>
    <col min="18" max="18" width="12.42578125" style="102" hidden="1" customWidth="1"/>
    <col min="19" max="19" width="11.140625" style="102" hidden="1" customWidth="1"/>
    <col min="20" max="20" width="7.7109375" style="102" hidden="1" customWidth="1"/>
    <col min="21" max="21" width="5.140625" style="102" hidden="1" customWidth="1"/>
    <col min="22" max="22" width="7.5703125" style="102" hidden="1" customWidth="1"/>
    <col min="23" max="23" width="5.140625" style="102" hidden="1" customWidth="1"/>
    <col min="24" max="28" width="9.140625" style="102" hidden="1" customWidth="1"/>
    <col min="29" max="16384" width="9.140625" style="36" hidden="1"/>
  </cols>
  <sheetData>
    <row r="1" spans="3:28" s="2" customFormat="1">
      <c r="C1" s="27" t="str">
        <f>_xll.cw_clp("clp2")</f>
        <v>IFRS for SME</v>
      </c>
      <c r="D1" s="27"/>
      <c r="E1" s="28"/>
      <c r="F1" s="28"/>
      <c r="G1" s="28"/>
      <c r="H1" s="28"/>
      <c r="I1" s="87" t="s">
        <v>9</v>
      </c>
      <c r="J1" s="87" t="s">
        <v>10</v>
      </c>
      <c r="K1" s="87" t="s">
        <v>11</v>
      </c>
      <c r="L1" s="168" t="s">
        <v>12</v>
      </c>
      <c r="M1" s="55" t="s">
        <v>282</v>
      </c>
      <c r="N1" s="28"/>
    </row>
    <row r="2" spans="3:28" s="2" customFormat="1">
      <c r="C2" s="30">
        <f>_xll.cw_clp("clp13")</f>
        <v>40968</v>
      </c>
      <c r="D2" s="30"/>
      <c r="E2" s="28"/>
      <c r="F2" s="28"/>
      <c r="G2" s="28"/>
      <c r="H2" s="28"/>
      <c r="I2" s="88"/>
      <c r="J2" s="88"/>
      <c r="K2" s="88"/>
      <c r="L2" s="169"/>
      <c r="M2" s="170"/>
      <c r="N2" s="6" t="s">
        <v>93</v>
      </c>
    </row>
    <row r="3" spans="3:28" s="2" customFormat="1">
      <c r="C3" s="86" t="s">
        <v>204</v>
      </c>
      <c r="D3" s="31"/>
      <c r="E3" s="28"/>
      <c r="F3" s="28"/>
      <c r="G3" s="28"/>
      <c r="H3" s="28"/>
      <c r="I3" s="89"/>
      <c r="J3" s="90"/>
      <c r="K3" s="91"/>
      <c r="L3" s="171"/>
      <c r="M3" s="170"/>
      <c r="N3" s="28"/>
    </row>
    <row r="4" spans="3:28" s="2" customFormat="1">
      <c r="C4" s="31"/>
      <c r="D4" s="31"/>
      <c r="E4" s="28"/>
      <c r="F4" s="28"/>
      <c r="G4" s="28"/>
      <c r="H4" s="28"/>
      <c r="I4" s="92"/>
      <c r="J4" s="93"/>
      <c r="K4" s="88"/>
      <c r="L4" s="169"/>
      <c r="M4" s="170"/>
      <c r="N4" s="28"/>
    </row>
    <row r="5" spans="3:28" s="2" customFormat="1" ht="15.75" thickBot="1">
      <c r="C5" s="128"/>
      <c r="D5" s="32"/>
      <c r="E5" s="32"/>
      <c r="F5" s="32"/>
      <c r="G5" s="32"/>
      <c r="H5" s="32"/>
      <c r="I5" s="32"/>
      <c r="J5" s="32"/>
      <c r="K5" s="32"/>
      <c r="L5" s="172"/>
      <c r="M5" s="172"/>
      <c r="N5" s="36"/>
      <c r="O5" s="3"/>
    </row>
    <row r="6" spans="3:28" s="181" customFormat="1">
      <c r="C6" s="46" t="s">
        <v>206</v>
      </c>
      <c r="D6" s="46"/>
      <c r="E6" s="46" t="s">
        <v>207</v>
      </c>
      <c r="F6" s="46"/>
      <c r="G6" s="46" t="s">
        <v>208</v>
      </c>
      <c r="H6" s="46"/>
      <c r="I6" s="46"/>
      <c r="J6" s="46"/>
      <c r="K6" s="46" t="s">
        <v>6</v>
      </c>
      <c r="L6" s="310" t="s">
        <v>209</v>
      </c>
      <c r="M6" s="310" t="s">
        <v>287</v>
      </c>
      <c r="N6" s="204"/>
      <c r="O6" s="310" t="s">
        <v>70</v>
      </c>
    </row>
    <row r="7" spans="3:28" s="181" customFormat="1" ht="15.75" thickBot="1">
      <c r="C7" s="202"/>
      <c r="D7" s="202"/>
      <c r="E7" s="47"/>
      <c r="F7" s="47"/>
      <c r="G7" s="47"/>
      <c r="H7" s="47"/>
      <c r="I7" s="47"/>
      <c r="J7" s="47"/>
      <c r="K7" s="47"/>
      <c r="L7" s="311"/>
      <c r="M7" s="311"/>
      <c r="N7" s="204"/>
      <c r="O7" s="311"/>
    </row>
    <row r="8" spans="3:28" s="2" customFormat="1">
      <c r="C8" s="36"/>
      <c r="D8" s="36"/>
      <c r="E8" s="37"/>
      <c r="F8" s="37"/>
      <c r="G8" s="37"/>
      <c r="H8" s="37"/>
      <c r="I8" s="37"/>
      <c r="J8" s="37"/>
      <c r="K8" s="37"/>
      <c r="L8" s="60"/>
      <c r="M8" s="60"/>
      <c r="N8" s="28"/>
    </row>
    <row r="9" spans="3:28" s="2" customFormat="1">
      <c r="C9" s="58" t="s">
        <v>224</v>
      </c>
      <c r="D9" s="9"/>
      <c r="E9" s="37"/>
      <c r="F9" s="37"/>
      <c r="G9" s="37"/>
      <c r="H9" s="37"/>
      <c r="I9" s="37"/>
      <c r="J9" s="37"/>
      <c r="K9" s="37"/>
      <c r="L9" s="60"/>
      <c r="M9" s="60"/>
      <c r="N9" s="28"/>
    </row>
    <row r="10" spans="3:28" s="2" customFormat="1">
      <c r="C10" s="9" t="s">
        <v>225</v>
      </c>
      <c r="D10" s="9"/>
      <c r="E10" s="37"/>
      <c r="F10" s="37"/>
      <c r="G10" s="37"/>
      <c r="H10" s="37"/>
      <c r="I10" s="37"/>
      <c r="J10" s="37"/>
      <c r="K10" s="37"/>
      <c r="L10" s="40">
        <v>0</v>
      </c>
      <c r="M10" s="56">
        <f>L10*0.75</f>
        <v>0</v>
      </c>
      <c r="N10" s="28"/>
      <c r="O10" s="56">
        <f>L10-M10</f>
        <v>0</v>
      </c>
    </row>
    <row r="11" spans="3:28" s="2" customFormat="1">
      <c r="C11" s="9" t="s">
        <v>226</v>
      </c>
      <c r="D11" s="9"/>
      <c r="E11" s="37"/>
      <c r="F11" s="37"/>
      <c r="G11" s="37"/>
      <c r="H11" s="37"/>
      <c r="I11" s="37"/>
      <c r="J11" s="37"/>
      <c r="K11" s="37"/>
      <c r="L11" s="40">
        <v>0</v>
      </c>
      <c r="M11" s="56">
        <f>L11*0.75</f>
        <v>0</v>
      </c>
      <c r="N11" s="28"/>
      <c r="O11" s="72">
        <f>L11-M11</f>
        <v>0</v>
      </c>
    </row>
    <row r="12" spans="3:28" s="2" customFormat="1" ht="15.75" thickBot="1">
      <c r="C12" s="9" t="s">
        <v>227</v>
      </c>
      <c r="D12" s="9"/>
      <c r="E12" s="37"/>
      <c r="F12" s="37"/>
      <c r="G12" s="37"/>
      <c r="H12" s="37"/>
      <c r="I12" s="37"/>
      <c r="J12" s="37"/>
      <c r="K12" s="37"/>
      <c r="L12" s="54">
        <f>SUM(L10:L11)</f>
        <v>0</v>
      </c>
      <c r="M12" s="286">
        <f>SUM(M10:M11)</f>
        <v>0</v>
      </c>
      <c r="N12" s="28"/>
      <c r="O12" s="54">
        <f>SUM(O10:O11)</f>
        <v>0</v>
      </c>
    </row>
    <row r="13" spans="3:28" s="2" customFormat="1">
      <c r="C13" s="9" t="s">
        <v>230</v>
      </c>
      <c r="D13" s="9"/>
      <c r="E13" s="37"/>
      <c r="F13" s="37"/>
      <c r="G13" s="37"/>
      <c r="H13" s="37"/>
      <c r="I13" s="37"/>
      <c r="J13" s="37"/>
      <c r="K13" s="37"/>
      <c r="L13" s="40">
        <v>0</v>
      </c>
      <c r="M13" s="56">
        <f>L13*0.75</f>
        <v>0</v>
      </c>
      <c r="N13" s="28"/>
      <c r="O13" s="56">
        <f>L13-M13</f>
        <v>0</v>
      </c>
    </row>
    <row r="14" spans="3:28" s="3" customFormat="1">
      <c r="C14" s="9"/>
      <c r="D14" s="9"/>
      <c r="E14" s="37"/>
      <c r="F14" s="37"/>
      <c r="G14" s="37"/>
      <c r="H14" s="37"/>
      <c r="I14" s="37"/>
      <c r="J14" s="37"/>
      <c r="K14" s="37"/>
      <c r="L14" s="60"/>
      <c r="M14" s="60"/>
      <c r="N14" s="36"/>
    </row>
    <row r="15" spans="3:28" s="3" customFormat="1">
      <c r="C15" s="58" t="s">
        <v>205</v>
      </c>
      <c r="D15" s="9"/>
      <c r="E15" s="37"/>
      <c r="F15" s="37"/>
      <c r="G15" s="37"/>
      <c r="H15" s="37"/>
      <c r="I15" s="37"/>
      <c r="J15" s="37"/>
      <c r="K15" s="37"/>
      <c r="L15" s="60"/>
      <c r="M15" s="60"/>
      <c r="N15" s="36"/>
    </row>
    <row r="16" spans="3:28" s="3" customFormat="1">
      <c r="C16" s="43"/>
      <c r="D16" s="9"/>
      <c r="E16" s="61"/>
      <c r="F16" s="8"/>
      <c r="G16" s="61"/>
      <c r="H16" s="8"/>
      <c r="I16" s="8"/>
      <c r="J16" s="8"/>
      <c r="K16" s="43"/>
      <c r="L16" s="40">
        <v>0</v>
      </c>
      <c r="M16" s="14"/>
      <c r="N16" s="102"/>
      <c r="O16" s="56">
        <f>L16-M16</f>
        <v>0</v>
      </c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</row>
    <row r="17" spans="3:28" s="3" customFormat="1">
      <c r="C17" s="43"/>
      <c r="D17" s="9"/>
      <c r="E17" s="61"/>
      <c r="F17" s="8"/>
      <c r="G17" s="61"/>
      <c r="H17" s="8"/>
      <c r="I17" s="8"/>
      <c r="J17" s="8"/>
      <c r="K17" s="43"/>
      <c r="L17" s="40">
        <v>0</v>
      </c>
      <c r="M17" s="14"/>
      <c r="N17" s="102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</row>
    <row r="18" spans="3:28" s="3" customFormat="1">
      <c r="C18" s="43"/>
      <c r="D18" s="9"/>
      <c r="E18" s="61"/>
      <c r="F18" s="8"/>
      <c r="G18" s="61"/>
      <c r="H18" s="8"/>
      <c r="I18" s="8"/>
      <c r="J18" s="8"/>
      <c r="K18" s="43"/>
      <c r="L18" s="40">
        <v>0</v>
      </c>
      <c r="M18" s="14"/>
      <c r="N18" s="102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</row>
    <row r="19" spans="3:28" s="3" customFormat="1">
      <c r="C19" s="43"/>
      <c r="D19" s="9"/>
      <c r="E19" s="61"/>
      <c r="F19" s="8"/>
      <c r="G19" s="61"/>
      <c r="H19" s="8"/>
      <c r="I19" s="8"/>
      <c r="J19" s="8"/>
      <c r="K19" s="43"/>
      <c r="L19" s="40">
        <v>0</v>
      </c>
      <c r="M19" s="14"/>
      <c r="N19" s="102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</row>
    <row r="20" spans="3:28" s="3" customFormat="1">
      <c r="C20" s="43"/>
      <c r="D20" s="9"/>
      <c r="E20" s="61"/>
      <c r="F20" s="8"/>
      <c r="G20" s="61"/>
      <c r="H20" s="8"/>
      <c r="I20" s="8"/>
      <c r="J20" s="8"/>
      <c r="K20" s="43"/>
      <c r="L20" s="40">
        <v>0</v>
      </c>
      <c r="M20" s="14"/>
      <c r="N20" s="102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</row>
    <row r="21" spans="3:28" s="3" customFormat="1">
      <c r="C21" s="43"/>
      <c r="D21" s="9"/>
      <c r="E21" s="43"/>
      <c r="F21" s="9"/>
      <c r="G21" s="43"/>
      <c r="H21" s="9"/>
      <c r="I21" s="9"/>
      <c r="J21" s="62"/>
      <c r="K21" s="43"/>
      <c r="L21" s="40">
        <v>0</v>
      </c>
      <c r="M21" s="14"/>
      <c r="N21" s="102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</row>
    <row r="22" spans="3:28" s="3" customFormat="1">
      <c r="C22" s="43"/>
      <c r="D22" s="9"/>
      <c r="E22" s="63"/>
      <c r="F22" s="64"/>
      <c r="G22" s="63"/>
      <c r="H22" s="9"/>
      <c r="I22" s="9"/>
      <c r="J22" s="9"/>
      <c r="K22" s="43"/>
      <c r="L22" s="40">
        <v>0</v>
      </c>
      <c r="M22" s="14"/>
      <c r="N22" s="102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</row>
    <row r="23" spans="3:28" s="3" customFormat="1" ht="15" customHeight="1">
      <c r="C23" s="65"/>
      <c r="D23" s="66"/>
      <c r="E23" s="65"/>
      <c r="F23" s="66"/>
      <c r="G23" s="65"/>
      <c r="H23" s="66"/>
      <c r="I23" s="66"/>
      <c r="J23" s="66"/>
      <c r="K23" s="65"/>
      <c r="L23" s="40">
        <v>0</v>
      </c>
      <c r="M23" s="14"/>
      <c r="N23" s="110"/>
      <c r="O23" s="111"/>
      <c r="P23" s="112"/>
      <c r="Q23" s="111"/>
      <c r="R23" s="112"/>
      <c r="S23" s="111"/>
      <c r="T23" s="111"/>
      <c r="U23" s="111"/>
      <c r="V23" s="112"/>
      <c r="W23" s="111"/>
      <c r="X23" s="111"/>
      <c r="Y23" s="112"/>
      <c r="Z23" s="112"/>
      <c r="AA23" s="112"/>
      <c r="AB23" s="112"/>
    </row>
    <row r="24" spans="3:28" s="3" customFormat="1" ht="15" customHeight="1">
      <c r="C24" s="67"/>
      <c r="D24" s="59"/>
      <c r="E24" s="67"/>
      <c r="F24" s="59"/>
      <c r="G24" s="67"/>
      <c r="H24" s="59"/>
      <c r="I24" s="59"/>
      <c r="J24" s="59"/>
      <c r="K24" s="67"/>
      <c r="L24" s="40">
        <v>0</v>
      </c>
      <c r="M24" s="14"/>
      <c r="N24" s="110"/>
      <c r="O24" s="115"/>
      <c r="P24" s="112"/>
      <c r="Q24" s="115"/>
      <c r="R24" s="112"/>
      <c r="S24" s="115"/>
      <c r="T24" s="115"/>
      <c r="U24" s="111"/>
      <c r="V24" s="112"/>
      <c r="W24" s="115"/>
      <c r="X24" s="115"/>
      <c r="Y24" s="112"/>
      <c r="Z24" s="112"/>
      <c r="AA24" s="112"/>
      <c r="AB24" s="112"/>
    </row>
    <row r="25" spans="3:28" s="3" customFormat="1" ht="15" customHeight="1" thickBot="1">
      <c r="C25" s="59"/>
      <c r="D25" s="59"/>
      <c r="E25" s="59"/>
      <c r="F25" s="59"/>
      <c r="G25" s="59"/>
      <c r="H25" s="59"/>
      <c r="I25" s="59"/>
      <c r="J25" s="59"/>
      <c r="K25" s="59"/>
      <c r="L25" s="54">
        <f>SUM(L13:L24)</f>
        <v>0</v>
      </c>
      <c r="M25" s="54">
        <f>SUM(M13:M24)</f>
        <v>0</v>
      </c>
      <c r="N25" s="110"/>
      <c r="O25" s="54">
        <f>SUM(O13:O24)</f>
        <v>0</v>
      </c>
      <c r="P25" s="112"/>
      <c r="Q25" s="115"/>
      <c r="R25" s="112"/>
      <c r="S25" s="115"/>
      <c r="T25" s="115"/>
      <c r="U25" s="111"/>
      <c r="V25" s="112"/>
      <c r="W25" s="115"/>
      <c r="X25" s="115"/>
      <c r="Y25" s="112"/>
      <c r="Z25" s="112"/>
      <c r="AA25" s="112"/>
      <c r="AB25" s="112"/>
    </row>
    <row r="26" spans="3:28" s="3" customFormat="1" ht="15" customHeight="1">
      <c r="C26" s="59"/>
      <c r="D26" s="59"/>
      <c r="E26" s="59"/>
      <c r="F26" s="59"/>
      <c r="G26" s="59"/>
      <c r="H26" s="59"/>
      <c r="I26" s="59"/>
      <c r="J26" s="59"/>
      <c r="K26" s="59"/>
      <c r="L26" s="82"/>
      <c r="M26" s="68"/>
      <c r="N26" s="110"/>
      <c r="O26" s="115"/>
      <c r="P26" s="112"/>
      <c r="Q26" s="115"/>
      <c r="R26" s="112"/>
      <c r="S26" s="115"/>
      <c r="T26" s="115"/>
      <c r="U26" s="111"/>
      <c r="V26" s="112"/>
      <c r="W26" s="115"/>
      <c r="X26" s="115"/>
      <c r="Y26" s="112"/>
      <c r="Z26" s="112"/>
      <c r="AA26" s="112"/>
      <c r="AB26" s="112"/>
    </row>
    <row r="27" spans="3:28">
      <c r="C27" s="58" t="s">
        <v>210</v>
      </c>
      <c r="D27" s="69"/>
    </row>
    <row r="28" spans="3:28" ht="15" customHeight="1">
      <c r="C28" s="66"/>
      <c r="D28" s="66"/>
      <c r="E28" s="66"/>
      <c r="F28" s="66"/>
      <c r="G28" s="66"/>
      <c r="H28" s="66"/>
      <c r="I28" s="66"/>
      <c r="J28" s="66"/>
      <c r="K28" s="66"/>
      <c r="L28" s="68"/>
      <c r="M28" s="70"/>
      <c r="N28" s="110"/>
      <c r="O28" s="138"/>
      <c r="P28" s="110"/>
      <c r="Q28" s="138"/>
      <c r="R28" s="110"/>
      <c r="S28" s="138"/>
      <c r="T28" s="138"/>
      <c r="U28" s="138"/>
      <c r="V28" s="110"/>
      <c r="W28" s="138"/>
      <c r="X28" s="138"/>
      <c r="Y28" s="110"/>
      <c r="Z28" s="110"/>
      <c r="AA28" s="110"/>
      <c r="AB28" s="110"/>
    </row>
    <row r="29" spans="3:28" s="3" customFormat="1">
      <c r="C29" s="43"/>
      <c r="D29" s="9"/>
      <c r="E29" s="61"/>
      <c r="F29" s="8"/>
      <c r="G29" s="61"/>
      <c r="H29" s="8"/>
      <c r="I29" s="8"/>
      <c r="J29" s="8"/>
      <c r="K29" s="43"/>
      <c r="L29" s="40">
        <v>0</v>
      </c>
      <c r="M29" s="40">
        <v>0</v>
      </c>
      <c r="N29" s="102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</row>
    <row r="30" spans="3:28" s="3" customFormat="1">
      <c r="C30" s="43"/>
      <c r="D30" s="9"/>
      <c r="E30" s="61"/>
      <c r="F30" s="8"/>
      <c r="G30" s="61"/>
      <c r="H30" s="8"/>
      <c r="I30" s="8"/>
      <c r="J30" s="8"/>
      <c r="K30" s="43"/>
      <c r="L30" s="40">
        <v>0</v>
      </c>
      <c r="M30" s="40">
        <v>0</v>
      </c>
      <c r="N30" s="102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</row>
    <row r="31" spans="3:28" s="3" customFormat="1">
      <c r="C31" s="43"/>
      <c r="D31" s="9"/>
      <c r="E31" s="61"/>
      <c r="F31" s="8"/>
      <c r="G31" s="61"/>
      <c r="H31" s="8"/>
      <c r="I31" s="8"/>
      <c r="J31" s="8"/>
      <c r="K31" s="43"/>
      <c r="L31" s="40">
        <v>0</v>
      </c>
      <c r="M31" s="40">
        <v>0</v>
      </c>
      <c r="N31" s="102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</row>
    <row r="32" spans="3:28" s="3" customFormat="1">
      <c r="C32" s="43"/>
      <c r="D32" s="9"/>
      <c r="E32" s="61"/>
      <c r="F32" s="8"/>
      <c r="G32" s="61"/>
      <c r="H32" s="8"/>
      <c r="I32" s="8"/>
      <c r="J32" s="8"/>
      <c r="K32" s="43"/>
      <c r="L32" s="40">
        <v>0</v>
      </c>
      <c r="M32" s="40">
        <v>0</v>
      </c>
      <c r="N32" s="102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</row>
    <row r="33" spans="3:28" s="3" customFormat="1">
      <c r="C33" s="43"/>
      <c r="D33" s="9"/>
      <c r="E33" s="61"/>
      <c r="F33" s="8"/>
      <c r="G33" s="61"/>
      <c r="H33" s="8"/>
      <c r="I33" s="8"/>
      <c r="J33" s="8"/>
      <c r="K33" s="43"/>
      <c r="L33" s="40">
        <v>0</v>
      </c>
      <c r="M33" s="40">
        <v>0</v>
      </c>
      <c r="N33" s="102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</row>
    <row r="34" spans="3:28" s="3" customFormat="1">
      <c r="C34" s="43"/>
      <c r="D34" s="9"/>
      <c r="E34" s="43"/>
      <c r="F34" s="9"/>
      <c r="G34" s="43"/>
      <c r="H34" s="9"/>
      <c r="I34" s="9"/>
      <c r="J34" s="62"/>
      <c r="K34" s="43"/>
      <c r="L34" s="40">
        <v>0</v>
      </c>
      <c r="M34" s="40">
        <v>0</v>
      </c>
      <c r="N34" s="102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</row>
    <row r="35" spans="3:28" s="3" customFormat="1">
      <c r="C35" s="43"/>
      <c r="D35" s="9"/>
      <c r="E35" s="63"/>
      <c r="F35" s="64"/>
      <c r="G35" s="63"/>
      <c r="H35" s="9"/>
      <c r="I35" s="9"/>
      <c r="J35" s="9"/>
      <c r="K35" s="43"/>
      <c r="L35" s="40">
        <v>0</v>
      </c>
      <c r="M35" s="40">
        <v>0</v>
      </c>
      <c r="N35" s="102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</row>
    <row r="36" spans="3:28" s="3" customFormat="1" ht="15" customHeight="1">
      <c r="C36" s="65"/>
      <c r="D36" s="66"/>
      <c r="E36" s="65"/>
      <c r="F36" s="66"/>
      <c r="G36" s="65"/>
      <c r="H36" s="66"/>
      <c r="I36" s="66"/>
      <c r="J36" s="66"/>
      <c r="K36" s="65"/>
      <c r="L36" s="40">
        <v>0</v>
      </c>
      <c r="M36" s="40">
        <v>0</v>
      </c>
      <c r="N36" s="110"/>
      <c r="O36" s="111"/>
      <c r="P36" s="112"/>
      <c r="Q36" s="111"/>
      <c r="R36" s="112"/>
      <c r="S36" s="111"/>
      <c r="T36" s="111"/>
      <c r="U36" s="111"/>
      <c r="V36" s="112"/>
      <c r="W36" s="111"/>
      <c r="X36" s="111"/>
      <c r="Y36" s="112"/>
      <c r="Z36" s="112"/>
      <c r="AA36" s="112"/>
      <c r="AB36" s="112"/>
    </row>
    <row r="37" spans="3:28" s="3" customFormat="1" ht="15" customHeight="1">
      <c r="C37" s="67"/>
      <c r="D37" s="59"/>
      <c r="E37" s="67"/>
      <c r="F37" s="59"/>
      <c r="G37" s="67"/>
      <c r="H37" s="59"/>
      <c r="I37" s="59"/>
      <c r="J37" s="59"/>
      <c r="K37" s="67"/>
      <c r="L37" s="40">
        <v>0</v>
      </c>
      <c r="M37" s="40">
        <v>0</v>
      </c>
      <c r="N37" s="110"/>
      <c r="O37" s="115"/>
      <c r="P37" s="112"/>
      <c r="Q37" s="115"/>
      <c r="R37" s="112"/>
      <c r="S37" s="115"/>
      <c r="T37" s="115"/>
      <c r="U37" s="111"/>
      <c r="V37" s="112"/>
      <c r="W37" s="115"/>
      <c r="X37" s="115"/>
      <c r="Y37" s="112"/>
      <c r="Z37" s="112"/>
      <c r="AA37" s="112"/>
      <c r="AB37" s="112"/>
    </row>
    <row r="38" spans="3:28" s="3" customFormat="1" ht="15" customHeight="1" thickBot="1">
      <c r="C38" s="59"/>
      <c r="D38" s="59"/>
      <c r="E38" s="59"/>
      <c r="F38" s="59"/>
      <c r="G38" s="59"/>
      <c r="H38" s="59"/>
      <c r="I38" s="59"/>
      <c r="J38" s="59"/>
      <c r="K38" s="59"/>
      <c r="L38" s="57">
        <f>SUM(L29:L37)</f>
        <v>0</v>
      </c>
      <c r="M38" s="54">
        <f>SUM(M29:M37)</f>
        <v>0</v>
      </c>
      <c r="N38" s="110"/>
      <c r="O38" s="115"/>
      <c r="P38" s="112"/>
      <c r="Q38" s="115"/>
      <c r="R38" s="112"/>
      <c r="S38" s="115"/>
      <c r="T38" s="115"/>
      <c r="U38" s="111"/>
      <c r="V38" s="112"/>
      <c r="W38" s="115"/>
      <c r="X38" s="115"/>
      <c r="Y38" s="112"/>
      <c r="Z38" s="112"/>
      <c r="AA38" s="112"/>
      <c r="AB38" s="112"/>
    </row>
    <row r="39" spans="3:28" s="3" customFormat="1" ht="15" customHeight="1">
      <c r="C39" s="59" t="s">
        <v>228</v>
      </c>
      <c r="D39" s="59"/>
      <c r="E39" s="59"/>
      <c r="F39" s="59"/>
      <c r="G39" s="59"/>
      <c r="H39" s="59"/>
      <c r="I39" s="59"/>
      <c r="J39" s="59"/>
      <c r="K39" s="59"/>
      <c r="L39" s="14">
        <f>L25-L12</f>
        <v>0</v>
      </c>
      <c r="M39" s="14"/>
      <c r="N39" s="110"/>
      <c r="O39" s="115"/>
      <c r="P39" s="112"/>
      <c r="Q39" s="115"/>
      <c r="R39" s="112"/>
      <c r="S39" s="115"/>
      <c r="T39" s="115"/>
      <c r="U39" s="111"/>
      <c r="V39" s="112"/>
      <c r="W39" s="115"/>
      <c r="X39" s="115"/>
      <c r="Y39" s="112"/>
      <c r="Z39" s="112"/>
      <c r="AA39" s="112"/>
      <c r="AB39" s="112"/>
    </row>
    <row r="40" spans="3:28" s="3" customFormat="1" ht="15" customHeight="1" thickBot="1">
      <c r="C40" s="59" t="s">
        <v>229</v>
      </c>
      <c r="D40" s="59"/>
      <c r="E40" s="59"/>
      <c r="F40" s="59"/>
      <c r="G40" s="59"/>
      <c r="H40" s="59"/>
      <c r="I40" s="59"/>
      <c r="J40" s="59"/>
      <c r="K40" s="59"/>
      <c r="L40" s="54">
        <f>L38+L39</f>
        <v>0</v>
      </c>
      <c r="M40" s="14"/>
      <c r="N40" s="110"/>
      <c r="O40" s="115"/>
      <c r="P40" s="112"/>
      <c r="Q40" s="115"/>
      <c r="R40" s="112"/>
      <c r="S40" s="115"/>
      <c r="T40" s="115"/>
      <c r="U40" s="111"/>
      <c r="V40" s="112"/>
      <c r="W40" s="115"/>
      <c r="X40" s="115"/>
      <c r="Y40" s="112"/>
      <c r="Z40" s="112"/>
      <c r="AA40" s="112"/>
      <c r="AB40" s="112"/>
    </row>
    <row r="41" spans="3:28" s="3" customFormat="1" ht="15" customHeight="1">
      <c r="C41" s="59"/>
      <c r="D41" s="59"/>
      <c r="E41" s="59"/>
      <c r="F41" s="59"/>
      <c r="G41" s="59"/>
      <c r="H41" s="59"/>
      <c r="I41" s="59"/>
      <c r="J41" s="59"/>
      <c r="K41" s="59"/>
      <c r="L41" s="14"/>
      <c r="M41" s="14"/>
      <c r="N41" s="110"/>
      <c r="O41" s="115"/>
      <c r="P41" s="112"/>
      <c r="Q41" s="115"/>
      <c r="R41" s="112"/>
      <c r="S41" s="115"/>
      <c r="T41" s="115"/>
      <c r="U41" s="111"/>
      <c r="V41" s="112"/>
      <c r="W41" s="115"/>
      <c r="X41" s="115"/>
      <c r="Y41" s="112"/>
      <c r="Z41" s="112"/>
      <c r="AA41" s="112"/>
      <c r="AB41" s="112"/>
    </row>
    <row r="42" spans="3:28" ht="15" customHeight="1">
      <c r="C42" s="58" t="s">
        <v>211</v>
      </c>
      <c r="D42" s="59"/>
      <c r="E42" s="59"/>
      <c r="F42" s="59"/>
      <c r="G42" s="59"/>
      <c r="H42" s="59"/>
      <c r="I42" s="59"/>
      <c r="J42" s="59"/>
      <c r="K42" s="59"/>
      <c r="L42" s="68"/>
      <c r="M42" s="71"/>
      <c r="N42" s="110"/>
      <c r="O42" s="125"/>
      <c r="P42" s="110"/>
      <c r="Q42" s="125"/>
      <c r="R42" s="110"/>
      <c r="S42" s="125"/>
      <c r="T42" s="125"/>
      <c r="U42" s="138"/>
      <c r="V42" s="110"/>
      <c r="W42" s="125"/>
      <c r="X42" s="125"/>
      <c r="Y42" s="110"/>
      <c r="Z42" s="110"/>
      <c r="AA42" s="110"/>
      <c r="AB42" s="110"/>
    </row>
    <row r="43" spans="3:28">
      <c r="C43" s="69"/>
      <c r="D43" s="69"/>
    </row>
    <row r="44" spans="3:28" s="3" customFormat="1">
      <c r="C44" s="43"/>
      <c r="D44" s="9"/>
      <c r="E44" s="61"/>
      <c r="F44" s="8"/>
      <c r="G44" s="61"/>
      <c r="H44" s="8"/>
      <c r="I44" s="8"/>
      <c r="J44" s="8"/>
      <c r="K44" s="43"/>
      <c r="L44" s="40">
        <v>0</v>
      </c>
      <c r="M44" s="14"/>
      <c r="N44" s="102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3:28" s="3" customFormat="1">
      <c r="C45" s="43"/>
      <c r="D45" s="9"/>
      <c r="E45" s="61"/>
      <c r="F45" s="8"/>
      <c r="G45" s="61"/>
      <c r="H45" s="8"/>
      <c r="I45" s="8"/>
      <c r="J45" s="8"/>
      <c r="K45" s="43"/>
      <c r="L45" s="40"/>
      <c r="M45" s="14"/>
      <c r="N45" s="102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3:28" s="3" customFormat="1">
      <c r="C46" s="43"/>
      <c r="D46" s="9"/>
      <c r="E46" s="61"/>
      <c r="F46" s="8"/>
      <c r="G46" s="61"/>
      <c r="H46" s="8"/>
      <c r="I46" s="8"/>
      <c r="J46" s="8"/>
      <c r="K46" s="43"/>
      <c r="L46" s="40">
        <v>0</v>
      </c>
      <c r="M46" s="14"/>
      <c r="N46" s="102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3:28" s="3" customFormat="1">
      <c r="C47" s="43"/>
      <c r="D47" s="9"/>
      <c r="E47" s="61"/>
      <c r="F47" s="8"/>
      <c r="G47" s="61"/>
      <c r="H47" s="8"/>
      <c r="I47" s="8"/>
      <c r="J47" s="8"/>
      <c r="K47" s="43"/>
      <c r="L47" s="40">
        <v>0</v>
      </c>
      <c r="M47" s="14"/>
      <c r="N47" s="102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</row>
    <row r="48" spans="3:28" s="3" customFormat="1">
      <c r="C48" s="43"/>
      <c r="D48" s="9"/>
      <c r="E48" s="61"/>
      <c r="F48" s="8"/>
      <c r="G48" s="61"/>
      <c r="H48" s="8"/>
      <c r="I48" s="8"/>
      <c r="J48" s="8"/>
      <c r="K48" s="43"/>
      <c r="L48" s="40">
        <v>0</v>
      </c>
      <c r="M48" s="14"/>
      <c r="N48" s="102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</row>
    <row r="49" spans="3:28" s="3" customFormat="1">
      <c r="C49" s="43"/>
      <c r="D49" s="9"/>
      <c r="E49" s="43"/>
      <c r="F49" s="9"/>
      <c r="G49" s="43"/>
      <c r="H49" s="9"/>
      <c r="I49" s="9"/>
      <c r="J49" s="62"/>
      <c r="K49" s="43"/>
      <c r="L49" s="40">
        <v>0</v>
      </c>
      <c r="M49" s="14"/>
      <c r="N49" s="102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</row>
    <row r="50" spans="3:28" s="3" customFormat="1">
      <c r="C50" s="43"/>
      <c r="D50" s="9"/>
      <c r="E50" s="63"/>
      <c r="F50" s="64"/>
      <c r="G50" s="63"/>
      <c r="H50" s="9"/>
      <c r="I50" s="9"/>
      <c r="J50" s="9"/>
      <c r="K50" s="43"/>
      <c r="L50" s="40">
        <v>0</v>
      </c>
      <c r="M50" s="14"/>
      <c r="N50" s="102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</row>
    <row r="51" spans="3:28" s="3" customFormat="1" ht="15" customHeight="1">
      <c r="C51" s="65"/>
      <c r="D51" s="66"/>
      <c r="E51" s="65"/>
      <c r="F51" s="66"/>
      <c r="G51" s="65"/>
      <c r="H51" s="66"/>
      <c r="I51" s="66"/>
      <c r="J51" s="66"/>
      <c r="K51" s="65"/>
      <c r="L51" s="40">
        <v>0</v>
      </c>
      <c r="M51" s="68"/>
      <c r="N51" s="110"/>
      <c r="O51" s="111"/>
      <c r="P51" s="112"/>
      <c r="Q51" s="111"/>
      <c r="R51" s="112"/>
      <c r="S51" s="111"/>
      <c r="T51" s="111"/>
      <c r="U51" s="111"/>
      <c r="V51" s="112"/>
      <c r="W51" s="111"/>
      <c r="X51" s="111"/>
      <c r="Y51" s="112"/>
      <c r="Z51" s="112"/>
      <c r="AA51" s="112"/>
      <c r="AB51" s="112"/>
    </row>
    <row r="52" spans="3:28" s="3" customFormat="1" ht="15" customHeight="1">
      <c r="C52" s="67"/>
      <c r="D52" s="59"/>
      <c r="E52" s="67"/>
      <c r="F52" s="59"/>
      <c r="G52" s="67"/>
      <c r="H52" s="59"/>
      <c r="I52" s="59"/>
      <c r="J52" s="59"/>
      <c r="K52" s="67"/>
      <c r="L52" s="40">
        <v>0</v>
      </c>
      <c r="M52" s="68"/>
      <c r="N52" s="110"/>
      <c r="O52" s="115"/>
      <c r="P52" s="112"/>
      <c r="Q52" s="115"/>
      <c r="R52" s="112"/>
      <c r="S52" s="115"/>
      <c r="T52" s="115"/>
      <c r="U52" s="111"/>
      <c r="V52" s="112"/>
      <c r="W52" s="115"/>
      <c r="X52" s="115"/>
      <c r="Y52" s="112"/>
      <c r="Z52" s="112"/>
      <c r="AA52" s="112"/>
      <c r="AB52" s="112"/>
    </row>
    <row r="53" spans="3:28" s="3" customFormat="1" ht="15" customHeight="1" thickBot="1">
      <c r="C53" s="59"/>
      <c r="D53" s="59"/>
      <c r="E53" s="59"/>
      <c r="F53" s="59"/>
      <c r="G53" s="59"/>
      <c r="H53" s="59"/>
      <c r="I53" s="59"/>
      <c r="J53" s="59"/>
      <c r="K53" s="59"/>
      <c r="L53" s="54">
        <f>SUM(L44:L52)</f>
        <v>0</v>
      </c>
      <c r="M53" s="68"/>
      <c r="N53" s="110"/>
      <c r="O53" s="115"/>
      <c r="P53" s="112"/>
      <c r="Q53" s="115"/>
      <c r="R53" s="112"/>
      <c r="S53" s="115"/>
      <c r="T53" s="115"/>
      <c r="U53" s="111"/>
      <c r="V53" s="112"/>
      <c r="W53" s="115"/>
      <c r="X53" s="115"/>
      <c r="Y53" s="112"/>
      <c r="Z53" s="112"/>
      <c r="AA53" s="112"/>
      <c r="AB53" s="112"/>
    </row>
    <row r="54" spans="3:28" s="3" customFormat="1" ht="15" customHeight="1">
      <c r="C54" s="59"/>
      <c r="D54" s="59"/>
      <c r="E54" s="59"/>
      <c r="F54" s="59"/>
      <c r="G54" s="59"/>
      <c r="H54" s="59"/>
      <c r="I54" s="59"/>
      <c r="J54" s="59"/>
      <c r="K54" s="59"/>
      <c r="L54" s="14"/>
      <c r="M54" s="68"/>
      <c r="N54" s="110"/>
      <c r="O54" s="115"/>
      <c r="P54" s="112"/>
      <c r="Q54" s="115"/>
      <c r="R54" s="112"/>
      <c r="S54" s="115"/>
      <c r="T54" s="115"/>
      <c r="U54" s="111"/>
      <c r="V54" s="112"/>
      <c r="W54" s="115"/>
      <c r="X54" s="115"/>
      <c r="Y54" s="112"/>
      <c r="Z54" s="112"/>
      <c r="AA54" s="112"/>
      <c r="AB54" s="112"/>
    </row>
    <row r="55" spans="3:28" s="3" customFormat="1" ht="15" customHeight="1">
      <c r="C55" s="59"/>
      <c r="D55" s="59"/>
      <c r="E55" s="59"/>
      <c r="F55" s="59"/>
      <c r="G55" s="59"/>
      <c r="H55" s="59"/>
      <c r="I55" s="59"/>
      <c r="J55" s="59"/>
      <c r="K55" s="59"/>
      <c r="L55" s="14"/>
      <c r="M55" s="68"/>
      <c r="N55" s="110"/>
      <c r="O55" s="115"/>
      <c r="P55" s="112"/>
      <c r="Q55" s="115"/>
      <c r="R55" s="112"/>
      <c r="S55" s="115"/>
      <c r="T55" s="115"/>
      <c r="U55" s="111"/>
      <c r="V55" s="112"/>
      <c r="W55" s="115"/>
      <c r="X55" s="115"/>
      <c r="Y55" s="112"/>
      <c r="Z55" s="112"/>
      <c r="AA55" s="112"/>
      <c r="AB55" s="112"/>
    </row>
    <row r="56" spans="3:28" ht="15" customHeight="1">
      <c r="C56" s="59"/>
      <c r="D56" s="59"/>
      <c r="E56" s="59"/>
      <c r="F56" s="59"/>
      <c r="G56" s="59"/>
      <c r="H56" s="59"/>
      <c r="I56" s="59"/>
      <c r="J56" s="59"/>
      <c r="K56" s="59"/>
      <c r="L56" s="209"/>
      <c r="M56" s="71"/>
      <c r="N56" s="110"/>
      <c r="O56" s="125"/>
      <c r="P56" s="110"/>
      <c r="Q56" s="125"/>
      <c r="R56" s="110"/>
      <c r="S56" s="125"/>
      <c r="T56" s="125"/>
      <c r="U56" s="125"/>
      <c r="V56" s="110"/>
      <c r="W56" s="125"/>
      <c r="X56" s="125"/>
      <c r="Y56" s="110"/>
      <c r="Z56" s="110"/>
      <c r="AA56" s="110"/>
      <c r="AB56" s="110"/>
    </row>
    <row r="57" spans="3:28" ht="15" hidden="1" customHeight="1"/>
    <row r="58" spans="3:28" ht="15" hidden="1" customHeight="1"/>
    <row r="59" spans="3:28" ht="15" hidden="1" customHeight="1"/>
    <row r="60" spans="3:28" ht="15" hidden="1" customHeight="1"/>
    <row r="61" spans="3:28" ht="15" hidden="1" customHeight="1"/>
    <row r="62" spans="3:28" ht="15" hidden="1" customHeight="1"/>
  </sheetData>
  <mergeCells count="3">
    <mergeCell ref="L6:L7"/>
    <mergeCell ref="M6:M7"/>
    <mergeCell ref="O6:O7"/>
  </mergeCells>
  <pageMargins left="0.70866141732283472" right="0.70866141732283472" top="0.74803149606299213" bottom="0.74803149606299213" header="0.31496062992125984" footer="0.31496062992125984"/>
  <pageSetup paperSize="9" scale="61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AB25"/>
  <sheetViews>
    <sheetView workbookViewId="0">
      <selection activeCell="G25" sqref="G25"/>
    </sheetView>
  </sheetViews>
  <sheetFormatPr defaultColWidth="0" defaultRowHeight="0" customHeight="1" zeroHeight="1"/>
  <cols>
    <col min="1" max="1" width="31.42578125" style="167" customWidth="1"/>
    <col min="2" max="2" width="1.7109375" style="167" customWidth="1"/>
    <col min="3" max="3" width="12.7109375" style="167" customWidth="1"/>
    <col min="4" max="4" width="12.7109375" style="173" customWidth="1"/>
    <col min="5" max="7" width="12.7109375" style="3" customWidth="1"/>
    <col min="8" max="8" width="12" style="36" customWidth="1"/>
    <col min="9" max="9" width="12.7109375" style="103" customWidth="1"/>
    <col min="10" max="10" width="11.42578125" style="103" customWidth="1"/>
    <col min="11" max="11" width="12.7109375" style="103" customWidth="1"/>
    <col min="12" max="12" width="1.7109375" style="103" customWidth="1"/>
    <col min="13" max="13" width="12.7109375" style="103" customWidth="1"/>
    <col min="14" max="15" width="13.7109375" style="103" customWidth="1"/>
    <col min="16" max="16" width="13.7109375" style="103" hidden="1" customWidth="1"/>
    <col min="17" max="17" width="11.140625" style="103" hidden="1" customWidth="1"/>
    <col min="18" max="18" width="12.42578125" style="103" hidden="1" customWidth="1"/>
    <col min="19" max="19" width="11.140625" style="103" hidden="1" customWidth="1"/>
    <col min="20" max="20" width="7.7109375" style="103" hidden="1" customWidth="1"/>
    <col min="21" max="21" width="5.140625" style="103" hidden="1" customWidth="1"/>
    <col min="22" max="22" width="7.5703125" style="103" hidden="1" customWidth="1"/>
    <col min="23" max="23" width="5.140625" style="103" hidden="1" customWidth="1"/>
    <col min="24" max="28" width="9.140625" style="103" hidden="1" customWidth="1"/>
    <col min="29" max="16384" width="9.140625" style="3" hidden="1"/>
  </cols>
  <sheetData>
    <row r="1" spans="1:28" s="2" customFormat="1" ht="15">
      <c r="A1" s="27" t="str">
        <f>_xll.cw_clp("clp2")</f>
        <v>IFRS for SME</v>
      </c>
      <c r="B1" s="27"/>
      <c r="C1" s="28"/>
      <c r="D1" s="170"/>
      <c r="E1" s="28"/>
      <c r="F1" s="28"/>
      <c r="G1" s="28"/>
      <c r="H1" s="87" t="s">
        <v>9</v>
      </c>
      <c r="I1" s="87" t="s">
        <v>10</v>
      </c>
      <c r="J1" s="87" t="s">
        <v>11</v>
      </c>
      <c r="K1" s="87" t="s">
        <v>12</v>
      </c>
      <c r="L1" s="4"/>
      <c r="M1" s="4" t="s">
        <v>283</v>
      </c>
      <c r="N1" s="28"/>
      <c r="O1" s="28"/>
      <c r="P1" s="28"/>
      <c r="Q1" s="28"/>
      <c r="R1" s="28"/>
      <c r="S1" s="28"/>
      <c r="T1" s="28"/>
    </row>
    <row r="2" spans="1:28" s="2" customFormat="1" ht="15">
      <c r="A2" s="30">
        <f>_xll.cw_clp("clp13")</f>
        <v>40968</v>
      </c>
      <c r="B2" s="30"/>
      <c r="C2" s="28"/>
      <c r="D2" s="170"/>
      <c r="E2" s="28"/>
      <c r="F2" s="28"/>
      <c r="G2" s="28"/>
      <c r="H2" s="88"/>
      <c r="I2" s="88"/>
      <c r="J2" s="88"/>
      <c r="K2" s="88"/>
      <c r="L2" s="28"/>
      <c r="M2" s="28"/>
      <c r="N2" s="6" t="s">
        <v>93</v>
      </c>
      <c r="O2" s="28"/>
      <c r="P2" s="28"/>
      <c r="Q2" s="28"/>
      <c r="R2" s="28"/>
      <c r="S2" s="28"/>
      <c r="T2" s="28"/>
    </row>
    <row r="3" spans="1:28" s="2" customFormat="1" ht="15">
      <c r="A3" s="86" t="s">
        <v>222</v>
      </c>
      <c r="B3" s="31"/>
      <c r="C3" s="28"/>
      <c r="D3" s="170"/>
      <c r="E3" s="28"/>
      <c r="F3" s="28"/>
      <c r="G3" s="28"/>
      <c r="H3" s="89"/>
      <c r="I3" s="90"/>
      <c r="J3" s="91"/>
      <c r="K3" s="91"/>
      <c r="L3" s="28"/>
      <c r="M3" s="28"/>
      <c r="N3" s="28"/>
      <c r="O3" s="28"/>
      <c r="P3" s="28"/>
      <c r="Q3" s="28"/>
      <c r="R3" s="28"/>
      <c r="S3" s="28"/>
      <c r="T3" s="28"/>
    </row>
    <row r="4" spans="1:28" s="2" customFormat="1" ht="15">
      <c r="A4" s="31"/>
      <c r="B4" s="157"/>
      <c r="C4" s="28"/>
      <c r="D4" s="170"/>
      <c r="E4" s="28"/>
      <c r="F4" s="28"/>
      <c r="G4" s="28"/>
      <c r="H4" s="92"/>
      <c r="I4" s="93"/>
      <c r="J4" s="88"/>
      <c r="K4" s="88"/>
      <c r="L4" s="36"/>
      <c r="M4" s="28"/>
      <c r="N4" s="28"/>
      <c r="O4" s="28"/>
      <c r="P4" s="28"/>
      <c r="Q4" s="28"/>
      <c r="R4" s="28"/>
      <c r="S4" s="28"/>
      <c r="T4" s="28"/>
    </row>
    <row r="5" spans="1:28" s="2" customFormat="1" ht="15.75" thickBot="1">
      <c r="A5" s="157"/>
      <c r="B5" s="157"/>
      <c r="C5" s="36"/>
      <c r="D5" s="174"/>
      <c r="E5" s="175"/>
      <c r="F5" s="36"/>
      <c r="G5" s="36"/>
      <c r="H5" s="36"/>
      <c r="I5" s="36"/>
      <c r="J5" s="36"/>
      <c r="K5" s="36"/>
      <c r="L5" s="36"/>
      <c r="M5" s="36"/>
      <c r="N5" s="28"/>
      <c r="O5" s="36"/>
      <c r="P5" s="36"/>
      <c r="Q5" s="36"/>
      <c r="R5" s="36"/>
      <c r="S5" s="36"/>
      <c r="T5" s="36"/>
    </row>
    <row r="6" spans="1:28" s="2" customFormat="1" ht="24">
      <c r="A6" s="176" t="s">
        <v>212</v>
      </c>
      <c r="B6" s="177"/>
      <c r="C6" s="303" t="s">
        <v>290</v>
      </c>
      <c r="D6" s="310" t="s">
        <v>291</v>
      </c>
      <c r="E6" s="303" t="s">
        <v>292</v>
      </c>
      <c r="F6" s="303" t="s">
        <v>213</v>
      </c>
      <c r="G6" s="303" t="s">
        <v>214</v>
      </c>
      <c r="H6" s="303" t="s">
        <v>215</v>
      </c>
      <c r="I6" s="303" t="s">
        <v>216</v>
      </c>
      <c r="J6" s="303" t="s">
        <v>293</v>
      </c>
      <c r="K6" s="96" t="s">
        <v>217</v>
      </c>
      <c r="L6" s="178"/>
      <c r="M6" s="303" t="s">
        <v>294</v>
      </c>
      <c r="N6" s="303" t="s">
        <v>218</v>
      </c>
      <c r="O6" s="303" t="s">
        <v>219</v>
      </c>
    </row>
    <row r="7" spans="1:28" s="2" customFormat="1" ht="15.75" thickBot="1">
      <c r="A7" s="32"/>
      <c r="B7" s="32"/>
      <c r="C7" s="304"/>
      <c r="D7" s="311"/>
      <c r="E7" s="304"/>
      <c r="F7" s="304"/>
      <c r="G7" s="304"/>
      <c r="H7" s="304"/>
      <c r="I7" s="304"/>
      <c r="J7" s="304"/>
      <c r="K7" s="162"/>
      <c r="L7" s="164"/>
      <c r="M7" s="304"/>
      <c r="N7" s="304"/>
      <c r="O7" s="304"/>
    </row>
    <row r="8" spans="1:28" ht="15">
      <c r="A8" s="49"/>
      <c r="B8" s="36"/>
      <c r="C8" s="49"/>
      <c r="D8" s="40">
        <v>0</v>
      </c>
      <c r="E8" s="39">
        <v>0</v>
      </c>
      <c r="F8" s="49"/>
      <c r="G8" s="39">
        <v>0</v>
      </c>
      <c r="H8" s="10">
        <f>IF(G8&lt;E8,0,(IF(G8&gt;D8,D8-E8,G8-E8)))</f>
        <v>0</v>
      </c>
      <c r="I8" s="10">
        <f>IF(G8&lt;E8,G8-E8,0)</f>
        <v>0</v>
      </c>
      <c r="J8" s="39">
        <v>0</v>
      </c>
      <c r="K8" s="49"/>
      <c r="L8" s="10"/>
      <c r="M8" s="10">
        <f>IF(G8&gt;D8,G8-D8,0)</f>
        <v>0</v>
      </c>
      <c r="N8" s="10">
        <f>G8-J8</f>
        <v>0</v>
      </c>
      <c r="O8" s="10">
        <f>M8-N8</f>
        <v>0</v>
      </c>
      <c r="AB8" s="3"/>
    </row>
    <row r="9" spans="1:28" ht="15">
      <c r="A9" s="49"/>
      <c r="B9" s="36"/>
      <c r="C9" s="49"/>
      <c r="D9" s="40">
        <v>0</v>
      </c>
      <c r="E9" s="39">
        <v>0</v>
      </c>
      <c r="F9" s="49" t="s">
        <v>103</v>
      </c>
      <c r="G9" s="39">
        <v>0</v>
      </c>
      <c r="H9" s="10">
        <f t="shared" ref="H9:H20" si="0">IF(G9&lt;E9,0,(IF(G9&gt;D9,D9-E9,G9-E9)))</f>
        <v>0</v>
      </c>
      <c r="I9" s="10">
        <f t="shared" ref="I9:I20" si="1">IF(G9&lt;E9,G9-E9,0)</f>
        <v>0</v>
      </c>
      <c r="J9" s="39">
        <v>0</v>
      </c>
      <c r="K9" s="49"/>
      <c r="L9" s="10"/>
      <c r="M9" s="10">
        <f t="shared" ref="M9:M20" si="2">IF(G9&gt;D9,G9-D9,0)</f>
        <v>0</v>
      </c>
      <c r="N9" s="10">
        <f t="shared" ref="N9:N20" si="3">G9-J9</f>
        <v>0</v>
      </c>
      <c r="O9" s="10">
        <f t="shared" ref="O9:O20" si="4">M9-N9</f>
        <v>0</v>
      </c>
      <c r="AB9" s="3"/>
    </row>
    <row r="10" spans="1:28" ht="15">
      <c r="A10" s="49"/>
      <c r="B10" s="36"/>
      <c r="C10" s="49"/>
      <c r="D10" s="40">
        <v>0</v>
      </c>
      <c r="E10" s="39">
        <v>0</v>
      </c>
      <c r="F10" s="49" t="s">
        <v>103</v>
      </c>
      <c r="G10" s="39">
        <v>0</v>
      </c>
      <c r="H10" s="10">
        <f t="shared" si="0"/>
        <v>0</v>
      </c>
      <c r="I10" s="10">
        <f t="shared" si="1"/>
        <v>0</v>
      </c>
      <c r="J10" s="39">
        <v>0</v>
      </c>
      <c r="K10" s="49"/>
      <c r="L10" s="10"/>
      <c r="M10" s="10">
        <f t="shared" si="2"/>
        <v>0</v>
      </c>
      <c r="N10" s="10">
        <f t="shared" si="3"/>
        <v>0</v>
      </c>
      <c r="O10" s="10">
        <f t="shared" si="4"/>
        <v>0</v>
      </c>
      <c r="AB10" s="3"/>
    </row>
    <row r="11" spans="1:28" ht="15">
      <c r="A11" s="49"/>
      <c r="B11" s="36"/>
      <c r="C11" s="49"/>
      <c r="D11" s="40">
        <v>0</v>
      </c>
      <c r="E11" s="39">
        <v>0</v>
      </c>
      <c r="F11" s="49" t="s">
        <v>103</v>
      </c>
      <c r="G11" s="39">
        <v>0</v>
      </c>
      <c r="H11" s="10">
        <f t="shared" si="0"/>
        <v>0</v>
      </c>
      <c r="I11" s="10">
        <f t="shared" si="1"/>
        <v>0</v>
      </c>
      <c r="J11" s="39">
        <v>0</v>
      </c>
      <c r="K11" s="49"/>
      <c r="L11" s="10"/>
      <c r="M11" s="10">
        <f t="shared" si="2"/>
        <v>0</v>
      </c>
      <c r="N11" s="10">
        <f t="shared" si="3"/>
        <v>0</v>
      </c>
      <c r="O11" s="10">
        <f t="shared" si="4"/>
        <v>0</v>
      </c>
      <c r="AB11" s="3"/>
    </row>
    <row r="12" spans="1:28" ht="15">
      <c r="A12" s="49"/>
      <c r="B12" s="36"/>
      <c r="C12" s="49"/>
      <c r="D12" s="40">
        <v>0</v>
      </c>
      <c r="E12" s="39">
        <v>0</v>
      </c>
      <c r="F12" s="49" t="s">
        <v>103</v>
      </c>
      <c r="G12" s="39">
        <v>0</v>
      </c>
      <c r="H12" s="10">
        <f t="shared" si="0"/>
        <v>0</v>
      </c>
      <c r="I12" s="10">
        <f t="shared" si="1"/>
        <v>0</v>
      </c>
      <c r="J12" s="39">
        <v>0</v>
      </c>
      <c r="K12" s="49"/>
      <c r="L12" s="10"/>
      <c r="M12" s="10">
        <f t="shared" si="2"/>
        <v>0</v>
      </c>
      <c r="N12" s="10">
        <f t="shared" si="3"/>
        <v>0</v>
      </c>
      <c r="O12" s="10">
        <f t="shared" si="4"/>
        <v>0</v>
      </c>
      <c r="AB12" s="3"/>
    </row>
    <row r="13" spans="1:28" ht="15">
      <c r="A13" s="49"/>
      <c r="B13" s="36"/>
      <c r="C13" s="49"/>
      <c r="D13" s="40">
        <v>0</v>
      </c>
      <c r="E13" s="39">
        <v>0</v>
      </c>
      <c r="F13" s="49" t="s">
        <v>103</v>
      </c>
      <c r="G13" s="39">
        <v>0</v>
      </c>
      <c r="H13" s="10">
        <f t="shared" si="0"/>
        <v>0</v>
      </c>
      <c r="I13" s="10">
        <f t="shared" si="1"/>
        <v>0</v>
      </c>
      <c r="J13" s="39">
        <v>0</v>
      </c>
      <c r="K13" s="49"/>
      <c r="L13" s="10"/>
      <c r="M13" s="10">
        <f t="shared" si="2"/>
        <v>0</v>
      </c>
      <c r="N13" s="10">
        <f t="shared" si="3"/>
        <v>0</v>
      </c>
      <c r="O13" s="10">
        <f t="shared" si="4"/>
        <v>0</v>
      </c>
      <c r="AB13" s="3"/>
    </row>
    <row r="14" spans="1:28" ht="15">
      <c r="A14" s="49"/>
      <c r="B14" s="36"/>
      <c r="C14" s="49"/>
      <c r="D14" s="40">
        <v>0</v>
      </c>
      <c r="E14" s="39">
        <v>0</v>
      </c>
      <c r="F14" s="49" t="s">
        <v>103</v>
      </c>
      <c r="G14" s="39">
        <v>0</v>
      </c>
      <c r="H14" s="10">
        <f t="shared" si="0"/>
        <v>0</v>
      </c>
      <c r="I14" s="10">
        <f t="shared" si="1"/>
        <v>0</v>
      </c>
      <c r="J14" s="39">
        <v>0</v>
      </c>
      <c r="K14" s="49"/>
      <c r="L14" s="10"/>
      <c r="M14" s="10">
        <f t="shared" si="2"/>
        <v>0</v>
      </c>
      <c r="N14" s="10">
        <f t="shared" si="3"/>
        <v>0</v>
      </c>
      <c r="O14" s="10">
        <f t="shared" si="4"/>
        <v>0</v>
      </c>
      <c r="AB14" s="3"/>
    </row>
    <row r="15" spans="1:28" ht="15">
      <c r="A15" s="49"/>
      <c r="B15" s="36"/>
      <c r="C15" s="49"/>
      <c r="D15" s="40">
        <v>0</v>
      </c>
      <c r="E15" s="39">
        <v>0</v>
      </c>
      <c r="F15" s="49" t="s">
        <v>103</v>
      </c>
      <c r="G15" s="39">
        <v>0</v>
      </c>
      <c r="H15" s="10">
        <f t="shared" si="0"/>
        <v>0</v>
      </c>
      <c r="I15" s="10">
        <f t="shared" si="1"/>
        <v>0</v>
      </c>
      <c r="J15" s="39">
        <v>0</v>
      </c>
      <c r="K15" s="49"/>
      <c r="L15" s="10"/>
      <c r="M15" s="10">
        <f t="shared" si="2"/>
        <v>0</v>
      </c>
      <c r="N15" s="10">
        <f t="shared" si="3"/>
        <v>0</v>
      </c>
      <c r="O15" s="10">
        <f t="shared" si="4"/>
        <v>0</v>
      </c>
      <c r="AB15" s="3"/>
    </row>
    <row r="16" spans="1:28" ht="15">
      <c r="A16" s="49"/>
      <c r="B16" s="36"/>
      <c r="C16" s="49"/>
      <c r="D16" s="40">
        <v>0</v>
      </c>
      <c r="E16" s="39">
        <v>0</v>
      </c>
      <c r="F16" s="49" t="s">
        <v>103</v>
      </c>
      <c r="G16" s="39">
        <v>0</v>
      </c>
      <c r="H16" s="10">
        <f t="shared" si="0"/>
        <v>0</v>
      </c>
      <c r="I16" s="10">
        <f t="shared" si="1"/>
        <v>0</v>
      </c>
      <c r="J16" s="39">
        <v>0</v>
      </c>
      <c r="K16" s="49"/>
      <c r="L16" s="10"/>
      <c r="M16" s="10">
        <f t="shared" si="2"/>
        <v>0</v>
      </c>
      <c r="N16" s="10">
        <f t="shared" si="3"/>
        <v>0</v>
      </c>
      <c r="O16" s="10">
        <f t="shared" si="4"/>
        <v>0</v>
      </c>
      <c r="AB16" s="3"/>
    </row>
    <row r="17" spans="1:28" ht="15" customHeight="1">
      <c r="A17" s="49"/>
      <c r="B17" s="36"/>
      <c r="C17" s="49"/>
      <c r="D17" s="40">
        <v>0</v>
      </c>
      <c r="E17" s="39">
        <v>0</v>
      </c>
      <c r="F17" s="49" t="s">
        <v>103</v>
      </c>
      <c r="G17" s="39">
        <v>0</v>
      </c>
      <c r="H17" s="10">
        <f t="shared" si="0"/>
        <v>0</v>
      </c>
      <c r="I17" s="10">
        <f t="shared" si="1"/>
        <v>0</v>
      </c>
      <c r="J17" s="39">
        <v>0</v>
      </c>
      <c r="K17" s="49"/>
      <c r="L17" s="10"/>
      <c r="M17" s="10">
        <f t="shared" si="2"/>
        <v>0</v>
      </c>
      <c r="N17" s="10">
        <f t="shared" si="3"/>
        <v>0</v>
      </c>
      <c r="O17" s="10">
        <f t="shared" si="4"/>
        <v>0</v>
      </c>
      <c r="P17" s="111"/>
      <c r="Q17" s="112"/>
      <c r="R17" s="111"/>
      <c r="S17" s="111"/>
      <c r="T17" s="111"/>
      <c r="U17" s="112"/>
      <c r="V17" s="111"/>
      <c r="W17" s="111"/>
      <c r="X17" s="112"/>
      <c r="Y17" s="112"/>
      <c r="Z17" s="112"/>
      <c r="AA17" s="112"/>
      <c r="AB17" s="3"/>
    </row>
    <row r="18" spans="1:28" ht="15" customHeight="1">
      <c r="A18" s="49"/>
      <c r="B18" s="36"/>
      <c r="C18" s="49"/>
      <c r="D18" s="40">
        <v>0</v>
      </c>
      <c r="E18" s="39">
        <v>0</v>
      </c>
      <c r="F18" s="49" t="s">
        <v>103</v>
      </c>
      <c r="G18" s="39">
        <v>0</v>
      </c>
      <c r="H18" s="10">
        <f t="shared" si="0"/>
        <v>0</v>
      </c>
      <c r="I18" s="10">
        <f t="shared" si="1"/>
        <v>0</v>
      </c>
      <c r="J18" s="39">
        <v>0</v>
      </c>
      <c r="K18" s="49"/>
      <c r="L18" s="10"/>
      <c r="M18" s="10">
        <f t="shared" si="2"/>
        <v>0</v>
      </c>
      <c r="N18" s="10">
        <f t="shared" si="3"/>
        <v>0</v>
      </c>
      <c r="O18" s="10">
        <f t="shared" si="4"/>
        <v>0</v>
      </c>
      <c r="P18" s="111"/>
      <c r="Q18" s="112"/>
      <c r="R18" s="111"/>
      <c r="S18" s="111"/>
      <c r="T18" s="111"/>
      <c r="U18" s="112"/>
      <c r="V18" s="111"/>
      <c r="W18" s="111"/>
      <c r="X18" s="112"/>
      <c r="Y18" s="112"/>
      <c r="Z18" s="112"/>
      <c r="AA18" s="112"/>
      <c r="AB18" s="3"/>
    </row>
    <row r="19" spans="1:28" ht="15" customHeight="1">
      <c r="A19" s="49"/>
      <c r="B19" s="36"/>
      <c r="C19" s="49"/>
      <c r="D19" s="40">
        <v>0</v>
      </c>
      <c r="E19" s="39">
        <v>0</v>
      </c>
      <c r="F19" s="49" t="s">
        <v>103</v>
      </c>
      <c r="G19" s="39">
        <v>0</v>
      </c>
      <c r="H19" s="10">
        <f t="shared" si="0"/>
        <v>0</v>
      </c>
      <c r="I19" s="10">
        <f t="shared" si="1"/>
        <v>0</v>
      </c>
      <c r="J19" s="39">
        <v>0</v>
      </c>
      <c r="K19" s="49"/>
      <c r="L19" s="10"/>
      <c r="M19" s="10">
        <f t="shared" si="2"/>
        <v>0</v>
      </c>
      <c r="N19" s="10">
        <f t="shared" si="3"/>
        <v>0</v>
      </c>
      <c r="O19" s="10">
        <f t="shared" si="4"/>
        <v>0</v>
      </c>
      <c r="P19" s="111"/>
      <c r="Q19" s="112"/>
      <c r="R19" s="111"/>
      <c r="S19" s="111"/>
      <c r="T19" s="111"/>
      <c r="U19" s="112"/>
      <c r="V19" s="111"/>
      <c r="W19" s="111"/>
      <c r="X19" s="112"/>
      <c r="Y19" s="112"/>
      <c r="Z19" s="112"/>
      <c r="AA19" s="112"/>
      <c r="AB19" s="3"/>
    </row>
    <row r="20" spans="1:28" ht="15" customHeight="1">
      <c r="A20" s="49"/>
      <c r="B20" s="36"/>
      <c r="C20" s="49"/>
      <c r="D20" s="40">
        <v>0</v>
      </c>
      <c r="E20" s="39">
        <v>0</v>
      </c>
      <c r="F20" s="49" t="s">
        <v>103</v>
      </c>
      <c r="G20" s="39">
        <v>0</v>
      </c>
      <c r="H20" s="10">
        <f t="shared" si="0"/>
        <v>0</v>
      </c>
      <c r="I20" s="10">
        <f t="shared" si="1"/>
        <v>0</v>
      </c>
      <c r="J20" s="39">
        <v>0</v>
      </c>
      <c r="K20" s="49"/>
      <c r="L20" s="10"/>
      <c r="M20" s="10">
        <f t="shared" si="2"/>
        <v>0</v>
      </c>
      <c r="N20" s="10">
        <f t="shared" si="3"/>
        <v>0</v>
      </c>
      <c r="O20" s="10">
        <f t="shared" si="4"/>
        <v>0</v>
      </c>
      <c r="P20" s="115"/>
      <c r="Q20" s="112"/>
      <c r="R20" s="115"/>
      <c r="S20" s="115"/>
      <c r="T20" s="111"/>
      <c r="U20" s="112"/>
      <c r="V20" s="115"/>
      <c r="W20" s="115"/>
      <c r="X20" s="112"/>
      <c r="Y20" s="112"/>
      <c r="Z20" s="112"/>
      <c r="AA20" s="112"/>
      <c r="AB20" s="3"/>
    </row>
    <row r="21" spans="1:28" s="19" customFormat="1" ht="15" customHeight="1" thickBot="1">
      <c r="A21" s="109"/>
      <c r="B21" s="109"/>
      <c r="C21" s="20"/>
      <c r="D21" s="24">
        <f>SUM(D8:D20)</f>
        <v>0</v>
      </c>
      <c r="E21" s="21">
        <f>SUM(E8:E20)</f>
        <v>0</v>
      </c>
      <c r="F21" s="20"/>
      <c r="G21" s="21">
        <f>SUM(G8:G20)</f>
        <v>0</v>
      </c>
      <c r="H21" s="21">
        <f>SUM(H8:H20)</f>
        <v>0</v>
      </c>
      <c r="I21" s="21">
        <f>SUM(I8:I20)</f>
        <v>0</v>
      </c>
      <c r="J21" s="21">
        <f>SUM(J8:J20)</f>
        <v>0</v>
      </c>
      <c r="K21" s="20"/>
      <c r="L21" s="20"/>
      <c r="M21" s="21">
        <f>SUM(M8:M20)</f>
        <v>0</v>
      </c>
      <c r="N21" s="21">
        <f>SUM(N8:N20)</f>
        <v>0</v>
      </c>
      <c r="O21" s="21">
        <f>SUM(O8:O20)</f>
        <v>0</v>
      </c>
      <c r="P21" s="111"/>
      <c r="Q21" s="117"/>
      <c r="R21" s="111"/>
      <c r="S21" s="111"/>
      <c r="T21" s="111"/>
      <c r="U21" s="117"/>
      <c r="V21" s="111"/>
      <c r="W21" s="111"/>
      <c r="X21" s="117"/>
      <c r="Y21" s="117"/>
      <c r="Z21" s="117"/>
      <c r="AA21" s="117"/>
    </row>
    <row r="22" spans="1:28" s="19" customFormat="1" ht="15" customHeight="1">
      <c r="A22" s="109"/>
      <c r="B22" s="109"/>
      <c r="C22" s="20"/>
      <c r="D22" s="50"/>
      <c r="E22" s="20"/>
      <c r="F22" s="20"/>
      <c r="G22" s="20"/>
      <c r="H22" s="20"/>
      <c r="I22" s="20"/>
      <c r="J22" s="20"/>
      <c r="K22" s="20" t="s">
        <v>220</v>
      </c>
      <c r="L22" s="20"/>
      <c r="M22" s="20"/>
      <c r="N22" s="51">
        <v>0</v>
      </c>
      <c r="O22" s="20"/>
      <c r="P22" s="111"/>
      <c r="Q22" s="117"/>
      <c r="R22" s="111"/>
      <c r="S22" s="111"/>
      <c r="T22" s="111"/>
      <c r="U22" s="117"/>
      <c r="V22" s="111"/>
      <c r="W22" s="111"/>
      <c r="X22" s="117"/>
      <c r="Y22" s="117"/>
      <c r="Z22" s="117"/>
      <c r="AA22" s="117"/>
    </row>
    <row r="23" spans="1:28" s="19" customFormat="1" ht="15" customHeight="1" thickBot="1">
      <c r="A23" s="109"/>
      <c r="B23" s="109"/>
      <c r="C23" s="20"/>
      <c r="D23" s="50"/>
      <c r="E23" s="20"/>
      <c r="F23" s="20"/>
      <c r="G23" s="20"/>
      <c r="H23" s="20"/>
      <c r="I23" s="20"/>
      <c r="J23" s="20"/>
      <c r="K23" s="20"/>
      <c r="L23" s="20"/>
      <c r="M23" s="20"/>
      <c r="N23" s="21">
        <f>SUM(N21:N22)</f>
        <v>0</v>
      </c>
      <c r="O23" s="20"/>
      <c r="P23" s="111"/>
      <c r="Q23" s="117"/>
      <c r="R23" s="111"/>
      <c r="S23" s="111"/>
      <c r="T23" s="111"/>
      <c r="U23" s="117"/>
      <c r="V23" s="111"/>
      <c r="W23" s="111"/>
      <c r="X23" s="117"/>
      <c r="Y23" s="117"/>
      <c r="Z23" s="117"/>
      <c r="AA23" s="117"/>
    </row>
    <row r="24" spans="1:28" ht="15" customHeight="1" thickBot="1">
      <c r="A24" s="114"/>
      <c r="B24" s="114"/>
      <c r="C24" s="10"/>
      <c r="D24" s="14"/>
      <c r="E24" s="10"/>
      <c r="F24" s="10"/>
      <c r="G24" s="10"/>
      <c r="H24" s="10"/>
      <c r="I24" s="10"/>
      <c r="J24" s="10"/>
      <c r="K24" s="20" t="s">
        <v>221</v>
      </c>
      <c r="L24" s="20"/>
      <c r="M24" s="52">
        <v>0.66659999999999997</v>
      </c>
      <c r="N24" s="53">
        <f>N23*M24</f>
        <v>0</v>
      </c>
      <c r="O24" s="112"/>
      <c r="P24" s="115"/>
      <c r="Q24" s="112"/>
      <c r="R24" s="115"/>
      <c r="S24" s="115"/>
      <c r="T24" s="111"/>
      <c r="U24" s="112"/>
      <c r="V24" s="115"/>
      <c r="W24" s="115"/>
      <c r="X24" s="112"/>
      <c r="Y24" s="112"/>
      <c r="Z24" s="112"/>
      <c r="AA24" s="112"/>
      <c r="AB24" s="3"/>
    </row>
    <row r="25" spans="1:28" ht="15" customHeight="1">
      <c r="A25" s="114"/>
      <c r="B25" s="114"/>
      <c r="C25" s="10"/>
      <c r="D25" s="14"/>
      <c r="E25" s="10"/>
      <c r="F25" s="10"/>
      <c r="G25" s="10"/>
      <c r="H25" s="10"/>
      <c r="I25" s="10"/>
      <c r="J25" s="10"/>
      <c r="K25" s="20"/>
      <c r="L25" s="20"/>
      <c r="M25" s="52"/>
      <c r="N25" s="20"/>
      <c r="O25" s="112"/>
      <c r="P25" s="115"/>
      <c r="Q25" s="112"/>
      <c r="R25" s="115"/>
      <c r="S25" s="115"/>
      <c r="T25" s="111"/>
      <c r="U25" s="112"/>
      <c r="V25" s="115"/>
      <c r="W25" s="115"/>
      <c r="X25" s="112"/>
      <c r="Y25" s="112"/>
      <c r="Z25" s="112"/>
      <c r="AA25" s="112"/>
      <c r="AB25" s="3"/>
    </row>
  </sheetData>
  <mergeCells count="11">
    <mergeCell ref="J6:J7"/>
    <mergeCell ref="M6:M7"/>
    <mergeCell ref="N6:N7"/>
    <mergeCell ref="O6:O7"/>
    <mergeCell ref="C6:C7"/>
    <mergeCell ref="F6:F7"/>
    <mergeCell ref="I6:I7"/>
    <mergeCell ref="D6:D7"/>
    <mergeCell ref="E6:E7"/>
    <mergeCell ref="G6:G7"/>
    <mergeCell ref="H6:H7"/>
  </mergeCells>
  <pageMargins left="0.70866141732283472" right="0.70866141732283472" top="0.74803149606299213" bottom="0.74803149606299213" header="0.31496062992125984" footer="0.31496062992125984"/>
  <pageSetup paperSize="9" scale="69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CB20"/>
  <sheetViews>
    <sheetView topLeftCell="C1" workbookViewId="0">
      <selection activeCell="K1" sqref="K1"/>
    </sheetView>
  </sheetViews>
  <sheetFormatPr defaultColWidth="0" defaultRowHeight="0" customHeight="1" zeroHeight="1"/>
  <cols>
    <col min="1" max="1" width="10" style="3" hidden="1" customWidth="1"/>
    <col min="2" max="2" width="9.140625" style="3" hidden="1" customWidth="1"/>
    <col min="3" max="3" width="44.140625" style="36" customWidth="1"/>
    <col min="4" max="4" width="1.7109375" style="36" customWidth="1"/>
    <col min="5" max="5" width="13.7109375" style="36" customWidth="1"/>
    <col min="6" max="10" width="14.85546875" style="36" customWidth="1"/>
    <col min="11" max="11" width="12.140625" style="102" customWidth="1"/>
    <col min="12" max="12" width="13.42578125" style="102" customWidth="1"/>
    <col min="13" max="13" width="11.7109375" style="103" hidden="1" customWidth="1"/>
    <col min="14" max="14" width="5.7109375" style="103" hidden="1" customWidth="1"/>
    <col min="15" max="15" width="11.140625" style="103" hidden="1" customWidth="1"/>
    <col min="16" max="16" width="12.42578125" style="103" hidden="1" customWidth="1"/>
    <col min="17" max="17" width="11.140625" style="103" hidden="1" customWidth="1"/>
    <col min="18" max="18" width="7.7109375" style="103" hidden="1" customWidth="1"/>
    <col min="19" max="19" width="5.140625" style="103" hidden="1" customWidth="1"/>
    <col min="20" max="20" width="7.5703125" style="103" hidden="1" customWidth="1"/>
    <col min="21" max="21" width="5.140625" style="103" hidden="1" customWidth="1"/>
    <col min="22" max="26" width="9.140625" style="103" hidden="1" customWidth="1"/>
    <col min="27" max="70" width="9.140625" style="3" hidden="1" customWidth="1"/>
    <col min="71" max="80" width="0" style="3" hidden="1" customWidth="1"/>
    <col min="81" max="16384" width="9.140625" style="3" hidden="1"/>
  </cols>
  <sheetData>
    <row r="1" spans="3:26" s="2" customFormat="1" ht="15">
      <c r="C1" s="27" t="str">
        <f>_xll.cw_clp("clp2")</f>
        <v>IFRS for SME</v>
      </c>
      <c r="D1" s="27"/>
      <c r="E1" s="28"/>
      <c r="F1" s="87" t="s">
        <v>9</v>
      </c>
      <c r="G1" s="87" t="s">
        <v>10</v>
      </c>
      <c r="H1" s="87" t="s">
        <v>11</v>
      </c>
      <c r="I1" s="87" t="s">
        <v>12</v>
      </c>
      <c r="J1" s="36"/>
      <c r="K1" s="4" t="s">
        <v>284</v>
      </c>
      <c r="L1" s="28"/>
    </row>
    <row r="2" spans="3:26" s="2" customFormat="1" ht="15">
      <c r="C2" s="30">
        <f>_xll.cw_clp("clp13")</f>
        <v>40968</v>
      </c>
      <c r="D2" s="30"/>
      <c r="E2" s="28"/>
      <c r="F2" s="88"/>
      <c r="G2" s="88"/>
      <c r="H2" s="88"/>
      <c r="I2" s="88"/>
      <c r="J2" s="36"/>
      <c r="K2" s="28"/>
      <c r="L2" s="6" t="s">
        <v>93</v>
      </c>
    </row>
    <row r="3" spans="3:26" s="2" customFormat="1" ht="15">
      <c r="C3" s="86" t="s">
        <v>231</v>
      </c>
      <c r="D3" s="31"/>
      <c r="E3" s="28"/>
      <c r="F3" s="89"/>
      <c r="G3" s="90"/>
      <c r="H3" s="91"/>
      <c r="I3" s="91"/>
      <c r="J3" s="36"/>
      <c r="K3" s="28"/>
      <c r="L3" s="28"/>
    </row>
    <row r="4" spans="3:26" s="2" customFormat="1" ht="15">
      <c r="C4" s="31"/>
      <c r="D4" s="31"/>
      <c r="E4" s="28"/>
      <c r="F4" s="92"/>
      <c r="G4" s="93"/>
      <c r="H4" s="88"/>
      <c r="I4" s="88"/>
      <c r="J4" s="36"/>
      <c r="K4" s="28"/>
      <c r="L4" s="28"/>
    </row>
    <row r="5" spans="3:26" s="2" customFormat="1" ht="15.75" thickBot="1">
      <c r="C5" s="32"/>
      <c r="D5" s="32"/>
      <c r="E5" s="32"/>
      <c r="F5" s="32"/>
      <c r="G5" s="32"/>
      <c r="H5" s="32"/>
      <c r="I5" s="32"/>
      <c r="J5" s="32"/>
      <c r="K5" s="32"/>
      <c r="L5" s="32"/>
      <c r="M5" s="3"/>
    </row>
    <row r="6" spans="3:26" s="181" customFormat="1" ht="15" customHeight="1">
      <c r="C6" s="46" t="s">
        <v>232</v>
      </c>
      <c r="D6" s="46"/>
      <c r="E6" s="303" t="s">
        <v>236</v>
      </c>
      <c r="F6" s="303"/>
      <c r="G6" s="303"/>
      <c r="H6" s="197"/>
      <c r="I6" s="79"/>
      <c r="J6" s="312" t="s">
        <v>237</v>
      </c>
      <c r="K6" s="312"/>
      <c r="L6" s="312"/>
    </row>
    <row r="7" spans="3:26" s="181" customFormat="1" ht="36.75" thickBot="1">
      <c r="C7" s="202"/>
      <c r="D7" s="202"/>
      <c r="E7" s="196" t="s">
        <v>233</v>
      </c>
      <c r="F7" s="196" t="s">
        <v>234</v>
      </c>
      <c r="G7" s="196" t="s">
        <v>235</v>
      </c>
      <c r="H7" s="302" t="s">
        <v>239</v>
      </c>
      <c r="I7" s="302"/>
      <c r="J7" s="196" t="s">
        <v>233</v>
      </c>
      <c r="K7" s="196" t="s">
        <v>234</v>
      </c>
      <c r="L7" s="196" t="s">
        <v>235</v>
      </c>
    </row>
    <row r="8" spans="3:26" s="187" customFormat="1" ht="12">
      <c r="C8" s="43" t="s">
        <v>238</v>
      </c>
      <c r="D8" s="9"/>
      <c r="E8" s="74">
        <f>'C5'!L12</f>
        <v>0</v>
      </c>
      <c r="F8" s="74">
        <f>'C5'!L25</f>
        <v>0</v>
      </c>
      <c r="G8" s="74">
        <f>F8-E8</f>
        <v>0</v>
      </c>
      <c r="H8" s="315"/>
      <c r="I8" s="315"/>
      <c r="J8" s="74">
        <f>'C5'!O12</f>
        <v>0</v>
      </c>
      <c r="K8" s="74">
        <f>'C5'!O25</f>
        <v>0</v>
      </c>
      <c r="L8" s="74">
        <f t="shared" ref="L8:L14" si="0">K8-J8</f>
        <v>0</v>
      </c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</row>
    <row r="9" spans="3:26" s="187" customFormat="1" ht="12">
      <c r="C9" s="43" t="s">
        <v>240</v>
      </c>
      <c r="D9" s="9"/>
      <c r="E9" s="73">
        <v>0</v>
      </c>
      <c r="F9" s="73">
        <v>0</v>
      </c>
      <c r="G9" s="74">
        <f t="shared" ref="G9:G14" si="1">F9-E9</f>
        <v>0</v>
      </c>
      <c r="H9" s="313"/>
      <c r="I9" s="313"/>
      <c r="J9" s="73">
        <v>0</v>
      </c>
      <c r="K9" s="73">
        <v>0</v>
      </c>
      <c r="L9" s="74">
        <f t="shared" si="0"/>
        <v>0</v>
      </c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</row>
    <row r="10" spans="3:26" s="187" customFormat="1" ht="24.75" thickBot="1">
      <c r="C10" s="69" t="s">
        <v>241</v>
      </c>
      <c r="D10" s="9"/>
      <c r="E10" s="75">
        <f>SUM(E8:E9)</f>
        <v>0</v>
      </c>
      <c r="F10" s="75">
        <f t="shared" ref="F10:G10" si="2">SUM(F8:F9)</f>
        <v>0</v>
      </c>
      <c r="G10" s="75">
        <f t="shared" si="2"/>
        <v>0</v>
      </c>
      <c r="H10" s="314"/>
      <c r="I10" s="314"/>
      <c r="J10" s="75">
        <f>SUM(J8:J9)</f>
        <v>0</v>
      </c>
      <c r="K10" s="75">
        <f t="shared" ref="K10" si="3">SUM(K8:K9)</f>
        <v>0</v>
      </c>
      <c r="L10" s="75">
        <f t="shared" ref="L10" si="4">SUM(L8:L9)</f>
        <v>0</v>
      </c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</row>
    <row r="11" spans="3:26" s="187" customFormat="1" ht="12">
      <c r="C11" s="9"/>
      <c r="D11" s="9"/>
      <c r="E11" s="74"/>
      <c r="F11" s="74"/>
      <c r="G11" s="74"/>
      <c r="H11" s="314"/>
      <c r="I11" s="314"/>
      <c r="J11" s="74"/>
      <c r="K11" s="74"/>
      <c r="L11" s="74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5"/>
      <c r="Y11" s="235"/>
      <c r="Z11" s="235"/>
    </row>
    <row r="12" spans="3:26" s="187" customFormat="1" ht="12">
      <c r="C12" s="43" t="s">
        <v>242</v>
      </c>
      <c r="D12" s="9"/>
      <c r="E12" s="73">
        <v>0</v>
      </c>
      <c r="F12" s="73">
        <v>0</v>
      </c>
      <c r="G12" s="74">
        <f t="shared" si="1"/>
        <v>0</v>
      </c>
      <c r="H12" s="313"/>
      <c r="I12" s="313"/>
      <c r="J12" s="73">
        <v>0</v>
      </c>
      <c r="K12" s="73">
        <v>0</v>
      </c>
      <c r="L12" s="74">
        <f t="shared" si="0"/>
        <v>0</v>
      </c>
      <c r="M12" s="235"/>
      <c r="N12" s="235"/>
      <c r="O12" s="235"/>
      <c r="P12" s="235"/>
      <c r="Q12" s="235"/>
      <c r="R12" s="235"/>
      <c r="S12" s="235"/>
      <c r="T12" s="235"/>
      <c r="U12" s="235"/>
      <c r="V12" s="235"/>
      <c r="W12" s="235"/>
      <c r="X12" s="235"/>
      <c r="Y12" s="235"/>
      <c r="Z12" s="235"/>
    </row>
    <row r="13" spans="3:26" s="187" customFormat="1" ht="12">
      <c r="C13" s="43" t="s">
        <v>243</v>
      </c>
      <c r="D13" s="9"/>
      <c r="E13" s="73">
        <v>0</v>
      </c>
      <c r="F13" s="73">
        <v>0</v>
      </c>
      <c r="G13" s="74">
        <f t="shared" si="1"/>
        <v>0</v>
      </c>
      <c r="H13" s="313"/>
      <c r="I13" s="313"/>
      <c r="J13" s="73">
        <v>0</v>
      </c>
      <c r="K13" s="73">
        <v>0</v>
      </c>
      <c r="L13" s="74">
        <f t="shared" si="0"/>
        <v>0</v>
      </c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  <c r="Z13" s="235"/>
    </row>
    <row r="14" spans="3:26" s="187" customFormat="1" ht="12">
      <c r="C14" s="43"/>
      <c r="D14" s="9"/>
      <c r="E14" s="73">
        <v>0</v>
      </c>
      <c r="F14" s="73">
        <v>0</v>
      </c>
      <c r="G14" s="74">
        <f t="shared" si="1"/>
        <v>0</v>
      </c>
      <c r="H14" s="313"/>
      <c r="I14" s="313"/>
      <c r="J14" s="73">
        <v>0</v>
      </c>
      <c r="K14" s="73">
        <v>0</v>
      </c>
      <c r="L14" s="74">
        <f t="shared" si="0"/>
        <v>0</v>
      </c>
      <c r="M14" s="235"/>
      <c r="N14" s="235"/>
      <c r="O14" s="235"/>
      <c r="P14" s="235"/>
      <c r="Q14" s="235"/>
      <c r="R14" s="235"/>
      <c r="S14" s="235"/>
      <c r="T14" s="235"/>
      <c r="U14" s="235"/>
      <c r="V14" s="235"/>
      <c r="W14" s="235"/>
      <c r="X14" s="235"/>
      <c r="Y14" s="235"/>
      <c r="Z14" s="235"/>
    </row>
    <row r="15" spans="3:26" s="187" customFormat="1" ht="15" customHeight="1" thickBot="1">
      <c r="C15" s="43" t="s">
        <v>244</v>
      </c>
      <c r="D15" s="66"/>
      <c r="E15" s="78">
        <f>SUM(E12:E14)</f>
        <v>0</v>
      </c>
      <c r="F15" s="78">
        <f>SUM(F12:F14)</f>
        <v>0</v>
      </c>
      <c r="G15" s="75">
        <f>SUM(G12:G14)</f>
        <v>0</v>
      </c>
      <c r="H15" s="314"/>
      <c r="I15" s="314"/>
      <c r="J15" s="78">
        <f>SUM(J12:J14)</f>
        <v>0</v>
      </c>
      <c r="K15" s="78">
        <f>SUM(K12:K14)</f>
        <v>0</v>
      </c>
      <c r="L15" s="75">
        <f>SUM(L12:L14)</f>
        <v>0</v>
      </c>
      <c r="M15" s="237"/>
      <c r="N15" s="238"/>
      <c r="O15" s="237"/>
      <c r="P15" s="238"/>
      <c r="Q15" s="237"/>
      <c r="R15" s="237"/>
      <c r="S15" s="237"/>
      <c r="T15" s="238"/>
      <c r="U15" s="237"/>
      <c r="V15" s="237"/>
      <c r="W15" s="238"/>
      <c r="X15" s="238"/>
      <c r="Y15" s="238"/>
      <c r="Z15" s="238"/>
    </row>
    <row r="16" spans="3:26" s="240" customFormat="1" ht="15" customHeight="1" thickBot="1">
      <c r="C16" s="66" t="s">
        <v>245</v>
      </c>
      <c r="D16" s="66"/>
      <c r="E16" s="77">
        <f>E10+E15</f>
        <v>0</v>
      </c>
      <c r="F16" s="77">
        <f t="shared" ref="F16:G16" si="5">F10+F15</f>
        <v>0</v>
      </c>
      <c r="G16" s="77">
        <f t="shared" si="5"/>
        <v>0</v>
      </c>
      <c r="H16" s="76"/>
      <c r="I16" s="289"/>
      <c r="J16" s="77">
        <f>J10+J15</f>
        <v>0</v>
      </c>
      <c r="K16" s="77">
        <f t="shared" ref="K16" si="6">K10+K15</f>
        <v>0</v>
      </c>
      <c r="L16" s="77">
        <f t="shared" ref="L16" si="7">L10+L15</f>
        <v>0</v>
      </c>
      <c r="M16" s="237"/>
      <c r="N16" s="242"/>
      <c r="O16" s="237"/>
      <c r="P16" s="242"/>
      <c r="Q16" s="237"/>
      <c r="R16" s="237"/>
      <c r="S16" s="237"/>
      <c r="T16" s="242"/>
      <c r="U16" s="237"/>
      <c r="V16" s="237"/>
      <c r="W16" s="242"/>
      <c r="X16" s="242"/>
      <c r="Y16" s="242"/>
      <c r="Z16" s="242"/>
    </row>
    <row r="17" spans="1:26" s="240" customFormat="1" ht="15" customHeight="1">
      <c r="A17" s="253">
        <f>SUM(F18)</f>
        <v>0</v>
      </c>
      <c r="C17" s="66"/>
      <c r="D17" s="66"/>
      <c r="E17" s="76"/>
      <c r="F17" s="76"/>
      <c r="G17" s="76"/>
      <c r="H17" s="76"/>
      <c r="I17" s="289"/>
      <c r="J17" s="76"/>
      <c r="K17" s="76"/>
      <c r="L17" s="76"/>
      <c r="M17" s="237"/>
      <c r="N17" s="242"/>
      <c r="O17" s="237"/>
      <c r="P17" s="242"/>
      <c r="Q17" s="237"/>
      <c r="R17" s="237"/>
      <c r="S17" s="237"/>
      <c r="T17" s="242"/>
      <c r="U17" s="237"/>
      <c r="V17" s="237"/>
      <c r="W17" s="242"/>
      <c r="X17" s="242"/>
      <c r="Y17" s="242"/>
      <c r="Z17" s="242"/>
    </row>
    <row r="18" spans="1:26" s="240" customFormat="1" ht="15" customHeight="1">
      <c r="A18" s="187"/>
      <c r="C18" s="255" t="str">
        <f>IF(A17&lt;&gt;0,"Undefined difference","")</f>
        <v/>
      </c>
      <c r="D18" s="66"/>
      <c r="E18" s="76"/>
      <c r="F18" s="232" t="str">
        <f>IF(F16-F19&lt;&gt;0,F19-F16,"")</f>
        <v/>
      </c>
      <c r="G18" s="76"/>
      <c r="H18" s="76"/>
      <c r="I18" s="289"/>
      <c r="J18" s="76"/>
      <c r="K18" s="76"/>
      <c r="L18" s="76"/>
      <c r="M18" s="237"/>
      <c r="N18" s="242"/>
      <c r="O18" s="237"/>
      <c r="P18" s="242"/>
      <c r="Q18" s="237"/>
      <c r="R18" s="237"/>
      <c r="S18" s="237"/>
      <c r="T18" s="242"/>
      <c r="U18" s="237"/>
      <c r="V18" s="237"/>
      <c r="W18" s="242"/>
      <c r="X18" s="242"/>
      <c r="Y18" s="242"/>
      <c r="Z18" s="242"/>
    </row>
    <row r="19" spans="1:26" s="240" customFormat="1" ht="15" customHeight="1" thickBot="1">
      <c r="A19" s="187" t="s">
        <v>320</v>
      </c>
      <c r="C19" s="287" t="s">
        <v>319</v>
      </c>
      <c r="D19" s="66"/>
      <c r="E19" s="76"/>
      <c r="F19" s="288">
        <f>_xll.cw_map("BR",A19)</f>
        <v>0</v>
      </c>
      <c r="G19" s="76"/>
      <c r="H19" s="76"/>
      <c r="I19" s="289"/>
      <c r="J19" s="76"/>
      <c r="K19" s="76"/>
      <c r="L19" s="76"/>
      <c r="M19" s="237"/>
      <c r="N19" s="242"/>
      <c r="O19" s="237"/>
      <c r="P19" s="242"/>
      <c r="Q19" s="237"/>
      <c r="R19" s="237"/>
      <c r="S19" s="237"/>
      <c r="T19" s="242"/>
      <c r="U19" s="237"/>
      <c r="V19" s="237"/>
      <c r="W19" s="242"/>
      <c r="X19" s="242"/>
      <c r="Y19" s="242"/>
      <c r="Z19" s="242"/>
    </row>
    <row r="20" spans="1:26" s="187" customFormat="1" ht="12">
      <c r="C20" s="59"/>
      <c r="D20" s="59"/>
      <c r="E20" s="290"/>
      <c r="F20" s="290"/>
      <c r="G20" s="290"/>
      <c r="H20" s="290"/>
      <c r="I20" s="290"/>
      <c r="J20" s="290"/>
      <c r="K20" s="290"/>
      <c r="L20" s="290"/>
      <c r="M20" s="235"/>
      <c r="N20" s="235"/>
      <c r="O20" s="235"/>
      <c r="P20" s="235"/>
      <c r="Q20" s="235"/>
      <c r="R20" s="235"/>
      <c r="S20" s="235"/>
      <c r="T20" s="235"/>
      <c r="U20" s="235"/>
      <c r="V20" s="235"/>
      <c r="W20" s="235"/>
      <c r="X20" s="235"/>
      <c r="Y20" s="235"/>
      <c r="Z20" s="235"/>
    </row>
  </sheetData>
  <mergeCells count="11">
    <mergeCell ref="E6:G6"/>
    <mergeCell ref="J6:L6"/>
    <mergeCell ref="H7:I7"/>
    <mergeCell ref="H14:I14"/>
    <mergeCell ref="H15:I15"/>
    <mergeCell ref="H8:I8"/>
    <mergeCell ref="H9:I9"/>
    <mergeCell ref="H10:I10"/>
    <mergeCell ref="H11:I11"/>
    <mergeCell ref="H12:I12"/>
    <mergeCell ref="H13:I13"/>
  </mergeCells>
  <pageMargins left="0.70866141732283472" right="0.70866141732283472" top="0.74803149606299213" bottom="0.74803149606299213" header="0.31496062992125984" footer="0.31496062992125984"/>
  <pageSetup paperSize="9" scale="82" orientation="landscape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theme="4"/>
    <pageSetUpPr fitToPage="1"/>
  </sheetPr>
  <dimension ref="A1:BZ30"/>
  <sheetViews>
    <sheetView topLeftCell="C1" workbookViewId="0">
      <selection activeCell="J1" sqref="J1"/>
    </sheetView>
  </sheetViews>
  <sheetFormatPr defaultColWidth="0" defaultRowHeight="0" customHeight="1" zeroHeight="1"/>
  <cols>
    <col min="1" max="1" width="13.140625" style="3" hidden="1" customWidth="1"/>
    <col min="2" max="2" width="9.140625" style="3" hidden="1" customWidth="1"/>
    <col min="3" max="3" width="32" style="3" customWidth="1"/>
    <col min="4" max="4" width="1.7109375" style="3" customWidth="1"/>
    <col min="5" max="5" width="34.140625" style="3" customWidth="1"/>
    <col min="6" max="9" width="11.42578125" style="3" customWidth="1"/>
    <col min="10" max="10" width="11.42578125" style="103" customWidth="1"/>
    <col min="11" max="11" width="14.7109375" style="103" customWidth="1"/>
    <col min="12" max="12" width="11.7109375" style="103" hidden="1" customWidth="1"/>
    <col min="13" max="13" width="5.7109375" style="103" hidden="1" customWidth="1"/>
    <col min="14" max="14" width="11.140625" style="103" hidden="1" customWidth="1"/>
    <col min="15" max="15" width="12.42578125" style="103" hidden="1" customWidth="1"/>
    <col min="16" max="16" width="11.140625" style="103" hidden="1" customWidth="1"/>
    <col min="17" max="17" width="7.7109375" style="103" hidden="1" customWidth="1"/>
    <col min="18" max="18" width="5.140625" style="103" hidden="1" customWidth="1"/>
    <col min="19" max="19" width="7.5703125" style="103" hidden="1" customWidth="1"/>
    <col min="20" max="20" width="5.140625" style="103" hidden="1" customWidth="1"/>
    <col min="21" max="25" width="9.140625" style="103" hidden="1" customWidth="1"/>
    <col min="26" max="69" width="9.140625" style="3" hidden="1" customWidth="1"/>
    <col min="70" max="78" width="0" style="3" hidden="1" customWidth="1"/>
    <col min="79" max="16384" width="9.140625" style="3" hidden="1"/>
  </cols>
  <sheetData>
    <row r="1" spans="3:25" s="2" customFormat="1" ht="15">
      <c r="C1" s="27" t="str">
        <f>_xll.cw_clp("clp2")</f>
        <v>IFRS for SME</v>
      </c>
      <c r="D1" s="27"/>
      <c r="E1" s="28"/>
      <c r="F1" s="87" t="s">
        <v>9</v>
      </c>
      <c r="G1" s="87" t="s">
        <v>10</v>
      </c>
      <c r="H1" s="87" t="s">
        <v>11</v>
      </c>
      <c r="I1" s="87" t="s">
        <v>12</v>
      </c>
      <c r="J1" s="4" t="s">
        <v>277</v>
      </c>
      <c r="K1" s="28"/>
    </row>
    <row r="2" spans="3:25" s="2" customFormat="1" ht="15">
      <c r="C2" s="30">
        <f>_xll.cw_clp("clp13")</f>
        <v>40968</v>
      </c>
      <c r="D2" s="30"/>
      <c r="E2" s="28"/>
      <c r="F2" s="88"/>
      <c r="G2" s="88"/>
      <c r="H2" s="88"/>
      <c r="I2" s="88"/>
      <c r="J2" s="28"/>
      <c r="K2" s="28"/>
    </row>
    <row r="3" spans="3:25" s="2" customFormat="1" ht="15">
      <c r="C3" s="86" t="s">
        <v>191</v>
      </c>
      <c r="D3" s="31"/>
      <c r="E3" s="28"/>
      <c r="F3" s="89"/>
      <c r="G3" s="90"/>
      <c r="H3" s="91"/>
      <c r="I3" s="91"/>
      <c r="J3" s="28"/>
      <c r="K3" s="28"/>
    </row>
    <row r="4" spans="3:25" s="2" customFormat="1" ht="15">
      <c r="C4" s="31"/>
      <c r="D4" s="31"/>
      <c r="E4" s="28"/>
      <c r="F4" s="92"/>
      <c r="G4" s="93"/>
      <c r="H4" s="88"/>
      <c r="I4" s="88"/>
      <c r="J4" s="28"/>
      <c r="K4" s="28"/>
    </row>
    <row r="5" spans="3:25" s="2" customFormat="1" ht="15.75" thickBot="1">
      <c r="C5" s="32"/>
      <c r="D5" s="32"/>
      <c r="E5" s="32"/>
      <c r="F5" s="32"/>
      <c r="G5" s="32"/>
      <c r="H5" s="32"/>
      <c r="I5" s="32"/>
      <c r="J5" s="32"/>
      <c r="K5" s="36"/>
      <c r="L5" s="3"/>
    </row>
    <row r="6" spans="3:25" s="2" customFormat="1" ht="25.5" thickBot="1">
      <c r="C6" s="94" t="s">
        <v>193</v>
      </c>
      <c r="D6" s="94"/>
      <c r="E6" s="95" t="s">
        <v>194</v>
      </c>
      <c r="F6" s="34"/>
      <c r="G6" s="34"/>
      <c r="H6" s="96"/>
      <c r="I6" s="97" t="s">
        <v>195</v>
      </c>
      <c r="J6" s="98" t="s">
        <v>196</v>
      </c>
      <c r="K6" s="28"/>
    </row>
    <row r="7" spans="3:25" s="187" customFormat="1" ht="12">
      <c r="C7" s="43"/>
      <c r="D7" s="9"/>
      <c r="E7" s="219"/>
      <c r="F7" s="256"/>
      <c r="G7" s="256"/>
      <c r="H7" s="256"/>
      <c r="I7" s="39"/>
      <c r="J7" s="39">
        <v>0</v>
      </c>
      <c r="K7" s="10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</row>
    <row r="8" spans="3:25" s="187" customFormat="1" ht="12">
      <c r="C8" s="43"/>
      <c r="D8" s="9"/>
      <c r="E8" s="61"/>
      <c r="F8" s="8"/>
      <c r="G8" s="8"/>
      <c r="H8" s="8"/>
      <c r="I8" s="39"/>
      <c r="J8" s="39">
        <v>0</v>
      </c>
      <c r="K8" s="10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</row>
    <row r="9" spans="3:25" s="187" customFormat="1" ht="12">
      <c r="C9" s="43"/>
      <c r="D9" s="9"/>
      <c r="E9" s="220"/>
      <c r="F9" s="257"/>
      <c r="G9" s="8"/>
      <c r="H9" s="8"/>
      <c r="I9" s="39"/>
      <c r="J9" s="39">
        <v>0</v>
      </c>
      <c r="K9" s="10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</row>
    <row r="10" spans="3:25" s="187" customFormat="1" ht="12">
      <c r="C10" s="43"/>
      <c r="D10" s="9"/>
      <c r="E10" s="220"/>
      <c r="F10" s="257"/>
      <c r="G10" s="8"/>
      <c r="H10" s="8"/>
      <c r="I10" s="39"/>
      <c r="J10" s="39">
        <v>0</v>
      </c>
      <c r="K10" s="10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</row>
    <row r="11" spans="3:25" s="187" customFormat="1" ht="12">
      <c r="C11" s="43"/>
      <c r="D11" s="9"/>
      <c r="E11" s="220"/>
      <c r="F11" s="257"/>
      <c r="G11" s="8"/>
      <c r="H11" s="8"/>
      <c r="I11" s="39"/>
      <c r="J11" s="39">
        <v>0</v>
      </c>
      <c r="K11" s="10"/>
      <c r="L11" s="235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5"/>
      <c r="Y11" s="235"/>
    </row>
    <row r="12" spans="3:25" s="187" customFormat="1" ht="12">
      <c r="C12" s="43"/>
      <c r="D12" s="9"/>
      <c r="E12" s="43"/>
      <c r="F12" s="9"/>
      <c r="G12" s="8"/>
      <c r="H12" s="8"/>
      <c r="I12" s="39"/>
      <c r="J12" s="39">
        <v>0</v>
      </c>
      <c r="K12" s="10"/>
      <c r="L12" s="235"/>
      <c r="M12" s="235"/>
      <c r="N12" s="235"/>
      <c r="O12" s="235"/>
      <c r="P12" s="235"/>
      <c r="Q12" s="235"/>
      <c r="R12" s="235"/>
      <c r="S12" s="235"/>
      <c r="T12" s="235"/>
      <c r="U12" s="235"/>
      <c r="V12" s="235"/>
      <c r="W12" s="235"/>
      <c r="X12" s="235"/>
      <c r="Y12" s="235"/>
    </row>
    <row r="13" spans="3:25" s="187" customFormat="1" ht="12">
      <c r="C13" s="43"/>
      <c r="D13" s="9"/>
      <c r="E13" s="43"/>
      <c r="F13" s="9"/>
      <c r="G13" s="8"/>
      <c r="H13" s="8"/>
      <c r="I13" s="39"/>
      <c r="J13" s="39">
        <v>0</v>
      </c>
      <c r="K13" s="10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</row>
    <row r="14" spans="3:25" s="187" customFormat="1" ht="15" customHeight="1">
      <c r="C14" s="65"/>
      <c r="D14" s="66"/>
      <c r="E14" s="65"/>
      <c r="F14" s="66"/>
      <c r="G14" s="8"/>
      <c r="H14" s="8"/>
      <c r="I14" s="39"/>
      <c r="J14" s="39">
        <v>0</v>
      </c>
      <c r="K14" s="236"/>
      <c r="L14" s="237"/>
      <c r="M14" s="238"/>
      <c r="N14" s="237"/>
      <c r="O14" s="238"/>
      <c r="P14" s="237"/>
      <c r="Q14" s="237"/>
      <c r="R14" s="237"/>
      <c r="S14" s="238"/>
      <c r="T14" s="237"/>
      <c r="U14" s="237"/>
      <c r="V14" s="238"/>
      <c r="W14" s="238"/>
      <c r="X14" s="238"/>
      <c r="Y14" s="238"/>
    </row>
    <row r="15" spans="3:25" s="187" customFormat="1" ht="15" customHeight="1">
      <c r="C15" s="67"/>
      <c r="D15" s="59"/>
      <c r="E15" s="67"/>
      <c r="F15" s="59"/>
      <c r="G15" s="8"/>
      <c r="H15" s="8"/>
      <c r="I15" s="39"/>
      <c r="J15" s="39">
        <v>0</v>
      </c>
      <c r="K15" s="236"/>
      <c r="L15" s="239"/>
      <c r="M15" s="238"/>
      <c r="N15" s="239"/>
      <c r="O15" s="238"/>
      <c r="P15" s="239"/>
      <c r="Q15" s="239"/>
      <c r="R15" s="237"/>
      <c r="S15" s="238"/>
      <c r="T15" s="239"/>
      <c r="U15" s="239"/>
      <c r="V15" s="238"/>
      <c r="W15" s="238"/>
      <c r="X15" s="238"/>
      <c r="Y15" s="238"/>
    </row>
    <row r="16" spans="3:25" s="240" customFormat="1" ht="15" customHeight="1" thickBot="1">
      <c r="C16" s="66"/>
      <c r="D16" s="66"/>
      <c r="E16" s="66"/>
      <c r="F16" s="66"/>
      <c r="G16" s="66"/>
      <c r="H16" s="66"/>
      <c r="I16" s="20"/>
      <c r="J16" s="21">
        <f>SUM(J7:J15)</f>
        <v>0</v>
      </c>
      <c r="K16" s="241"/>
      <c r="L16" s="237"/>
      <c r="M16" s="242"/>
      <c r="N16" s="237"/>
      <c r="O16" s="242"/>
      <c r="P16" s="237"/>
      <c r="Q16" s="237"/>
      <c r="R16" s="237"/>
      <c r="S16" s="242"/>
      <c r="T16" s="237"/>
      <c r="U16" s="237"/>
      <c r="V16" s="242"/>
      <c r="W16" s="242"/>
      <c r="X16" s="242"/>
      <c r="Y16" s="242"/>
    </row>
    <row r="17" spans="1:26" s="240" customFormat="1" ht="15" customHeight="1">
      <c r="A17" s="265">
        <f>SUM(J18)</f>
        <v>0</v>
      </c>
      <c r="C17" s="66"/>
      <c r="D17" s="66"/>
      <c r="E17" s="66"/>
      <c r="F17" s="66"/>
      <c r="G17" s="66"/>
      <c r="H17" s="66"/>
      <c r="I17" s="20"/>
      <c r="J17" s="20"/>
      <c r="K17" s="241"/>
      <c r="L17" s="237"/>
      <c r="M17" s="242"/>
      <c r="N17" s="237"/>
      <c r="O17" s="242"/>
      <c r="P17" s="237"/>
      <c r="Q17" s="237"/>
      <c r="R17" s="237"/>
      <c r="S17" s="242"/>
      <c r="T17" s="237"/>
      <c r="U17" s="237"/>
      <c r="V17" s="242"/>
      <c r="W17" s="242"/>
      <c r="X17" s="242"/>
      <c r="Y17" s="242"/>
    </row>
    <row r="18" spans="1:26" s="240" customFormat="1" ht="15" customHeight="1">
      <c r="C18" s="66"/>
      <c r="D18" s="66"/>
      <c r="E18" s="66"/>
      <c r="F18" s="255" t="str">
        <f>IF(A17&lt;&gt;0,"Undefined difference","")</f>
        <v/>
      </c>
      <c r="G18" s="66"/>
      <c r="H18" s="66"/>
      <c r="I18" s="76"/>
      <c r="J18" s="232" t="str">
        <f>IF(J16-J19&lt;&gt;0,J19-J16,"")</f>
        <v/>
      </c>
      <c r="K18" s="20"/>
      <c r="L18" s="241"/>
      <c r="M18" s="237"/>
      <c r="N18" s="242"/>
      <c r="O18" s="237"/>
      <c r="P18" s="242"/>
      <c r="Q18" s="237"/>
      <c r="R18" s="237"/>
      <c r="S18" s="237"/>
      <c r="T18" s="242"/>
      <c r="U18" s="237"/>
      <c r="V18" s="237"/>
      <c r="W18" s="242"/>
      <c r="X18" s="242"/>
      <c r="Y18" s="242"/>
      <c r="Z18" s="242"/>
    </row>
    <row r="19" spans="1:26" s="240" customFormat="1" ht="15" customHeight="1" thickBot="1">
      <c r="A19" s="240" t="s">
        <v>321</v>
      </c>
      <c r="C19" s="66"/>
      <c r="D19" s="66"/>
      <c r="E19" s="66"/>
      <c r="F19" s="287" t="s">
        <v>319</v>
      </c>
      <c r="G19" s="66"/>
      <c r="H19" s="66"/>
      <c r="I19" s="76"/>
      <c r="J19" s="288">
        <f>_xll.cw_map("BR",A19)</f>
        <v>0</v>
      </c>
      <c r="K19" s="20"/>
      <c r="L19" s="241"/>
      <c r="M19" s="237"/>
      <c r="N19" s="242"/>
      <c r="O19" s="237"/>
      <c r="P19" s="242"/>
      <c r="Q19" s="237"/>
      <c r="R19" s="237"/>
      <c r="S19" s="237"/>
      <c r="T19" s="242"/>
      <c r="U19" s="237"/>
      <c r="V19" s="237"/>
      <c r="W19" s="242"/>
      <c r="X19" s="242"/>
      <c r="Y19" s="242"/>
      <c r="Z19" s="242"/>
    </row>
    <row r="20" spans="1:26" s="187" customFormat="1" ht="15" customHeight="1">
      <c r="C20" s="59"/>
      <c r="D20" s="59"/>
      <c r="E20" s="59"/>
      <c r="F20" s="59"/>
      <c r="G20" s="59"/>
      <c r="H20" s="59"/>
      <c r="I20" s="59"/>
      <c r="J20" s="83"/>
      <c r="K20" s="236"/>
      <c r="L20" s="239"/>
      <c r="M20" s="238"/>
      <c r="N20" s="239"/>
      <c r="O20" s="238"/>
      <c r="P20" s="239"/>
      <c r="Q20" s="239"/>
      <c r="R20" s="237"/>
      <c r="S20" s="238"/>
      <c r="T20" s="239"/>
      <c r="U20" s="239"/>
      <c r="V20" s="238"/>
      <c r="W20" s="238"/>
      <c r="X20" s="238"/>
      <c r="Y20" s="238"/>
    </row>
    <row r="21" spans="1:26" ht="15" hidden="1">
      <c r="C21" s="118"/>
      <c r="D21" s="118"/>
    </row>
    <row r="22" spans="1:26" ht="15" hidden="1" customHeight="1">
      <c r="C22" s="119"/>
      <c r="D22" s="119"/>
      <c r="E22" s="119"/>
      <c r="F22" s="119"/>
      <c r="G22" s="119"/>
      <c r="H22" s="119"/>
      <c r="I22" s="120"/>
      <c r="J22" s="111"/>
      <c r="K22" s="112"/>
      <c r="L22" s="111"/>
      <c r="M22" s="112"/>
      <c r="N22" s="111"/>
      <c r="O22" s="112"/>
      <c r="P22" s="111"/>
      <c r="Q22" s="111"/>
      <c r="R22" s="111"/>
      <c r="S22" s="112"/>
      <c r="T22" s="111"/>
      <c r="U22" s="111"/>
      <c r="V22" s="112"/>
      <c r="W22" s="112"/>
      <c r="X22" s="112"/>
      <c r="Y22" s="112"/>
    </row>
    <row r="23" spans="1:26" ht="15" hidden="1" customHeight="1">
      <c r="C23" s="120"/>
      <c r="D23" s="120"/>
      <c r="E23" s="120"/>
      <c r="F23" s="120"/>
      <c r="G23" s="120"/>
      <c r="H23" s="120"/>
      <c r="I23" s="120"/>
      <c r="J23" s="115"/>
      <c r="K23" s="112"/>
      <c r="L23" s="115"/>
      <c r="M23" s="112"/>
      <c r="N23" s="115"/>
      <c r="O23" s="112"/>
      <c r="P23" s="115"/>
      <c r="Q23" s="115"/>
      <c r="R23" s="111"/>
      <c r="S23" s="112"/>
      <c r="T23" s="115"/>
      <c r="U23" s="115"/>
      <c r="V23" s="112"/>
      <c r="W23" s="112"/>
      <c r="X23" s="112"/>
      <c r="Y23" s="112"/>
    </row>
    <row r="24" spans="1:26" ht="15" hidden="1">
      <c r="C24" s="118"/>
      <c r="D24" s="118"/>
    </row>
    <row r="25" spans="1:26" ht="15" hidden="1" customHeight="1">
      <c r="C25" s="120"/>
      <c r="D25" s="120"/>
      <c r="E25" s="120"/>
      <c r="F25" s="120"/>
      <c r="G25" s="120"/>
      <c r="H25" s="120"/>
      <c r="I25" s="120"/>
      <c r="J25" s="115"/>
      <c r="K25" s="112"/>
      <c r="L25" s="115"/>
      <c r="M25" s="112"/>
      <c r="N25" s="115"/>
      <c r="O25" s="112"/>
      <c r="P25" s="115"/>
      <c r="Q25" s="115"/>
      <c r="R25" s="115"/>
      <c r="S25" s="112"/>
      <c r="T25" s="115"/>
      <c r="U25" s="115"/>
      <c r="V25" s="112"/>
      <c r="W25" s="112"/>
      <c r="X25" s="112"/>
      <c r="Y25" s="112"/>
    </row>
    <row r="26" spans="1:26" ht="15" hidden="1">
      <c r="C26" s="118"/>
      <c r="D26" s="118"/>
    </row>
    <row r="27" spans="1:26" ht="15" hidden="1"/>
    <row r="28" spans="1:26" ht="15" hidden="1"/>
    <row r="29" spans="1:26" ht="15" hidden="1">
      <c r="C29" s="121"/>
      <c r="D29" s="121"/>
      <c r="E29" s="122"/>
      <c r="F29" s="122"/>
      <c r="G29" s="122"/>
      <c r="H29" s="123"/>
    </row>
    <row r="30" spans="1:26" ht="15" hidden="1">
      <c r="C30" s="124"/>
      <c r="D30" s="124"/>
      <c r="E30" s="122"/>
      <c r="F30" s="122"/>
      <c r="G30" s="122"/>
      <c r="H30" s="123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theme="4"/>
    <pageSetUpPr fitToPage="1"/>
  </sheetPr>
  <dimension ref="A1:CE30"/>
  <sheetViews>
    <sheetView topLeftCell="C1" workbookViewId="0">
      <selection activeCell="O1" sqref="O1"/>
    </sheetView>
  </sheetViews>
  <sheetFormatPr defaultColWidth="0" defaultRowHeight="0" customHeight="1" zeroHeight="1"/>
  <cols>
    <col min="1" max="1" width="10.85546875" style="3" hidden="1" customWidth="1"/>
    <col min="2" max="2" width="9.140625" style="3" hidden="1" customWidth="1"/>
    <col min="3" max="3" width="30.5703125" style="3" customWidth="1"/>
    <col min="4" max="4" width="1.7109375" style="3" customWidth="1"/>
    <col min="5" max="5" width="25.5703125" style="3" customWidth="1"/>
    <col min="6" max="6" width="1.5703125" style="36" customWidth="1"/>
    <col min="7" max="7" width="26.85546875" style="3" customWidth="1"/>
    <col min="8" max="8" width="1.42578125" style="36" customWidth="1"/>
    <col min="9" max="9" width="21.85546875" style="3" customWidth="1"/>
    <col min="10" max="10" width="1.5703125" style="36" customWidth="1"/>
    <col min="11" max="14" width="11.42578125" style="3" customWidth="1"/>
    <col min="15" max="15" width="11.42578125" style="103" customWidth="1"/>
    <col min="16" max="16" width="14.7109375" style="103" customWidth="1"/>
    <col min="17" max="17" width="11.7109375" style="103" hidden="1" customWidth="1"/>
    <col min="18" max="18" width="5.7109375" style="103" hidden="1" customWidth="1"/>
    <col min="19" max="19" width="11.140625" style="103" hidden="1" customWidth="1"/>
    <col min="20" max="20" width="12.42578125" style="103" hidden="1" customWidth="1"/>
    <col min="21" max="21" width="11.140625" style="103" hidden="1" customWidth="1"/>
    <col min="22" max="22" width="7.7109375" style="103" hidden="1" customWidth="1"/>
    <col min="23" max="23" width="5.140625" style="103" hidden="1" customWidth="1"/>
    <col min="24" max="24" width="7.5703125" style="103" hidden="1" customWidth="1"/>
    <col min="25" max="25" width="5.140625" style="103" hidden="1" customWidth="1"/>
    <col min="26" max="30" width="9.140625" style="103" hidden="1" customWidth="1"/>
    <col min="31" max="74" width="9.140625" style="3" hidden="1" customWidth="1"/>
    <col min="75" max="83" width="0" style="3" hidden="1" customWidth="1"/>
    <col min="84" max="16384" width="9.140625" style="3" hidden="1"/>
  </cols>
  <sheetData>
    <row r="1" spans="3:30" s="2" customFormat="1" ht="15">
      <c r="C1" s="27" t="str">
        <f>_xll.cw_clp("clp2")</f>
        <v>IFRS for SME</v>
      </c>
      <c r="D1" s="27"/>
      <c r="E1" s="28"/>
      <c r="F1" s="28"/>
      <c r="G1" s="28"/>
      <c r="H1" s="28"/>
      <c r="I1" s="28"/>
      <c r="J1" s="28"/>
      <c r="K1" s="87" t="s">
        <v>9</v>
      </c>
      <c r="L1" s="87" t="s">
        <v>10</v>
      </c>
      <c r="M1" s="87" t="s">
        <v>11</v>
      </c>
      <c r="N1" s="87" t="s">
        <v>12</v>
      </c>
      <c r="O1" s="4" t="s">
        <v>278</v>
      </c>
      <c r="P1" s="28"/>
    </row>
    <row r="2" spans="3:30" s="2" customFormat="1" ht="15">
      <c r="C2" s="30">
        <f>_xll.cw_clp("clp13")</f>
        <v>40968</v>
      </c>
      <c r="D2" s="30"/>
      <c r="E2" s="28"/>
      <c r="F2" s="28"/>
      <c r="G2" s="28"/>
      <c r="H2" s="28"/>
      <c r="I2" s="28"/>
      <c r="J2" s="28"/>
      <c r="K2" s="88"/>
      <c r="L2" s="88"/>
      <c r="M2" s="88"/>
      <c r="N2" s="88"/>
      <c r="O2" s="28"/>
      <c r="P2" s="28"/>
    </row>
    <row r="3" spans="3:30" s="2" customFormat="1" ht="15">
      <c r="C3" s="86" t="s">
        <v>192</v>
      </c>
      <c r="D3" s="31"/>
      <c r="E3" s="28"/>
      <c r="F3" s="28"/>
      <c r="G3" s="28"/>
      <c r="H3" s="28"/>
      <c r="I3" s="28"/>
      <c r="J3" s="28"/>
      <c r="K3" s="89"/>
      <c r="L3" s="90"/>
      <c r="M3" s="91"/>
      <c r="N3" s="91"/>
      <c r="O3" s="28"/>
      <c r="P3" s="28"/>
    </row>
    <row r="4" spans="3:30" s="2" customFormat="1" ht="15">
      <c r="C4" s="31"/>
      <c r="D4" s="31"/>
      <c r="E4" s="28"/>
      <c r="F4" s="28"/>
      <c r="G4" s="28"/>
      <c r="H4" s="28"/>
      <c r="I4" s="28"/>
      <c r="J4" s="28"/>
      <c r="K4" s="92"/>
      <c r="L4" s="93"/>
      <c r="M4" s="88"/>
      <c r="N4" s="88"/>
      <c r="O4" s="28"/>
      <c r="P4" s="28"/>
    </row>
    <row r="5" spans="3:30" s="2" customFormat="1" ht="15.75" thickBot="1"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6"/>
      <c r="Q5" s="3"/>
    </row>
    <row r="6" spans="3:30" s="181" customFormat="1" ht="14.25" customHeight="1">
      <c r="C6" s="301" t="s">
        <v>199</v>
      </c>
      <c r="D6" s="179"/>
      <c r="E6" s="127" t="s">
        <v>200</v>
      </c>
      <c r="F6" s="127"/>
      <c r="G6" s="301" t="s">
        <v>201</v>
      </c>
      <c r="H6" s="46"/>
      <c r="I6" s="46" t="s">
        <v>202</v>
      </c>
      <c r="J6" s="179"/>
      <c r="K6" s="301" t="s">
        <v>203</v>
      </c>
      <c r="L6" s="179"/>
      <c r="M6" s="179"/>
      <c r="N6" s="312" t="s">
        <v>1</v>
      </c>
      <c r="O6" s="312"/>
      <c r="P6" s="79"/>
      <c r="Q6" s="180"/>
    </row>
    <row r="7" spans="3:30" s="181" customFormat="1" ht="24.75" thickBot="1">
      <c r="C7" s="302"/>
      <c r="D7" s="194"/>
      <c r="E7" s="127"/>
      <c r="F7" s="127"/>
      <c r="G7" s="302"/>
      <c r="H7" s="127"/>
      <c r="I7" s="127"/>
      <c r="J7" s="127"/>
      <c r="K7" s="302"/>
      <c r="L7" s="46"/>
      <c r="M7" s="197"/>
      <c r="N7" s="196" t="s">
        <v>288</v>
      </c>
      <c r="O7" s="196" t="s">
        <v>287</v>
      </c>
      <c r="P7" s="204"/>
    </row>
    <row r="8" spans="3:30" s="187" customFormat="1" ht="12">
      <c r="C8" s="43"/>
      <c r="D8" s="9"/>
      <c r="E8" s="219"/>
      <c r="F8" s="256"/>
      <c r="G8" s="219"/>
      <c r="H8" s="256"/>
      <c r="I8" s="219"/>
      <c r="J8" s="256"/>
      <c r="K8" s="291"/>
      <c r="L8" s="256"/>
      <c r="M8" s="256"/>
      <c r="N8" s="39">
        <v>0</v>
      </c>
      <c r="O8" s="39">
        <v>0</v>
      </c>
      <c r="P8" s="10"/>
      <c r="Q8" s="235"/>
      <c r="R8" s="235"/>
      <c r="S8" s="235"/>
      <c r="T8" s="235"/>
      <c r="U8" s="235"/>
      <c r="V8" s="235"/>
      <c r="W8" s="235"/>
      <c r="X8" s="235"/>
      <c r="Y8" s="235"/>
      <c r="Z8" s="235"/>
      <c r="AA8" s="235"/>
      <c r="AB8" s="235"/>
      <c r="AC8" s="235"/>
      <c r="AD8" s="235"/>
    </row>
    <row r="9" spans="3:30" s="187" customFormat="1" ht="12">
      <c r="C9" s="43"/>
      <c r="D9" s="9"/>
      <c r="E9" s="61"/>
      <c r="F9" s="8"/>
      <c r="G9" s="61"/>
      <c r="H9" s="8"/>
      <c r="I9" s="61"/>
      <c r="J9" s="8"/>
      <c r="K9" s="292"/>
      <c r="L9" s="8"/>
      <c r="M9" s="8"/>
      <c r="N9" s="39">
        <v>0</v>
      </c>
      <c r="O9" s="39">
        <v>0</v>
      </c>
      <c r="P9" s="10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</row>
    <row r="10" spans="3:30" s="187" customFormat="1" ht="12">
      <c r="C10" s="43"/>
      <c r="D10" s="9"/>
      <c r="E10" s="220"/>
      <c r="F10" s="257"/>
      <c r="G10" s="220"/>
      <c r="H10" s="257"/>
      <c r="I10" s="220"/>
      <c r="J10" s="257"/>
      <c r="K10" s="293"/>
      <c r="L10" s="8"/>
      <c r="M10" s="8"/>
      <c r="N10" s="39">
        <v>0</v>
      </c>
      <c r="O10" s="39">
        <v>0</v>
      </c>
      <c r="P10" s="10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</row>
    <row r="11" spans="3:30" s="187" customFormat="1" ht="12">
      <c r="C11" s="43"/>
      <c r="D11" s="9"/>
      <c r="E11" s="220"/>
      <c r="F11" s="257"/>
      <c r="G11" s="220"/>
      <c r="H11" s="257"/>
      <c r="I11" s="220"/>
      <c r="J11" s="257"/>
      <c r="K11" s="293"/>
      <c r="L11" s="8"/>
      <c r="M11" s="8"/>
      <c r="N11" s="39">
        <v>0</v>
      </c>
      <c r="O11" s="39">
        <v>0</v>
      </c>
      <c r="P11" s="10"/>
      <c r="Q11" s="235"/>
      <c r="R11" s="235"/>
      <c r="S11" s="235"/>
      <c r="T11" s="235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</row>
    <row r="12" spans="3:30" s="187" customFormat="1" ht="12">
      <c r="C12" s="43"/>
      <c r="D12" s="9"/>
      <c r="E12" s="220"/>
      <c r="F12" s="257"/>
      <c r="G12" s="220"/>
      <c r="H12" s="257"/>
      <c r="I12" s="220"/>
      <c r="J12" s="257"/>
      <c r="K12" s="293"/>
      <c r="L12" s="8"/>
      <c r="M12" s="8"/>
      <c r="N12" s="39">
        <v>0</v>
      </c>
      <c r="O12" s="39">
        <v>0</v>
      </c>
      <c r="P12" s="10"/>
      <c r="Q12" s="235"/>
      <c r="R12" s="235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</row>
    <row r="13" spans="3:30" s="187" customFormat="1" ht="12">
      <c r="C13" s="43"/>
      <c r="D13" s="9"/>
      <c r="E13" s="43"/>
      <c r="F13" s="9"/>
      <c r="G13" s="43"/>
      <c r="H13" s="9"/>
      <c r="I13" s="43"/>
      <c r="J13" s="9"/>
      <c r="K13" s="294"/>
      <c r="L13" s="8"/>
      <c r="M13" s="8"/>
      <c r="N13" s="39">
        <v>0</v>
      </c>
      <c r="O13" s="39">
        <v>0</v>
      </c>
      <c r="P13" s="10"/>
      <c r="Q13" s="235"/>
      <c r="R13" s="235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</row>
    <row r="14" spans="3:30" s="187" customFormat="1" ht="12">
      <c r="C14" s="43"/>
      <c r="D14" s="9"/>
      <c r="E14" s="295"/>
      <c r="F14" s="17"/>
      <c r="G14" s="295"/>
      <c r="H14" s="17"/>
      <c r="I14" s="295"/>
      <c r="J14" s="9"/>
      <c r="K14" s="294"/>
      <c r="L14" s="8"/>
      <c r="M14" s="8"/>
      <c r="N14" s="39">
        <v>0</v>
      </c>
      <c r="O14" s="39">
        <v>0</v>
      </c>
      <c r="P14" s="10"/>
      <c r="Q14" s="235"/>
      <c r="R14" s="235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</row>
    <row r="15" spans="3:30" s="187" customFormat="1" ht="15" customHeight="1">
      <c r="C15" s="65"/>
      <c r="D15" s="66"/>
      <c r="E15" s="65"/>
      <c r="F15" s="66"/>
      <c r="G15" s="65"/>
      <c r="H15" s="66"/>
      <c r="I15" s="65"/>
      <c r="J15" s="66"/>
      <c r="K15" s="296"/>
      <c r="L15" s="8"/>
      <c r="M15" s="8"/>
      <c r="N15" s="39">
        <v>0</v>
      </c>
      <c r="O15" s="39">
        <v>0</v>
      </c>
      <c r="P15" s="236"/>
      <c r="Q15" s="237"/>
      <c r="R15" s="238"/>
      <c r="S15" s="237"/>
      <c r="T15" s="238"/>
      <c r="U15" s="237"/>
      <c r="V15" s="237"/>
      <c r="W15" s="237"/>
      <c r="X15" s="238"/>
      <c r="Y15" s="237"/>
      <c r="Z15" s="237"/>
      <c r="AA15" s="238"/>
      <c r="AB15" s="238"/>
      <c r="AC15" s="238"/>
      <c r="AD15" s="238"/>
    </row>
    <row r="16" spans="3:30" s="187" customFormat="1" ht="15" customHeight="1">
      <c r="C16" s="67"/>
      <c r="D16" s="59"/>
      <c r="E16" s="67"/>
      <c r="F16" s="59"/>
      <c r="G16" s="67"/>
      <c r="H16" s="59"/>
      <c r="I16" s="67"/>
      <c r="J16" s="59"/>
      <c r="K16" s="297"/>
      <c r="L16" s="8"/>
      <c r="M16" s="8"/>
      <c r="N16" s="39">
        <v>0</v>
      </c>
      <c r="O16" s="39">
        <v>0</v>
      </c>
      <c r="P16" s="236"/>
      <c r="Q16" s="239"/>
      <c r="R16" s="238"/>
      <c r="S16" s="239"/>
      <c r="T16" s="238"/>
      <c r="U16" s="239"/>
      <c r="V16" s="239"/>
      <c r="W16" s="237"/>
      <c r="X16" s="238"/>
      <c r="Y16" s="239"/>
      <c r="Z16" s="239"/>
      <c r="AA16" s="238"/>
      <c r="AB16" s="238"/>
      <c r="AC16" s="238"/>
      <c r="AD16" s="238"/>
    </row>
    <row r="17" spans="1:30" s="240" customFormat="1" ht="15" customHeight="1" thickBot="1">
      <c r="C17" s="66"/>
      <c r="D17" s="66"/>
      <c r="E17" s="66"/>
      <c r="F17" s="66"/>
      <c r="G17" s="66"/>
      <c r="H17" s="66"/>
      <c r="I17" s="66"/>
      <c r="J17" s="66"/>
      <c r="K17" s="298"/>
      <c r="L17" s="66"/>
      <c r="M17" s="66"/>
      <c r="N17" s="21">
        <f>SUM(N8:N16)</f>
        <v>0</v>
      </c>
      <c r="O17" s="21">
        <f>SUM(O8:O16)</f>
        <v>0</v>
      </c>
      <c r="P17" s="241"/>
      <c r="Q17" s="237"/>
      <c r="R17" s="242"/>
      <c r="S17" s="237"/>
      <c r="T17" s="242"/>
      <c r="U17" s="237"/>
      <c r="V17" s="237"/>
      <c r="W17" s="237"/>
      <c r="X17" s="242"/>
      <c r="Y17" s="237"/>
      <c r="Z17" s="237"/>
      <c r="AA17" s="242"/>
      <c r="AB17" s="242"/>
      <c r="AC17" s="242"/>
      <c r="AD17" s="242"/>
    </row>
    <row r="18" spans="1:30" s="240" customFormat="1" ht="15" customHeight="1">
      <c r="A18" s="253">
        <f>SUM(N19)</f>
        <v>0</v>
      </c>
      <c r="C18" s="66"/>
      <c r="D18" s="66"/>
      <c r="E18" s="66"/>
      <c r="F18" s="66"/>
      <c r="G18" s="66"/>
      <c r="H18" s="66"/>
      <c r="I18" s="66"/>
      <c r="J18" s="66"/>
      <c r="K18" s="298"/>
      <c r="L18" s="66"/>
      <c r="M18" s="66"/>
      <c r="N18" s="20"/>
      <c r="O18" s="20"/>
      <c r="P18" s="241"/>
      <c r="Q18" s="237"/>
      <c r="R18" s="242"/>
      <c r="S18" s="237"/>
      <c r="T18" s="242"/>
      <c r="U18" s="237"/>
      <c r="V18" s="237"/>
      <c r="W18" s="237"/>
      <c r="X18" s="242"/>
      <c r="Y18" s="237"/>
      <c r="Z18" s="237"/>
      <c r="AA18" s="242"/>
      <c r="AB18" s="242"/>
      <c r="AC18" s="242"/>
      <c r="AD18" s="242"/>
    </row>
    <row r="19" spans="1:30" s="240" customFormat="1" ht="15" customHeight="1">
      <c r="C19" s="66"/>
      <c r="D19" s="66"/>
      <c r="E19" s="66"/>
      <c r="F19" s="66"/>
      <c r="G19" s="66"/>
      <c r="H19" s="66"/>
      <c r="I19" s="66"/>
      <c r="J19" s="66"/>
      <c r="K19" s="255" t="str">
        <f>IF(A18&lt;&gt;0,"Undefined difference","")</f>
        <v/>
      </c>
      <c r="L19" s="66"/>
      <c r="M19" s="76"/>
      <c r="N19" s="232" t="str">
        <f>IF((N17+O17)-N20&lt;&gt;0,N20-(N17+O17),"")</f>
        <v/>
      </c>
      <c r="O19" s="241"/>
      <c r="P19" s="237"/>
      <c r="Q19" s="242"/>
      <c r="R19" s="237"/>
      <c r="S19" s="242"/>
      <c r="T19" s="237"/>
      <c r="U19" s="237"/>
      <c r="V19" s="237"/>
      <c r="W19" s="242"/>
      <c r="X19" s="237"/>
      <c r="Y19" s="237"/>
      <c r="Z19" s="242"/>
      <c r="AA19" s="242"/>
      <c r="AB19" s="242"/>
      <c r="AC19" s="242"/>
    </row>
    <row r="20" spans="1:30" s="187" customFormat="1" ht="15" customHeight="1" thickBot="1">
      <c r="A20" s="187" t="s">
        <v>322</v>
      </c>
      <c r="C20" s="59"/>
      <c r="D20" s="59"/>
      <c r="E20" s="59"/>
      <c r="F20" s="59"/>
      <c r="G20" s="59"/>
      <c r="H20" s="59"/>
      <c r="I20" s="59"/>
      <c r="J20" s="59"/>
      <c r="K20" s="287" t="s">
        <v>319</v>
      </c>
      <c r="L20" s="66"/>
      <c r="M20" s="76"/>
      <c r="N20" s="288">
        <f>_xll.cw_map("BR",A20)</f>
        <v>0</v>
      </c>
      <c r="O20" s="236"/>
      <c r="P20" s="254"/>
      <c r="Q20" s="238"/>
      <c r="R20" s="239"/>
      <c r="S20" s="238"/>
      <c r="T20" s="239"/>
      <c r="U20" s="239"/>
      <c r="V20" s="237"/>
      <c r="W20" s="238"/>
      <c r="X20" s="239"/>
      <c r="Y20" s="239"/>
      <c r="Z20" s="238"/>
      <c r="AA20" s="238"/>
      <c r="AB20" s="238"/>
      <c r="AC20" s="238"/>
    </row>
    <row r="21" spans="1:30" ht="15" hidden="1">
      <c r="C21" s="118"/>
      <c r="D21" s="118"/>
    </row>
    <row r="22" spans="1:30" ht="15" hidden="1" customHeight="1">
      <c r="C22" s="119"/>
      <c r="D22" s="119"/>
      <c r="E22" s="119"/>
      <c r="F22" s="109"/>
      <c r="G22" s="119"/>
      <c r="H22" s="109"/>
      <c r="I22" s="119"/>
      <c r="J22" s="109"/>
      <c r="K22" s="119"/>
      <c r="L22" s="119"/>
      <c r="M22" s="119"/>
      <c r="N22" s="120"/>
      <c r="O22" s="111"/>
      <c r="P22" s="112"/>
      <c r="Q22" s="111"/>
      <c r="R22" s="112"/>
      <c r="S22" s="111"/>
      <c r="T22" s="112"/>
      <c r="U22" s="111"/>
      <c r="V22" s="111"/>
      <c r="W22" s="111"/>
      <c r="X22" s="112"/>
      <c r="Y22" s="111"/>
      <c r="Z22" s="111"/>
      <c r="AA22" s="112"/>
      <c r="AB22" s="112"/>
      <c r="AC22" s="112"/>
      <c r="AD22" s="112"/>
    </row>
    <row r="23" spans="1:30" ht="15" hidden="1" customHeight="1">
      <c r="C23" s="120"/>
      <c r="D23" s="120"/>
      <c r="E23" s="120"/>
      <c r="F23" s="114"/>
      <c r="G23" s="120"/>
      <c r="H23" s="114"/>
      <c r="I23" s="120"/>
      <c r="J23" s="114"/>
      <c r="K23" s="120"/>
      <c r="L23" s="120"/>
      <c r="M23" s="120"/>
      <c r="N23" s="120"/>
      <c r="O23" s="115"/>
      <c r="P23" s="112"/>
      <c r="Q23" s="115"/>
      <c r="R23" s="112"/>
      <c r="S23" s="115"/>
      <c r="T23" s="112"/>
      <c r="U23" s="115"/>
      <c r="V23" s="115"/>
      <c r="W23" s="111"/>
      <c r="X23" s="112"/>
      <c r="Y23" s="115"/>
      <c r="Z23" s="115"/>
      <c r="AA23" s="112"/>
      <c r="AB23" s="112"/>
      <c r="AC23" s="112"/>
      <c r="AD23" s="112"/>
    </row>
    <row r="24" spans="1:30" ht="15" hidden="1">
      <c r="C24" s="118"/>
      <c r="D24" s="118"/>
    </row>
    <row r="25" spans="1:30" ht="15" hidden="1" customHeight="1">
      <c r="C25" s="120"/>
      <c r="D25" s="120"/>
      <c r="E25" s="120"/>
      <c r="F25" s="114"/>
      <c r="G25" s="120"/>
      <c r="H25" s="114"/>
      <c r="I25" s="120"/>
      <c r="J25" s="114"/>
      <c r="K25" s="120"/>
      <c r="L25" s="120"/>
      <c r="M25" s="120"/>
      <c r="N25" s="120"/>
      <c r="O25" s="115"/>
      <c r="P25" s="112"/>
      <c r="Q25" s="115"/>
      <c r="R25" s="112"/>
      <c r="S25" s="115"/>
      <c r="T25" s="112"/>
      <c r="U25" s="115"/>
      <c r="V25" s="115"/>
      <c r="W25" s="115"/>
      <c r="X25" s="112"/>
      <c r="Y25" s="115"/>
      <c r="Z25" s="115"/>
      <c r="AA25" s="112"/>
      <c r="AB25" s="112"/>
      <c r="AC25" s="112"/>
      <c r="AD25" s="112"/>
    </row>
    <row r="26" spans="1:30" ht="15" hidden="1">
      <c r="C26" s="118"/>
      <c r="D26" s="118"/>
    </row>
    <row r="27" spans="1:30" ht="15" hidden="1"/>
    <row r="28" spans="1:30" ht="15" hidden="1"/>
    <row r="29" spans="1:30" ht="15" hidden="1">
      <c r="C29" s="121"/>
      <c r="D29" s="121"/>
      <c r="E29" s="122"/>
      <c r="F29" s="134"/>
      <c r="G29" s="122"/>
      <c r="H29" s="134"/>
      <c r="I29" s="122"/>
      <c r="J29" s="134"/>
      <c r="K29" s="122"/>
      <c r="L29" s="122"/>
      <c r="M29" s="123"/>
    </row>
    <row r="30" spans="1:30" ht="15" hidden="1">
      <c r="C30" s="124"/>
      <c r="D30" s="124"/>
      <c r="E30" s="122"/>
      <c r="F30" s="134"/>
      <c r="G30" s="122"/>
      <c r="H30" s="134"/>
      <c r="I30" s="122"/>
      <c r="J30" s="134"/>
      <c r="K30" s="122"/>
      <c r="L30" s="122"/>
      <c r="M30" s="123"/>
    </row>
  </sheetData>
  <mergeCells count="4">
    <mergeCell ref="C6:C7"/>
    <mergeCell ref="N6:O6"/>
    <mergeCell ref="G6:G7"/>
    <mergeCell ref="K6:K7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theme="4"/>
    <pageSetUpPr fitToPage="1"/>
  </sheetPr>
  <dimension ref="A1:CB75"/>
  <sheetViews>
    <sheetView topLeftCell="D1" workbookViewId="0">
      <selection activeCell="K1" sqref="K1"/>
    </sheetView>
  </sheetViews>
  <sheetFormatPr defaultColWidth="0" defaultRowHeight="0" customHeight="1" zeroHeight="1"/>
  <cols>
    <col min="1" max="3" width="9.140625" style="155" hidden="1" customWidth="1"/>
    <col min="4" max="4" width="37.5703125" style="9" customWidth="1"/>
    <col min="5" max="5" width="1.7109375" style="9" customWidth="1"/>
    <col min="6" max="10" width="13.28515625" style="9" customWidth="1"/>
    <col min="11" max="11" width="12.42578125" style="10" customWidth="1"/>
    <col min="12" max="12" width="14.7109375" style="5" customWidth="1"/>
    <col min="13" max="13" width="11.7109375" style="5" hidden="1" customWidth="1"/>
    <col min="14" max="14" width="5.7109375" style="5" hidden="1" customWidth="1"/>
    <col min="15" max="15" width="11.140625" style="5" hidden="1" customWidth="1"/>
    <col min="16" max="16" width="12.42578125" style="5" hidden="1" customWidth="1"/>
    <col min="17" max="17" width="11.140625" style="5" hidden="1" customWidth="1"/>
    <col min="18" max="18" width="7.7109375" style="5" hidden="1" customWidth="1"/>
    <col min="19" max="19" width="5.140625" style="5" hidden="1" customWidth="1"/>
    <col min="20" max="20" width="7.5703125" style="5" hidden="1" customWidth="1"/>
    <col min="21" max="21" width="5.140625" style="5" hidden="1" customWidth="1"/>
    <col min="22" max="26" width="9.140625" style="5" hidden="1" customWidth="1"/>
    <col min="27" max="70" width="9.140625" style="155" hidden="1" customWidth="1"/>
    <col min="71" max="80" width="0" style="155" hidden="1" customWidth="1"/>
    <col min="81" max="16384" width="9.140625" style="155" hidden="1"/>
  </cols>
  <sheetData>
    <row r="1" spans="1:26" s="152" customFormat="1" ht="15">
      <c r="D1" s="27" t="str">
        <f>_xll.cw_clp("clp2")</f>
        <v>IFRS for SME</v>
      </c>
      <c r="E1" s="27"/>
      <c r="F1" s="27"/>
      <c r="G1" s="87" t="s">
        <v>9</v>
      </c>
      <c r="H1" s="87" t="s">
        <v>10</v>
      </c>
      <c r="I1" s="87" t="s">
        <v>11</v>
      </c>
      <c r="J1" s="87" t="s">
        <v>12</v>
      </c>
      <c r="K1" s="4" t="s">
        <v>279</v>
      </c>
      <c r="L1" s="38"/>
    </row>
    <row r="2" spans="1:26" s="152" customFormat="1" ht="15">
      <c r="D2" s="30">
        <f>_xll.cw_clp("clp13")</f>
        <v>40968</v>
      </c>
      <c r="E2" s="30"/>
      <c r="F2" s="30"/>
      <c r="G2" s="154"/>
      <c r="H2" s="154"/>
      <c r="I2" s="154"/>
      <c r="J2" s="154"/>
      <c r="K2" s="38"/>
      <c r="L2" s="38"/>
    </row>
    <row r="3" spans="1:26" s="152" customFormat="1" ht="15">
      <c r="D3" s="86" t="s">
        <v>267</v>
      </c>
      <c r="E3" s="31"/>
      <c r="F3" s="31"/>
      <c r="G3" s="89"/>
      <c r="H3" s="90"/>
      <c r="I3" s="156"/>
      <c r="J3" s="156"/>
      <c r="K3" s="38"/>
      <c r="L3" s="38"/>
    </row>
    <row r="4" spans="1:26" s="152" customFormat="1" ht="15">
      <c r="D4" s="31"/>
      <c r="E4" s="31"/>
      <c r="F4" s="31"/>
      <c r="G4" s="92"/>
      <c r="H4" s="93"/>
      <c r="I4" s="154"/>
      <c r="J4" s="154"/>
      <c r="K4" s="38"/>
      <c r="L4" s="38"/>
    </row>
    <row r="5" spans="1:26" s="152" customFormat="1" ht="15.75" thickBot="1">
      <c r="D5" s="81" t="s">
        <v>265</v>
      </c>
      <c r="E5" s="159"/>
      <c r="F5" s="159"/>
      <c r="G5" s="159"/>
      <c r="H5" s="159"/>
      <c r="I5" s="159"/>
      <c r="J5" s="159"/>
      <c r="K5" s="159"/>
      <c r="L5" s="155"/>
      <c r="M5" s="165"/>
    </row>
    <row r="6" spans="1:26" s="207" customFormat="1" ht="48.75" thickBot="1">
      <c r="D6" s="94" t="s">
        <v>249</v>
      </c>
      <c r="E6" s="94"/>
      <c r="F6" s="94" t="s">
        <v>250</v>
      </c>
      <c r="G6" s="218"/>
      <c r="H6" s="97" t="s">
        <v>251</v>
      </c>
      <c r="I6" s="161" t="s">
        <v>252</v>
      </c>
      <c r="J6" s="195" t="s">
        <v>253</v>
      </c>
      <c r="K6" s="97" t="s">
        <v>266</v>
      </c>
      <c r="L6" s="208"/>
    </row>
    <row r="7" spans="1:26" s="165" customFormat="1" ht="15">
      <c r="D7" s="43"/>
      <c r="E7" s="9"/>
      <c r="F7" s="316"/>
      <c r="G7" s="316"/>
      <c r="H7" s="40">
        <v>0</v>
      </c>
      <c r="I7" s="219"/>
      <c r="J7" s="219"/>
      <c r="K7" s="40">
        <v>0</v>
      </c>
      <c r="L7" s="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65" customFormat="1" ht="15">
      <c r="D8" s="43"/>
      <c r="E8" s="9"/>
      <c r="F8" s="317"/>
      <c r="G8" s="317"/>
      <c r="H8" s="40">
        <v>0</v>
      </c>
      <c r="I8" s="61"/>
      <c r="J8" s="61"/>
      <c r="K8" s="40">
        <v>0</v>
      </c>
      <c r="L8" s="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65" customFormat="1" ht="15">
      <c r="D9" s="43"/>
      <c r="E9" s="9"/>
      <c r="F9" s="317"/>
      <c r="G9" s="317"/>
      <c r="H9" s="40">
        <v>0</v>
      </c>
      <c r="I9" s="220"/>
      <c r="J9" s="220"/>
      <c r="K9" s="40">
        <v>0</v>
      </c>
      <c r="L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s="165" customFormat="1" ht="15">
      <c r="D10" s="43"/>
      <c r="E10" s="9"/>
      <c r="F10" s="317"/>
      <c r="G10" s="317"/>
      <c r="H10" s="40">
        <v>0</v>
      </c>
      <c r="I10" s="220"/>
      <c r="J10" s="220"/>
      <c r="K10" s="40">
        <v>0</v>
      </c>
      <c r="L10" s="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s="19" customFormat="1" ht="15" customHeight="1" thickBot="1">
      <c r="D11" s="66"/>
      <c r="E11" s="66"/>
      <c r="F11" s="66"/>
      <c r="G11" s="66"/>
      <c r="H11" s="24">
        <f>SUM(H7:H10)</f>
        <v>0</v>
      </c>
      <c r="I11" s="66"/>
      <c r="J11" s="66"/>
      <c r="K11" s="24">
        <f>SUM(K7:K10)</f>
        <v>0</v>
      </c>
      <c r="L11" s="116"/>
      <c r="M11" s="111"/>
      <c r="N11" s="117"/>
      <c r="O11" s="111"/>
      <c r="P11" s="117"/>
      <c r="Q11" s="111"/>
      <c r="R11" s="111"/>
      <c r="S11" s="111"/>
      <c r="T11" s="117"/>
      <c r="U11" s="111"/>
      <c r="V11" s="111"/>
      <c r="W11" s="117"/>
      <c r="X11" s="117"/>
      <c r="Y11" s="117"/>
      <c r="Z11" s="117"/>
    </row>
    <row r="12" spans="1:26" s="165" customFormat="1" ht="15.75" thickBot="1">
      <c r="D12" s="69"/>
      <c r="E12" s="69"/>
      <c r="F12" s="69"/>
      <c r="G12" s="69"/>
      <c r="H12" s="221"/>
      <c r="I12" s="221"/>
      <c r="J12" s="69"/>
      <c r="K12" s="69"/>
      <c r="L12" s="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s="207" customFormat="1" ht="24.75" thickBot="1">
      <c r="D13" s="94" t="s">
        <v>248</v>
      </c>
      <c r="E13" s="94"/>
      <c r="F13" s="97" t="s">
        <v>254</v>
      </c>
      <c r="G13" s="97" t="s">
        <v>108</v>
      </c>
      <c r="H13" s="97" t="s">
        <v>109</v>
      </c>
      <c r="I13" s="97" t="s">
        <v>110</v>
      </c>
      <c r="J13" s="97" t="s">
        <v>255</v>
      </c>
      <c r="K13" s="97" t="s">
        <v>256</v>
      </c>
      <c r="L13" s="208"/>
    </row>
    <row r="14" spans="1:26" s="152" customFormat="1" ht="15">
      <c r="A14" s="17" t="s">
        <v>140</v>
      </c>
      <c r="B14" s="17" t="s">
        <v>166</v>
      </c>
      <c r="C14" s="17" t="s">
        <v>112</v>
      </c>
      <c r="D14" s="43" t="str">
        <f>_xll.cw_mapdesc(C14)</f>
        <v>Land</v>
      </c>
      <c r="E14" s="127"/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14">
        <f t="shared" ref="K14:K26" si="0">SUM(F14:J14)</f>
        <v>0</v>
      </c>
      <c r="L14" s="38"/>
    </row>
    <row r="15" spans="1:26" s="152" customFormat="1" ht="15">
      <c r="A15" s="17" t="s">
        <v>141</v>
      </c>
      <c r="B15" s="17" t="s">
        <v>167</v>
      </c>
      <c r="C15" s="17" t="s">
        <v>113</v>
      </c>
      <c r="D15" s="43" t="str">
        <f>_xll.cw_mapdesc(C15)</f>
        <v>Buildings</v>
      </c>
      <c r="E15" s="127"/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14">
        <f t="shared" si="0"/>
        <v>0</v>
      </c>
      <c r="L15" s="38"/>
    </row>
    <row r="16" spans="1:26" s="152" customFormat="1" ht="15">
      <c r="A16" s="17" t="s">
        <v>142</v>
      </c>
      <c r="B16" s="17" t="s">
        <v>168</v>
      </c>
      <c r="C16" s="17" t="s">
        <v>114</v>
      </c>
      <c r="D16" s="43" t="str">
        <f>_xll.cw_mapdesc(C16)</f>
        <v>Leasehold property</v>
      </c>
      <c r="E16" s="127"/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14">
        <f t="shared" si="0"/>
        <v>0</v>
      </c>
      <c r="L16" s="38"/>
    </row>
    <row r="17" spans="1:26" s="152" customFormat="1" ht="15">
      <c r="A17" s="17" t="s">
        <v>143</v>
      </c>
      <c r="B17" s="17" t="s">
        <v>169</v>
      </c>
      <c r="C17" s="17" t="s">
        <v>115</v>
      </c>
      <c r="D17" s="43" t="str">
        <f>_xll.cw_mapdesc(C17)</f>
        <v>Plant and machinery</v>
      </c>
      <c r="E17" s="127"/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14">
        <f t="shared" si="0"/>
        <v>0</v>
      </c>
      <c r="L17" s="38"/>
    </row>
    <row r="18" spans="1:26" s="152" customFormat="1" ht="15">
      <c r="A18" s="17" t="s">
        <v>144</v>
      </c>
      <c r="B18" s="17" t="s">
        <v>170</v>
      </c>
      <c r="C18" s="17" t="s">
        <v>116</v>
      </c>
      <c r="D18" s="43" t="str">
        <f>_xll.cw_mapdesc(C18)</f>
        <v>Furniture and fixtures</v>
      </c>
      <c r="E18" s="127"/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14">
        <f t="shared" si="0"/>
        <v>0</v>
      </c>
      <c r="L18" s="38"/>
    </row>
    <row r="19" spans="1:26" s="152" customFormat="1" ht="15">
      <c r="A19" s="17" t="s">
        <v>145</v>
      </c>
      <c r="B19" s="17" t="s">
        <v>171</v>
      </c>
      <c r="C19" s="17" t="s">
        <v>111</v>
      </c>
      <c r="D19" s="43" t="str">
        <f>_xll.cw_mapdesc(C19)</f>
        <v>Motor vehicles</v>
      </c>
      <c r="E19" s="127"/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14">
        <f t="shared" si="0"/>
        <v>0</v>
      </c>
      <c r="L19" s="38"/>
    </row>
    <row r="20" spans="1:26" s="152" customFormat="1" ht="15">
      <c r="A20" s="17" t="s">
        <v>146</v>
      </c>
      <c r="B20" s="17" t="s">
        <v>172</v>
      </c>
      <c r="C20" s="17" t="s">
        <v>117</v>
      </c>
      <c r="D20" s="43" t="str">
        <f>_xll.cw_mapdesc(C20)</f>
        <v>Office equipment</v>
      </c>
      <c r="E20" s="127"/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14">
        <f t="shared" si="0"/>
        <v>0</v>
      </c>
      <c r="L20" s="38"/>
    </row>
    <row r="21" spans="1:26" s="152" customFormat="1" ht="15">
      <c r="A21" s="17" t="s">
        <v>147</v>
      </c>
      <c r="B21" s="17" t="s">
        <v>173</v>
      </c>
      <c r="C21" s="17" t="s">
        <v>120</v>
      </c>
      <c r="D21" s="43" t="str">
        <f>_xll.cw_mapdesc(C21)</f>
        <v>IT equipment</v>
      </c>
      <c r="E21" s="127"/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14">
        <f t="shared" si="0"/>
        <v>0</v>
      </c>
      <c r="L21" s="38"/>
    </row>
    <row r="22" spans="1:26" s="165" customFormat="1" ht="15" customHeight="1">
      <c r="A22" s="17" t="s">
        <v>148</v>
      </c>
      <c r="B22" s="17" t="s">
        <v>174</v>
      </c>
      <c r="C22" s="17" t="s">
        <v>119</v>
      </c>
      <c r="D22" s="43" t="str">
        <f>_xll.cw_mapdesc(C22)</f>
        <v>Computer software</v>
      </c>
      <c r="E22" s="59"/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14">
        <f t="shared" si="0"/>
        <v>0</v>
      </c>
      <c r="L22" s="38"/>
      <c r="M22" s="115"/>
      <c r="N22" s="112"/>
      <c r="O22" s="115"/>
      <c r="P22" s="112"/>
      <c r="Q22" s="115"/>
      <c r="R22" s="115"/>
      <c r="S22" s="111"/>
      <c r="T22" s="112"/>
      <c r="U22" s="115"/>
      <c r="V22" s="115"/>
      <c r="W22" s="112"/>
      <c r="X22" s="112"/>
      <c r="Y22" s="112"/>
      <c r="Z22" s="112"/>
    </row>
    <row r="23" spans="1:26" s="165" customFormat="1" ht="15">
      <c r="A23" s="17" t="s">
        <v>149</v>
      </c>
      <c r="B23" s="17" t="s">
        <v>175</v>
      </c>
      <c r="C23" s="17" t="s">
        <v>121</v>
      </c>
      <c r="D23" s="43" t="str">
        <f>_xll.cw_mapdesc(C23)</f>
        <v>Leasehold improvements</v>
      </c>
      <c r="E23" s="69"/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14">
        <f t="shared" si="0"/>
        <v>0</v>
      </c>
      <c r="L23" s="3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s="165" customFormat="1" ht="15" customHeight="1">
      <c r="A24" s="17" t="s">
        <v>150</v>
      </c>
      <c r="B24" s="17" t="s">
        <v>176</v>
      </c>
      <c r="C24" s="17" t="s">
        <v>122</v>
      </c>
      <c r="D24" s="43" t="str">
        <f>_xll.cw_mapdesc(C24)</f>
        <v>Property, plant and equipment 1</v>
      </c>
      <c r="E24" s="59"/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14">
        <f t="shared" si="0"/>
        <v>0</v>
      </c>
      <c r="L24" s="38"/>
      <c r="M24" s="115"/>
      <c r="N24" s="112"/>
      <c r="O24" s="115"/>
      <c r="P24" s="112"/>
      <c r="Q24" s="115"/>
      <c r="R24" s="115"/>
      <c r="S24" s="115"/>
      <c r="T24" s="112"/>
      <c r="U24" s="115"/>
      <c r="V24" s="115"/>
      <c r="W24" s="112"/>
      <c r="X24" s="112"/>
      <c r="Y24" s="112"/>
      <c r="Z24" s="112"/>
    </row>
    <row r="25" spans="1:26" s="165" customFormat="1" ht="15">
      <c r="A25" s="17" t="s">
        <v>151</v>
      </c>
      <c r="B25" s="17" t="s">
        <v>177</v>
      </c>
      <c r="C25" s="17" t="s">
        <v>123</v>
      </c>
      <c r="D25" s="43" t="str">
        <f>_xll.cw_mapdesc(C25)</f>
        <v>Property, plant and equipment 2</v>
      </c>
      <c r="E25" s="69"/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14">
        <f t="shared" si="0"/>
        <v>0</v>
      </c>
      <c r="L25" s="3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s="165" customFormat="1" ht="15">
      <c r="A26" s="17" t="s">
        <v>152</v>
      </c>
      <c r="B26" s="17" t="s">
        <v>178</v>
      </c>
      <c r="C26" s="17" t="s">
        <v>124</v>
      </c>
      <c r="D26" s="43" t="str">
        <f>_xll.cw_mapdesc(C26)</f>
        <v>Other property, plant and equipment</v>
      </c>
      <c r="E26" s="9"/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14">
        <f t="shared" si="0"/>
        <v>0</v>
      </c>
      <c r="L26" s="3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s="165" customFormat="1" ht="15.75" thickBot="1">
      <c r="A27" s="155"/>
      <c r="B27" s="155"/>
      <c r="C27" s="155"/>
      <c r="D27" s="9"/>
      <c r="E27" s="9"/>
      <c r="F27" s="222">
        <f>SUM(F14:F26)</f>
        <v>0</v>
      </c>
      <c r="G27" s="222">
        <f t="shared" ref="G27:J27" si="1">SUM(G14:G26)</f>
        <v>0</v>
      </c>
      <c r="H27" s="222">
        <f t="shared" si="1"/>
        <v>0</v>
      </c>
      <c r="I27" s="222">
        <f t="shared" si="1"/>
        <v>0</v>
      </c>
      <c r="J27" s="222">
        <f t="shared" si="1"/>
        <v>0</v>
      </c>
      <c r="K27" s="222">
        <f>SUM(K14:K26)</f>
        <v>0</v>
      </c>
      <c r="L27" s="3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s="165" customFormat="1" ht="15.75" thickBot="1">
      <c r="A28" s="155"/>
      <c r="B28" s="155"/>
      <c r="C28" s="155"/>
      <c r="D28" s="9"/>
      <c r="E28" s="9"/>
      <c r="F28" s="223"/>
      <c r="G28" s="223"/>
      <c r="H28" s="223"/>
      <c r="I28" s="223"/>
      <c r="J28" s="223"/>
      <c r="K28" s="212"/>
      <c r="L28" s="3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s="165" customFormat="1" ht="60.75" thickBot="1">
      <c r="A29" s="38"/>
      <c r="B29" s="38"/>
      <c r="C29" s="38"/>
      <c r="D29" s="94" t="s">
        <v>248</v>
      </c>
      <c r="E29" s="94"/>
      <c r="F29" s="97" t="s">
        <v>257</v>
      </c>
      <c r="G29" s="97" t="s">
        <v>258</v>
      </c>
      <c r="H29" s="97" t="s">
        <v>109</v>
      </c>
      <c r="I29" s="97" t="s">
        <v>110</v>
      </c>
      <c r="J29" s="97"/>
      <c r="K29" s="97" t="s">
        <v>259</v>
      </c>
      <c r="L29" s="3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s="165" customFormat="1" ht="15">
      <c r="A30" s="17" t="s">
        <v>140</v>
      </c>
      <c r="B30" s="17" t="s">
        <v>166</v>
      </c>
      <c r="C30" s="17" t="s">
        <v>112</v>
      </c>
      <c r="D30" s="43" t="str">
        <f>_xll.cw_mapdesc(C30)</f>
        <v>Land</v>
      </c>
      <c r="E30" s="9"/>
      <c r="F30" s="40">
        <v>0</v>
      </c>
      <c r="G30" s="40">
        <v>0</v>
      </c>
      <c r="H30" s="40">
        <v>0</v>
      </c>
      <c r="I30" s="40">
        <v>0</v>
      </c>
      <c r="J30" s="14"/>
      <c r="K30" s="14">
        <f>SUM(F30:J30)</f>
        <v>0</v>
      </c>
      <c r="L30" s="3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s="165" customFormat="1" ht="15">
      <c r="A31" s="17" t="s">
        <v>141</v>
      </c>
      <c r="B31" s="17" t="s">
        <v>167</v>
      </c>
      <c r="C31" s="17" t="s">
        <v>113</v>
      </c>
      <c r="D31" s="43" t="str">
        <f>_xll.cw_mapdesc(C31)</f>
        <v>Buildings</v>
      </c>
      <c r="E31" s="9"/>
      <c r="F31" s="40">
        <v>0</v>
      </c>
      <c r="G31" s="40">
        <v>0</v>
      </c>
      <c r="H31" s="40">
        <v>0</v>
      </c>
      <c r="I31" s="40">
        <v>0</v>
      </c>
      <c r="J31" s="14"/>
      <c r="K31" s="14">
        <f t="shared" ref="K31:K42" si="2">SUM(F31:J31)</f>
        <v>0</v>
      </c>
      <c r="L31" s="3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s="165" customFormat="1" ht="15">
      <c r="A32" s="17" t="s">
        <v>142</v>
      </c>
      <c r="B32" s="17" t="s">
        <v>168</v>
      </c>
      <c r="C32" s="17" t="s">
        <v>114</v>
      </c>
      <c r="D32" s="43" t="str">
        <f>_xll.cw_mapdesc(C32)</f>
        <v>Leasehold property</v>
      </c>
      <c r="E32" s="9"/>
      <c r="F32" s="40">
        <v>0</v>
      </c>
      <c r="G32" s="40">
        <v>0</v>
      </c>
      <c r="H32" s="40">
        <v>0</v>
      </c>
      <c r="I32" s="40">
        <v>0</v>
      </c>
      <c r="J32" s="14"/>
      <c r="K32" s="14">
        <f t="shared" si="2"/>
        <v>0</v>
      </c>
      <c r="L32" s="3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s="165" customFormat="1" ht="15">
      <c r="A33" s="17" t="s">
        <v>143</v>
      </c>
      <c r="B33" s="17" t="s">
        <v>169</v>
      </c>
      <c r="C33" s="17" t="s">
        <v>115</v>
      </c>
      <c r="D33" s="43" t="str">
        <f>_xll.cw_mapdesc(C33)</f>
        <v>Plant and machinery</v>
      </c>
      <c r="E33" s="9"/>
      <c r="F33" s="40">
        <v>0</v>
      </c>
      <c r="G33" s="40">
        <v>0</v>
      </c>
      <c r="H33" s="40">
        <v>0</v>
      </c>
      <c r="I33" s="40">
        <v>0</v>
      </c>
      <c r="J33" s="14"/>
      <c r="K33" s="14">
        <f t="shared" si="2"/>
        <v>0</v>
      </c>
      <c r="L33" s="3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s="165" customFormat="1" ht="15">
      <c r="A34" s="17" t="s">
        <v>144</v>
      </c>
      <c r="B34" s="17" t="s">
        <v>170</v>
      </c>
      <c r="C34" s="17" t="s">
        <v>116</v>
      </c>
      <c r="D34" s="43" t="str">
        <f>_xll.cw_mapdesc(C34)</f>
        <v>Furniture and fixtures</v>
      </c>
      <c r="E34" s="9"/>
      <c r="F34" s="40">
        <v>0</v>
      </c>
      <c r="G34" s="40">
        <v>0</v>
      </c>
      <c r="H34" s="40">
        <v>0</v>
      </c>
      <c r="I34" s="40">
        <v>0</v>
      </c>
      <c r="J34" s="14"/>
      <c r="K34" s="14">
        <f t="shared" si="2"/>
        <v>0</v>
      </c>
      <c r="L34" s="3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165" customFormat="1" ht="15">
      <c r="A35" s="17" t="s">
        <v>145</v>
      </c>
      <c r="B35" s="17" t="s">
        <v>171</v>
      </c>
      <c r="C35" s="17" t="s">
        <v>111</v>
      </c>
      <c r="D35" s="43" t="str">
        <f>_xll.cw_mapdesc(C35)</f>
        <v>Motor vehicles</v>
      </c>
      <c r="E35" s="9"/>
      <c r="F35" s="40">
        <v>0</v>
      </c>
      <c r="G35" s="40">
        <v>0</v>
      </c>
      <c r="H35" s="40">
        <v>0</v>
      </c>
      <c r="I35" s="40">
        <v>0</v>
      </c>
      <c r="J35" s="14"/>
      <c r="K35" s="14">
        <f t="shared" si="2"/>
        <v>0</v>
      </c>
      <c r="L35" s="3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165" customFormat="1" ht="15">
      <c r="A36" s="17" t="s">
        <v>146</v>
      </c>
      <c r="B36" s="17" t="s">
        <v>172</v>
      </c>
      <c r="C36" s="17" t="s">
        <v>117</v>
      </c>
      <c r="D36" s="43" t="str">
        <f>_xll.cw_mapdesc(C36)</f>
        <v>Office equipment</v>
      </c>
      <c r="E36" s="9"/>
      <c r="F36" s="40">
        <v>0</v>
      </c>
      <c r="G36" s="40">
        <v>0</v>
      </c>
      <c r="H36" s="40">
        <v>0</v>
      </c>
      <c r="I36" s="40">
        <v>0</v>
      </c>
      <c r="J36" s="14"/>
      <c r="K36" s="14">
        <f t="shared" si="2"/>
        <v>0</v>
      </c>
      <c r="L36" s="3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s="165" customFormat="1" ht="15">
      <c r="A37" s="17" t="s">
        <v>147</v>
      </c>
      <c r="B37" s="17" t="s">
        <v>173</v>
      </c>
      <c r="C37" s="17" t="s">
        <v>120</v>
      </c>
      <c r="D37" s="43" t="str">
        <f>_xll.cw_mapdesc(C37)</f>
        <v>IT equipment</v>
      </c>
      <c r="E37" s="9"/>
      <c r="F37" s="40">
        <v>0</v>
      </c>
      <c r="G37" s="40">
        <v>0</v>
      </c>
      <c r="H37" s="40">
        <v>0</v>
      </c>
      <c r="I37" s="40">
        <v>0</v>
      </c>
      <c r="J37" s="14"/>
      <c r="K37" s="14">
        <f t="shared" si="2"/>
        <v>0</v>
      </c>
      <c r="L37" s="3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s="165" customFormat="1" ht="15">
      <c r="A38" s="17" t="s">
        <v>148</v>
      </c>
      <c r="B38" s="17" t="s">
        <v>174</v>
      </c>
      <c r="C38" s="17" t="s">
        <v>119</v>
      </c>
      <c r="D38" s="43" t="str">
        <f>_xll.cw_mapdesc(C38)</f>
        <v>Computer software</v>
      </c>
      <c r="E38" s="9"/>
      <c r="F38" s="40">
        <v>0</v>
      </c>
      <c r="G38" s="40">
        <v>0</v>
      </c>
      <c r="H38" s="40">
        <v>0</v>
      </c>
      <c r="I38" s="40">
        <v>0</v>
      </c>
      <c r="J38" s="14"/>
      <c r="K38" s="14">
        <f t="shared" si="2"/>
        <v>0</v>
      </c>
      <c r="L38" s="3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65" customFormat="1" ht="15">
      <c r="A39" s="17" t="s">
        <v>149</v>
      </c>
      <c r="B39" s="17" t="s">
        <v>175</v>
      </c>
      <c r="C39" s="17" t="s">
        <v>121</v>
      </c>
      <c r="D39" s="43" t="str">
        <f>_xll.cw_mapdesc(C39)</f>
        <v>Leasehold improvements</v>
      </c>
      <c r="E39" s="9"/>
      <c r="F39" s="40">
        <v>0</v>
      </c>
      <c r="G39" s="40">
        <v>0</v>
      </c>
      <c r="H39" s="40">
        <v>0</v>
      </c>
      <c r="I39" s="40">
        <v>0</v>
      </c>
      <c r="J39" s="14"/>
      <c r="K39" s="14">
        <f t="shared" si="2"/>
        <v>0</v>
      </c>
      <c r="L39" s="3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s="165" customFormat="1" ht="15">
      <c r="A40" s="17" t="s">
        <v>150</v>
      </c>
      <c r="B40" s="17" t="s">
        <v>176</v>
      </c>
      <c r="C40" s="17" t="s">
        <v>122</v>
      </c>
      <c r="D40" s="43" t="str">
        <f>_xll.cw_mapdesc(C40)</f>
        <v>Property, plant and equipment 1</v>
      </c>
      <c r="E40" s="9"/>
      <c r="F40" s="40">
        <v>0</v>
      </c>
      <c r="G40" s="40">
        <v>0</v>
      </c>
      <c r="H40" s="40">
        <v>0</v>
      </c>
      <c r="I40" s="40">
        <v>0</v>
      </c>
      <c r="J40" s="14"/>
      <c r="K40" s="14">
        <f t="shared" si="2"/>
        <v>0</v>
      </c>
      <c r="L40" s="3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s="165" customFormat="1" ht="15">
      <c r="A41" s="17" t="s">
        <v>151</v>
      </c>
      <c r="B41" s="17" t="s">
        <v>177</v>
      </c>
      <c r="C41" s="17" t="s">
        <v>123</v>
      </c>
      <c r="D41" s="43" t="str">
        <f>_xll.cw_mapdesc(C41)</f>
        <v>Property, plant and equipment 2</v>
      </c>
      <c r="E41" s="9"/>
      <c r="F41" s="40">
        <v>0</v>
      </c>
      <c r="G41" s="40">
        <v>0</v>
      </c>
      <c r="H41" s="40">
        <v>0</v>
      </c>
      <c r="I41" s="40">
        <v>0</v>
      </c>
      <c r="J41" s="14"/>
      <c r="K41" s="14">
        <f t="shared" si="2"/>
        <v>0</v>
      </c>
      <c r="L41" s="3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s="165" customFormat="1" ht="15">
      <c r="A42" s="17" t="s">
        <v>152</v>
      </c>
      <c r="B42" s="17" t="s">
        <v>178</v>
      </c>
      <c r="C42" s="17" t="s">
        <v>124</v>
      </c>
      <c r="D42" s="43" t="str">
        <f>_xll.cw_mapdesc(C42)</f>
        <v>Other property, plant and equipment</v>
      </c>
      <c r="E42" s="211"/>
      <c r="F42" s="40">
        <v>0</v>
      </c>
      <c r="G42" s="40">
        <v>0</v>
      </c>
      <c r="H42" s="40">
        <v>0</v>
      </c>
      <c r="I42" s="40">
        <v>0</v>
      </c>
      <c r="J42" s="14"/>
      <c r="K42" s="14">
        <f t="shared" si="2"/>
        <v>0</v>
      </c>
      <c r="L42" s="3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>
      <c r="A43" s="17"/>
      <c r="B43" s="17"/>
      <c r="C43" s="17"/>
      <c r="E43" s="211"/>
      <c r="F43" s="224">
        <f t="shared" ref="F43" si="3">SUM(F29:F41)</f>
        <v>0</v>
      </c>
      <c r="G43" s="224">
        <f t="shared" ref="G43" si="4">SUM(G29:G41)</f>
        <v>0</v>
      </c>
      <c r="H43" s="224">
        <f t="shared" ref="H43" si="5">SUM(H29:H41)</f>
        <v>0</v>
      </c>
      <c r="I43" s="224">
        <f t="shared" ref="I43" si="6">SUM(I29:I41)</f>
        <v>0</v>
      </c>
      <c r="J43" s="224">
        <f t="shared" ref="J43" si="7">SUM(J29:J41)</f>
        <v>0</v>
      </c>
      <c r="K43" s="224">
        <f>SUM(K30:K42)</f>
        <v>0</v>
      </c>
      <c r="L43" s="38"/>
    </row>
    <row r="44" spans="1:26" ht="15.75" thickBot="1">
      <c r="A44" s="17"/>
      <c r="B44" s="17"/>
      <c r="C44" s="17"/>
      <c r="E44" s="211"/>
      <c r="F44" s="212"/>
      <c r="G44" s="212"/>
      <c r="H44" s="212"/>
      <c r="I44" s="212"/>
      <c r="J44" s="212"/>
      <c r="K44" s="212"/>
      <c r="L44" s="38"/>
    </row>
    <row r="45" spans="1:26" ht="36.75" thickBot="1">
      <c r="A45" s="17"/>
      <c r="B45" s="17"/>
      <c r="C45" s="17"/>
      <c r="D45" s="94" t="s">
        <v>248</v>
      </c>
      <c r="E45" s="94"/>
      <c r="F45" s="97" t="s">
        <v>260</v>
      </c>
      <c r="G45" s="97" t="s">
        <v>261</v>
      </c>
      <c r="H45" s="212"/>
      <c r="I45" s="212"/>
      <c r="J45" s="212"/>
      <c r="K45" s="212"/>
      <c r="L45" s="38"/>
    </row>
    <row r="46" spans="1:26" ht="15">
      <c r="A46" s="17"/>
      <c r="B46" s="17"/>
      <c r="C46" s="17"/>
      <c r="D46" s="43" t="str">
        <f>D30</f>
        <v>Land</v>
      </c>
      <c r="E46" s="211"/>
      <c r="F46" s="212">
        <f>F14-F30</f>
        <v>0</v>
      </c>
      <c r="G46" s="212">
        <f>K14-K30</f>
        <v>0</v>
      </c>
      <c r="H46" s="212"/>
      <c r="I46" s="212"/>
      <c r="J46" s="212"/>
      <c r="K46" s="212"/>
      <c r="L46" s="38"/>
    </row>
    <row r="47" spans="1:26" ht="15">
      <c r="A47" s="17"/>
      <c r="B47" s="17"/>
      <c r="C47" s="17"/>
      <c r="D47" s="43" t="str">
        <f t="shared" ref="D47:D58" si="8">D31</f>
        <v>Buildings</v>
      </c>
      <c r="E47" s="211"/>
      <c r="F47" s="212">
        <f t="shared" ref="F47:F58" si="9">F15-F31</f>
        <v>0</v>
      </c>
      <c r="G47" s="212">
        <f t="shared" ref="G47:G58" si="10">K15-K31</f>
        <v>0</v>
      </c>
      <c r="H47" s="212"/>
      <c r="I47" s="212"/>
      <c r="J47" s="212"/>
      <c r="K47" s="212"/>
      <c r="L47" s="38"/>
    </row>
    <row r="48" spans="1:26" ht="15">
      <c r="A48" s="17"/>
      <c r="B48" s="17"/>
      <c r="C48" s="17"/>
      <c r="D48" s="43" t="str">
        <f t="shared" si="8"/>
        <v>Leasehold property</v>
      </c>
      <c r="E48" s="211"/>
      <c r="F48" s="212">
        <f t="shared" si="9"/>
        <v>0</v>
      </c>
      <c r="G48" s="212">
        <f t="shared" si="10"/>
        <v>0</v>
      </c>
      <c r="H48" s="212"/>
      <c r="I48" s="212"/>
      <c r="J48" s="212"/>
      <c r="K48" s="212"/>
      <c r="L48" s="38"/>
    </row>
    <row r="49" spans="1:12" ht="15">
      <c r="A49" s="17"/>
      <c r="B49" s="17"/>
      <c r="C49" s="17"/>
      <c r="D49" s="43" t="str">
        <f t="shared" si="8"/>
        <v>Plant and machinery</v>
      </c>
      <c r="E49" s="211"/>
      <c r="F49" s="212">
        <f t="shared" si="9"/>
        <v>0</v>
      </c>
      <c r="G49" s="212">
        <f t="shared" si="10"/>
        <v>0</v>
      </c>
      <c r="H49" s="212"/>
      <c r="I49" s="212"/>
      <c r="J49" s="212"/>
      <c r="K49" s="212"/>
      <c r="L49" s="38"/>
    </row>
    <row r="50" spans="1:12" ht="15">
      <c r="A50" s="17"/>
      <c r="B50" s="17"/>
      <c r="C50" s="17"/>
      <c r="D50" s="43" t="str">
        <f t="shared" si="8"/>
        <v>Furniture and fixtures</v>
      </c>
      <c r="E50" s="211"/>
      <c r="F50" s="212">
        <f t="shared" si="9"/>
        <v>0</v>
      </c>
      <c r="G50" s="212">
        <f t="shared" si="10"/>
        <v>0</v>
      </c>
      <c r="H50" s="212"/>
      <c r="I50" s="212"/>
      <c r="J50" s="212"/>
      <c r="K50" s="212"/>
      <c r="L50" s="38"/>
    </row>
    <row r="51" spans="1:12" ht="15">
      <c r="A51" s="17"/>
      <c r="B51" s="17"/>
      <c r="C51" s="17"/>
      <c r="D51" s="43" t="str">
        <f t="shared" si="8"/>
        <v>Motor vehicles</v>
      </c>
      <c r="E51" s="211"/>
      <c r="F51" s="212">
        <f t="shared" si="9"/>
        <v>0</v>
      </c>
      <c r="G51" s="212">
        <f t="shared" si="10"/>
        <v>0</v>
      </c>
      <c r="H51" s="212"/>
      <c r="I51" s="212"/>
      <c r="J51" s="212"/>
      <c r="K51" s="212"/>
      <c r="L51" s="38"/>
    </row>
    <row r="52" spans="1:12" ht="15">
      <c r="A52" s="17"/>
      <c r="B52" s="17"/>
      <c r="C52" s="17"/>
      <c r="D52" s="43" t="str">
        <f t="shared" si="8"/>
        <v>Office equipment</v>
      </c>
      <c r="E52" s="211"/>
      <c r="F52" s="212">
        <f t="shared" si="9"/>
        <v>0</v>
      </c>
      <c r="G52" s="212">
        <f t="shared" si="10"/>
        <v>0</v>
      </c>
      <c r="H52" s="212"/>
      <c r="I52" s="212"/>
      <c r="J52" s="212"/>
      <c r="K52" s="212"/>
      <c r="L52" s="38"/>
    </row>
    <row r="53" spans="1:12" ht="15">
      <c r="A53" s="17"/>
      <c r="B53" s="17"/>
      <c r="C53" s="17"/>
      <c r="D53" s="43" t="str">
        <f t="shared" si="8"/>
        <v>IT equipment</v>
      </c>
      <c r="E53" s="211"/>
      <c r="F53" s="212">
        <f t="shared" si="9"/>
        <v>0</v>
      </c>
      <c r="G53" s="212">
        <f t="shared" si="10"/>
        <v>0</v>
      </c>
      <c r="H53" s="212"/>
      <c r="I53" s="212"/>
      <c r="J53" s="212"/>
      <c r="K53" s="212"/>
      <c r="L53" s="38"/>
    </row>
    <row r="54" spans="1:12" ht="15">
      <c r="A54" s="17"/>
      <c r="B54" s="17"/>
      <c r="C54" s="17"/>
      <c r="D54" s="43" t="str">
        <f t="shared" si="8"/>
        <v>Computer software</v>
      </c>
      <c r="E54" s="211"/>
      <c r="F54" s="212">
        <f t="shared" si="9"/>
        <v>0</v>
      </c>
      <c r="G54" s="212">
        <f t="shared" si="10"/>
        <v>0</v>
      </c>
      <c r="H54" s="212"/>
      <c r="I54" s="212"/>
      <c r="J54" s="212"/>
      <c r="K54" s="212"/>
      <c r="L54" s="38"/>
    </row>
    <row r="55" spans="1:12" ht="15">
      <c r="A55" s="17"/>
      <c r="B55" s="17"/>
      <c r="C55" s="17"/>
      <c r="D55" s="43" t="str">
        <f t="shared" si="8"/>
        <v>Leasehold improvements</v>
      </c>
      <c r="E55" s="211"/>
      <c r="F55" s="212">
        <f t="shared" si="9"/>
        <v>0</v>
      </c>
      <c r="G55" s="212">
        <f t="shared" si="10"/>
        <v>0</v>
      </c>
      <c r="H55" s="212"/>
      <c r="I55" s="212"/>
      <c r="J55" s="212"/>
      <c r="K55" s="212"/>
      <c r="L55" s="38"/>
    </row>
    <row r="56" spans="1:12" ht="15">
      <c r="A56" s="17"/>
      <c r="B56" s="17"/>
      <c r="C56" s="17"/>
      <c r="D56" s="43" t="str">
        <f t="shared" si="8"/>
        <v>Property, plant and equipment 1</v>
      </c>
      <c r="E56" s="211"/>
      <c r="F56" s="212">
        <f t="shared" si="9"/>
        <v>0</v>
      </c>
      <c r="G56" s="212">
        <f t="shared" si="10"/>
        <v>0</v>
      </c>
      <c r="H56" s="212"/>
      <c r="I56" s="212"/>
      <c r="J56" s="212"/>
      <c r="K56" s="212"/>
      <c r="L56" s="38"/>
    </row>
    <row r="57" spans="1:12" ht="15">
      <c r="A57" s="17"/>
      <c r="B57" s="17"/>
      <c r="C57" s="17"/>
      <c r="D57" s="43" t="str">
        <f t="shared" si="8"/>
        <v>Property, plant and equipment 2</v>
      </c>
      <c r="E57" s="211"/>
      <c r="F57" s="212">
        <f t="shared" si="9"/>
        <v>0</v>
      </c>
      <c r="G57" s="212">
        <f t="shared" si="10"/>
        <v>0</v>
      </c>
      <c r="H57" s="212"/>
      <c r="I57" s="212"/>
      <c r="J57" s="212"/>
      <c r="K57" s="212"/>
      <c r="L57" s="38"/>
    </row>
    <row r="58" spans="1:12" ht="15">
      <c r="A58" s="17"/>
      <c r="B58" s="17"/>
      <c r="C58" s="17"/>
      <c r="D58" s="43" t="str">
        <f t="shared" si="8"/>
        <v>Other property, plant and equipment</v>
      </c>
      <c r="E58" s="211"/>
      <c r="F58" s="212">
        <f t="shared" si="9"/>
        <v>0</v>
      </c>
      <c r="G58" s="212">
        <f t="shared" si="10"/>
        <v>0</v>
      </c>
      <c r="H58" s="212"/>
      <c r="I58" s="212"/>
      <c r="J58" s="212"/>
      <c r="K58" s="212"/>
      <c r="L58" s="38"/>
    </row>
    <row r="59" spans="1:12" ht="15.75" thickBot="1">
      <c r="A59" s="17"/>
      <c r="B59" s="17"/>
      <c r="C59" s="17"/>
      <c r="E59" s="211"/>
      <c r="F59" s="224">
        <f>SUM(F46:F58)</f>
        <v>0</v>
      </c>
      <c r="G59" s="224">
        <f>SUM(G46:G58)</f>
        <v>0</v>
      </c>
      <c r="H59" s="212"/>
      <c r="I59" s="212"/>
      <c r="J59" s="212"/>
      <c r="K59" s="212"/>
      <c r="L59" s="38"/>
    </row>
    <row r="60" spans="1:12" ht="15">
      <c r="A60" s="17"/>
      <c r="B60" s="17"/>
      <c r="C60" s="17"/>
      <c r="E60" s="211"/>
      <c r="F60" s="212"/>
      <c r="G60" s="212"/>
      <c r="H60" s="212"/>
      <c r="I60" s="212"/>
      <c r="J60" s="212"/>
      <c r="K60" s="212"/>
      <c r="L60" s="38"/>
    </row>
    <row r="61" spans="1:12" ht="15">
      <c r="A61" s="17"/>
      <c r="B61" s="17"/>
      <c r="C61" s="17"/>
      <c r="D61" s="210" t="s">
        <v>262</v>
      </c>
      <c r="E61" s="211"/>
      <c r="F61" s="212"/>
      <c r="G61" s="212"/>
      <c r="H61" s="212"/>
      <c r="I61" s="212"/>
      <c r="J61" s="212"/>
      <c r="K61" s="212"/>
      <c r="L61" s="38"/>
    </row>
    <row r="62" spans="1:12" ht="15">
      <c r="A62" s="17"/>
      <c r="B62" s="17"/>
      <c r="C62" s="17"/>
      <c r="D62" s="9" t="s">
        <v>263</v>
      </c>
      <c r="E62" s="211"/>
      <c r="F62" s="212"/>
      <c r="G62" s="212"/>
      <c r="H62" s="212"/>
      <c r="I62" s="212"/>
      <c r="J62" s="212"/>
      <c r="K62" s="40">
        <v>0</v>
      </c>
      <c r="L62" s="38"/>
    </row>
    <row r="63" spans="1:12" ht="15">
      <c r="A63" s="17"/>
      <c r="B63" s="17"/>
      <c r="C63" s="17"/>
      <c r="D63" s="9" t="s">
        <v>108</v>
      </c>
      <c r="E63" s="211"/>
      <c r="F63" s="212"/>
      <c r="G63" s="212"/>
      <c r="H63" s="212"/>
      <c r="I63" s="212"/>
      <c r="J63" s="212"/>
      <c r="K63" s="40">
        <v>0</v>
      </c>
      <c r="L63" s="38"/>
    </row>
    <row r="64" spans="1:12" ht="15">
      <c r="A64" s="17"/>
      <c r="B64" s="17"/>
      <c r="C64" s="17"/>
      <c r="D64" s="9" t="s">
        <v>264</v>
      </c>
      <c r="E64" s="211"/>
      <c r="F64" s="212"/>
      <c r="G64" s="212"/>
      <c r="H64" s="212"/>
      <c r="I64" s="212"/>
      <c r="J64" s="212"/>
      <c r="K64" s="40">
        <v>0</v>
      </c>
      <c r="L64" s="38"/>
    </row>
    <row r="65" spans="1:12" ht="15">
      <c r="A65" s="17"/>
      <c r="B65" s="17"/>
      <c r="C65" s="17"/>
      <c r="D65" s="9" t="s">
        <v>268</v>
      </c>
      <c r="E65" s="211"/>
      <c r="F65" s="212"/>
      <c r="G65" s="212"/>
      <c r="H65" s="212"/>
      <c r="I65" s="212"/>
      <c r="J65" s="212"/>
      <c r="K65" s="40">
        <v>0</v>
      </c>
      <c r="L65" s="38"/>
    </row>
    <row r="66" spans="1:12" ht="15.75" thickBot="1">
      <c r="A66" s="17"/>
      <c r="B66" s="17"/>
      <c r="C66" s="17"/>
      <c r="D66" s="210" t="s">
        <v>297</v>
      </c>
      <c r="E66" s="211"/>
      <c r="F66" s="212"/>
      <c r="G66" s="212"/>
      <c r="H66" s="212"/>
      <c r="I66" s="212"/>
      <c r="J66" s="212"/>
      <c r="K66" s="224">
        <f>SUM(K62:K65)</f>
        <v>0</v>
      </c>
      <c r="L66" s="38"/>
    </row>
    <row r="67" spans="1:12" ht="15">
      <c r="A67" s="17"/>
      <c r="B67" s="17"/>
      <c r="C67" s="17"/>
      <c r="D67" s="210"/>
      <c r="E67" s="211"/>
      <c r="F67" s="212"/>
      <c r="G67" s="212"/>
      <c r="H67" s="212"/>
      <c r="I67" s="212"/>
      <c r="J67" s="212"/>
      <c r="K67" s="212"/>
      <c r="L67" s="38"/>
    </row>
    <row r="68" spans="1:12" ht="15">
      <c r="A68" s="17"/>
      <c r="B68" s="17"/>
      <c r="C68" s="17"/>
      <c r="D68" s="210"/>
      <c r="E68" s="211"/>
      <c r="F68" s="212"/>
      <c r="G68" s="212"/>
      <c r="H68" s="212"/>
      <c r="I68" s="212"/>
      <c r="J68" s="212"/>
      <c r="K68" s="212"/>
      <c r="L68" s="38"/>
    </row>
    <row r="69" spans="1:12" ht="15.75" thickBot="1">
      <c r="A69" s="17"/>
      <c r="B69" s="17"/>
      <c r="C69" s="17"/>
      <c r="D69" s="215" t="s">
        <v>269</v>
      </c>
      <c r="E69" s="216"/>
      <c r="F69" s="217"/>
      <c r="G69" s="217"/>
      <c r="H69" s="217"/>
      <c r="I69" s="217"/>
      <c r="J69" s="217"/>
      <c r="K69" s="212"/>
      <c r="L69" s="38"/>
    </row>
    <row r="70" spans="1:12" ht="48.75" customHeight="1" thickBot="1">
      <c r="A70" s="17"/>
      <c r="B70" s="17"/>
      <c r="C70" s="17"/>
      <c r="D70" s="94" t="s">
        <v>270</v>
      </c>
      <c r="E70" s="216"/>
      <c r="F70" s="213" t="s">
        <v>271</v>
      </c>
      <c r="G70" s="214" t="s">
        <v>295</v>
      </c>
      <c r="H70" s="213" t="s">
        <v>296</v>
      </c>
      <c r="I70" s="213" t="s">
        <v>272</v>
      </c>
      <c r="J70" s="213" t="s">
        <v>273</v>
      </c>
      <c r="K70" s="212"/>
      <c r="L70" s="38"/>
    </row>
    <row r="71" spans="1:12" ht="15">
      <c r="A71" s="17"/>
      <c r="B71" s="17"/>
      <c r="C71" s="17"/>
      <c r="D71" s="210"/>
      <c r="E71" s="211"/>
      <c r="F71" s="40">
        <v>0</v>
      </c>
      <c r="G71" s="40">
        <v>0</v>
      </c>
      <c r="H71" s="40">
        <v>0</v>
      </c>
      <c r="I71" s="40">
        <v>0</v>
      </c>
      <c r="J71" s="212">
        <f>F71+G71-H71-I71</f>
        <v>0</v>
      </c>
      <c r="K71" s="212"/>
      <c r="L71" s="38"/>
    </row>
    <row r="72" spans="1:12" ht="15">
      <c r="A72" s="17"/>
      <c r="B72" s="17"/>
      <c r="C72" s="17"/>
      <c r="D72" s="210"/>
      <c r="E72" s="211"/>
      <c r="F72" s="40">
        <v>0</v>
      </c>
      <c r="G72" s="40">
        <v>0</v>
      </c>
      <c r="H72" s="40">
        <v>0</v>
      </c>
      <c r="I72" s="40">
        <v>0</v>
      </c>
      <c r="J72" s="212">
        <f t="shared" ref="J72:J73" si="11">F72+G72-H72-I72</f>
        <v>0</v>
      </c>
      <c r="K72" s="212"/>
      <c r="L72" s="38"/>
    </row>
    <row r="73" spans="1:12" ht="15">
      <c r="A73" s="17"/>
      <c r="B73" s="17"/>
      <c r="C73" s="17"/>
      <c r="E73" s="211"/>
      <c r="F73" s="40">
        <v>0</v>
      </c>
      <c r="G73" s="40">
        <v>0</v>
      </c>
      <c r="H73" s="40">
        <v>0</v>
      </c>
      <c r="I73" s="40">
        <v>0</v>
      </c>
      <c r="J73" s="212">
        <f t="shared" si="11"/>
        <v>0</v>
      </c>
      <c r="K73" s="212"/>
      <c r="L73" s="38"/>
    </row>
    <row r="74" spans="1:12" ht="15.75" thickBot="1">
      <c r="A74" s="17"/>
      <c r="B74" s="17"/>
      <c r="C74" s="17"/>
      <c r="D74" s="17"/>
      <c r="E74" s="17"/>
      <c r="F74" s="80">
        <f>SUM(F71:F73)</f>
        <v>0</v>
      </c>
      <c r="G74" s="80">
        <f t="shared" ref="G74:J74" si="12">SUM(G71:G73)</f>
        <v>0</v>
      </c>
      <c r="H74" s="80">
        <f t="shared" si="12"/>
        <v>0</v>
      </c>
      <c r="I74" s="80">
        <f t="shared" si="12"/>
        <v>0</v>
      </c>
      <c r="J74" s="80">
        <f t="shared" si="12"/>
        <v>0</v>
      </c>
      <c r="K74" s="17"/>
      <c r="L74" s="38"/>
    </row>
    <row r="75" spans="1:12" ht="1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38"/>
    </row>
  </sheetData>
  <mergeCells count="4">
    <mergeCell ref="F7:G7"/>
    <mergeCell ref="F8:G8"/>
    <mergeCell ref="F9:G9"/>
    <mergeCell ref="F10:G10"/>
  </mergeCells>
  <pageMargins left="0.70866141732283472" right="0.70866141732283472" top="0.74803149606299213" bottom="0.74803149606299213" header="0.31496062992125984" footer="0.31496062992125984"/>
  <pageSetup paperSize="9" scale="75" fitToHeight="2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Division xmlns="44c25820-be6f-4338-86a7-d1ac6e6b1742">Audit Software</Divisio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QS Other Document" ma:contentTypeID="0x010100AABCBD97C64FF04A8B178BE08A21C882070025BE3C9F1AE3404197F2540BDA0CDD89" ma:contentTypeVersion="7" ma:contentTypeDescription="" ma:contentTypeScope="" ma:versionID="2e4c36b01ef3a2dae8543d654e111f17">
  <xsd:schema xmlns:xsd="http://www.w3.org/2001/XMLSchema" xmlns:p="http://schemas.microsoft.com/office/2006/metadata/properties" xmlns:ns2="44c25820-be6f-4338-86a7-d1ac6e6b1742" targetNamespace="http://schemas.microsoft.com/office/2006/metadata/properties" ma:root="true" ma:fieldsID="1b9c616a35a747f739d5834c09207433" ns2:_="">
    <xsd:import namespace="44c25820-be6f-4338-86a7-d1ac6e6b1742"/>
    <xsd:element name="properties">
      <xsd:complexType>
        <xsd:sequence>
          <xsd:element name="documentManagement">
            <xsd:complexType>
              <xsd:all>
                <xsd:element ref="ns2:Divis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44c25820-be6f-4338-86a7-d1ac6e6b1742" elementFormDefault="qualified">
    <xsd:import namespace="http://schemas.microsoft.com/office/2006/documentManagement/types"/>
    <xsd:element name="Division" ma:index="8" nillable="true" ma:displayName="Division" ma:default="" ma:description="Company division." ma:format="Dropdown" ma:internalName="Division" ma:readOnly="false">
      <xsd:simpleType>
        <xsd:restriction base="dms:Choice">
          <xsd:enumeration value="Audit Software"/>
          <xsd:enumeration value="Head Office"/>
          <xsd:enumeration value="OutlookSoft"/>
          <xsd:enumeration value="Risk and Internal Audit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5640BF1-FEBA-4CB3-8606-CCCD9851B473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44c25820-be6f-4338-86a7-d1ac6e6b1742"/>
  </ds:schemaRefs>
</ds:datastoreItem>
</file>

<file path=customXml/itemProps2.xml><?xml version="1.0" encoding="utf-8"?>
<ds:datastoreItem xmlns:ds="http://schemas.openxmlformats.org/officeDocument/2006/customXml" ds:itemID="{204A2AE0-D3AC-4BD1-BBF7-7AC4A73E7F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4DFC05-9AAF-41DA-9BB1-E9FAA8FC1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c25820-be6f-4338-86a7-d1ac6e6b174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29</vt:i4>
      </vt:variant>
    </vt:vector>
  </HeadingPairs>
  <TitlesOfParts>
    <vt:vector size="56" baseType="lpstr">
      <vt:lpstr>INDEX</vt:lpstr>
      <vt:lpstr>Template</vt:lpstr>
      <vt:lpstr>A1</vt:lpstr>
      <vt:lpstr>A2</vt:lpstr>
      <vt:lpstr>A3</vt:lpstr>
      <vt:lpstr>A4</vt:lpstr>
      <vt:lpstr>A5</vt:lpstr>
      <vt:lpstr>A6</vt:lpstr>
      <vt:lpstr>A7</vt:lpstr>
      <vt:lpstr>A8</vt:lpstr>
      <vt:lpstr>B1</vt:lpstr>
      <vt:lpstr>B2</vt:lpstr>
      <vt:lpstr>B3</vt:lpstr>
      <vt:lpstr>B4</vt:lpstr>
      <vt:lpstr>B5</vt:lpstr>
      <vt:lpstr>B6</vt:lpstr>
      <vt:lpstr>B7</vt:lpstr>
      <vt:lpstr>C1</vt:lpstr>
      <vt:lpstr>C2</vt:lpstr>
      <vt:lpstr>C3</vt:lpstr>
      <vt:lpstr>C4</vt:lpstr>
      <vt:lpstr>C5</vt:lpstr>
      <vt:lpstr>C6</vt:lpstr>
      <vt:lpstr>C7</vt:lpstr>
      <vt:lpstr>D1</vt:lpstr>
      <vt:lpstr>D2</vt:lpstr>
      <vt:lpstr>D3</vt:lpstr>
      <vt:lpstr>BDRecoup</vt:lpstr>
      <vt:lpstr>Learn</vt:lpstr>
      <vt:lpstr>Name</vt:lpstr>
      <vt:lpstr>'A1'!Print_Area</vt:lpstr>
      <vt:lpstr>'A2'!Print_Area</vt:lpstr>
      <vt:lpstr>'A3'!Print_Area</vt:lpstr>
      <vt:lpstr>'A4'!Print_Area</vt:lpstr>
      <vt:lpstr>'A5'!Print_Area</vt:lpstr>
      <vt:lpstr>'A6'!Print_Area</vt:lpstr>
      <vt:lpstr>'A7'!Print_Area</vt:lpstr>
      <vt:lpstr>'A8'!Print_Area</vt:lpstr>
      <vt:lpstr>'B1'!Print_Area</vt:lpstr>
      <vt:lpstr>'B2'!Print_Area</vt:lpstr>
      <vt:lpstr>'B3'!Print_Area</vt:lpstr>
      <vt:lpstr>'B4'!Print_Area</vt:lpstr>
      <vt:lpstr>'B5'!Print_Area</vt:lpstr>
      <vt:lpstr>'B6'!Print_Area</vt:lpstr>
      <vt:lpstr>'B7'!Print_Area</vt:lpstr>
      <vt:lpstr>'C1'!Print_Area</vt:lpstr>
      <vt:lpstr>'C2'!Print_Area</vt:lpstr>
      <vt:lpstr>'C5'!Print_Area</vt:lpstr>
      <vt:lpstr>'C6'!Print_Area</vt:lpstr>
      <vt:lpstr>'D1'!Print_Area</vt:lpstr>
      <vt:lpstr>'D2'!Print_Area</vt:lpstr>
      <vt:lpstr>'D3'!Print_Area</vt:lpstr>
      <vt:lpstr>Template!Print_Area</vt:lpstr>
      <vt:lpstr>Recoup</vt:lpstr>
      <vt:lpstr>Scrap</vt:lpstr>
      <vt:lpstr>WT</vt:lpstr>
    </vt:vector>
  </TitlesOfParts>
  <Company>CQS Technology Holdings - MS OVS Agreement 2008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janniem</dc:creator>
  <cp:lastModifiedBy>garetho</cp:lastModifiedBy>
  <cp:lastPrinted>2012-10-05T07:46:19Z</cp:lastPrinted>
  <dcterms:created xsi:type="dcterms:W3CDTF">2012-07-04T09:57:25Z</dcterms:created>
  <dcterms:modified xsi:type="dcterms:W3CDTF">2012-10-31T07:39:51Z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0x010100AABCBD97C64FF04A8B178BE08A21C882070025BE3C9F1AE3404197F2540BDA0CDD89</vt:lpwstr>
  </property>
</Properties>
</file>