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540" yWindow="2265" windowWidth="20730" windowHeight="7185" tabRatio="865"/>
  </bookViews>
  <sheets>
    <sheet name="Data File Instructions" sheetId="123" r:id="rId1"/>
    <sheet name="Disclosure Timeframes" sheetId="124" r:id="rId2"/>
    <sheet name="Guide" sheetId="23" r:id="rId3"/>
    <sheet name="Base" sheetId="118" state="hidden" r:id="rId4"/>
    <sheet name="4_1" sheetId="74" r:id="rId5"/>
    <sheet name="4_2" sheetId="75" r:id="rId6"/>
    <sheet name="4_3" sheetId="76" r:id="rId7"/>
    <sheet name="4_4a" sheetId="77" r:id="rId8"/>
    <sheet name="4_4b" sheetId="121" r:id="rId9"/>
    <sheet name="4_4c" sheetId="122" r:id="rId10"/>
    <sheet name="5_1" sheetId="78" r:id="rId11"/>
    <sheet name="5_2" sheetId="79" r:id="rId12"/>
    <sheet name="5_3" sheetId="80" r:id="rId13"/>
    <sheet name="6_1" sheetId="81" r:id="rId14"/>
    <sheet name="6_2" sheetId="82" r:id="rId15"/>
    <sheet name="6_3" sheetId="83" r:id="rId16"/>
    <sheet name="6_4" sheetId="84" r:id="rId17"/>
    <sheet name="6_5" sheetId="85" r:id="rId18"/>
    <sheet name="6_6" sheetId="86" r:id="rId19"/>
    <sheet name="6_7" sheetId="87" r:id="rId20"/>
    <sheet name="6_8" sheetId="88" r:id="rId21"/>
    <sheet name="7_1" sheetId="89" r:id="rId22"/>
    <sheet name="7_2" sheetId="90" r:id="rId23"/>
    <sheet name="7_3" sheetId="91" r:id="rId24"/>
    <sheet name="12_1" sheetId="92" r:id="rId25"/>
    <sheet name="12_2" sheetId="93" r:id="rId26"/>
    <sheet name="13_1" sheetId="94" r:id="rId27"/>
    <sheet name="14_1" sheetId="95" r:id="rId28"/>
    <sheet name="15_1" sheetId="96" r:id="rId29"/>
    <sheet name="15_2" sheetId="97" r:id="rId30"/>
    <sheet name="15_3" sheetId="98" r:id="rId31"/>
    <sheet name="16_1" sheetId="99" r:id="rId32"/>
    <sheet name="16_2" sheetId="100" r:id="rId33"/>
    <sheet name="16_3" sheetId="101" r:id="rId34"/>
    <sheet name="17_1" sheetId="102" r:id="rId35"/>
    <sheet name="17_2" sheetId="103" r:id="rId36"/>
    <sheet name="17_3" sheetId="104" r:id="rId37"/>
    <sheet name="17_4" sheetId="105" r:id="rId38"/>
    <sheet name="18_1" sheetId="106" r:id="rId39"/>
    <sheet name="18_2" sheetId="107" r:id="rId40"/>
    <sheet name="18_3" sheetId="108" r:id="rId41"/>
    <sheet name="18_4" sheetId="109" r:id="rId42"/>
    <sheet name="19_1" sheetId="110" r:id="rId43"/>
    <sheet name="20" sheetId="111" r:id="rId44"/>
    <sheet name="23_1" sheetId="73" r:id="rId45"/>
    <sheet name="23_2" sheetId="72" r:id="rId46"/>
    <sheet name="23_3" sheetId="71" r:id="rId47"/>
    <sheet name="Qualitative Notes" sheetId="126" r:id="rId48"/>
  </sheets>
  <definedNames>
    <definedName name="_xlnm._FilterDatabase" localSheetId="3" hidden="1">Base!$A$1:$K$1</definedName>
    <definedName name="_xlnm._FilterDatabase" localSheetId="2" hidden="1">Guide!$A$1:$I$206</definedName>
    <definedName name="_xlnm.Print_Area" localSheetId="0">'Data File Instructions'!$A$1:$D$13</definedName>
    <definedName name="_xlnm.Print_Area" localSheetId="1">'Disclosure Timeframes'!$A$1:$C$49</definedName>
    <definedName name="Z_3D97F872_2DE0_4E00_B676_66C7A2679D52_.wvu.PrintArea" localSheetId="0" hidden="1">'Data File Instructions'!$A$1:$D$13</definedName>
    <definedName name="Z_554124E1_56DE_415D_BD5B_D93BD8BEA5C0_.wvu.PrintArea" localSheetId="0" hidden="1">'Data File Instructions'!$A$1:$D$13</definedName>
  </definedNames>
  <calcPr calcId="145621" calcOnSave="0"/>
  <customWorkbookViews>
    <customWorkbookView name="Darryl Hockings - Personal View" guid="{554124E1-56DE-415D-BD5B-D93BD8BEA5C0}" mergeInterval="0" personalView="1" xWindow="31" yWindow="18" windowWidth="1333" windowHeight="638" tabRatio="867" activeSheetId="1" showComments="commIndAndComment"/>
    <customWorkbookView name="David Wood - Personal View" guid="{3D97F872-2DE0-4E00-B676-66C7A2679D52}" mergeInterval="0" personalView="1" maximized="1" xWindow="1" yWindow="1" windowWidth="1440" windowHeight="709" tabRatio="867" activeSheetId="3"/>
  </customWorkbookViews>
</workbook>
</file>

<file path=xl/calcChain.xml><?xml version="1.0" encoding="utf-8"?>
<calcChain xmlns="http://schemas.openxmlformats.org/spreadsheetml/2006/main">
  <c r="K194" i="118" l="1"/>
  <c r="J194" i="118"/>
  <c r="G117" i="118" l="1"/>
  <c r="I56" i="118" l="1"/>
  <c r="I31" i="118" l="1"/>
  <c r="G31" i="118"/>
  <c r="G144" i="118" l="1"/>
  <c r="G143" i="118" l="1"/>
  <c r="G142" i="118" l="1"/>
  <c r="H159" i="118" l="1"/>
  <c r="G160" i="118"/>
  <c r="G161" i="118"/>
  <c r="H158" i="118"/>
  <c r="I171" i="118" l="1"/>
  <c r="I141" i="118" l="1"/>
  <c r="G229" i="118" l="1"/>
  <c r="J192" i="118" l="1"/>
  <c r="L194" i="118"/>
  <c r="J193" i="118" s="1"/>
  <c r="G93" i="118" l="1"/>
  <c r="G91" i="118"/>
  <c r="G230" i="118" l="1"/>
  <c r="G14" i="118" l="1"/>
  <c r="G32" i="118" l="1"/>
  <c r="G6" i="118" l="1"/>
  <c r="G61" i="118" l="1"/>
  <c r="G110" i="118" l="1"/>
  <c r="G141" i="118" l="1"/>
  <c r="G159" i="118" l="1"/>
  <c r="G168" i="118"/>
  <c r="G167" i="118"/>
  <c r="G8" i="118" l="1"/>
  <c r="G158" i="118" l="1"/>
  <c r="G162" i="118"/>
  <c r="G178" i="118" l="1"/>
  <c r="G145" i="118" l="1"/>
  <c r="G146" i="118"/>
  <c r="G123" i="118" l="1"/>
  <c r="G48" i="118" l="1"/>
  <c r="G17" i="118" l="1"/>
  <c r="G30" i="118"/>
  <c r="G19" i="118"/>
  <c r="G74" i="118" l="1"/>
  <c r="G68" i="118"/>
  <c r="G89" i="118"/>
  <c r="G95" i="118" l="1"/>
  <c r="G90" i="118"/>
  <c r="G88" i="118"/>
  <c r="G86" i="118"/>
  <c r="G94" i="118"/>
  <c r="G92" i="118"/>
  <c r="G75" i="118"/>
  <c r="G73" i="118"/>
  <c r="G71" i="118"/>
  <c r="G69" i="118"/>
  <c r="G67" i="118"/>
  <c r="G65" i="118"/>
  <c r="G62" i="118"/>
  <c r="G60" i="118"/>
  <c r="G58" i="118"/>
  <c r="G96" i="118" l="1"/>
  <c r="G9" i="118" l="1"/>
</calcChain>
</file>

<file path=xl/comments1.xml><?xml version="1.0" encoding="utf-8"?>
<comments xmlns="http://schemas.openxmlformats.org/spreadsheetml/2006/main">
  <authors>
    <author>Nilza Pinto</author>
  </authors>
  <commentList>
    <comment ref="K194" authorId="0">
      <text>
        <r>
          <rPr>
            <sz val="9"/>
            <color indexed="81"/>
            <rFont val="Tahoma"/>
            <family val="2"/>
          </rPr>
          <t>11,5h p/sessão</t>
        </r>
      </text>
    </comment>
  </commentList>
</comments>
</file>

<file path=xl/sharedStrings.xml><?xml version="1.0" encoding="utf-8"?>
<sst xmlns="http://schemas.openxmlformats.org/spreadsheetml/2006/main" count="3352" uniqueCount="1007">
  <si>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</si>
  <si>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</si>
  <si>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</si>
  <si>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</si>
  <si>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</si>
  <si>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</si>
  <si>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</si>
  <si>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</si>
  <si>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</si>
  <si>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</si>
  <si>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</si>
  <si>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</si>
  <si>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</si>
  <si>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</si>
  <si>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</si>
  <si>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</si>
  <si>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</si>
  <si>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</si>
  <si>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</si>
  <si>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</si>
  <si>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</si>
  <si>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</si>
  <si>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</si>
  <si>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</si>
  <si>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</si>
  <si>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</si>
  <si>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</si>
  <si>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</si>
  <si>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</si>
  <si>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</si>
  <si>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</si>
  <si>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</si>
  <si>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</si>
  <si>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</si>
  <si>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</si>
  <si>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</si>
  <si>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</si>
  <si>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</si>
  <si>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</si>
  <si>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</si>
  <si>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</si>
  <si>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</si>
  <si>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</si>
  <si>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</si>
  <si>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</si>
  <si>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</si>
  <si>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</si>
  <si>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</si>
  <si>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</si>
  <si>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</si>
  <si>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</si>
  <si>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</si>
  <si>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</si>
  <si>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</si>
  <si>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</si>
  <si>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</si>
  <si>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</si>
  <si>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</si>
  <si>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</si>
  <si>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</si>
  <si>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</si>
  <si>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</si>
  <si>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</si>
  <si>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</si>
  <si>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</si>
  <si>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</si>
  <si>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</si>
  <si>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</si>
  <si>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</si>
  <si>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</si>
  <si>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</si>
  <si>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</si>
  <si>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</si>
  <si>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</si>
  <si>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</si>
  <si>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</si>
  <si>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</si>
  <si>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</si>
  <si>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</si>
  <si>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</si>
  <si>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</si>
  <si>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</si>
  <si>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</si>
  <si>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</si>
  <si>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</si>
  <si>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</si>
  <si>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</si>
  <si>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</si>
  <si>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</si>
  <si>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</si>
  <si>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</si>
  <si>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</si>
  <si>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</si>
  <si>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</si>
  <si>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</si>
  <si>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</si>
  <si>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</si>
  <si>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</si>
  <si>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</si>
  <si>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</si>
  <si>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</si>
  <si>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</si>
  <si>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</si>
  <si>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</si>
  <si>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</si>
  <si>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</si>
  <si>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</si>
  <si>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</si>
  <si>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</si>
  <si>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</si>
  <si>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</si>
  <si>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</si>
  <si>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</si>
  <si>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</si>
  <si>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</si>
  <si>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</si>
  <si>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</si>
  <si>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</si>
  <si>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</si>
  <si>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</si>
  <si>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</si>
  <si>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</si>
  <si>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</si>
  <si>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</si>
  <si>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</si>
  <si>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</si>
  <si>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</si>
  <si>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</si>
  <si>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</si>
  <si>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</si>
  <si>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</si>
  <si>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</si>
  <si>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</si>
  <si>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</si>
  <si>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</si>
  <si>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</si>
  <si>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</si>
  <si>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</si>
  <si>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</si>
  <si>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</si>
  <si>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</si>
  <si>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</si>
  <si>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</si>
  <si>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</si>
  <si>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</si>
  <si>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</si>
  <si>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</si>
  <si>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</si>
  <si>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</si>
  <si>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</si>
  <si>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</si>
  <si>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</si>
  <si>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</si>
  <si>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</si>
  <si>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</si>
  <si>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</si>
  <si>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</si>
  <si>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</si>
  <si>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</si>
  <si>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</si>
  <si>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</si>
  <si>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</si>
  <si>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</si>
  <si>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</si>
  <si>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</si>
  <si>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</si>
  <si>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</si>
  <si>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</si>
  <si>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</si>
  <si>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</si>
  <si>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</si>
  <si>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</si>
  <si>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</si>
  <si>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</si>
  <si>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</si>
  <si>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</si>
  <si>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</si>
  <si>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</si>
  <si>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</si>
  <si>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</si>
  <si>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</si>
  <si>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</si>
  <si>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</si>
  <si>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</si>
  <si>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</si>
  <si>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</si>
  <si>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</si>
  <si>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</si>
  <si>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</si>
  <si>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</si>
  <si>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</si>
  <si>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</si>
  <si>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</si>
  <si>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</si>
  <si>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</si>
  <si>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</si>
  <si>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</si>
  <si>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</si>
  <si>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</si>
  <si>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</si>
  <si>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</si>
  <si>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</si>
  <si>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</si>
  <si>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</si>
  <si>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</si>
  <si>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</si>
  <si>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</si>
  <si>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</si>
  <si>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</si>
  <si>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</si>
  <si>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</si>
  <si>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</si>
  <si>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</si>
  <si>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</si>
  <si>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</si>
  <si>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</si>
  <si>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</si>
  <si>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</si>
  <si>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</si>
  <si>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</si>
  <si>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</si>
  <si>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</si>
  <si>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</si>
  <si>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</si>
  <si>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</si>
  <si>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</si>
  <si>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</si>
  <si>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</si>
  <si>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</si>
  <si>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</si>
  <si>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</si>
  <si>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</si>
  <si>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</si>
  <si>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</si>
  <si>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</si>
  <si>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</si>
  <si>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</si>
  <si>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</si>
  <si>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</si>
  <si>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</si>
  <si>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</si>
  <si>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</si>
  <si>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</si>
  <si>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</si>
  <si>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</si>
  <si>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</si>
  <si>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</si>
  <si>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</si>
  <si>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</si>
  <si>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</si>
  <si>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</si>
  <si>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</si>
  <si>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</si>
  <si>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</si>
  <si>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</si>
  <si>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</si>
  <si>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</si>
  <si>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</si>
  <si>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</si>
  <si>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</si>
  <si>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</si>
  <si>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</si>
  <si>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</si>
  <si>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</si>
  <si>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</si>
  <si>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</si>
  <si>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</si>
  <si>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</si>
  <si>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</si>
  <si>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</si>
  <si>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</si>
  <si>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</si>
  <si>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</si>
  <si>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</si>
  <si>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</si>
  <si>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</si>
  <si>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</si>
  <si>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</si>
  <si>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</si>
  <si>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</si>
  <si>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</si>
  <si>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</si>
  <si>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</si>
  <si>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</si>
  <si>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</si>
  <si>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</si>
  <si>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</si>
  <si>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</si>
  <si>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</si>
  <si>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</si>
  <si>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</si>
  <si>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</si>
  <si>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</si>
  <si>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</si>
  <si>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</si>
  <si>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</si>
  <si>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</si>
  <si>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PeakInQuarter</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</si>
  <si>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</si>
  <si>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</si>
  <si>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</si>
  <si>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</si>
  <si>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</si>
  <si>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</si>
  <si>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</si>
  <si>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</si>
  <si>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</si>
  <si>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</si>
  <si>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</si>
  <si>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</si>
  <si>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</si>
  <si>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</si>
  <si>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</si>
  <si>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</si>
  <si>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</si>
  <si>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</si>
  <si>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</si>
  <si>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</si>
  <si>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</si>
  <si>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</si>
  <si>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</si>
  <si>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</si>
  <si>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</si>
  <si>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</si>
  <si>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</si>
  <si>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</si>
  <si>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</si>
  <si>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</si>
  <si>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</si>
  <si>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</si>
  <si>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</si>
  <si>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</si>
  <si>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</si>
  <si>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</si>
  <si>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</si>
  <si>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</si>
  <si>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</si>
  <si>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</si>
  <si>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</si>
  <si>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</si>
  <si>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</si>
  <si>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</si>
  <si>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</si>
  <si>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</si>
  <si>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</si>
  <si>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</si>
  <si>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</si>
  <si>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</si>
  <si>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</si>
  <si>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</si>
  <si>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</si>
  <si>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</si>
  <si>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</si>
  <si>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</si>
  <si>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</si>
  <si>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</si>
  <si>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</si>
  <si>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</si>
  <si>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</si>
  <si>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</si>
  <si>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</si>
  <si>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</si>
  <si>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</si>
  <si>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</si>
  <si>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</si>
  <si>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</si>
  <si>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</si>
  <si>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</si>
  <si>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</si>
  <si>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</si>
  <si>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</si>
  <si>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</si>
  <si>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</si>
  <si>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</si>
  <si>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</si>
  <si>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</si>
  <si>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</si>
  <si>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</si>
  <si>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</si>
  <si>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</si>
  <si>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</si>
  <si>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</si>
  <si>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</si>
  <si>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</si>
  <si>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</si>
  <si>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</si>
  <si>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</si>
  <si>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</si>
  <si>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</si>
  <si>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</si>
  <si>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</si>
  <si>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</si>
  <si>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</si>
  <si>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</si>
  <si>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</si>
  <si>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</si>
  <si>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</si>
  <si>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</si>
  <si>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</si>
  <si>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</si>
  <si>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</si>
  <si>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</si>
  <si>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</si>
  <si>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</si>
  <si>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DurationofFailure</t>
  </si>
  <si>
    <t>Total value of default resources 
(excluding initial and retained variation margin), split by clearing service if default funds are segregated by clearing service</t>
  </si>
  <si>
    <t>Quarter end</t>
  </si>
  <si>
    <t xml:space="preserve">Annual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</si>
  <si>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</si>
  <si>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</si>
  <si>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</si>
  <si>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</si>
  <si>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</si>
  <si>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</si>
  <si>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</si>
  <si>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</si>
  <si>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</si>
  <si>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</si>
  <si>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</si>
  <si>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</si>
  <si>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</si>
  <si>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</si>
  <si>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</si>
  <si>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</si>
  <si>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</si>
  <si>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</si>
  <si>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</si>
  <si>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</si>
  <si>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</si>
  <si>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</si>
  <si>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</si>
  <si>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</si>
  <si>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</si>
  <si>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</si>
  <si>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</si>
  <si>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</si>
  <si>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</si>
  <si>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</si>
  <si>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</si>
  <si>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</si>
  <si>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</si>
  <si>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</si>
  <si>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</si>
  <si>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</si>
  <si>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</si>
  <si>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</si>
  <si>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</si>
  <si>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</si>
  <si>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</si>
  <si>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</si>
  <si>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</si>
  <si>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</si>
  <si>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</si>
  <si>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</si>
  <si>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</si>
  <si>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</si>
  <si>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</si>
  <si>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</si>
  <si>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</si>
  <si>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</si>
  <si>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</si>
  <si>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</si>
  <si>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</si>
  <si>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</si>
  <si>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</si>
  <si>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 xml:space="preserve">HouseIM_PreHaircut
HouseIM_PostHaircut
ClientIM_PreHaircut
ClientIM_PostHaircut
</t>
  </si>
  <si>
    <t>20.5.1.1</t>
  </si>
  <si>
    <t>20.5.1.2</t>
  </si>
  <si>
    <t>20.6.1.1</t>
  </si>
  <si>
    <t>20.6.1.2</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</si>
  <si>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</si>
  <si>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</si>
  <si>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</si>
  <si>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</si>
  <si>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</si>
  <si>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16.2.20</t>
  </si>
  <si>
    <t>Percentage of total participant cash held as securities.</t>
  </si>
  <si>
    <t>6.5.1.3</t>
  </si>
  <si>
    <t>ReportLevel</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</si>
  <si>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</si>
  <si>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</si>
  <si>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</si>
  <si>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</si>
  <si>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</si>
  <si>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</si>
  <si>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</si>
  <si>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t>Weighted average maturity of securities</t>
  </si>
  <si>
    <t>USD
EUR
GBP</t>
  </si>
  <si>
    <t>ISO 8601 Date Format YYYY-MM-DD</t>
  </si>
  <si>
    <t>UTC Time Format hh:mm:ss</t>
  </si>
  <si>
    <t>Numeric 2dp</t>
  </si>
  <si>
    <t>ReportLevelIdentifier</t>
  </si>
  <si>
    <t>Cover 2</t>
  </si>
  <si>
    <t>Comments</t>
  </si>
  <si>
    <t xml:space="preserve">Description Values </t>
  </si>
  <si>
    <t>n/a</t>
  </si>
  <si>
    <t>Data Type</t>
  </si>
  <si>
    <t>Numeric 2dp, Currency</t>
  </si>
  <si>
    <t>Numeric 2dp, Percentage</t>
  </si>
  <si>
    <t>Numeric 0dp</t>
  </si>
  <si>
    <t>Reporting Frequency</t>
  </si>
  <si>
    <t>Quarterly</t>
  </si>
  <si>
    <t>Ad-Hoc</t>
  </si>
  <si>
    <t>Ad-hoc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</si>
  <si>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</si>
  <si>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</si>
  <si>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</si>
  <si>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</si>
  <si>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</si>
  <si>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</si>
  <si>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</si>
  <si>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</si>
  <si>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</si>
  <si>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</si>
  <si>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</si>
  <si>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</si>
  <si>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</si>
  <si>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</si>
  <si>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</si>
  <si>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</si>
  <si>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</si>
  <si>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</si>
  <si>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EUR</t>
  </si>
  <si>
    <t>Base</t>
  </si>
  <si>
    <t>ETD</t>
  </si>
  <si>
    <t>TotalDF_PostHaircut</t>
  </si>
  <si>
    <t>TotalDF_PreHaircut</t>
  </si>
  <si>
    <t>SPAN</t>
  </si>
  <si>
    <t xml:space="preserve">AverageInQuarter
</t>
  </si>
  <si>
    <t>OMIClear</t>
  </si>
  <si>
    <t>For additional information regarding participants commitment to replenish the default fund, please see OMIClear Instruction B07-2014.</t>
  </si>
  <si>
    <t>DataFile_4.2</t>
  </si>
  <si>
    <t>DataFile_4.1</t>
  </si>
  <si>
    <t>PeakDayAmountInPast12Months</t>
  </si>
  <si>
    <t>MeanAverageOverPrevious12Months</t>
  </si>
  <si>
    <t xml:space="preserve">5-Day </t>
  </si>
  <si>
    <t>5 years</t>
  </si>
  <si>
    <t>Portuguese Sovereign Debt - maturity between 1 and 3 years</t>
  </si>
  <si>
    <t>Portuguese Sovereign Debt - maturity between 3 and 5 years</t>
  </si>
  <si>
    <t>Portuguese Sovereign Debt - maturity between 5 and 7 years</t>
  </si>
  <si>
    <t>Portuguese Sovereign Debt - maturity between 7 and 10 years</t>
  </si>
  <si>
    <t>Portuguese Sovereign Debt - maturity higher than 10 years</t>
  </si>
  <si>
    <t>Spanish Sovereign Debt - maturity between 1 and 3 years</t>
  </si>
  <si>
    <t>Spanish Sovereign Debt - maturity between 3 and 5 years</t>
  </si>
  <si>
    <t>Spanish Sovereign Debt - maturity between 5 and 7 years</t>
  </si>
  <si>
    <t>Spanish Sovereign Debt - maturity between 7 and 10 years</t>
  </si>
  <si>
    <t>Spanish Sovereign Debt - maturity higher than 10 years</t>
  </si>
  <si>
    <t>German Sovereign Debt - maturity between 1 and 3 years</t>
  </si>
  <si>
    <t>German Sovereign Debt - maturity between 3 and 5 years</t>
  </si>
  <si>
    <t>German Sovereign Debt - maturity between 5 and 7 years</t>
  </si>
  <si>
    <t>German Sovereign Debt - maturity between 7 and 10 years</t>
  </si>
  <si>
    <t>German Sovereign Debt - maturity higher than 10 years</t>
  </si>
  <si>
    <t>OMIClear Portfolio Margin</t>
  </si>
  <si>
    <t>The estimated price variation is calculated using two samples: i) the complete relevant historical price data and ii) the price data of the previous 12 months. A 25% weight is assigned to the average of the stressed observations calculated with the complete relevant historical price data  and a 75% weight is assigned to the higher of the 1st or 99th percentile drawdown of the last 12 months.</t>
  </si>
  <si>
    <t>2 - 3 Day</t>
  </si>
  <si>
    <t>Monthly</t>
  </si>
  <si>
    <t>Daily. Results of day D are disclosed between D+4 and D+6 (D is s business day)</t>
  </si>
  <si>
    <t xml:space="preserve">Until 12h00 CET </t>
  </si>
  <si>
    <t>Access to ECB intraday liquidity</t>
  </si>
  <si>
    <t xml:space="preserve">OMIClear has additional margins for Large Positions. Close out period will be increased up to 5 days. </t>
  </si>
  <si>
    <t>For additional information regarding the supplmentary liquidity risk resources, please see OMIClear Instruction B08-2014 - Financial Settlement</t>
  </si>
  <si>
    <t>MultiDayPayment_Total</t>
  </si>
  <si>
    <t>SameDayPayment_Total</t>
  </si>
  <si>
    <t>Cash collateral is held on balance sheet</t>
  </si>
  <si>
    <t>DataFile_18.3</t>
  </si>
  <si>
    <t>DataFile_18.4</t>
  </si>
  <si>
    <t>DataFile_19.1</t>
  </si>
  <si>
    <t>DataFile_4.4</t>
  </si>
  <si>
    <t>DataFile_5.1</t>
  </si>
  <si>
    <t>DataFile_5.2</t>
  </si>
  <si>
    <t>DataFile_5.3</t>
  </si>
  <si>
    <t>DataFile_6.3</t>
  </si>
  <si>
    <t>DataFile_6.4</t>
  </si>
  <si>
    <t>DataFile_6.5</t>
  </si>
  <si>
    <t>DataFile_6.6</t>
  </si>
  <si>
    <t>DataFile_6.7</t>
  </si>
  <si>
    <t>DataFile_6.8</t>
  </si>
  <si>
    <t>DataFile_7.2</t>
  </si>
  <si>
    <t>DataFile_12.1</t>
  </si>
  <si>
    <t>DataFile_12.2</t>
  </si>
  <si>
    <t>DataFile_13.1</t>
  </si>
  <si>
    <t>DataFile_14.1</t>
  </si>
  <si>
    <t>DataFile_15.1</t>
  </si>
  <si>
    <t>DataFile_15.2</t>
  </si>
  <si>
    <t>DataFile_15.3</t>
  </si>
  <si>
    <t>DataFile_16.1</t>
  </si>
  <si>
    <t>DataFile_17.1</t>
  </si>
  <si>
    <t>DataFile_17.2</t>
  </si>
  <si>
    <t>DataFile_17.4</t>
  </si>
  <si>
    <t>DataFile_18.1</t>
  </si>
  <si>
    <t>DataFile_20.1</t>
  </si>
  <si>
    <t>DataFile_20.2</t>
  </si>
  <si>
    <t>DataFile_20.3</t>
  </si>
  <si>
    <t>DataFile_20.4</t>
  </si>
  <si>
    <t>DataFile_20.5</t>
  </si>
  <si>
    <t>DataFile_20.6</t>
  </si>
  <si>
    <t>DataFile_20.7</t>
  </si>
  <si>
    <t>DataFile_23.1</t>
  </si>
  <si>
    <t>DataFile_23.2</t>
  </si>
  <si>
    <t>n.a.</t>
  </si>
  <si>
    <t>Clearing System</t>
  </si>
  <si>
    <t>Power</t>
  </si>
  <si>
    <t>MWh</t>
  </si>
  <si>
    <t>Folha</t>
  </si>
  <si>
    <t>Campo</t>
  </si>
  <si>
    <t>4_2</t>
  </si>
  <si>
    <t>Descrição</t>
  </si>
  <si>
    <t xml:space="preserve">Ficheiro </t>
  </si>
  <si>
    <t>Valor</t>
  </si>
  <si>
    <t>4_1</t>
  </si>
  <si>
    <t>Observações</t>
  </si>
  <si>
    <t>4_3</t>
  </si>
  <si>
    <t>Validações</t>
  </si>
  <si>
    <t>Máximo R1 últimos 12 meses</t>
  </si>
  <si>
    <t>Média R1 últimos 12 meses</t>
  </si>
  <si>
    <r>
      <t>Non-Cash</t>
    </r>
    <r>
      <rPr>
        <sz val="9"/>
        <color theme="1"/>
        <rFont val="Calibri"/>
        <family val="2"/>
        <scheme val="minor"/>
      </rPr>
      <t xml:space="preserve"> - Other;
Reported as at quarter end;  Pre-Haircut and Post-Haircut
</t>
    </r>
  </si>
  <si>
    <t>AmountExceeded day 1</t>
  </si>
  <si>
    <t>4_4a</t>
  </si>
  <si>
    <t># dias no último trimestre em que R1 &gt; CF em vigor</t>
  </si>
  <si>
    <t># dias no último trimestre em que R1+R2 &gt; CF em vigor</t>
  </si>
  <si>
    <t>4_4b</t>
  </si>
  <si>
    <t xml:space="preserve">Máximo R1+R2 últimos 12 meses </t>
  </si>
  <si>
    <t>Média R1+R2 últimos 12 meses</t>
  </si>
  <si>
    <t>4_4c</t>
  </si>
  <si>
    <t>AmountExceeded day x</t>
  </si>
  <si>
    <t>R1 - CF em vigor para cada dia de 4.4.4</t>
  </si>
  <si>
    <t>R1+ R2 - CF em vigor para cada dia de 4.4.8</t>
  </si>
  <si>
    <t>Uma linha por dia</t>
  </si>
  <si>
    <t>Empresas agregadas</t>
  </si>
  <si>
    <t>Sem arredondamentos</t>
  </si>
  <si>
    <t>DFccp - usado com a contribuição dos membros</t>
  </si>
  <si>
    <t>DFccp - usado depois da contribuição dos membros</t>
  </si>
  <si>
    <t>Na cascata de garantias, é usado antes</t>
  </si>
  <si>
    <t>DFcm = Clearing Fund</t>
  </si>
  <si>
    <t>DFcm =Clearing Fund com Haircuts</t>
  </si>
  <si>
    <t>=4.1.4</t>
  </si>
  <si>
    <t>Capitais próprios da OMIClear, deduzidos do DFccp</t>
  </si>
  <si>
    <t>DFccp (OMIClear SIG)- usado antes de contribuição dos membros</t>
  </si>
  <si>
    <t>Auxiliares</t>
  </si>
  <si>
    <t>Responsabilidade adicional de non-defaulting CMs de repor o CF (=CF)</t>
  </si>
  <si>
    <t>Responsabilidade adicional caso ocorra mais que um default</t>
  </si>
  <si>
    <t>Campo de texto (remete p/ circular)</t>
  </si>
  <si>
    <t>N/a</t>
  </si>
  <si>
    <t>Outros DF</t>
  </si>
  <si>
    <t>Outros compromissos p/ com o CF</t>
  </si>
  <si>
    <t>5_1</t>
  </si>
  <si>
    <t>-</t>
  </si>
  <si>
    <t>6_1</t>
  </si>
  <si>
    <t>6_2</t>
  </si>
  <si>
    <t>N/a (caso se altere, adicionar ReportLevelIdentifier)</t>
  </si>
  <si>
    <t>Initial Margin de clientes com netting</t>
  </si>
  <si>
    <t>N/a (=PreHaircut)</t>
  </si>
  <si>
    <t>Total de Initial Margin (IM)</t>
  </si>
  <si>
    <t>Soma de Initial Margin de todas as CA "Client" e "Client.SP" (IM Client)</t>
  </si>
  <si>
    <t>Soma de Initial Margin de todas as CA "Own" + OG REE &amp; RENE (IM Own)</t>
  </si>
  <si>
    <t>Se no último dia do trimestre, não ficar € dos membros depositado no BdP =&gt; 0</t>
  </si>
  <si>
    <t>IM Own (c/ buffer 10%) [IM Own*] Cash depositada no BdP</t>
  </si>
  <si>
    <t>IM Client (c/ buffer 10%) [IM Client*] Cash depositada no BdP</t>
  </si>
  <si>
    <t>IM (c/ buffer 10%) [IM*] Cash depositada no BdP</t>
  </si>
  <si>
    <t>IM* Cash depositada noutros bancos centrais</t>
  </si>
  <si>
    <t>IM Own* Cash Colateralizado em bancos comerciais</t>
  </si>
  <si>
    <t>IM Client* Cash Colateralizado em bancos comerciais</t>
  </si>
  <si>
    <t>IM* Cash Colateralizado em bancos comerciais</t>
  </si>
  <si>
    <t>IM Own* Cash Não-Colateralizado em bancos comerciais</t>
  </si>
  <si>
    <t>IM Client* Cash Não-Colateralizado em bancos comerciais</t>
  </si>
  <si>
    <t>IM* Cash Não-Colateralizado em bancos comerciais</t>
  </si>
  <si>
    <t>IM* Non-Cash Sovereign Government Bonds - Domestic</t>
  </si>
  <si>
    <t>IM* Non-Cash Sovereign Government Bonds - Other</t>
  </si>
  <si>
    <t>IM* Non-Cash Agency Bonds</t>
  </si>
  <si>
    <t>IM* Non-Cash State/municipal bonds</t>
  </si>
  <si>
    <t>IM* Non-Cash Corporate bonds</t>
  </si>
  <si>
    <t>IM* Non-Cash Equities</t>
  </si>
  <si>
    <t>IM* Non-Cash Commodities - Gold</t>
  </si>
  <si>
    <t>IM* Non-Cash Commodities - Other</t>
  </si>
  <si>
    <t>IM* Non-Cash - Mutual Funds / UCITs</t>
  </si>
  <si>
    <t>IM Own* Non-Cash - Others (BG)</t>
  </si>
  <si>
    <t>IM Client* Non-Cash - Others (BG)</t>
  </si>
  <si>
    <t>IM* Non-Cash - Others (BG)</t>
  </si>
  <si>
    <t xml:space="preserve">IM Own (c/ buffer 10%) [IM Own*] </t>
  </si>
  <si>
    <t>IM Client (c/ buffer 10%) [IM Client*]</t>
  </si>
  <si>
    <t>IM (c/ buffer 10%) [IM*]</t>
  </si>
  <si>
    <t>CF Non-Cash Sovereign Government Bonds - Domestic</t>
  </si>
  <si>
    <t>CF Non-Cash Sovereign Government Bonds - Other</t>
  </si>
  <si>
    <t>CF Non-Cash Agency Bonds</t>
  </si>
  <si>
    <t>CF Non-Cash State/municipal bonds</t>
  </si>
  <si>
    <t>CF Non-Cash Corporate bonds</t>
  </si>
  <si>
    <t>CF Non-Cash Equities</t>
  </si>
  <si>
    <t>CF Non-Cash Commodities - Gold</t>
  </si>
  <si>
    <t>CF Non-Cash Commodities - Other</t>
  </si>
  <si>
    <t>CF Non-Cash Commodities - Mutual Funds / UCITs</t>
  </si>
  <si>
    <t>CF Non-Cash - Other (BG)</t>
  </si>
  <si>
    <t>Clearing Fund (com buffer 10%) [CF*] Cash depositado no BdP</t>
  </si>
  <si>
    <t>CF Cash* depositado noutros bancos centrais</t>
  </si>
  <si>
    <t>CF Cash* Colateralizado em bancos comerciais</t>
  </si>
  <si>
    <t>CF Cash* Não-Colateralizado em bancos comerciais</t>
  </si>
  <si>
    <t>Clearing Fund (CF)* Total</t>
  </si>
  <si>
    <r>
      <t xml:space="preserve">CF </t>
    </r>
    <r>
      <rPr>
        <b/>
        <i/>
        <sz val="10"/>
        <color theme="1"/>
        <rFont val="Calibri"/>
        <family val="2"/>
        <scheme val="minor"/>
      </rPr>
      <t>held</t>
    </r>
    <r>
      <rPr>
        <sz val="10"/>
        <color theme="1"/>
        <rFont val="Calibri"/>
        <family val="2"/>
        <scheme val="minor"/>
      </rPr>
      <t xml:space="preserve"> = CF com buffer de 10%, quando existente
Valor positivo</t>
    </r>
  </si>
  <si>
    <r>
      <t xml:space="preserve">Se no último dia do trimestre, não ficar € dos membros depositado no BdP =&gt; 0;
CF </t>
    </r>
    <r>
      <rPr>
        <b/>
        <i/>
        <sz val="10"/>
        <color theme="1"/>
        <rFont val="Calibri"/>
        <family val="2"/>
        <scheme val="minor"/>
      </rPr>
      <t xml:space="preserve">held </t>
    </r>
    <r>
      <rPr>
        <sz val="10"/>
        <color theme="1"/>
        <rFont val="Calibri"/>
        <family val="2"/>
        <scheme val="minor"/>
      </rPr>
      <t>= CF com buffer de 10%, quando existente
Valor positivo</t>
    </r>
  </si>
  <si>
    <t>16_1</t>
  </si>
  <si>
    <t>CF Cash* (com totalidade de cash das CPA CH dos membros que também têm CPA CC)</t>
  </si>
  <si>
    <t># dias p/ fechar posições (non-large) de um membro incumpridor</t>
  </si>
  <si>
    <t>“Cover 1”/“Cover 2”</t>
  </si>
  <si>
    <t>Mínimo Risk value Back Tests 3&amp;5 dias últimos 12 meses (se &lt;0)</t>
  </si>
  <si>
    <t>Média Risk values negativos Back Tests 3&amp;5 últimos 12 meses</t>
  </si>
  <si>
    <t>Média Top 1+2 Risk values negativos Back Tests 3&amp;5 últimos 12 meses</t>
  </si>
  <si>
    <t>Mínimo Top1+2 Risk value Back Tests 3&amp;5 dias últimos 12 meses (se &lt;0)</t>
  </si>
  <si>
    <t>= 5.1.1</t>
  </si>
  <si>
    <t>5_2</t>
  </si>
  <si>
    <t>5_3</t>
  </si>
  <si>
    <t xml:space="preserve">Link (site OMIClear) Haircuts applicable to Guarantees </t>
  </si>
  <si>
    <t>Portuguese/ Spanish/ German Sovereign Debt - maturity between 1 and 3 / 3 and 5 / 5 and 7 / 7 and 10 years / higher than 10 years</t>
  </si>
  <si>
    <t># dias do look-back period fora do IC</t>
  </si>
  <si>
    <t>6_6</t>
  </si>
  <si>
    <t>6_7</t>
  </si>
  <si>
    <t>6_8</t>
  </si>
  <si>
    <t>6_5</t>
  </si>
  <si>
    <t>Back tests: # hits no último ano</t>
  </si>
  <si>
    <t>Campo de texto</t>
  </si>
  <si>
    <t>Back Tests: frequência dos resultados diários</t>
  </si>
  <si>
    <t>Back Tests: # observações</t>
  </si>
  <si>
    <t>=(6.5.2-6.5.1.1)/6.5.2</t>
  </si>
  <si>
    <t>BackTests: Máximo Risk Value de hits</t>
  </si>
  <si>
    <t>BackTests: Média Risk Value de hits</t>
  </si>
  <si>
    <t>Se 6.5.1.1=0 =&gt; 0</t>
  </si>
  <si>
    <t>Back Tests: Nível de cobertura atingido (%)</t>
  </si>
  <si>
    <t>Back Tests: Time of result if measured once a day</t>
  </si>
  <si>
    <t>Sheet "Back Testing All" &gt; seleccionar datas do último ano, retirar CMs inactivos (BHFFR) e contar coluna CA</t>
  </si>
  <si>
    <t>BackTests (relatórios risco BoD)</t>
  </si>
  <si>
    <t>6_3</t>
  </si>
  <si>
    <t>6_4</t>
  </si>
  <si>
    <t>Link (site OMIClear) Parâmetros de Risco</t>
  </si>
  <si>
    <t>Em vigor no final do trimestre</t>
  </si>
  <si>
    <t>Enquanto modelo não for ajustado =&gt; n.a.</t>
  </si>
  <si>
    <t>Formato aaaa-mm-dd</t>
  </si>
  <si>
    <t>=6.3.1</t>
  </si>
  <si>
    <t>7_1</t>
  </si>
  <si>
    <t>7_2</t>
  </si>
  <si>
    <t>7_3</t>
  </si>
  <si>
    <t>The clearing service maintains sufficient liquid resources to 'Cover 1' or 'Cover 2'.</t>
  </si>
  <si>
    <t>FP noutros Bancos centrais</t>
  </si>
  <si>
    <t>Acesso a facilidades de liquidez do BdP</t>
  </si>
  <si>
    <t>BPI (25M€) + CGD (15M€) + BCP (20M€) + BdP (20M€)</t>
  </si>
  <si>
    <t>FP: colateralizado em reportes</t>
  </si>
  <si>
    <t>Liquidity Plan_DailyReport_final</t>
  </si>
  <si>
    <t>Total Default Value CMs</t>
  </si>
  <si>
    <t>Financiamento dos CMs credores na LFD ( &lt; 50% das garantias)</t>
  </si>
  <si>
    <t># dias em que 7.3.1 ultrapassou valor total de 7.1</t>
  </si>
  <si>
    <t>Valor em que excedeu, por cada dia de 7.3.2</t>
  </si>
  <si>
    <t>Valor liquidação Top1 CM 1 dia no último ano</t>
  </si>
  <si>
    <t># dias em que 7.3.5 ultrapassou valor total de 7.1</t>
  </si>
  <si>
    <t>Valor em que excedeu, por cada dia de 7.3.6</t>
  </si>
  <si>
    <t>Linhas de crédito &gt;&gt; Necessidades de liquidez =&gt; 0</t>
  </si>
  <si>
    <t>Valor liquidação Top1 CM 2 dias no último ano</t>
  </si>
  <si>
    <t>Procurar máximos de CMs c/ BGs (únicos que poderão incumprir liquidação até 2 dias)
Se for &lt; a SameDayPayment =&gt; manter valor</t>
  </si>
  <si>
    <t>=7.3.1 (só temos EUR)</t>
  </si>
  <si>
    <t>=7.3.2 (só temos EUR)</t>
  </si>
  <si>
    <t>=7.3.3 (só temos EUR)</t>
  </si>
  <si>
    <t>All</t>
  </si>
  <si>
    <t>FMI Links</t>
  </si>
  <si>
    <t>Caso tenhamos alguma ligação a outra CCP, abrir estes campos em sheets diferentes</t>
  </si>
  <si>
    <t>16_2</t>
  </si>
  <si>
    <t>=Total Cash - outras margens - CF Cash*</t>
  </si>
  <si>
    <t>Unit: days</t>
  </si>
  <si>
    <t>=16.2.1 (só temos EUR)</t>
  </si>
  <si>
    <t>% limite de alocação de investimentos numa única contraparte</t>
  </si>
  <si>
    <t>Maturidade média das securities</t>
  </si>
  <si>
    <t>Maturidade média dos depósitos</t>
  </si>
  <si>
    <t>Data referência = end of quarter</t>
  </si>
  <si>
    <t>Estimativa do risco do portfólio de investimento (excluindo depósitos em bancos centrais e comerciais)</t>
  </si>
  <si>
    <t>% 16.1 em cash deposits (incluindo reportes)</t>
  </si>
  <si>
    <t>% 16.1 em cash deposits: no BdP</t>
  </si>
  <si>
    <t>% 16.1 em cash deposits: em outros bancos centrais</t>
  </si>
  <si>
    <t>% 16.1 em cash deposits: em reportes</t>
  </si>
  <si>
    <t>% 16.1 em cash deposits: não colateralizado</t>
  </si>
  <si>
    <t>% 16.1 em cash deposits: em fundos monetários</t>
  </si>
  <si>
    <t>% 16.1 em cash deposits: outros</t>
  </si>
  <si>
    <t>% 16.1 em cash deposits (incluindo reportes) por currency</t>
  </si>
  <si>
    <t>% 16.1 investido em securities: Domestic sovereign government bonds</t>
  </si>
  <si>
    <t>% 16.1 investido em securities: Other sovereign government bonds</t>
  </si>
  <si>
    <t>% 16.1 investido em securities: Agency Bonds</t>
  </si>
  <si>
    <t>% 16.1 investido em securities: State/municipal bonds</t>
  </si>
  <si>
    <t>% 16.1 investido em securities: Other instruments</t>
  </si>
  <si>
    <t>% 16.1 investido em securities por currency</t>
  </si>
  <si>
    <t>% 16.1 investido em securities</t>
  </si>
  <si>
    <t># dias no trimestre em que 16.2.18 foi ultrapassado</t>
  </si>
  <si>
    <t>16_3</t>
  </si>
  <si>
    <t>18_1</t>
  </si>
  <si>
    <t># general clearing members</t>
  </si>
  <si>
    <t># direct clearing members</t>
  </si>
  <si>
    <t># others category (Describe in comments)</t>
  </si>
  <si>
    <t># central bank participants</t>
  </si>
  <si>
    <t># CCP participants</t>
  </si>
  <si>
    <t># bank participants</t>
  </si>
  <si>
    <t># other participants (Describe in comments)</t>
  </si>
  <si>
    <t># domestic participants</t>
  </si>
  <si>
    <t># foreign participants</t>
  </si>
  <si>
    <t>18_2</t>
  </si>
  <si>
    <t>Clearing service &gt;=10 &amp; &lt;25 membros: % open positions top 5 CMs (incluindo house &amp; client)</t>
  </si>
  <si>
    <t>Clearing service &gt;25 membros: % open positions top 5 CMs</t>
  </si>
  <si>
    <t>Clearing service &gt;25 membros: % open positions top 10 CMs</t>
  </si>
  <si>
    <t>Resumo quotas de distribuição cash</t>
  </si>
  <si>
    <t>Central Securities Depositories</t>
  </si>
  <si>
    <t>Tabela Contrapartes&amp;Roles&amp;RL</t>
  </si>
  <si>
    <t>Colateral (títulos) de membros usado p/ linhas de créditos</t>
  </si>
  <si>
    <t>Média Soma Daily Invoices (MtM+Option Premium)&lt;0 no trimestre</t>
  </si>
  <si>
    <t>Máximo Soma Daily Invoices (MtM+Option Premium)&lt;0 no trimestre</t>
  </si>
  <si>
    <t>Máximo Soma IM Calls no trimestre</t>
  </si>
  <si>
    <t>12_1</t>
  </si>
  <si>
    <t>12_2</t>
  </si>
  <si>
    <t>Informação quantitativa relacionada com defaults</t>
  </si>
  <si>
    <t>13_1</t>
  </si>
  <si>
    <t>Caso ocorra algum default, abrir os campos</t>
  </si>
  <si>
    <t>% settlements by value effected using a DvP settlement mechanism</t>
  </si>
  <si>
    <t>% settlements by value effected using a DvD settlement mechanism</t>
  </si>
  <si>
    <t>% settlements by value effected using a PvP settlement mechanism</t>
  </si>
  <si>
    <t>% settlements by volume effected using a DvP settlement mechanism</t>
  </si>
  <si>
    <t>% settlements by volume effected using a DvD settlement mechanism</t>
  </si>
  <si>
    <t>% settlements by volume effected using a PvP settlement mechanism</t>
  </si>
  <si>
    <t>=12.1.3</t>
  </si>
  <si>
    <t xml:space="preserve">As obrigações de pagamento são sempre em cash e assenta numa lógica multilateral e simultânea. </t>
  </si>
  <si>
    <t>14_1</t>
  </si>
  <si>
    <t>% Client Positions held in legally segregated but operationally comingled (LSOC) accounts</t>
  </si>
  <si>
    <t>% Client Positions held in comingled house and client accounts</t>
  </si>
  <si>
    <t>% Client Positions held in omnibus client-only accounts, other than LSOC accounts</t>
  </si>
  <si>
    <t>% Client Positions held in individually segregated accounts</t>
  </si>
  <si>
    <t>€ * MWh</t>
  </si>
  <si>
    <t>23_1</t>
  </si>
  <si>
    <t>23_2</t>
  </si>
  <si>
    <t>23_3</t>
  </si>
  <si>
    <t>18_3</t>
  </si>
  <si>
    <t>18_4</t>
  </si>
  <si>
    <t>19_1</t>
  </si>
  <si>
    <t>Open Interest (€*MWh) no último dia do trimestre</t>
  </si>
  <si>
    <t>Clearing service &gt;=10 &amp; &lt;25 membros:  % IM Top 5 CMs (house &amp; client agregadas)</t>
  </si>
  <si>
    <t>Clearing service &gt;25 membros:  % IM Top 5 CMs</t>
  </si>
  <si>
    <t>Clearing service &gt;25 membros:  % IM Top 10 CMs</t>
  </si>
  <si>
    <t>Sheet "Pivot Colateral &amp; CF"</t>
  </si>
  <si>
    <t>Sheet "Inital Margin"</t>
  </si>
  <si>
    <t>Clearing service &gt;25 membros: % contribuição Top 5 CMs FC</t>
  </si>
  <si>
    <t>Clearing service &gt;25 membros: % contribuição Top 10 CMs FC</t>
  </si>
  <si>
    <t>Clearing service &gt;=10 &amp; &lt;25 membros: % contribuição Top 5 CMs Fundo de Compensação (FC)</t>
  </si>
  <si>
    <t>Como OMIClear apenas tem 5 GCM =&gt; 100%</t>
  </si>
  <si>
    <t># clients (if known)</t>
  </si>
  <si>
    <t># direct members that clear for clients</t>
  </si>
  <si>
    <t>GCMs com TMs e/ou clientes</t>
  </si>
  <si>
    <t>TMs (averbamento e confirmar c/ marketing) + Clients</t>
  </si>
  <si>
    <t>CCP c/ + de 10 CMs: % client transactions Top 5 CMs c/ clientes - Peak</t>
  </si>
  <si>
    <t>CCP c/ + de 10 CMs: % client transactions Top 5 CMs c/ clientes - Avg</t>
  </si>
  <si>
    <t>CCP c/ + de 25 CMs: % client transactions Top 10 CMs c/ clientes - Peak</t>
  </si>
  <si>
    <t>CCP c/ + de 25 CMs: % client transactions Top 10 CMs c/ clientes - Avg</t>
  </si>
  <si>
    <t>Exchange Traded (ETD)</t>
  </si>
  <si>
    <t>OI Vol * Settlement Price (EUR)</t>
  </si>
  <si>
    <t>Asset Class for volumes reported in 23</t>
  </si>
  <si>
    <t>Product Type for volumes reported in 23</t>
  </si>
  <si>
    <t>Product Code for volumes reported in 23</t>
  </si>
  <si>
    <t>17_1</t>
  </si>
  <si>
    <t>17_2</t>
  </si>
  <si>
    <t>17_3</t>
  </si>
  <si>
    <t>17_4</t>
  </si>
  <si>
    <t>Within 2 hours</t>
  </si>
  <si>
    <t>15_1</t>
  </si>
  <si>
    <t>15_2</t>
  </si>
  <si>
    <t>15_3</t>
  </si>
  <si>
    <t>=15.2.1 - 15.2.2</t>
  </si>
  <si>
    <t>Recovery time objective</t>
  </si>
  <si>
    <t>Actual availability of the core system(s) nos últimos 12 meses</t>
  </si>
  <si>
    <t>Média Volume Diário registado na CCP no trimestre (considerar todos os sources)</t>
  </si>
  <si>
    <t>Média Volume*Preço Diário registado na CCP no trimestre</t>
  </si>
  <si>
    <t>Média Volume Diário registado na CCP no trimestre (considerar todos os sources) por bolsa/operador de mercado</t>
  </si>
  <si>
    <t>Média Volume*Preço Diário registado na CCP no trimestre por bolsa/operador de mercado</t>
  </si>
  <si>
    <t>OMIP</t>
  </si>
  <si>
    <t>This information is to be disclosed to facilitate an understanding of which markets might be affected by a CCP being unable to clear. This information should only be provided where the relevant execution facility is content for the CCP to disclose. =&gt; Só disponibilizar caso OMIP autorize.</t>
  </si>
  <si>
    <t>Arredondado</t>
  </si>
  <si>
    <t>Total de Receitas</t>
  </si>
  <si>
    <t>Total Despesas</t>
  </si>
  <si>
    <t>Total do ativo</t>
  </si>
  <si>
    <t>Total do passivo</t>
  </si>
  <si>
    <t>Despesas correntes de 6 meses s/negócio</t>
  </si>
  <si>
    <t>Sheet "DR"</t>
  </si>
  <si>
    <t>Sheet "Balanço"</t>
  </si>
  <si>
    <t>Activos líquidos (Activo Corrente - Passivo Corrente), majorado pelos Capitais Próprios (s/ SIG)</t>
  </si>
  <si>
    <t>Report Date</t>
  </si>
  <si>
    <t>% de receitas que vem de fees de clearing services</t>
  </si>
  <si>
    <t>% de receitas que vem do reinvestmento de collateral dos CMs</t>
  </si>
  <si>
    <t>Considera-se que não há risco de liquidez nos membros que possuem cash depositado</t>
  </si>
  <si>
    <t>CCP Code &amp; Clearing Service Code:</t>
  </si>
  <si>
    <t>CCP</t>
  </si>
  <si>
    <t>Default Fund</t>
  </si>
  <si>
    <t xml:space="preserve">Clearing Service </t>
  </si>
  <si>
    <t>OMIClear, C.C., S.A.</t>
  </si>
  <si>
    <t>Base Products - futures, swaps, forwards and options contracts</t>
  </si>
  <si>
    <t>Quarterly Disclosure: Jan</t>
  </si>
  <si>
    <t>Quarterly Disclosure: Apr</t>
  </si>
  <si>
    <t>Quarterly Disclosure: Jul</t>
  </si>
  <si>
    <t>Quarterly Disclosure: Oct</t>
  </si>
  <si>
    <t>Disclosure</t>
  </si>
  <si>
    <t>Start Date</t>
  </si>
  <si>
    <t>End date</t>
  </si>
  <si>
    <t>4.1 Total Value of default resources</t>
  </si>
  <si>
    <t xml:space="preserve">30th Sept </t>
  </si>
  <si>
    <t xml:space="preserve">31st Dec </t>
  </si>
  <si>
    <t xml:space="preserve">31st Mar </t>
  </si>
  <si>
    <t xml:space="preserve">30th Jun </t>
  </si>
  <si>
    <t>4.2 KCCP</t>
  </si>
  <si>
    <t>4.3 Pre-funded default resources</t>
  </si>
  <si>
    <t>4.4 Stress exposures</t>
  </si>
  <si>
    <t xml:space="preserve">1st Oct </t>
  </si>
  <si>
    <t xml:space="preserve">1st Jan </t>
  </si>
  <si>
    <t xml:space="preserve">1st Apr </t>
  </si>
  <si>
    <t xml:space="preserve">1st Jul </t>
  </si>
  <si>
    <t>5.1 Assets eligible as IM</t>
  </si>
  <si>
    <t>N/A</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</si>
  <si>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</si>
  <si>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</si>
  <si>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</si>
  <si>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</si>
  <si>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</si>
  <si>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</si>
  <si>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</si>
  <si>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</si>
  <si>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</si>
  <si>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</si>
  <si>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</si>
  <si>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</si>
  <si>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</si>
  <si>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</si>
  <si>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</si>
  <si>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</si>
  <si>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</si>
  <si>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</si>
  <si>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31st Dec
(annual audited)</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</si>
  <si>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</si>
  <si>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</si>
  <si>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</si>
  <si>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</si>
  <si>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</si>
  <si>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</si>
  <si>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</si>
  <si>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</si>
  <si>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</si>
  <si>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</si>
  <si>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</si>
  <si>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</si>
  <si>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</si>
  <si>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</si>
  <si>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</si>
  <si>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</si>
  <si>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</si>
  <si>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</si>
  <si>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</si>
  <si>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</si>
  <si>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</si>
  <si>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</si>
  <si>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</si>
  <si>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</si>
  <si>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 xml:space="preserve">Data implementação dos parâmetros em vigor </t>
  </si>
  <si>
    <t/>
  </si>
  <si>
    <t>Ver na folha!</t>
  </si>
  <si>
    <t xml:space="preserve">Share of notional values cleared </t>
  </si>
  <si>
    <t>EUR * MWh</t>
  </si>
  <si>
    <t>Se não houver hits ao nível do CM, estes campos são 0</t>
  </si>
  <si>
    <t>Principle</t>
  </si>
  <si>
    <t>Statement</t>
  </si>
  <si>
    <t>20 - OMIClear has no linked CCPs.</t>
  </si>
  <si>
    <t>Date:</t>
  </si>
  <si>
    <t>Date of publication:</t>
  </si>
  <si>
    <t>Total number of failures and duration affecting the core system(s) involved in clearing nos últimos 12 meses</t>
  </si>
  <si>
    <t>Não incluir "Resultado líquido do período", se for positivo, pois pode haver dividendos distribuídos no ano seguinte
Neste relatório considerou-se tudo (por valor ser negativo)</t>
  </si>
  <si>
    <t>Cálculo Quotas Clientes &gt; 70%</t>
  </si>
  <si>
    <t>Cash no BdP</t>
  </si>
  <si>
    <t>Cash não colateralizado</t>
  </si>
  <si>
    <t>linhas de crédito colateralizados + intradiário BdP</t>
  </si>
  <si>
    <t>unsecured committed lines of credit (ie which the CCP may draw without providing collateral/security)</t>
  </si>
  <si>
    <t>highly marketable collateral held in custody and investments that are readily available and convertible into cash with prearranged and highly reliable funding arrangements even in extreme but plausible market conditions</t>
  </si>
  <si>
    <t>outros</t>
  </si>
  <si>
    <t xml:space="preserve">Power Derivatives Contracts including Futures, Swaps, Forwards and Options on Futures traded and registered in OMIP Derivatives Market. Please refer to OMIP's website: https://www.omip.pt/en/downloads &gt; Products &gt; Products' General Contractual Clauses </t>
  </si>
  <si>
    <t>Power Derivatives Contracts including Futures, Swaps, Forwards and Options on Futures traded and registered in OMIP Derivatives Market. Please refer to OMIP's website: https://www.omip.pt/en/downloads &gt; Trading Info &gt; Instrument List YYYY</t>
  </si>
  <si>
    <t>16.2.18 - 70%  with a maximum absolute total amount corresponding to the minimum between 200 million euros and 15% of the Common Equity Tier 1 capital.
16.2.19 - When the cash collateral deposited in a counterparty exceeds the limits set by OMIClear in its investment policy (which results from member's cash deposits and withdrawals across the month), OMIClear makes the necessary allocations in the beginning of the following month in order to respect those limits.</t>
  </si>
  <si>
    <t>OMIClear Relatório e Contas 2017</t>
  </si>
  <si>
    <t>Nota "25. Outros rendimentos"</t>
  </si>
  <si>
    <t>Nota "22. Prestações de Serviços"</t>
  </si>
  <si>
    <t>Sheet "DR" + Nota "26. Outros Gastos"</t>
  </si>
  <si>
    <t>Valor liquidação Top1 CM 1 dia no último trimestre</t>
  </si>
  <si>
    <t>Máximo entre: 
- Valor liquidação Top1 CM 2 dias no último trimestre; e
- O maior valor de Risk Values dos Stress Tests históricos no último trimestre</t>
  </si>
  <si>
    <t>Valor liquidação Top1 CM 1 dia no último trimestre, por moeda</t>
  </si>
  <si>
    <t>Máximo entre: 
- Valor liquidação Top1 CM 2 dias no último trimestre, por moeda; e
- O maior valor de Risk Values dos Stress Tests históricos no último trimestre, por moeda</t>
  </si>
  <si>
    <t>Capital Requirements_201803</t>
  </si>
  <si>
    <t>Colateral&amp;IM_20180331</t>
  </si>
  <si>
    <t>(Colateral&amp;IM_20180331)</t>
  </si>
  <si>
    <t>STRESS_TESTING_CMs-20170401-20180331</t>
  </si>
  <si>
    <t>BackTesting_3&amp;5Days_20170401-20180331</t>
  </si>
  <si>
    <t>DailyInvoices_20180101-20180331</t>
  </si>
  <si>
    <t>MarginCalls_291217-310318</t>
  </si>
  <si>
    <t>Gestão Numerário_Gar. Mbros &amp; F.Prop.OMIC_2018-03</t>
  </si>
  <si>
    <t>Liquidity Plan_DailyReport_20180329</t>
  </si>
  <si>
    <t>Liquidações_030706-310318</t>
  </si>
  <si>
    <t>https://www.omiclear.pt/en/downloads</t>
  </si>
  <si>
    <t>Liquidações_030706-310318 (apenas valores do último trimestre)</t>
  </si>
  <si>
    <t>ClearingAccountPosition_All_EoD_20180329</t>
  </si>
  <si>
    <t>Monthly Risk Assessment Report_BoD</t>
  </si>
  <si>
    <t>ClearingAccountPosition_010118-310318</t>
  </si>
  <si>
    <t>Averbamento_310318</t>
  </si>
  <si>
    <t>Trade History_010118-310318</t>
  </si>
  <si>
    <t>Daily Market Information_OI_310318</t>
  </si>
  <si>
    <t>18.1.2.4 - Two european central securities depositories.</t>
  </si>
  <si>
    <t>4.4.4 and 4.4.8 - It should be mentioned that on the days where the stress tests results (R1+R2-SIG) exceeded the clearing fund in place, the minimum guarantees that the clearing members were required to deposit with OMIClear besides the ones allocated to their responsibilities would have been sufficient to cover the default situations. According to Instruction B09/2014 - Operational Limits, OMIClear requires members to have a minimum level of daily operational limit (the balance of  member's collateral and responsibilities must not fall below 10 % of its collateral).</t>
  </si>
  <si>
    <t>July 18,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</si>
</sst>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 _€_-;\-* #,##0.00\ _€_-;_-* &quot;-&quot;??\ _€_-;_-@_-"/>
    <numFmt numFmtId="164" formatCode="_(&quot;$&quot;* #,##0_);_(&quot;$&quot;* \(#,##0\);_(&quot;$&quot;* &quot;-&quot;_);_(@_)"/>
    <numFmt numFmtId="165" formatCode="_(&quot;$&quot;* #,##0.00_);_(&quot;$&quot;* \(#,##0.00\);_(&quot;$&quot;* &quot;-&quot;??_);_(@_)"/>
    <numFmt numFmtId="166" formatCode="_(* #,##0.00_);_(* \(#,##0.00\);_(* &quot;-&quot;??_);_(@_)"/>
    <numFmt numFmtId="167" formatCode="yyyy\-mm\-dd"/>
    <numFmt numFmtId="168" formatCode="_(* #,##0_);_(* \(#,##0\);_(* &quot;-&quot;_);_(@_)"/>
    <numFmt numFmtId="169" formatCode="yyyy/mm/dd"/>
    <numFmt numFmtId="170" formatCode="0.0%"/>
    <numFmt numFmtId="171" formatCode="[$-F400]h:mm:ss\ AM/PM"/>
  </numFmts>
  <fonts count="65" x14ac:knownFonts="1">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9"/>
      <color rgb="FFFF0000"/>
      <name val="Calibri"/>
      <family val="2"/>
      <scheme val="minor"/>
    </font>
    <font>
      <b/>
      <sz val="9"/>
      <color theme="0"/>
      <name val="Calibri"/>
      <family val="2"/>
      <scheme val="minor"/>
    </font>
    <font>
      <sz val="11"/>
      <name val="Calibri"/>
      <family val="2"/>
    </font>
    <font>
      <sz val="10"/>
      <name val="Arial"/>
      <family val="2"/>
    </font>
    <font>
      <sz val="11"/>
      <color indexed="8"/>
      <name val="Calibri"/>
      <family val="2"/>
    </font>
    <font>
      <b/>
      <sz val="11"/>
      <color rgb="FFFF0000"/>
      <name val="Calibri"/>
      <family val="2"/>
      <scheme val="minor"/>
    </font>
    <font>
      <b/>
      <sz val="11"/>
      <name val="Calibri"/>
      <family val="2"/>
      <scheme val="minor"/>
    </font>
    <font>
      <u/>
      <sz val="11"/>
      <color theme="10"/>
      <name val="Calibri"/>
      <family val="2"/>
      <scheme val="minor"/>
    </font>
    <font>
      <sz val="10"/>
      <name val="Calibri"/>
      <family val="2"/>
      <scheme val="minor"/>
    </font>
    <font>
      <sz val="11"/>
      <color indexed="9"/>
      <name val="Calibri"/>
      <family val="2"/>
    </font>
    <font>
      <b/>
      <sz val="15"/>
      <color indexed="56"/>
      <name val="Calibri"/>
      <family val="2"/>
    </font>
    <font>
      <b/>
      <sz val="13"/>
      <color indexed="56"/>
      <name val="Calibri"/>
      <family val="2"/>
    </font>
    <font>
      <b/>
      <sz val="11"/>
      <color indexed="56"/>
      <name val="Calibri"/>
      <family val="2"/>
    </font>
    <font>
      <b/>
      <sz val="11"/>
      <color indexed="52"/>
      <name val="Calibri"/>
      <family val="2"/>
    </font>
    <font>
      <sz val="11"/>
      <color indexed="52"/>
      <name val="Calibri"/>
      <family val="2"/>
    </font>
    <font>
      <sz val="11"/>
      <color indexed="17"/>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1"/>
      <color indexed="9"/>
      <name val="Calibri"/>
      <family val="2"/>
    </font>
    <font>
      <sz val="10"/>
      <color theme="1"/>
      <name val="Arial"/>
      <family val="2"/>
    </font>
    <font>
      <u/>
      <sz val="10"/>
      <color theme="10"/>
      <name val="Arial"/>
      <family val="2"/>
    </font>
    <font>
      <b/>
      <i/>
      <sz val="11"/>
      <color theme="1"/>
      <name val="Calibri"/>
      <family val="2"/>
      <scheme val="minor"/>
    </font>
    <font>
      <b/>
      <sz val="10"/>
      <color theme="1"/>
      <name val="Calibri"/>
      <family val="2"/>
      <scheme val="minor"/>
    </font>
    <font>
      <b/>
      <sz val="10"/>
      <color rgb="FFFF0000"/>
      <name val="Calibri"/>
      <family val="2"/>
      <scheme val="minor"/>
    </font>
    <font>
      <i/>
      <sz val="11"/>
      <color theme="1"/>
      <name val="Calibri"/>
      <family val="2"/>
      <scheme val="minor"/>
    </font>
    <font>
      <b/>
      <i/>
      <sz val="10"/>
      <color theme="1"/>
      <name val="Calibri"/>
      <family val="2"/>
      <scheme val="minor"/>
    </font>
    <font>
      <u/>
      <sz val="10"/>
      <color theme="10"/>
      <name val="Calibri"/>
      <family val="2"/>
      <scheme val="minor"/>
    </font>
    <font>
      <b/>
      <u/>
      <sz val="9"/>
      <color theme="1"/>
      <name val="Calibri"/>
      <family val="2"/>
      <scheme val="minor"/>
    </font>
    <font>
      <i/>
      <sz val="9"/>
      <color theme="0" tint="-0.499984740745262"/>
      <name val="Calibri"/>
      <family val="2"/>
      <scheme val="minor"/>
    </font>
    <font>
      <sz val="9"/>
      <color theme="0"/>
      <name val="Calibri"/>
      <family val="2"/>
      <scheme val="minor"/>
    </font>
    <font>
      <b/>
      <sz val="9"/>
      <color theme="0"/>
      <name val="Calibri"/>
      <family val="2"/>
    </font>
    <font>
      <sz val="9"/>
      <color rgb="FF000000"/>
      <name val="Calibri"/>
      <family val="2"/>
    </font>
    <font>
      <sz val="9"/>
      <color theme="1"/>
      <name val="Calibri"/>
      <family val="2"/>
    </font>
    <font>
      <b/>
      <sz val="9"/>
      <color theme="1"/>
      <name val="Calibri"/>
      <family val="2"/>
      <scheme val="minor"/>
    </font>
    <font>
      <sz val="14"/>
      <color rgb="FFFF0000"/>
      <name val="Calibri"/>
      <family val="2"/>
      <scheme val="minor"/>
    </font>
    <font>
      <sz val="10"/>
      <color rgb="FFFF0000"/>
      <name val="Calibri"/>
      <family val="2"/>
      <scheme val="minor"/>
    </font>
    <font>
      <sz val="9"/>
      <color indexed="81"/>
      <name val="Tahoma"/>
      <family val="2"/>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indexed="30"/>
      </patternFill>
    </fill>
    <fill>
      <patternFill patternType="solid">
        <fgColor indexed="29"/>
      </patternFill>
    </fill>
    <fill>
      <patternFill patternType="solid">
        <fgColor indexed="11"/>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2"/>
      </patternFill>
    </fill>
    <fill>
      <patternFill patternType="solid">
        <fgColor indexed="47"/>
      </patternFill>
    </fill>
    <fill>
      <patternFill patternType="solid">
        <fgColor indexed="45"/>
      </patternFill>
    </fill>
    <fill>
      <patternFill patternType="solid">
        <fgColor indexed="43"/>
      </patternFill>
    </fill>
    <fill>
      <patternFill patternType="solid">
        <fgColor indexed="55"/>
      </patternFill>
    </fill>
    <fill>
      <patternFill patternType="solid">
        <fgColor indexed="31"/>
      </patternFill>
    </fill>
    <fill>
      <patternFill patternType="solid">
        <fgColor indexed="46"/>
      </patternFill>
    </fill>
    <fill>
      <patternFill patternType="solid">
        <fgColor indexed="27"/>
      </patternFill>
    </fill>
    <fill>
      <patternFill patternType="solid">
        <fgColor indexed="44"/>
      </patternFill>
    </fill>
    <fill>
      <patternFill patternType="solid">
        <fgColor indexed="51"/>
      </patternFill>
    </fill>
    <fill>
      <patternFill patternType="solid">
        <fgColor indexed="26"/>
      </patternFill>
    </fill>
    <fill>
      <patternFill patternType="solid">
        <fgColor theme="0" tint="-0.49998474074526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9619">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5" applyNumberFormat="0" applyAlignment="0" applyProtection="0"/>
    <xf numFmtId="0" fontId="14" fillId="6" borderId="6" applyNumberFormat="0" applyAlignment="0" applyProtection="0"/>
    <xf numFmtId="0" fontId="15" fillId="6" borderId="5" applyNumberFormat="0" applyAlignment="0" applyProtection="0"/>
    <xf numFmtId="0" fontId="16" fillId="0" borderId="7" applyNumberFormat="0" applyFill="0" applyAlignment="0" applyProtection="0"/>
    <xf numFmtId="0" fontId="17" fillId="7" borderId="8" applyNumberFormat="0" applyAlignment="0" applyProtection="0"/>
    <xf numFmtId="0" fontId="18" fillId="0" borderId="0" applyNumberFormat="0" applyFill="0" applyBorder="0" applyAlignment="0" applyProtection="0"/>
    <xf numFmtId="0" fontId="5" fillId="8"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5" fillId="0" borderId="0"/>
    <xf numFmtId="0" fontId="5" fillId="0" borderId="0"/>
    <xf numFmtId="0" fontId="2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9" fontId="25"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0" fontId="30" fillId="0" borderId="0" applyNumberFormat="0" applyFill="0" applyBorder="0" applyAlignment="0" applyProtection="0"/>
    <xf numFmtId="0" fontId="26" fillId="0" borderId="0"/>
    <xf numFmtId="0" fontId="26" fillId="0" borderId="0"/>
    <xf numFmtId="0" fontId="26" fillId="0" borderId="0"/>
    <xf numFmtId="0" fontId="5" fillId="8" borderId="9" applyNumberFormat="0" applyFont="0" applyAlignment="0" applyProtection="0"/>
    <xf numFmtId="9" fontId="26" fillId="0" borderId="0" applyFont="0" applyFill="0" applyBorder="0" applyAlignment="0" applyProtection="0"/>
    <xf numFmtId="0" fontId="26" fillId="0" borderId="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9" fontId="26" fillId="0" borderId="0" applyFont="0" applyFill="0" applyBorder="0" applyAlignment="0" applyProtection="0"/>
    <xf numFmtId="0" fontId="26" fillId="0" borderId="0"/>
    <xf numFmtId="0" fontId="26" fillId="0" borderId="0"/>
    <xf numFmtId="0" fontId="5" fillId="8" borderId="9" applyNumberFormat="0" applyFont="0" applyAlignment="0" applyProtection="0"/>
    <xf numFmtId="43" fontId="26" fillId="0" borderId="0" applyFont="0" applyFill="0" applyBorder="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9" fontId="5" fillId="0" borderId="0" applyFont="0" applyFill="0" applyBorder="0" applyAlignment="0" applyProtection="0"/>
    <xf numFmtId="0" fontId="32" fillId="35" borderId="0" applyNumberFormat="0" applyBorder="0" applyAlignment="0" applyProtection="0"/>
    <xf numFmtId="0" fontId="32" fillId="36" borderId="0" applyNumberFormat="0" applyBorder="0" applyAlignment="0" applyProtection="0"/>
    <xf numFmtId="0" fontId="32" fillId="37" borderId="0" applyNumberFormat="0" applyBorder="0" applyAlignment="0" applyProtection="0"/>
    <xf numFmtId="0" fontId="32" fillId="38" borderId="0" applyNumberFormat="0" applyBorder="0" applyAlignment="0" applyProtection="0"/>
    <xf numFmtId="0" fontId="32" fillId="39" borderId="0" applyNumberFormat="0" applyBorder="0" applyAlignment="0" applyProtection="0"/>
    <xf numFmtId="0" fontId="32" fillId="40" borderId="0" applyNumberFormat="0" applyBorder="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0" fontId="36" fillId="41" borderId="14" applyNumberFormat="0" applyAlignment="0" applyProtection="0"/>
    <xf numFmtId="0" fontId="37" fillId="0" borderId="15" applyNumberFormat="0" applyFill="0" applyAlignment="0" applyProtection="0"/>
    <xf numFmtId="0" fontId="32" fillId="42" borderId="0" applyNumberFormat="0" applyBorder="0" applyAlignment="0" applyProtection="0"/>
    <xf numFmtId="0" fontId="32" fillId="43" borderId="0" applyNumberFormat="0" applyBorder="0" applyAlignment="0" applyProtection="0"/>
    <xf numFmtId="0" fontId="32" fillId="44" borderId="0" applyNumberFormat="0" applyBorder="0" applyAlignment="0" applyProtection="0"/>
    <xf numFmtId="0" fontId="32" fillId="38" borderId="0" applyNumberFormat="0" applyBorder="0" applyAlignment="0" applyProtection="0"/>
    <xf numFmtId="0" fontId="32" fillId="39" borderId="0" applyNumberFormat="0" applyBorder="0" applyAlignment="0" applyProtection="0"/>
    <xf numFmtId="0" fontId="32" fillId="45" borderId="0" applyNumberFormat="0" applyBorder="0" applyAlignment="0" applyProtection="0"/>
    <xf numFmtId="0" fontId="38" fillId="46" borderId="0" applyNumberFormat="0" applyBorder="0" applyAlignment="0" applyProtection="0"/>
    <xf numFmtId="0" fontId="39" fillId="47" borderId="14" applyNumberFormat="0" applyAlignment="0" applyProtection="0"/>
    <xf numFmtId="0" fontId="40" fillId="48" borderId="0" applyNumberFormat="0" applyBorder="0" applyAlignment="0" applyProtection="0"/>
    <xf numFmtId="0" fontId="41" fillId="49" borderId="0" applyNumberFormat="0" applyBorder="0" applyAlignment="0" applyProtection="0"/>
    <xf numFmtId="9" fontId="26"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0" fontId="42" fillId="41" borderId="16" applyNumberFormat="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50" borderId="17" applyNumberFormat="0" applyAlignment="0" applyProtection="0"/>
    <xf numFmtId="0" fontId="5" fillId="0" borderId="0"/>
    <xf numFmtId="0" fontId="26" fillId="0" borderId="0"/>
    <xf numFmtId="9" fontId="26" fillId="0" borderId="0" applyFont="0" applyFill="0" applyBorder="0" applyAlignment="0" applyProtection="0"/>
    <xf numFmtId="0" fontId="27" fillId="51" borderId="0" applyNumberFormat="0" applyBorder="0" applyAlignment="0" applyProtection="0"/>
    <xf numFmtId="0" fontId="27" fillId="48" borderId="0" applyNumberFormat="0" applyBorder="0" applyAlignment="0" applyProtection="0"/>
    <xf numFmtId="0" fontId="27" fillId="46" borderId="0" applyNumberFormat="0" applyBorder="0" applyAlignment="0" applyProtection="0"/>
    <xf numFmtId="0" fontId="27" fillId="52" borderId="0" applyNumberFormat="0" applyBorder="0" applyAlignment="0" applyProtection="0"/>
    <xf numFmtId="0" fontId="27" fillId="53" borderId="0" applyNumberFormat="0" applyBorder="0" applyAlignment="0" applyProtection="0"/>
    <xf numFmtId="0" fontId="27" fillId="47" borderId="0" applyNumberFormat="0" applyBorder="0" applyAlignment="0" applyProtection="0"/>
    <xf numFmtId="0" fontId="27" fillId="54"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7" fillId="52" borderId="0" applyNumberFormat="0" applyBorder="0" applyAlignment="0" applyProtection="0"/>
    <xf numFmtId="0" fontId="27" fillId="54" borderId="0" applyNumberFormat="0" applyBorder="0" applyAlignment="0" applyProtection="0"/>
    <xf numFmtId="0" fontId="27" fillId="55" borderId="0" applyNumberFormat="0" applyBorder="0" applyAlignment="0" applyProtection="0"/>
    <xf numFmtId="0" fontId="27" fillId="56" borderId="18" applyNumberFormat="0" applyFont="0" applyAlignment="0" applyProtection="0"/>
    <xf numFmtId="43" fontId="47" fillId="0" borderId="0" applyFont="0" applyFill="0" applyBorder="0" applyAlignment="0" applyProtection="0"/>
    <xf numFmtId="9" fontId="47" fillId="0" borderId="0" applyFont="0" applyFill="0" applyBorder="0" applyAlignment="0" applyProtection="0"/>
    <xf numFmtId="0" fontId="26" fillId="0" borderId="0"/>
    <xf numFmtId="166" fontId="26" fillId="0" borderId="0" applyFont="0" applyFill="0" applyBorder="0" applyAlignment="0" applyProtection="0"/>
    <xf numFmtId="0" fontId="48" fillId="0" borderId="0" applyNumberFormat="0" applyFill="0" applyBorder="0" applyAlignment="0" applyProtection="0"/>
  </cellStyleXfs>
  <cellXfs count="474">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0" xfId="0" applyFont="1" applyAlignment="1">
      <alignment horizontal="left"/>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0" xfId="0" applyFont="1" applyAlignment="1">
      <alignment horizontal="left"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3" fillId="33" borderId="1" xfId="1" applyFont="1" applyFill="1" applyBorder="1" applyAlignment="1">
      <alignment vertical="top" wrapText="1"/>
    </xf>
    <xf numFmtId="0" fontId="3" fillId="0" borderId="1" xfId="1" applyFont="1" applyFill="1" applyBorder="1" applyAlignment="1">
      <alignment horizontal="left" vertical="top" wrapText="1"/>
    </xf>
    <xf numFmtId="0" fontId="24" fillId="34" borderId="1" xfId="0" applyFont="1" applyFill="1" applyBorder="1" applyAlignment="1">
      <alignment horizontal="center" vertical="center"/>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3" fillId="0" borderId="1" xfId="0" applyFont="1" applyFill="1" applyBorder="1" applyAlignment="1">
      <alignment horizontal="left" vertical="top"/>
    </xf>
    <xf numFmtId="0" fontId="4" fillId="0" borderId="1" xfId="1" applyFont="1" applyFill="1" applyBorder="1" applyAlignment="1">
      <alignment horizontal="left" vertical="top"/>
    </xf>
    <xf numFmtId="0" fontId="3" fillId="0" borderId="1" xfId="2" applyFont="1" applyFill="1" applyBorder="1" applyAlignment="1">
      <alignment horizontal="left" vertical="top" wrapText="1"/>
    </xf>
    <xf numFmtId="0" fontId="3" fillId="0" borderId="0" xfId="0" applyFont="1" applyFill="1"/>
    <xf numFmtId="0" fontId="4" fillId="0" borderId="1" xfId="1" applyFont="1" applyBorder="1" applyAlignment="1">
      <alignment horizontal="left" vertical="top" wrapText="1"/>
    </xf>
    <xf numFmtId="0" fontId="4" fillId="0" borderId="0" xfId="0" applyFont="1" applyFill="1"/>
    <xf numFmtId="0" fontId="4" fillId="33" borderId="1" xfId="2" applyFont="1" applyFill="1" applyBorder="1" applyAlignment="1">
      <alignment horizontal="left" vertical="top" wrapText="1"/>
    </xf>
    <xf numFmtId="0" fontId="4" fillId="0" borderId="1" xfId="0" applyFont="1" applyBorder="1" applyAlignment="1">
      <alignment horizontal="left" vertical="top" wrapText="1"/>
    </xf>
    <xf numFmtId="0" fontId="22" fillId="0" borderId="0" xfId="0" applyFont="1" applyFill="1" applyBorder="1"/>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22" fillId="0" borderId="0" xfId="0" applyFont="1"/>
    <xf numFmtId="0" fontId="22" fillId="0" borderId="0" xfId="0" applyFont="1" applyBorder="1" applyAlignment="1">
      <alignment horizontal="left" vertical="top"/>
    </xf>
    <xf numFmtId="0" fontId="4" fillId="0" borderId="1" xfId="0" applyFont="1" applyBorder="1" applyAlignment="1">
      <alignment vertical="top"/>
    </xf>
    <xf numFmtId="0" fontId="4" fillId="0" borderId="1" xfId="1" applyFont="1" applyBorder="1" applyAlignment="1">
      <alignment horizontal="left" vertical="top"/>
    </xf>
    <xf numFmtId="0" fontId="22" fillId="0" borderId="0" xfId="1" applyFont="1" applyBorder="1" applyAlignment="1">
      <alignment horizontal="left" vertical="top"/>
    </xf>
    <xf numFmtId="0" fontId="4" fillId="33" borderId="1" xfId="0" applyFont="1" applyFill="1" applyBorder="1" applyAlignment="1">
      <alignment horizontal="left" vertical="top" wrapText="1"/>
    </xf>
    <xf numFmtId="0" fontId="0" fillId="0" borderId="0" xfId="0"/>
    <xf numFmtId="0" fontId="3" fillId="0" borderId="1" xfId="1" applyFont="1" applyBorder="1" applyAlignment="1">
      <alignment vertical="top" wrapText="1"/>
    </xf>
    <xf numFmtId="0" fontId="3" fillId="0" borderId="0" xfId="0" applyFont="1" applyAlignment="1">
      <alignment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4" fillId="34" borderId="1" xfId="0"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4" fillId="0" borderId="0" xfId="0" applyFont="1"/>
    <xf numFmtId="2" fontId="22" fillId="0" borderId="0" xfId="0" applyNumberFormat="1" applyFont="1" applyBorder="1" applyAlignment="1">
      <alignment horizontal="left" vertical="top"/>
    </xf>
    <xf numFmtId="166" fontId="22" fillId="0" borderId="0" xfId="153" applyFont="1" applyBorder="1" applyAlignment="1">
      <alignment horizontal="left" vertical="top"/>
    </xf>
    <xf numFmtId="0" fontId="22" fillId="0" borderId="0" xfId="1" applyFont="1" applyBorder="1" applyAlignment="1">
      <alignment horizontal="right" vertical="center"/>
    </xf>
    <xf numFmtId="167" fontId="22" fillId="0" borderId="0" xfId="0" applyNumberFormat="1" applyFont="1" applyFill="1" applyBorder="1" applyAlignment="1">
      <alignment horizontal="right" vertical="center" wrapText="1"/>
    </xf>
    <xf numFmtId="0" fontId="22" fillId="0" borderId="0" xfId="0" applyFont="1" applyFill="1" applyBorder="1" applyAlignment="1">
      <alignment horizontal="right" vertical="center"/>
    </xf>
    <xf numFmtId="0" fontId="22" fillId="0" borderId="0" xfId="0" applyFont="1" applyBorder="1" applyAlignment="1">
      <alignment horizontal="right" vertical="center"/>
    </xf>
    <xf numFmtId="167" fontId="22" fillId="0" borderId="0" xfId="0" applyNumberFormat="1" applyFont="1" applyFill="1" applyBorder="1" applyAlignment="1">
      <alignment horizontal="left" vertical="top" wrapText="1"/>
    </xf>
    <xf numFmtId="167" fontId="22" fillId="0" borderId="0" xfId="0" applyNumberFormat="1" applyFont="1" applyFill="1" applyBorder="1" applyAlignment="1">
      <alignment vertical="top" wrapText="1"/>
    </xf>
    <xf numFmtId="0" fontId="22" fillId="0" borderId="0" xfId="0" applyFont="1" applyBorder="1" applyAlignment="1">
      <alignment vertical="top"/>
    </xf>
    <xf numFmtId="0" fontId="22" fillId="0" borderId="0" xfId="0" applyFont="1" applyBorder="1"/>
    <xf numFmtId="0" fontId="22" fillId="0" borderId="0" xfId="0" applyFont="1" applyFill="1"/>
    <xf numFmtId="0" fontId="22" fillId="0" borderId="0" xfId="1" applyFont="1" applyFill="1" applyBorder="1" applyAlignment="1">
      <alignment horizontal="right" vertical="center"/>
    </xf>
    <xf numFmtId="4" fontId="22" fillId="0" borderId="0" xfId="153" applyNumberFormat="1" applyFont="1" applyFill="1" applyBorder="1" applyAlignment="1">
      <alignment horizontal="right" vertical="center"/>
    </xf>
    <xf numFmtId="0" fontId="28" fillId="0" borderId="0" xfId="0" applyFont="1"/>
    <xf numFmtId="0" fontId="22" fillId="0" borderId="0" xfId="0" applyFont="1" applyFill="1" applyBorder="1" applyAlignment="1">
      <alignment horizontal="right" vertical="top"/>
    </xf>
    <xf numFmtId="166" fontId="22" fillId="0" borderId="0" xfId="153" applyFont="1" applyFill="1" applyBorder="1" applyAlignment="1">
      <alignment horizontal="right" vertical="top"/>
    </xf>
    <xf numFmtId="2" fontId="22" fillId="0" borderId="0" xfId="0" applyNumberFormat="1" applyFont="1" applyBorder="1" applyAlignment="1">
      <alignment horizontal="right" vertical="top"/>
    </xf>
    <xf numFmtId="166" fontId="22" fillId="0" borderId="0" xfId="0" applyNumberFormat="1" applyFont="1" applyFill="1" applyBorder="1" applyAlignment="1">
      <alignment horizontal="right" vertical="top"/>
    </xf>
    <xf numFmtId="0" fontId="22" fillId="0" borderId="0" xfId="0" applyFont="1" applyBorder="1" applyAlignment="1">
      <alignment horizontal="right" vertical="top"/>
    </xf>
    <xf numFmtId="0" fontId="0" fillId="0" borderId="0" xfId="0" applyAlignment="1">
      <alignment horizontal="right"/>
    </xf>
    <xf numFmtId="0" fontId="22" fillId="0" borderId="0" xfId="0" applyFont="1" applyAlignment="1">
      <alignment horizontal="right"/>
    </xf>
    <xf numFmtId="0" fontId="22" fillId="0" borderId="0" xfId="0" applyFont="1" applyFill="1" applyAlignment="1">
      <alignment horizontal="right"/>
    </xf>
    <xf numFmtId="0" fontId="22" fillId="0" borderId="0" xfId="1" applyFont="1" applyFill="1" applyBorder="1" applyAlignment="1">
      <alignment horizontal="right" vertical="top"/>
    </xf>
    <xf numFmtId="166" fontId="22" fillId="0" borderId="0" xfId="0" applyNumberFormat="1" applyFont="1" applyBorder="1" applyAlignment="1">
      <alignment horizontal="right" vertical="top"/>
    </xf>
    <xf numFmtId="0" fontId="22" fillId="0" borderId="0" xfId="0" applyFont="1" applyFill="1" applyBorder="1" applyAlignment="1">
      <alignment horizontal="right" vertical="top" wrapText="1"/>
    </xf>
    <xf numFmtId="0" fontId="20" fillId="0" borderId="0" xfId="0" applyFont="1"/>
    <xf numFmtId="4" fontId="22" fillId="0" borderId="0" xfId="153" applyNumberFormat="1" applyFont="1" applyFill="1" applyBorder="1" applyAlignment="1">
      <alignment horizontal="right" vertical="top"/>
    </xf>
    <xf numFmtId="10" fontId="22" fillId="0" borderId="0" xfId="154" applyNumberFormat="1" applyFont="1" applyFill="1" applyAlignment="1">
      <alignment horizontal="right"/>
    </xf>
    <xf numFmtId="2" fontId="22" fillId="0" borderId="0" xfId="0" applyNumberFormat="1" applyFont="1" applyFill="1" applyBorder="1" applyAlignment="1">
      <alignment horizontal="right" vertical="top"/>
    </xf>
    <xf numFmtId="1" fontId="22" fillId="0" borderId="0" xfId="0" applyNumberFormat="1" applyFont="1" applyFill="1" applyBorder="1" applyAlignment="1">
      <alignment horizontal="right" vertical="top"/>
    </xf>
    <xf numFmtId="4" fontId="0" fillId="0" borderId="0" xfId="0" applyNumberFormat="1"/>
    <xf numFmtId="0" fontId="0" fillId="0" borderId="0" xfId="0" applyFill="1"/>
    <xf numFmtId="9" fontId="0" fillId="0" borderId="0" xfId="154" applyFont="1" applyFill="1"/>
    <xf numFmtId="0" fontId="0" fillId="0" borderId="0" xfId="0" applyAlignment="1">
      <alignment vertical="center"/>
    </xf>
    <xf numFmtId="0" fontId="20" fillId="0" borderId="0" xfId="0" applyFont="1" applyFill="1"/>
    <xf numFmtId="4" fontId="29" fillId="0" borderId="0" xfId="153" applyNumberFormat="1" applyFont="1" applyFill="1" applyBorder="1" applyAlignment="1">
      <alignment vertical="top"/>
    </xf>
    <xf numFmtId="0" fontId="30" fillId="0" borderId="0" xfId="38737"/>
    <xf numFmtId="2" fontId="22" fillId="0" borderId="0" xfId="0" applyNumberFormat="1" applyFont="1" applyFill="1" applyBorder="1" applyAlignment="1">
      <alignment horizontal="right" vertical="top" wrapText="1"/>
    </xf>
    <xf numFmtId="169" fontId="22" fillId="0" borderId="0" xfId="0" applyNumberFormat="1" applyFont="1" applyFill="1" applyBorder="1" applyAlignment="1">
      <alignment horizontal="right" vertical="top" wrapText="1"/>
    </xf>
    <xf numFmtId="167" fontId="22" fillId="0" borderId="0" xfId="0" applyNumberFormat="1" applyFont="1" applyFill="1" applyBorder="1" applyAlignment="1">
      <alignment horizontal="left" vertical="center" wrapText="1"/>
    </xf>
    <xf numFmtId="1" fontId="22" fillId="0" borderId="0" xfId="0" applyNumberFormat="1" applyFont="1" applyBorder="1" applyAlignment="1">
      <alignment horizontal="right" vertical="center"/>
    </xf>
    <xf numFmtId="0" fontId="0" fillId="0" borderId="0" xfId="0" applyFill="1" applyBorder="1"/>
    <xf numFmtId="0" fontId="50" fillId="0" borderId="0" xfId="0" applyFont="1" applyFill="1" applyBorder="1" applyAlignment="1">
      <alignment horizontal="center" vertical="center" wrapText="1"/>
    </xf>
    <xf numFmtId="0" fontId="0" fillId="0" borderId="0" xfId="0" applyFill="1" applyBorder="1" applyAlignment="1">
      <alignment wrapText="1"/>
    </xf>
    <xf numFmtId="4" fontId="0" fillId="0" borderId="0" xfId="0" applyNumberFormat="1" applyFill="1"/>
    <xf numFmtId="10" fontId="22" fillId="0" borderId="0" xfId="154" applyNumberFormat="1" applyFont="1" applyFill="1" applyBorder="1" applyAlignment="1">
      <alignment horizontal="right" vertical="center"/>
    </xf>
    <xf numFmtId="4" fontId="22" fillId="0" borderId="0" xfId="0" applyNumberFormat="1" applyFont="1" applyBorder="1" applyAlignment="1">
      <alignment horizontal="right" vertical="top"/>
    </xf>
    <xf numFmtId="4" fontId="0" fillId="0" borderId="0" xfId="0" applyNumberFormat="1" applyFill="1" applyBorder="1"/>
    <xf numFmtId="4" fontId="22" fillId="0" borderId="0" xfId="0" applyNumberFormat="1" applyFont="1" applyFill="1" applyBorder="1" applyAlignment="1">
      <alignment horizontal="right" vertical="top"/>
    </xf>
    <xf numFmtId="0" fontId="20" fillId="0" borderId="0" xfId="0" applyFont="1" applyFill="1" applyBorder="1" applyAlignment="1">
      <alignment horizontal="center" vertical="center" wrapText="1"/>
    </xf>
    <xf numFmtId="4" fontId="22" fillId="0" borderId="0" xfId="153" applyNumberFormat="1" applyFont="1" applyFill="1" applyBorder="1" applyAlignment="1">
      <alignment vertical="top"/>
    </xf>
    <xf numFmtId="0" fontId="0" fillId="0" borderId="0" xfId="0" applyFill="1" applyAlignment="1">
      <alignment horizontal="center"/>
    </xf>
    <xf numFmtId="0" fontId="0" fillId="0" borderId="0" xfId="0"/>
    <xf numFmtId="0" fontId="0" fillId="0" borderId="0" xfId="0"/>
    <xf numFmtId="0" fontId="0" fillId="0" borderId="0" xfId="0" applyFill="1"/>
    <xf numFmtId="4" fontId="0" fillId="0" borderId="0" xfId="0" applyNumberFormat="1"/>
    <xf numFmtId="166" fontId="0" fillId="0" borderId="0" xfId="0" applyNumberFormat="1"/>
    <xf numFmtId="10" fontId="22" fillId="0" borderId="0" xfId="154" applyNumberFormat="1" applyFont="1" applyAlignment="1">
      <alignment horizontal="right"/>
    </xf>
    <xf numFmtId="1" fontId="22" fillId="0" borderId="0" xfId="154" applyNumberFormat="1" applyFont="1" applyFill="1" applyAlignment="1">
      <alignment horizontal="right"/>
    </xf>
    <xf numFmtId="167" fontId="22" fillId="0" borderId="0" xfId="0" applyNumberFormat="1" applyFont="1" applyFill="1" applyBorder="1" applyAlignment="1">
      <alignment horizontal="right" vertical="top" wrapText="1"/>
    </xf>
    <xf numFmtId="0" fontId="29" fillId="0" borderId="0" xfId="0" applyFont="1" applyFill="1" applyBorder="1" applyAlignment="1">
      <alignment horizontal="right" vertical="top"/>
    </xf>
    <xf numFmtId="46" fontId="22" fillId="0" borderId="0" xfId="0" applyNumberFormat="1" applyFont="1" applyFill="1" applyAlignment="1">
      <alignment horizontal="right"/>
    </xf>
    <xf numFmtId="2" fontId="22" fillId="0" borderId="0" xfId="0" applyNumberFormat="1" applyFont="1" applyFill="1" applyAlignment="1">
      <alignment horizontal="right" vertical="top"/>
    </xf>
    <xf numFmtId="3" fontId="0" fillId="0" borderId="0" xfId="0" applyNumberFormat="1"/>
    <xf numFmtId="0" fontId="52" fillId="0" borderId="0" xfId="0" applyFont="1" applyFill="1"/>
    <xf numFmtId="0" fontId="28" fillId="0" borderId="0" xfId="0" applyFont="1" applyFill="1"/>
    <xf numFmtId="0" fontId="0" fillId="0" borderId="0" xfId="0" applyAlignment="1">
      <alignment wrapText="1"/>
    </xf>
    <xf numFmtId="0" fontId="50" fillId="0" borderId="0" xfId="0" applyFont="1"/>
    <xf numFmtId="0" fontId="1" fillId="0" borderId="0" xfId="0" applyFont="1"/>
    <xf numFmtId="0" fontId="0" fillId="0" borderId="0" xfId="0" quotePrefix="1" applyFill="1"/>
    <xf numFmtId="0" fontId="1" fillId="0" borderId="0" xfId="0" applyFont="1" applyAlignment="1">
      <alignment vertical="center"/>
    </xf>
    <xf numFmtId="0" fontId="0" fillId="0" borderId="19" xfId="0" applyBorder="1"/>
    <xf numFmtId="0" fontId="1" fillId="0" borderId="0" xfId="0" applyFont="1" applyFill="1"/>
    <xf numFmtId="0" fontId="1" fillId="0" borderId="19" xfId="0" applyFont="1" applyFill="1" applyBorder="1"/>
    <xf numFmtId="0" fontId="50" fillId="0" borderId="0" xfId="0" applyFont="1" applyAlignment="1">
      <alignment horizontal="center"/>
    </xf>
    <xf numFmtId="0" fontId="31" fillId="0" borderId="0" xfId="0" applyFont="1" applyFill="1" applyBorder="1" applyAlignment="1">
      <alignment horizontal="right" vertical="center"/>
    </xf>
    <xf numFmtId="4" fontId="31" fillId="0" borderId="0" xfId="153" applyNumberFormat="1" applyFont="1" applyFill="1" applyBorder="1" applyAlignment="1">
      <alignment horizontal="right" vertical="center"/>
    </xf>
    <xf numFmtId="2" fontId="31" fillId="57" borderId="0" xfId="0" applyNumberFormat="1" applyFont="1" applyFill="1" applyBorder="1" applyAlignment="1">
      <alignment horizontal="right" vertical="top"/>
    </xf>
    <xf numFmtId="4" fontId="31" fillId="58" borderId="0" xfId="153" applyNumberFormat="1" applyFont="1" applyFill="1" applyBorder="1" applyAlignment="1">
      <alignment horizontal="right" vertical="center"/>
    </xf>
    <xf numFmtId="0" fontId="1" fillId="0" borderId="0" xfId="0" quotePrefix="1" applyFont="1"/>
    <xf numFmtId="0" fontId="1" fillId="0" borderId="19" xfId="0" applyFont="1" applyBorder="1"/>
    <xf numFmtId="4" fontId="31" fillId="0" borderId="19" xfId="153" applyNumberFormat="1" applyFont="1" applyFill="1" applyBorder="1" applyAlignment="1">
      <alignment horizontal="right" vertical="center"/>
    </xf>
    <xf numFmtId="0" fontId="1" fillId="0" borderId="0" xfId="0" applyFont="1" applyAlignment="1">
      <alignment wrapText="1"/>
    </xf>
    <xf numFmtId="0" fontId="1" fillId="0" borderId="0" xfId="0" applyFont="1" applyAlignment="1">
      <alignment horizontal="center"/>
    </xf>
    <xf numFmtId="4" fontId="31" fillId="0" borderId="0" xfId="153" applyNumberFormat="1" applyFont="1" applyFill="1" applyBorder="1" applyAlignment="1">
      <alignment horizontal="right" vertical="top"/>
    </xf>
    <xf numFmtId="0" fontId="1" fillId="0" borderId="0" xfId="0" applyFont="1" applyFill="1" applyBorder="1"/>
    <xf numFmtId="0" fontId="1" fillId="0" borderId="0" xfId="0" applyFont="1" applyBorder="1"/>
    <xf numFmtId="4" fontId="1" fillId="58" borderId="0" xfId="0" applyNumberFormat="1" applyFont="1" applyFill="1" applyBorder="1"/>
    <xf numFmtId="0" fontId="50" fillId="0" borderId="0" xfId="0" applyFont="1" applyBorder="1"/>
    <xf numFmtId="0" fontId="1" fillId="0" borderId="0" xfId="0" quotePrefix="1" applyFont="1" applyBorder="1"/>
    <xf numFmtId="0" fontId="1" fillId="0" borderId="0" xfId="0" quotePrefix="1" applyFont="1" applyFill="1" applyBorder="1" applyAlignment="1">
      <alignment horizontal="center"/>
    </xf>
    <xf numFmtId="0" fontId="1" fillId="0" borderId="19" xfId="0" quotePrefix="1" applyFont="1" applyFill="1" applyBorder="1" applyAlignment="1">
      <alignment horizontal="center"/>
    </xf>
    <xf numFmtId="0" fontId="1" fillId="0" borderId="0" xfId="0" applyFont="1" applyBorder="1" applyAlignment="1">
      <alignment vertical="center"/>
    </xf>
    <xf numFmtId="0" fontId="1" fillId="0" borderId="19" xfId="0" applyFont="1" applyBorder="1" applyAlignment="1">
      <alignment vertical="center"/>
    </xf>
    <xf numFmtId="4" fontId="31" fillId="58" borderId="19" xfId="153" applyNumberFormat="1" applyFont="1" applyFill="1" applyBorder="1" applyAlignment="1">
      <alignment horizontal="right" vertical="center"/>
    </xf>
    <xf numFmtId="0" fontId="1" fillId="0" borderId="20" xfId="0" applyFont="1" applyBorder="1" applyAlignment="1">
      <alignment vertical="center" wrapText="1"/>
    </xf>
    <xf numFmtId="0" fontId="1" fillId="0" borderId="20" xfId="0" applyFont="1" applyBorder="1"/>
    <xf numFmtId="0" fontId="1" fillId="0" borderId="0" xfId="0" applyFont="1" applyFill="1" applyBorder="1" applyAlignment="1">
      <alignment vertical="center" wrapText="1"/>
    </xf>
    <xf numFmtId="0" fontId="1" fillId="0" borderId="0" xfId="0" applyFont="1" applyBorder="1" applyAlignment="1">
      <alignment wrapText="1"/>
    </xf>
    <xf numFmtId="0" fontId="1" fillId="0" borderId="0" xfId="0" applyFont="1" applyBorder="1" applyAlignment="1">
      <alignment vertical="center" wrapText="1"/>
    </xf>
    <xf numFmtId="0" fontId="0" fillId="0" borderId="0" xfId="0" applyBorder="1"/>
    <xf numFmtId="0" fontId="31" fillId="0" borderId="21" xfId="0" applyFont="1" applyFill="1" applyBorder="1" applyAlignment="1">
      <alignment horizontal="right" vertical="center"/>
    </xf>
    <xf numFmtId="0" fontId="1" fillId="0" borderId="21" xfId="0" applyFont="1" applyFill="1" applyBorder="1"/>
    <xf numFmtId="0" fontId="1" fillId="0" borderId="21" xfId="0" applyFont="1" applyBorder="1"/>
    <xf numFmtId="4" fontId="31" fillId="0" borderId="21" xfId="153" applyNumberFormat="1" applyFont="1" applyFill="1" applyBorder="1" applyAlignment="1">
      <alignment horizontal="right" vertical="center"/>
    </xf>
    <xf numFmtId="4" fontId="1" fillId="58" borderId="0" xfId="0" applyNumberFormat="1" applyFont="1" applyFill="1" applyBorder="1" applyAlignment="1">
      <alignment vertical="center"/>
    </xf>
    <xf numFmtId="2" fontId="31" fillId="57" borderId="0" xfId="0" applyNumberFormat="1" applyFont="1" applyFill="1" applyBorder="1" applyAlignment="1">
      <alignment horizontal="right" vertical="center"/>
    </xf>
    <xf numFmtId="4" fontId="1" fillId="58" borderId="19" xfId="0" applyNumberFormat="1" applyFont="1" applyFill="1" applyBorder="1" applyAlignment="1">
      <alignment vertical="center"/>
    </xf>
    <xf numFmtId="4" fontId="1" fillId="60" borderId="0" xfId="0" applyNumberFormat="1" applyFont="1" applyFill="1" applyAlignment="1">
      <alignment vertical="center"/>
    </xf>
    <xf numFmtId="0" fontId="28" fillId="0" borderId="0" xfId="0" applyFont="1" applyFill="1" applyBorder="1"/>
    <xf numFmtId="0" fontId="20" fillId="0" borderId="0" xfId="0" applyFont="1" applyFill="1" applyBorder="1"/>
    <xf numFmtId="0" fontId="0" fillId="0" borderId="0" xfId="0" applyFill="1" applyBorder="1" applyAlignment="1">
      <alignment horizontal="center"/>
    </xf>
    <xf numFmtId="0" fontId="0" fillId="0" borderId="0" xfId="0" applyFill="1" applyBorder="1" applyAlignment="1">
      <alignment vertical="center"/>
    </xf>
    <xf numFmtId="9" fontId="0" fillId="0" borderId="0" xfId="154" applyFont="1" applyFill="1" applyBorder="1"/>
    <xf numFmtId="0" fontId="50" fillId="0" borderId="0" xfId="0" applyFont="1" applyFill="1" applyBorder="1" applyAlignment="1">
      <alignment vertical="center"/>
    </xf>
    <xf numFmtId="0" fontId="1" fillId="0" borderId="0" xfId="0" applyFont="1" applyFill="1" applyBorder="1" applyAlignment="1">
      <alignment wrapText="1"/>
    </xf>
    <xf numFmtId="4" fontId="22" fillId="0" borderId="0" xfId="153" applyNumberFormat="1" applyFont="1" applyFill="1" applyBorder="1" applyAlignment="1"/>
    <xf numFmtId="4" fontId="0" fillId="0" borderId="0" xfId="0" applyNumberFormat="1" applyFill="1" applyBorder="1" applyAlignment="1"/>
    <xf numFmtId="0" fontId="20" fillId="0" borderId="0" xfId="0" applyFont="1" applyFill="1" applyBorder="1" applyAlignment="1">
      <alignment horizontal="center"/>
    </xf>
    <xf numFmtId="10" fontId="0" fillId="0" borderId="0" xfId="154" applyNumberFormat="1" applyFont="1" applyFill="1" applyBorder="1"/>
    <xf numFmtId="0" fontId="0" fillId="0" borderId="0" xfId="0" applyFill="1" applyAlignment="1">
      <alignment wrapText="1"/>
    </xf>
    <xf numFmtId="4" fontId="20" fillId="0" borderId="0" xfId="0" applyNumberFormat="1" applyFont="1" applyFill="1"/>
    <xf numFmtId="0" fontId="1" fillId="0" borderId="0" xfId="0" applyFont="1" applyFill="1" applyAlignment="1">
      <alignment horizontal="center"/>
    </xf>
    <xf numFmtId="0" fontId="49" fillId="0" borderId="0" xfId="0" applyFont="1" applyFill="1" applyBorder="1"/>
    <xf numFmtId="2" fontId="0" fillId="0" borderId="0" xfId="0" applyNumberFormat="1" applyFill="1" applyBorder="1"/>
    <xf numFmtId="4" fontId="22" fillId="0" borderId="0" xfId="153" applyNumberFormat="1" applyFont="1" applyFill="1" applyBorder="1" applyAlignment="1">
      <alignment horizontal="right" vertical="center" wrapText="1"/>
    </xf>
    <xf numFmtId="0" fontId="1" fillId="0" borderId="20" xfId="0" applyFont="1" applyFill="1" applyBorder="1"/>
    <xf numFmtId="0" fontId="31" fillId="57" borderId="20" xfId="0" applyFont="1" applyFill="1" applyBorder="1" applyAlignment="1">
      <alignment horizontal="right"/>
    </xf>
    <xf numFmtId="0" fontId="1" fillId="57" borderId="0" xfId="0" applyFont="1" applyFill="1" applyBorder="1"/>
    <xf numFmtId="1" fontId="1" fillId="0" borderId="0" xfId="0" applyNumberFormat="1" applyFont="1" applyBorder="1"/>
    <xf numFmtId="1" fontId="1" fillId="0" borderId="19" xfId="0" applyNumberFormat="1" applyFont="1" applyFill="1" applyBorder="1"/>
    <xf numFmtId="4" fontId="31" fillId="0" borderId="19" xfId="153" applyNumberFormat="1" applyFont="1" applyFill="1" applyBorder="1" applyAlignment="1">
      <alignment horizontal="right" vertical="top"/>
    </xf>
    <xf numFmtId="0" fontId="1" fillId="0" borderId="0" xfId="0" applyFont="1" applyFill="1" applyBorder="1" applyAlignment="1">
      <alignment vertical="center"/>
    </xf>
    <xf numFmtId="0" fontId="1" fillId="0" borderId="19" xfId="0" applyFont="1" applyFill="1" applyBorder="1" applyAlignment="1">
      <alignment vertical="center"/>
    </xf>
    <xf numFmtId="0" fontId="1" fillId="0" borderId="0" xfId="0" applyFont="1" applyFill="1" applyBorder="1" applyAlignment="1">
      <alignment horizontal="left" vertical="center"/>
    </xf>
    <xf numFmtId="0" fontId="1" fillId="0" borderId="19" xfId="0" applyFont="1" applyBorder="1" applyAlignment="1">
      <alignment horizontal="left" vertical="center"/>
    </xf>
    <xf numFmtId="0" fontId="1" fillId="0" borderId="0" xfId="0" applyFont="1" applyAlignment="1">
      <alignment vertical="center" wrapText="1"/>
    </xf>
    <xf numFmtId="0" fontId="1" fillId="0" borderId="0" xfId="0" applyFont="1" applyBorder="1" applyAlignment="1">
      <alignment vertical="center" wrapText="1"/>
    </xf>
    <xf numFmtId="0" fontId="1" fillId="0" borderId="19" xfId="0" applyFont="1" applyBorder="1" applyAlignment="1">
      <alignment vertical="center" wrapText="1"/>
    </xf>
    <xf numFmtId="0" fontId="0" fillId="0" borderId="21" xfId="0" applyBorder="1"/>
    <xf numFmtId="0" fontId="1" fillId="0" borderId="21" xfId="0" quotePrefix="1" applyFont="1" applyFill="1" applyBorder="1"/>
    <xf numFmtId="10" fontId="1" fillId="57" borderId="20" xfId="154" applyNumberFormat="1" applyFont="1" applyFill="1" applyBorder="1"/>
    <xf numFmtId="0" fontId="1" fillId="57" borderId="0" xfId="0" applyFont="1" applyFill="1" applyBorder="1" applyAlignment="1">
      <alignment horizontal="right"/>
    </xf>
    <xf numFmtId="0" fontId="1" fillId="57" borderId="19" xfId="0" applyFont="1" applyFill="1" applyBorder="1"/>
    <xf numFmtId="0" fontId="1" fillId="0" borderId="0" xfId="0" applyFont="1" applyAlignment="1">
      <alignment vertical="center" wrapText="1"/>
    </xf>
    <xf numFmtId="10" fontId="31" fillId="58" borderId="0" xfId="154" applyNumberFormat="1" applyFont="1" applyFill="1" applyBorder="1" applyAlignment="1">
      <alignment horizontal="right" vertical="center"/>
    </xf>
    <xf numFmtId="0" fontId="1" fillId="57" borderId="0" xfId="0" applyFont="1" applyFill="1"/>
    <xf numFmtId="1" fontId="22" fillId="0" borderId="0" xfId="0" applyNumberFormat="1" applyFont="1" applyBorder="1" applyAlignment="1">
      <alignment horizontal="right" vertical="center" wrapText="1"/>
    </xf>
    <xf numFmtId="10" fontId="22" fillId="0" borderId="0" xfId="154" applyNumberFormat="1" applyFont="1" applyBorder="1" applyAlignment="1">
      <alignment horizontal="right" vertical="center" wrapText="1"/>
    </xf>
    <xf numFmtId="0" fontId="1" fillId="0" borderId="21" xfId="0" applyFont="1" applyFill="1" applyBorder="1" applyAlignment="1">
      <alignment horizontal="center" vertical="center"/>
    </xf>
    <xf numFmtId="0" fontId="1" fillId="0" borderId="21" xfId="0" applyFont="1" applyFill="1" applyBorder="1" applyAlignment="1">
      <alignment horizontal="left" vertical="center"/>
    </xf>
    <xf numFmtId="0" fontId="1" fillId="0" borderId="21" xfId="0" applyFont="1" applyFill="1" applyBorder="1" applyAlignment="1">
      <alignment vertical="center"/>
    </xf>
    <xf numFmtId="0" fontId="0" fillId="0" borderId="0" xfId="0" applyBorder="1" applyAlignment="1">
      <alignment vertical="center"/>
    </xf>
    <xf numFmtId="0" fontId="1" fillId="0" borderId="0" xfId="0" quotePrefix="1" applyFont="1" applyBorder="1" applyAlignment="1">
      <alignment horizontal="center"/>
    </xf>
    <xf numFmtId="4" fontId="31" fillId="57" borderId="0" xfId="153" applyNumberFormat="1" applyFont="1" applyFill="1" applyBorder="1" applyAlignment="1">
      <alignment horizontal="right" vertical="center"/>
    </xf>
    <xf numFmtId="4" fontId="31" fillId="57" borderId="0" xfId="153" applyNumberFormat="1" applyFont="1" applyFill="1" applyBorder="1" applyAlignment="1">
      <alignment horizontal="left" vertical="center"/>
    </xf>
    <xf numFmtId="170" fontId="31" fillId="57" borderId="0" xfId="154" applyNumberFormat="1" applyFont="1" applyFill="1" applyBorder="1" applyAlignment="1">
      <alignment horizontal="right" vertical="center"/>
    </xf>
    <xf numFmtId="169" fontId="31" fillId="57" borderId="0" xfId="153" applyNumberFormat="1" applyFont="1" applyFill="1" applyBorder="1" applyAlignment="1">
      <alignment horizontal="right" vertical="center"/>
    </xf>
    <xf numFmtId="0" fontId="1" fillId="0" borderId="0" xfId="0" quotePrefix="1" applyFont="1" applyFill="1" applyBorder="1" applyAlignment="1">
      <alignment vertical="center"/>
    </xf>
    <xf numFmtId="169" fontId="31" fillId="0" borderId="19" xfId="153" applyNumberFormat="1" applyFont="1" applyFill="1" applyBorder="1" applyAlignment="1">
      <alignment horizontal="right" vertical="center"/>
    </xf>
    <xf numFmtId="10" fontId="22" fillId="0" borderId="0" xfId="154" applyNumberFormat="1" applyFont="1" applyFill="1" applyBorder="1" applyAlignment="1">
      <alignment horizontal="right" vertical="top" wrapText="1"/>
    </xf>
    <xf numFmtId="0" fontId="1" fillId="58" borderId="0" xfId="0" applyFont="1" applyFill="1" applyAlignment="1">
      <alignment horizontal="right"/>
    </xf>
    <xf numFmtId="14" fontId="1" fillId="0" borderId="0" xfId="0" applyNumberFormat="1" applyFont="1"/>
    <xf numFmtId="4" fontId="31" fillId="57" borderId="19" xfId="153" applyNumberFormat="1" applyFont="1" applyFill="1" applyBorder="1" applyAlignment="1">
      <alignment horizontal="right" vertical="center"/>
    </xf>
    <xf numFmtId="4" fontId="31" fillId="57" borderId="0" xfId="0" applyNumberFormat="1" applyFont="1" applyFill="1" applyBorder="1" applyAlignment="1">
      <alignment horizontal="right" vertical="center"/>
    </xf>
    <xf numFmtId="4" fontId="0" fillId="0" borderId="0" xfId="0" applyNumberFormat="1" applyFill="1" applyBorder="1" applyAlignment="1">
      <alignment horizontal="center"/>
    </xf>
    <xf numFmtId="0" fontId="1" fillId="0" borderId="0" xfId="0" quotePrefix="1" applyFont="1" applyBorder="1" applyAlignment="1">
      <alignment horizontal="center" vertical="center"/>
    </xf>
    <xf numFmtId="0" fontId="1" fillId="0" borderId="19" xfId="0" quotePrefix="1" applyFont="1" applyBorder="1" applyAlignment="1">
      <alignment horizontal="center" vertical="center"/>
    </xf>
    <xf numFmtId="0" fontId="1" fillId="0" borderId="21" xfId="0" applyFont="1" applyBorder="1" applyAlignment="1">
      <alignment wrapText="1"/>
    </xf>
    <xf numFmtId="0" fontId="29" fillId="0" borderId="0" xfId="0" applyFont="1" applyFill="1"/>
    <xf numFmtId="4" fontId="1" fillId="0" borderId="20" xfId="0" applyNumberFormat="1" applyFont="1" applyBorder="1"/>
    <xf numFmtId="4" fontId="1" fillId="0" borderId="20" xfId="0" applyNumberFormat="1" applyFont="1" applyBorder="1" applyAlignment="1">
      <alignment vertical="center"/>
    </xf>
    <xf numFmtId="4" fontId="1" fillId="0" borderId="0" xfId="0" applyNumberFormat="1" applyFont="1" applyAlignment="1">
      <alignment vertical="center"/>
    </xf>
    <xf numFmtId="0" fontId="1" fillId="57" borderId="0" xfId="0" applyFont="1" applyFill="1" applyBorder="1" applyAlignment="1">
      <alignment vertical="center"/>
    </xf>
    <xf numFmtId="0" fontId="1" fillId="0" borderId="0" xfId="0" quotePrefix="1" applyFont="1" applyAlignment="1">
      <alignment vertical="center"/>
    </xf>
    <xf numFmtId="4" fontId="1" fillId="58" borderId="0" xfId="0" applyNumberFormat="1" applyFont="1" applyFill="1" applyAlignment="1">
      <alignment vertical="center"/>
    </xf>
    <xf numFmtId="0" fontId="1" fillId="58" borderId="0" xfId="0" applyFont="1" applyFill="1" applyAlignment="1">
      <alignment vertical="center"/>
    </xf>
    <xf numFmtId="4" fontId="1" fillId="58" borderId="0" xfId="0" applyNumberFormat="1" applyFont="1" applyFill="1" applyAlignment="1">
      <alignment horizontal="right" vertical="center"/>
    </xf>
    <xf numFmtId="0" fontId="1" fillId="0" borderId="19" xfId="0" quotePrefix="1" applyFont="1" applyBorder="1" applyAlignment="1">
      <alignment vertical="center"/>
    </xf>
    <xf numFmtId="4" fontId="1" fillId="58" borderId="19" xfId="0" applyNumberFormat="1" applyFont="1" applyFill="1" applyBorder="1" applyAlignment="1">
      <alignment horizontal="right" vertical="center"/>
    </xf>
    <xf numFmtId="1" fontId="22" fillId="0" borderId="0" xfId="0" applyNumberFormat="1" applyFont="1" applyFill="1" applyAlignment="1">
      <alignment horizontal="right"/>
    </xf>
    <xf numFmtId="4" fontId="1" fillId="0" borderId="0" xfId="0" applyNumberFormat="1" applyFont="1" applyBorder="1"/>
    <xf numFmtId="0" fontId="1" fillId="0" borderId="19" xfId="0" quotePrefix="1" applyFont="1" applyBorder="1"/>
    <xf numFmtId="4" fontId="1" fillId="0" borderId="19" xfId="0" applyNumberFormat="1" applyFont="1" applyBorder="1"/>
    <xf numFmtId="10" fontId="1" fillId="0" borderId="0" xfId="154" applyNumberFormat="1" applyFont="1"/>
    <xf numFmtId="0" fontId="1" fillId="0" borderId="0" xfId="0" applyFont="1" applyAlignment="1">
      <alignment vertical="center" wrapText="1"/>
    </xf>
    <xf numFmtId="0" fontId="1" fillId="0" borderId="19" xfId="0" applyFont="1" applyBorder="1" applyAlignment="1">
      <alignment vertical="center" wrapText="1"/>
    </xf>
    <xf numFmtId="0" fontId="1" fillId="0" borderId="0" xfId="0" applyFont="1" applyAlignment="1">
      <alignment vertical="center" wrapText="1"/>
    </xf>
    <xf numFmtId="0" fontId="1" fillId="0" borderId="19" xfId="0" applyFont="1" applyBorder="1" applyAlignment="1">
      <alignment vertical="center" wrapText="1"/>
    </xf>
    <xf numFmtId="0" fontId="1" fillId="0" borderId="0" xfId="0" applyFont="1" applyBorder="1" applyAlignment="1">
      <alignment horizontal="left" vertical="center"/>
    </xf>
    <xf numFmtId="0" fontId="1" fillId="0" borderId="0" xfId="0" applyFont="1" applyFill="1" applyBorder="1" applyAlignment="1">
      <alignment horizontal="left" vertical="center"/>
    </xf>
    <xf numFmtId="0" fontId="1" fillId="0" borderId="20" xfId="0" applyFont="1" applyBorder="1" applyAlignment="1">
      <alignment horizontal="left" vertical="center"/>
    </xf>
    <xf numFmtId="0" fontId="1" fillId="0" borderId="0" xfId="0" applyFont="1" applyAlignment="1">
      <alignment horizontal="left" vertical="center"/>
    </xf>
    <xf numFmtId="0" fontId="1" fillId="0" borderId="19" xfId="0" applyFont="1" applyBorder="1" applyAlignment="1">
      <alignment horizontal="left" vertical="center"/>
    </xf>
    <xf numFmtId="10" fontId="1" fillId="57" borderId="0" xfId="154" applyNumberFormat="1" applyFont="1" applyFill="1" applyAlignment="1">
      <alignment vertical="center"/>
    </xf>
    <xf numFmtId="0" fontId="1" fillId="0" borderId="0" xfId="0" quotePrefix="1" applyFont="1" applyAlignment="1">
      <alignment vertical="center" wrapText="1"/>
    </xf>
    <xf numFmtId="10" fontId="1" fillId="0" borderId="0" xfId="154" applyNumberFormat="1" applyFont="1" applyAlignment="1">
      <alignment vertical="center"/>
    </xf>
    <xf numFmtId="10" fontId="1" fillId="58" borderId="0" xfId="154" applyNumberFormat="1" applyFont="1" applyFill="1" applyAlignment="1">
      <alignment vertical="center"/>
    </xf>
    <xf numFmtId="4" fontId="1" fillId="0" borderId="0" xfId="0" applyNumberFormat="1" applyFont="1" applyFill="1" applyAlignment="1">
      <alignment horizontal="right" vertical="center"/>
    </xf>
    <xf numFmtId="4" fontId="1" fillId="57" borderId="0" xfId="0" applyNumberFormat="1" applyFont="1" applyFill="1" applyAlignment="1">
      <alignment horizontal="right" vertical="center"/>
    </xf>
    <xf numFmtId="170" fontId="1" fillId="57" borderId="0" xfId="154" applyNumberFormat="1" applyFont="1" applyFill="1" applyAlignment="1">
      <alignment vertical="center"/>
    </xf>
    <xf numFmtId="10" fontId="1" fillId="57" borderId="19" xfId="154" applyNumberFormat="1" applyFont="1" applyFill="1" applyBorder="1" applyAlignment="1">
      <alignment vertical="center"/>
    </xf>
    <xf numFmtId="2" fontId="22" fillId="0" borderId="0" xfId="154" applyNumberFormat="1" applyFont="1" applyAlignment="1">
      <alignment horizontal="right"/>
    </xf>
    <xf numFmtId="3" fontId="1" fillId="0" borderId="0" xfId="0" applyNumberFormat="1" applyFont="1" applyAlignment="1">
      <alignment horizontal="right"/>
    </xf>
    <xf numFmtId="3" fontId="1" fillId="57" borderId="0" xfId="0" applyNumberFormat="1" applyFont="1" applyFill="1" applyAlignment="1">
      <alignment horizontal="right"/>
    </xf>
    <xf numFmtId="3" fontId="31" fillId="0" borderId="0" xfId="0" applyNumberFormat="1" applyFont="1" applyAlignment="1">
      <alignment horizontal="right"/>
    </xf>
    <xf numFmtId="3" fontId="31" fillId="57" borderId="0" xfId="0" applyNumberFormat="1" applyFont="1" applyFill="1" applyAlignment="1">
      <alignment horizontal="right"/>
    </xf>
    <xf numFmtId="3" fontId="1" fillId="0" borderId="0" xfId="0" applyNumberFormat="1" applyFont="1" applyBorder="1" applyAlignment="1">
      <alignment horizontal="right"/>
    </xf>
    <xf numFmtId="0" fontId="31" fillId="0" borderId="0" xfId="0" applyFont="1" applyBorder="1" applyAlignment="1">
      <alignment vertical="center"/>
    </xf>
    <xf numFmtId="3" fontId="1" fillId="57" borderId="0" xfId="0" applyNumberFormat="1" applyFont="1" applyFill="1" applyBorder="1" applyAlignment="1">
      <alignment horizontal="right"/>
    </xf>
    <xf numFmtId="3" fontId="1" fillId="0" borderId="19" xfId="0" applyNumberFormat="1" applyFont="1" applyBorder="1" applyAlignment="1">
      <alignment horizontal="right"/>
    </xf>
    <xf numFmtId="0" fontId="1" fillId="0" borderId="21" xfId="0" applyFont="1" applyBorder="1" applyAlignment="1">
      <alignment vertical="center"/>
    </xf>
    <xf numFmtId="0" fontId="1" fillId="0" borderId="21" xfId="0" quotePrefix="1" applyFont="1" applyBorder="1"/>
    <xf numFmtId="3" fontId="31" fillId="57" borderId="21" xfId="0" applyNumberFormat="1" applyFont="1" applyFill="1" applyBorder="1" applyAlignment="1">
      <alignment horizontal="right"/>
    </xf>
    <xf numFmtId="1" fontId="0" fillId="0" borderId="0" xfId="0" applyNumberFormat="1" applyFill="1"/>
    <xf numFmtId="4" fontId="1" fillId="0" borderId="21" xfId="0" applyNumberFormat="1" applyFont="1" applyBorder="1"/>
    <xf numFmtId="0" fontId="1" fillId="0" borderId="20" xfId="0" quotePrefix="1" applyFont="1" applyBorder="1"/>
    <xf numFmtId="10" fontId="1" fillId="57" borderId="19" xfId="154" applyNumberFormat="1" applyFont="1" applyFill="1" applyBorder="1"/>
    <xf numFmtId="0" fontId="1" fillId="0" borderId="19" xfId="0" quotePrefix="1" applyFont="1" applyBorder="1" applyAlignment="1">
      <alignment vertical="center" wrapText="1"/>
    </xf>
    <xf numFmtId="10" fontId="22" fillId="0" borderId="0" xfId="154" applyNumberFormat="1" applyFont="1" applyFill="1" applyAlignment="1">
      <alignment horizontal="right" vertical="top"/>
    </xf>
    <xf numFmtId="4" fontId="1" fillId="0" borderId="19" xfId="0" applyNumberFormat="1" applyFont="1" applyBorder="1" applyAlignment="1">
      <alignment horizontal="right"/>
    </xf>
    <xf numFmtId="3" fontId="1" fillId="57" borderId="19" xfId="0" applyNumberFormat="1" applyFont="1" applyFill="1" applyBorder="1" applyAlignment="1">
      <alignment horizontal="right"/>
    </xf>
    <xf numFmtId="0" fontId="1" fillId="0" borderId="0" xfId="0" quotePrefix="1" applyFont="1" applyFill="1" applyBorder="1"/>
    <xf numFmtId="0" fontId="1" fillId="0" borderId="19" xfId="0" quotePrefix="1" applyFont="1" applyFill="1" applyBorder="1"/>
    <xf numFmtId="0" fontId="1" fillId="0" borderId="20" xfId="0" applyFont="1" applyFill="1" applyBorder="1" applyAlignment="1">
      <alignment vertical="center"/>
    </xf>
    <xf numFmtId="0" fontId="1" fillId="0" borderId="20" xfId="0" quotePrefix="1" applyFont="1" applyFill="1" applyBorder="1"/>
    <xf numFmtId="4" fontId="31" fillId="0" borderId="21" xfId="0" applyNumberFormat="1" applyFont="1" applyBorder="1"/>
    <xf numFmtId="10" fontId="1" fillId="0" borderId="20" xfId="154" applyNumberFormat="1" applyFont="1" applyBorder="1" applyAlignment="1">
      <alignment horizontal="right"/>
    </xf>
    <xf numFmtId="10" fontId="1" fillId="0" borderId="0" xfId="154" applyNumberFormat="1" applyFont="1" applyBorder="1"/>
    <xf numFmtId="10" fontId="31" fillId="0" borderId="20" xfId="154" applyNumberFormat="1" applyFont="1" applyFill="1" applyBorder="1" applyAlignment="1">
      <alignment horizontal="right" vertical="center"/>
    </xf>
    <xf numFmtId="10" fontId="31" fillId="0" borderId="0" xfId="154" applyNumberFormat="1" applyFont="1" applyFill="1" applyBorder="1" applyAlignment="1">
      <alignment horizontal="right" vertical="center"/>
    </xf>
    <xf numFmtId="3" fontId="1" fillId="0" borderId="0" xfId="0" applyNumberFormat="1" applyFont="1" applyAlignment="1">
      <alignment vertical="center"/>
    </xf>
    <xf numFmtId="3" fontId="22" fillId="0" borderId="0" xfId="0" applyNumberFormat="1" applyFont="1" applyBorder="1" applyAlignment="1">
      <alignment horizontal="right" vertical="center" wrapText="1"/>
    </xf>
    <xf numFmtId="0" fontId="1" fillId="0" borderId="19" xfId="0" applyFont="1" applyFill="1" applyBorder="1" applyAlignment="1">
      <alignment vertical="center" wrapText="1"/>
    </xf>
    <xf numFmtId="0" fontId="50" fillId="0" borderId="0" xfId="0" applyFont="1" applyAlignment="1">
      <alignment horizontal="left"/>
    </xf>
    <xf numFmtId="0" fontId="1" fillId="0" borderId="0" xfId="0" applyFont="1" applyBorder="1" applyAlignment="1">
      <alignment horizontal="left"/>
    </xf>
    <xf numFmtId="0" fontId="1" fillId="0" borderId="21" xfId="0" applyFont="1" applyBorder="1" applyAlignment="1">
      <alignment horizontal="left"/>
    </xf>
    <xf numFmtId="0" fontId="1" fillId="60" borderId="0" xfId="0" quotePrefix="1" applyFont="1" applyFill="1" applyBorder="1" applyAlignment="1">
      <alignment horizontal="left" vertical="center"/>
    </xf>
    <xf numFmtId="0" fontId="1" fillId="0" borderId="20" xfId="0" applyFont="1" applyBorder="1" applyAlignment="1">
      <alignment horizontal="left"/>
    </xf>
    <xf numFmtId="0" fontId="1" fillId="0" borderId="19" xfId="0" applyFont="1" applyBorder="1" applyAlignment="1">
      <alignment horizontal="left"/>
    </xf>
    <xf numFmtId="0" fontId="1" fillId="0" borderId="21" xfId="0" quotePrefix="1" applyFont="1" applyFill="1" applyBorder="1" applyAlignment="1">
      <alignment horizontal="left" vertical="center"/>
    </xf>
    <xf numFmtId="0" fontId="1" fillId="0" borderId="0" xfId="0" quotePrefix="1" applyFont="1" applyFill="1" applyBorder="1" applyAlignment="1">
      <alignment horizontal="left" vertical="center"/>
    </xf>
    <xf numFmtId="0" fontId="1" fillId="0" borderId="19" xfId="0" quotePrefix="1" applyFont="1" applyFill="1" applyBorder="1" applyAlignment="1">
      <alignment horizontal="left" vertical="center"/>
    </xf>
    <xf numFmtId="0" fontId="1" fillId="0" borderId="0" xfId="0" applyFont="1" applyAlignment="1">
      <alignment horizontal="left" wrapText="1"/>
    </xf>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1" fillId="0" borderId="0" xfId="0" applyFont="1" applyFill="1" applyBorder="1" applyAlignment="1">
      <alignment horizontal="left"/>
    </xf>
    <xf numFmtId="0" fontId="1" fillId="0" borderId="19" xfId="0" applyFont="1" applyFill="1" applyBorder="1" applyAlignment="1">
      <alignment horizontal="left"/>
    </xf>
    <xf numFmtId="0" fontId="1" fillId="0" borderId="20" xfId="0" quotePrefix="1" applyFont="1" applyFill="1" applyBorder="1" applyAlignment="1">
      <alignment vertical="center"/>
    </xf>
    <xf numFmtId="0" fontId="0" fillId="0" borderId="0" xfId="0" applyFill="1" applyAlignment="1">
      <alignment vertical="center"/>
    </xf>
    <xf numFmtId="3" fontId="31" fillId="0" borderId="20" xfId="153" applyNumberFormat="1" applyFont="1" applyFill="1" applyBorder="1" applyAlignment="1">
      <alignment horizontal="right" vertical="center"/>
    </xf>
    <xf numFmtId="0" fontId="0" fillId="0" borderId="0" xfId="0" applyFill="1" applyAlignment="1">
      <alignment horizontal="left" indent="1"/>
    </xf>
    <xf numFmtId="4" fontId="0" fillId="0" borderId="0" xfId="0" applyNumberFormat="1" applyAlignment="1">
      <alignment vertical="center"/>
    </xf>
    <xf numFmtId="4" fontId="0" fillId="0" borderId="0" xfId="0" applyNumberFormat="1" applyAlignment="1">
      <alignment vertical="center" wrapText="1"/>
    </xf>
    <xf numFmtId="0" fontId="0" fillId="0" borderId="21" xfId="0" applyBorder="1" applyAlignment="1">
      <alignment horizontal="left"/>
    </xf>
    <xf numFmtId="0" fontId="0" fillId="0" borderId="19" xfId="0" applyFill="1" applyBorder="1"/>
    <xf numFmtId="0" fontId="0" fillId="0" borderId="20" xfId="0" applyFill="1" applyBorder="1"/>
    <xf numFmtId="0" fontId="1" fillId="57" borderId="21" xfId="0" applyFont="1" applyFill="1" applyBorder="1"/>
    <xf numFmtId="0" fontId="1" fillId="0" borderId="20" xfId="0" applyFont="1" applyBorder="1" applyAlignment="1">
      <alignment vertical="center"/>
    </xf>
    <xf numFmtId="4" fontId="1" fillId="58" borderId="20" xfId="0" applyNumberFormat="1" applyFont="1" applyFill="1" applyBorder="1" applyAlignment="1">
      <alignment vertical="center"/>
    </xf>
    <xf numFmtId="167" fontId="22" fillId="0" borderId="0" xfId="38737" applyNumberFormat="1" applyFont="1" applyFill="1" applyBorder="1" applyAlignment="1">
      <alignment horizontal="left" vertical="top" wrapText="1"/>
    </xf>
    <xf numFmtId="0" fontId="1" fillId="0" borderId="2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19" xfId="0" applyFont="1" applyBorder="1" applyAlignment="1">
      <alignment horizontal="center" vertical="center"/>
    </xf>
    <xf numFmtId="0" fontId="1" fillId="0" borderId="19" xfId="0" applyFont="1" applyFill="1" applyBorder="1" applyAlignment="1">
      <alignment horizontal="center" vertical="center"/>
    </xf>
    <xf numFmtId="0" fontId="1" fillId="0" borderId="20" xfId="0" applyFont="1" applyBorder="1" applyAlignment="1">
      <alignment horizontal="center" vertical="center"/>
    </xf>
    <xf numFmtId="0" fontId="1" fillId="0" borderId="20" xfId="0" applyFont="1" applyFill="1" applyBorder="1" applyAlignment="1">
      <alignment wrapText="1"/>
    </xf>
    <xf numFmtId="0" fontId="1" fillId="0" borderId="20" xfId="0" applyFont="1" applyFill="1" applyBorder="1" applyAlignment="1">
      <alignment vertical="center" wrapText="1"/>
    </xf>
    <xf numFmtId="4" fontId="1" fillId="58" borderId="20" xfId="0" applyNumberFormat="1" applyFont="1" applyFill="1" applyBorder="1" applyAlignment="1">
      <alignment horizontal="right" vertical="center"/>
    </xf>
    <xf numFmtId="4" fontId="1" fillId="0" borderId="0" xfId="0" applyNumberFormat="1" applyFont="1" applyFill="1" applyBorder="1" applyAlignment="1">
      <alignment horizontal="right" vertical="center"/>
    </xf>
    <xf numFmtId="0" fontId="1" fillId="0" borderId="19" xfId="0" applyFont="1" applyFill="1" applyBorder="1" applyAlignment="1">
      <alignment wrapText="1"/>
    </xf>
    <xf numFmtId="0" fontId="0" fillId="0" borderId="20" xfId="0" applyFill="1" applyBorder="1" applyAlignment="1">
      <alignment vertical="center"/>
    </xf>
    <xf numFmtId="4" fontId="1" fillId="0" borderId="20" xfId="0" applyNumberFormat="1" applyFont="1" applyFill="1" applyBorder="1" applyAlignment="1">
      <alignment horizontal="right" vertical="center"/>
    </xf>
    <xf numFmtId="4" fontId="1" fillId="58" borderId="0" xfId="0" applyNumberFormat="1" applyFont="1" applyFill="1" applyBorder="1" applyAlignment="1">
      <alignment horizontal="right" vertical="center"/>
    </xf>
    <xf numFmtId="3" fontId="1" fillId="57" borderId="0" xfId="0" applyNumberFormat="1" applyFont="1" applyFill="1" applyBorder="1" applyAlignment="1">
      <alignment horizontal="left" vertical="center"/>
    </xf>
    <xf numFmtId="3" fontId="1" fillId="57" borderId="19" xfId="0" applyNumberFormat="1" applyFont="1" applyFill="1" applyBorder="1" applyAlignment="1">
      <alignment horizontal="right" vertical="center"/>
    </xf>
    <xf numFmtId="0" fontId="51" fillId="0" borderId="0" xfId="0" applyFont="1" applyFill="1" applyBorder="1"/>
    <xf numFmtId="4" fontId="20" fillId="0" borderId="0" xfId="0" applyNumberFormat="1" applyFont="1" applyFill="1" applyBorder="1"/>
    <xf numFmtId="166" fontId="22" fillId="0" borderId="0" xfId="0" applyNumberFormat="1" applyFont="1" applyBorder="1" applyAlignment="1">
      <alignment horizontal="left" vertical="top"/>
    </xf>
    <xf numFmtId="0" fontId="50" fillId="59" borderId="0" xfId="0" applyFont="1" applyFill="1"/>
    <xf numFmtId="167" fontId="31" fillId="59" borderId="0" xfId="0" applyNumberFormat="1" applyFont="1" applyFill="1" applyBorder="1" applyAlignment="1">
      <alignment horizontal="right" vertical="center" wrapText="1"/>
    </xf>
    <xf numFmtId="10" fontId="1" fillId="58" borderId="20" xfId="154" applyNumberFormat="1" applyFont="1" applyFill="1" applyBorder="1" applyAlignment="1">
      <alignment horizontal="right"/>
    </xf>
    <xf numFmtId="10" fontId="1" fillId="58" borderId="19" xfId="154" applyNumberFormat="1" applyFont="1" applyFill="1" applyBorder="1" applyAlignment="1">
      <alignment horizontal="right"/>
    </xf>
    <xf numFmtId="0" fontId="31" fillId="0" borderId="0" xfId="0" applyFont="1" applyFill="1" applyBorder="1" applyAlignment="1">
      <alignment horizontal="center" vertical="center"/>
    </xf>
    <xf numFmtId="0" fontId="31" fillId="0" borderId="21" xfId="0" applyFont="1" applyFill="1" applyBorder="1" applyAlignment="1">
      <alignment horizontal="center" vertical="center"/>
    </xf>
    <xf numFmtId="0" fontId="1" fillId="0" borderId="20" xfId="0" applyFont="1" applyBorder="1" applyAlignment="1">
      <alignment horizontal="center"/>
    </xf>
    <xf numFmtId="0" fontId="1" fillId="0" borderId="0" xfId="0" applyFont="1" applyBorder="1" applyAlignment="1">
      <alignment horizontal="center"/>
    </xf>
    <xf numFmtId="0" fontId="1" fillId="0" borderId="19" xfId="0" applyFont="1" applyBorder="1" applyAlignment="1">
      <alignment horizontal="center"/>
    </xf>
    <xf numFmtId="0" fontId="1" fillId="0" borderId="21" xfId="0" applyFont="1" applyBorder="1" applyAlignment="1">
      <alignment horizontal="center"/>
    </xf>
    <xf numFmtId="0" fontId="1" fillId="0" borderId="0" xfId="0" applyFont="1" applyAlignment="1">
      <alignment horizontal="center" vertical="center"/>
    </xf>
    <xf numFmtId="0" fontId="1" fillId="0" borderId="20" xfId="0" applyFont="1" applyFill="1" applyBorder="1" applyAlignment="1">
      <alignment horizontal="center"/>
    </xf>
    <xf numFmtId="0" fontId="1" fillId="0" borderId="19" xfId="0" applyFont="1" applyFill="1" applyBorder="1" applyAlignment="1">
      <alignment horizontal="center"/>
    </xf>
    <xf numFmtId="0" fontId="1" fillId="0" borderId="0" xfId="0" applyFont="1" applyFill="1" applyBorder="1" applyAlignment="1">
      <alignment horizontal="center"/>
    </xf>
    <xf numFmtId="4" fontId="31" fillId="0" borderId="0" xfId="0" applyNumberFormat="1" applyFont="1"/>
    <xf numFmtId="0" fontId="20" fillId="0" borderId="0" xfId="0" applyFont="1" applyFill="1" applyAlignment="1">
      <alignment horizontal="center" wrapText="1"/>
    </xf>
    <xf numFmtId="0" fontId="20" fillId="0" borderId="0" xfId="0" applyFont="1" applyFill="1" applyAlignment="1">
      <alignment horizontal="center"/>
    </xf>
    <xf numFmtId="171" fontId="22" fillId="0" borderId="0" xfId="0" applyNumberFormat="1" applyFont="1" applyFill="1" applyBorder="1" applyAlignment="1">
      <alignment horizontal="right" vertical="top" wrapText="1"/>
    </xf>
    <xf numFmtId="0" fontId="3" fillId="33" borderId="0" xfId="0" applyFont="1" applyFill="1"/>
    <xf numFmtId="0" fontId="3" fillId="33" borderId="0" xfId="0" applyFont="1" applyFill="1" applyBorder="1" applyAlignment="1">
      <alignment horizontal="left" vertical="center" wrapText="1"/>
    </xf>
    <xf numFmtId="0" fontId="3" fillId="33" borderId="0" xfId="0" applyFont="1" applyFill="1" applyBorder="1" applyAlignment="1">
      <alignment horizontal="left" vertical="top" wrapText="1"/>
    </xf>
    <xf numFmtId="0" fontId="55" fillId="33" borderId="0" xfId="0" applyFont="1" applyFill="1" applyAlignment="1">
      <alignment horizontal="left" vertical="center" wrapText="1"/>
    </xf>
    <xf numFmtId="0" fontId="3" fillId="33" borderId="0" xfId="0" applyFont="1" applyFill="1" applyAlignment="1">
      <alignment wrapText="1"/>
    </xf>
    <xf numFmtId="0" fontId="24" fillId="34" borderId="1" xfId="0" applyFont="1" applyFill="1" applyBorder="1" applyAlignment="1">
      <alignment horizontal="center" vertical="top" wrapText="1"/>
    </xf>
    <xf numFmtId="0" fontId="56" fillId="33" borderId="1" xfId="0" applyFont="1" applyFill="1" applyBorder="1" applyAlignment="1">
      <alignment horizontal="left" vertical="center" wrapText="1"/>
    </xf>
    <xf numFmtId="0" fontId="3" fillId="33" borderId="0" xfId="0" applyFont="1" applyFill="1" applyBorder="1"/>
    <xf numFmtId="0" fontId="4" fillId="33" borderId="20" xfId="0" applyFont="1" applyFill="1" applyBorder="1" applyAlignment="1">
      <alignment horizontal="left" vertical="top" wrapText="1"/>
    </xf>
    <xf numFmtId="0" fontId="4" fillId="33" borderId="20" xfId="0" applyFont="1" applyFill="1" applyBorder="1"/>
    <xf numFmtId="0" fontId="4" fillId="33" borderId="20" xfId="0" applyFont="1" applyFill="1" applyBorder="1" applyAlignment="1">
      <alignment horizontal="left" vertical="center" wrapText="1"/>
    </xf>
    <xf numFmtId="0" fontId="4" fillId="33" borderId="0" xfId="0" applyFont="1" applyFill="1" applyBorder="1" applyAlignment="1">
      <alignment horizontal="left" vertical="top" wrapText="1"/>
    </xf>
    <xf numFmtId="0" fontId="4" fillId="33" borderId="0" xfId="0" applyFont="1" applyFill="1" applyBorder="1" applyAlignment="1">
      <alignment horizontal="left" vertical="center" wrapText="1"/>
    </xf>
    <xf numFmtId="0" fontId="57" fillId="0" borderId="0" xfId="0" applyFont="1" applyAlignment="1">
      <alignment vertical="top"/>
    </xf>
    <xf numFmtId="0" fontId="3" fillId="0" borderId="0" xfId="0" applyFont="1" applyAlignment="1">
      <alignment vertical="top"/>
    </xf>
    <xf numFmtId="0" fontId="58" fillId="34" borderId="24" xfId="0" applyFont="1" applyFill="1" applyBorder="1" applyAlignment="1">
      <alignment horizontal="center" vertical="top"/>
    </xf>
    <xf numFmtId="0" fontId="58" fillId="34" borderId="23" xfId="0" applyFont="1" applyFill="1" applyBorder="1" applyAlignment="1">
      <alignment horizontal="center" vertical="top"/>
    </xf>
    <xf numFmtId="0" fontId="58" fillId="34" borderId="23" xfId="0" applyFont="1" applyFill="1" applyBorder="1" applyAlignment="1">
      <alignment horizontal="center" vertical="top" wrapText="1"/>
    </xf>
    <xf numFmtId="0" fontId="59" fillId="0" borderId="25" xfId="0" applyFont="1" applyBorder="1" applyAlignment="1">
      <alignment vertical="top"/>
    </xf>
    <xf numFmtId="0" fontId="60" fillId="0" borderId="26" xfId="0" applyFont="1" applyFill="1" applyBorder="1" applyAlignment="1">
      <alignment horizontal="center" vertical="top" wrapText="1"/>
    </xf>
    <xf numFmtId="0" fontId="60" fillId="0" borderId="26" xfId="0" applyFont="1" applyBorder="1" applyAlignment="1">
      <alignment horizontal="center" vertical="top" wrapText="1"/>
    </xf>
    <xf numFmtId="0" fontId="59" fillId="61" borderId="25" xfId="0" applyFont="1" applyFill="1" applyBorder="1" applyAlignment="1">
      <alignment vertical="top"/>
    </xf>
    <xf numFmtId="0" fontId="60" fillId="61" borderId="26" xfId="0" applyFont="1" applyFill="1" applyBorder="1" applyAlignment="1">
      <alignment horizontal="center" vertical="top" wrapText="1"/>
    </xf>
    <xf numFmtId="0" fontId="59" fillId="0" borderId="25" xfId="0" applyFont="1" applyFill="1" applyBorder="1" applyAlignment="1">
      <alignment vertical="top"/>
    </xf>
    <xf numFmtId="0" fontId="3" fillId="0" borderId="0" xfId="0" applyFont="1" applyAlignment="1">
      <alignment horizontal="center" vertical="top"/>
    </xf>
    <xf numFmtId="0" fontId="1" fillId="0" borderId="0" xfId="0" applyFont="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0" xfId="0" applyFont="1" applyFill="1" applyAlignment="1">
      <alignment horizontal="center" vertical="center"/>
    </xf>
    <xf numFmtId="0" fontId="50" fillId="0" borderId="0" xfId="0" applyFont="1" applyFill="1" applyAlignment="1">
      <alignment horizontal="center"/>
    </xf>
    <xf numFmtId="0" fontId="1" fillId="0" borderId="21" xfId="0" applyFont="1" applyFill="1" applyBorder="1" applyAlignment="1">
      <alignment horizontal="center"/>
    </xf>
    <xf numFmtId="0" fontId="50" fillId="62" borderId="0" xfId="0" applyFont="1" applyFill="1"/>
    <xf numFmtId="4" fontId="1" fillId="62" borderId="0" xfId="0" applyNumberFormat="1" applyFont="1" applyFill="1" applyAlignment="1">
      <alignment vertical="center"/>
    </xf>
    <xf numFmtId="4" fontId="31" fillId="58" borderId="0" xfId="153" applyNumberFormat="1" applyFont="1" applyFill="1" applyBorder="1" applyAlignment="1">
      <alignment horizontal="left" vertical="center"/>
    </xf>
    <xf numFmtId="0" fontId="1" fillId="0" borderId="20" xfId="0" quotePrefix="1" applyFont="1" applyBorder="1" applyAlignment="1">
      <alignment vertical="center"/>
    </xf>
    <xf numFmtId="10" fontId="1" fillId="57" borderId="21" xfId="0" applyNumberFormat="1" applyFont="1" applyFill="1" applyBorder="1"/>
    <xf numFmtId="0" fontId="54" fillId="58" borderId="21" xfId="38737" applyFont="1" applyFill="1" applyBorder="1"/>
    <xf numFmtId="0" fontId="1" fillId="0" borderId="2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9" xfId="0" applyFont="1" applyFill="1" applyBorder="1" applyAlignment="1">
      <alignment horizontal="center" vertical="center"/>
    </xf>
    <xf numFmtId="0" fontId="1" fillId="0" borderId="0" xfId="0" applyFont="1" applyFill="1" applyBorder="1" applyAlignment="1">
      <alignment horizontal="left" vertical="center"/>
    </xf>
    <xf numFmtId="0" fontId="1" fillId="0" borderId="19" xfId="0" applyFont="1" applyFill="1" applyBorder="1" applyAlignment="1">
      <alignment horizontal="left" vertical="center"/>
    </xf>
    <xf numFmtId="4" fontId="31" fillId="60" borderId="1" xfId="153" applyNumberFormat="1" applyFont="1" applyFill="1" applyBorder="1" applyAlignment="1">
      <alignment horizontal="right" vertical="center"/>
    </xf>
    <xf numFmtId="3" fontId="31" fillId="0" borderId="0" xfId="153" applyNumberFormat="1" applyFont="1" applyFill="1" applyBorder="1" applyAlignment="1">
      <alignment horizontal="right" vertical="center"/>
    </xf>
    <xf numFmtId="3" fontId="1" fillId="0" borderId="0" xfId="0" applyNumberFormat="1" applyFont="1" applyFill="1" applyAlignment="1">
      <alignment vertical="center"/>
    </xf>
    <xf numFmtId="4" fontId="1" fillId="0" borderId="20" xfId="0" applyNumberFormat="1" applyFont="1" applyFill="1" applyBorder="1" applyAlignment="1">
      <alignment vertical="center"/>
    </xf>
    <xf numFmtId="4" fontId="31" fillId="62" borderId="1" xfId="153" applyNumberFormat="1" applyFont="1" applyFill="1" applyBorder="1" applyAlignment="1">
      <alignment horizontal="right" vertical="center"/>
    </xf>
    <xf numFmtId="3" fontId="1" fillId="62" borderId="27" xfId="0" applyNumberFormat="1" applyFont="1" applyFill="1" applyBorder="1" applyAlignment="1">
      <alignment horizontal="right" vertical="center"/>
    </xf>
    <xf numFmtId="167" fontId="31" fillId="62" borderId="28" xfId="0" applyNumberFormat="1" applyFont="1" applyFill="1" applyBorder="1" applyAlignment="1">
      <alignment horizontal="center" vertical="center" wrapText="1"/>
    </xf>
    <xf numFmtId="4" fontId="1" fillId="62" borderId="29" xfId="0" applyNumberFormat="1" applyFont="1" applyFill="1" applyBorder="1" applyAlignment="1">
      <alignment horizontal="right" vertical="center"/>
    </xf>
    <xf numFmtId="167" fontId="31" fillId="62" borderId="30" xfId="0" applyNumberFormat="1" applyFont="1" applyFill="1" applyBorder="1" applyAlignment="1">
      <alignment horizontal="center" vertical="center" wrapText="1"/>
    </xf>
    <xf numFmtId="167" fontId="31" fillId="62" borderId="31" xfId="0" applyNumberFormat="1" applyFont="1" applyFill="1" applyBorder="1" applyAlignment="1">
      <alignment horizontal="center" vertical="center" wrapText="1"/>
    </xf>
    <xf numFmtId="167" fontId="31" fillId="62" borderId="32" xfId="0" applyNumberFormat="1" applyFont="1" applyFill="1" applyBorder="1" applyAlignment="1">
      <alignment horizontal="center" vertical="center" wrapText="1"/>
    </xf>
    <xf numFmtId="167" fontId="31" fillId="62" borderId="33" xfId="0" applyNumberFormat="1" applyFont="1" applyFill="1" applyBorder="1" applyAlignment="1">
      <alignment horizontal="center" vertical="center" wrapText="1"/>
    </xf>
    <xf numFmtId="167" fontId="31" fillId="62" borderId="34" xfId="0" applyNumberFormat="1" applyFont="1" applyFill="1" applyBorder="1" applyAlignment="1">
      <alignment horizontal="center" vertical="center" wrapText="1"/>
    </xf>
    <xf numFmtId="167" fontId="31" fillId="0" borderId="0" xfId="0" applyNumberFormat="1" applyFont="1" applyFill="1" applyBorder="1" applyAlignment="1">
      <alignment horizontal="center" vertical="center" wrapText="1"/>
    </xf>
    <xf numFmtId="4" fontId="1" fillId="62" borderId="27" xfId="0" applyNumberFormat="1" applyFont="1" applyFill="1" applyBorder="1" applyAlignment="1">
      <alignment horizontal="right" vertical="center"/>
    </xf>
    <xf numFmtId="4" fontId="1" fillId="62" borderId="29" xfId="0" applyNumberFormat="1" applyFont="1" applyFill="1" applyBorder="1"/>
    <xf numFmtId="10" fontId="1" fillId="0" borderId="19" xfId="0" applyNumberFormat="1" applyFont="1" applyFill="1" applyBorder="1"/>
    <xf numFmtId="171" fontId="1" fillId="0" borderId="19" xfId="0" applyNumberFormat="1" applyFont="1" applyFill="1" applyBorder="1" applyAlignment="1">
      <alignment vertical="center"/>
    </xf>
    <xf numFmtId="0" fontId="3" fillId="0" borderId="0" xfId="0" applyFont="1" applyAlignment="1">
      <alignment vertical="top" wrapText="1"/>
    </xf>
    <xf numFmtId="4" fontId="30" fillId="0" borderId="21" xfId="38737" applyNumberFormat="1" applyFill="1" applyBorder="1" applyAlignment="1">
      <alignment horizontal="left" vertical="center"/>
    </xf>
    <xf numFmtId="0" fontId="62" fillId="0" borderId="0" xfId="0" applyFont="1" applyAlignment="1">
      <alignment vertical="center"/>
    </xf>
    <xf numFmtId="0" fontId="18" fillId="0" borderId="0" xfId="0" applyFont="1" applyFill="1"/>
    <xf numFmtId="0" fontId="63" fillId="0" borderId="20" xfId="0" applyFont="1" applyFill="1" applyBorder="1"/>
    <xf numFmtId="0" fontId="63" fillId="0" borderId="0" xfId="0" applyFont="1" applyFill="1" applyBorder="1"/>
    <xf numFmtId="0" fontId="30" fillId="0" borderId="21" xfId="38737" applyFill="1" applyBorder="1"/>
    <xf numFmtId="0" fontId="1" fillId="0" borderId="0" xfId="0" quotePrefix="1" applyFont="1" applyBorder="1" applyAlignment="1">
      <alignment vertical="center"/>
    </xf>
    <xf numFmtId="0" fontId="56" fillId="33" borderId="36" xfId="0" applyFont="1" applyFill="1" applyBorder="1" applyAlignment="1">
      <alignment horizontal="left" vertical="center" wrapText="1"/>
    </xf>
    <xf numFmtId="10" fontId="0" fillId="0" borderId="0" xfId="154" applyNumberFormat="1" applyFont="1"/>
    <xf numFmtId="0" fontId="56" fillId="0" borderId="35" xfId="0" applyFont="1" applyFill="1" applyBorder="1" applyAlignment="1">
      <alignment horizontal="left" vertical="center" wrapText="1"/>
    </xf>
    <xf numFmtId="17" fontId="0" fillId="0" borderId="0" xfId="0" applyNumberFormat="1"/>
    <xf numFmtId="166" fontId="22" fillId="0" borderId="0" xfId="0" applyNumberFormat="1" applyFont="1" applyBorder="1" applyAlignment="1">
      <alignment horizontal="right" vertical="center"/>
    </xf>
    <xf numFmtId="0" fontId="1" fillId="0" borderId="0" xfId="0" quotePrefix="1" applyFont="1" applyFill="1" applyBorder="1" applyAlignment="1">
      <alignment horizontal="left" vertical="center"/>
    </xf>
    <xf numFmtId="4" fontId="1" fillId="0" borderId="0" xfId="0" applyNumberFormat="1" applyFont="1" applyFill="1" applyBorder="1" applyAlignment="1">
      <alignment vertical="center"/>
    </xf>
    <xf numFmtId="0" fontId="1" fillId="0" borderId="0" xfId="0" applyFont="1" applyFill="1" applyAlignment="1">
      <alignment horizontal="center" vertical="center"/>
    </xf>
    <xf numFmtId="0" fontId="3" fillId="0" borderId="0" xfId="0" applyFont="1" applyAlignment="1">
      <alignment horizontal="center" vertical="center"/>
    </xf>
    <xf numFmtId="0" fontId="3" fillId="0" borderId="0" xfId="0" applyFont="1" applyFill="1" applyAlignment="1">
      <alignment vertical="center" wrapText="1"/>
    </xf>
    <xf numFmtId="0" fontId="3" fillId="0" borderId="0" xfId="0" applyFont="1" applyAlignment="1">
      <alignment vertical="center" wrapText="1"/>
    </xf>
    <xf numFmtId="0" fontId="61" fillId="63" borderId="0" xfId="0" applyFont="1" applyFill="1" applyAlignment="1">
      <alignment horizontal="center" vertical="center"/>
    </xf>
    <xf numFmtId="0" fontId="61" fillId="63" borderId="0" xfId="0" applyFont="1" applyFill="1" applyAlignment="1">
      <alignment horizontal="center" vertical="center" wrapText="1"/>
    </xf>
    <xf numFmtId="0" fontId="55" fillId="33" borderId="0" xfId="0" applyFont="1" applyFill="1" applyAlignment="1">
      <alignment horizontal="left" vertical="center" wrapText="1"/>
    </xf>
    <xf numFmtId="0" fontId="58" fillId="34" borderId="22" xfId="0" applyFont="1" applyFill="1" applyBorder="1" applyAlignment="1">
      <alignment horizontal="center" vertical="top"/>
    </xf>
    <xf numFmtId="0" fontId="58" fillId="34" borderId="23" xfId="0" applyFont="1" applyFill="1" applyBorder="1" applyAlignment="1">
      <alignment horizontal="center" vertical="top"/>
    </xf>
    <xf numFmtId="0" fontId="1" fillId="0" borderId="20" xfId="0" applyFont="1" applyFill="1" applyBorder="1" applyAlignment="1">
      <alignment horizontal="center" vertical="center"/>
    </xf>
    <xf numFmtId="0" fontId="1" fillId="0" borderId="0" xfId="0" applyFont="1" applyFill="1" applyAlignment="1">
      <alignment horizontal="center" vertical="center"/>
    </xf>
    <xf numFmtId="0" fontId="1" fillId="0" borderId="19" xfId="0" applyFont="1" applyFill="1" applyBorder="1" applyAlignment="1">
      <alignment horizontal="center" vertical="center"/>
    </xf>
    <xf numFmtId="0" fontId="1" fillId="0" borderId="20" xfId="0" applyFont="1" applyBorder="1" applyAlignment="1">
      <alignment horizontal="left" vertical="center" wrapText="1"/>
    </xf>
    <xf numFmtId="0" fontId="1" fillId="0" borderId="0" xfId="0" applyFont="1" applyAlignment="1">
      <alignment horizontal="left" vertical="center" wrapText="1"/>
    </xf>
    <xf numFmtId="0" fontId="1" fillId="0" borderId="0" xfId="0" quotePrefix="1" applyFont="1" applyAlignment="1">
      <alignment horizontal="left" vertical="center"/>
    </xf>
    <xf numFmtId="0" fontId="1" fillId="0" borderId="20" xfId="0" applyFont="1" applyFill="1" applyBorder="1" applyAlignment="1">
      <alignment horizontal="left" vertical="center"/>
    </xf>
    <xf numFmtId="0" fontId="1" fillId="0" borderId="0" xfId="0" applyFont="1" applyFill="1" applyBorder="1" applyAlignment="1">
      <alignment horizontal="left" vertical="center"/>
    </xf>
    <xf numFmtId="0" fontId="1" fillId="0" borderId="20" xfId="0" quotePrefix="1"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0" xfId="0" quotePrefix="1" applyFont="1" applyFill="1" applyBorder="1" applyAlignment="1">
      <alignment horizontal="left" vertical="center" wrapText="1"/>
    </xf>
    <xf numFmtId="0" fontId="1" fillId="0" borderId="20"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Fill="1" applyBorder="1" applyAlignment="1">
      <alignment horizontal="center" vertical="center"/>
    </xf>
    <xf numFmtId="0" fontId="1" fillId="0" borderId="20" xfId="0" applyFont="1" applyBorder="1" applyAlignment="1">
      <alignment horizontal="left" vertical="center"/>
    </xf>
    <xf numFmtId="0" fontId="1" fillId="0" borderId="0" xfId="0" applyFont="1" applyBorder="1" applyAlignment="1">
      <alignment horizontal="left" vertical="center"/>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0" xfId="0" applyFont="1" applyBorder="1" applyAlignment="1">
      <alignment horizontal="center" vertical="center" wrapText="1"/>
    </xf>
    <xf numFmtId="0" fontId="1" fillId="0" borderId="0" xfId="0" applyFont="1" applyAlignment="1">
      <alignment horizontal="center" vertical="center" wrapText="1"/>
    </xf>
    <xf numFmtId="0" fontId="1" fillId="0" borderId="19" xfId="0" applyFont="1" applyBorder="1" applyAlignment="1">
      <alignment horizontal="left" vertical="center" wrapText="1"/>
    </xf>
    <xf numFmtId="0" fontId="1" fillId="64" borderId="0" xfId="0" quotePrefix="1" applyFont="1" applyFill="1" applyBorder="1" applyAlignment="1">
      <alignment horizontal="left" vertical="center"/>
    </xf>
    <xf numFmtId="0" fontId="1" fillId="0" borderId="20" xfId="0" applyFont="1" applyBorder="1" applyAlignment="1">
      <alignment horizontal="center" vertical="center"/>
    </xf>
    <xf numFmtId="0" fontId="1" fillId="0" borderId="0" xfId="0" applyFont="1" applyBorder="1" applyAlignment="1">
      <alignment horizontal="center" vertical="center"/>
    </xf>
    <xf numFmtId="0" fontId="1" fillId="0" borderId="20"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9"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9" xfId="0" applyFont="1" applyBorder="1" applyAlignment="1">
      <alignment horizontal="center" vertical="center"/>
    </xf>
    <xf numFmtId="0" fontId="1" fillId="0" borderId="0" xfId="0" quotePrefix="1" applyFont="1" applyFill="1" applyBorder="1" applyAlignment="1">
      <alignment horizontal="center" vertical="center"/>
    </xf>
    <xf numFmtId="0" fontId="1" fillId="0" borderId="19" xfId="0" quotePrefix="1" applyFont="1" applyFill="1" applyBorder="1" applyAlignment="1">
      <alignment horizontal="center" vertical="center"/>
    </xf>
    <xf numFmtId="0" fontId="1" fillId="0" borderId="19" xfId="0" applyFont="1" applyFill="1" applyBorder="1" applyAlignment="1">
      <alignment horizontal="left" vertical="center"/>
    </xf>
    <xf numFmtId="0" fontId="1" fillId="0" borderId="0" xfId="0" applyFont="1" applyFill="1" applyAlignment="1">
      <alignment vertical="center"/>
    </xf>
    <xf numFmtId="0" fontId="1" fillId="0" borderId="0" xfId="0" applyFont="1" applyFill="1" applyAlignment="1">
      <alignment vertical="center" wrapText="1"/>
    </xf>
    <xf numFmtId="0" fontId="31" fillId="0" borderId="20" xfId="0" applyFont="1" applyFill="1" applyBorder="1" applyAlignment="1">
      <alignment horizontal="center" vertical="center"/>
    </xf>
    <xf numFmtId="0" fontId="31" fillId="0" borderId="0" xfId="0" applyFont="1" applyFill="1" applyBorder="1" applyAlignment="1">
      <alignment horizontal="center" vertical="center"/>
    </xf>
    <xf numFmtId="0" fontId="31" fillId="0" borderId="19" xfId="0" applyFont="1" applyFill="1" applyBorder="1" applyAlignment="1">
      <alignment horizontal="center" vertical="center"/>
    </xf>
  </cellXfs>
  <cellStyles count="39619">
    <cellStyle name="20% - Accent1 10" xfId="155"/>
    <cellStyle name="20% - Accent1 10 2" xfId="156"/>
    <cellStyle name="20% - Accent1 10 2 2" xfId="157"/>
    <cellStyle name="20% - Accent1 10 2 2 2" xfId="158"/>
    <cellStyle name="20% - Accent1 10 2 2 2 2" xfId="159"/>
    <cellStyle name="20% - Accent1 10 2 2 2 2 2" xfId="160"/>
    <cellStyle name="20% - Accent1 10 2 2 2 2 2 2" xfId="161"/>
    <cellStyle name="20% - Accent1 10 2 2 2 2 3" xfId="162"/>
    <cellStyle name="20% - Accent1 10 2 2 2 2 3 2" xfId="163"/>
    <cellStyle name="20% - Accent1 10 2 2 2 2 4" xfId="164"/>
    <cellStyle name="20% - Accent1 10 2 2 2 3" xfId="165"/>
    <cellStyle name="20% - Accent1 10 2 2 2 3 2" xfId="166"/>
    <cellStyle name="20% - Accent1 10 2 2 2 4" xfId="167"/>
    <cellStyle name="20% - Accent1 10 2 2 2 4 2" xfId="168"/>
    <cellStyle name="20% - Accent1 10 2 2 2 5" xfId="169"/>
    <cellStyle name="20% - Accent1 10 2 2 3" xfId="170"/>
    <cellStyle name="20% - Accent1 10 2 2 3 2" xfId="171"/>
    <cellStyle name="20% - Accent1 10 2 2 3 2 2" xfId="172"/>
    <cellStyle name="20% - Accent1 10 2 2 3 3" xfId="173"/>
    <cellStyle name="20% - Accent1 10 2 2 3 3 2" xfId="174"/>
    <cellStyle name="20% - Accent1 10 2 2 3 4" xfId="175"/>
    <cellStyle name="20% - Accent1 10 2 2 4" xfId="176"/>
    <cellStyle name="20% - Accent1 10 2 2 4 2" xfId="177"/>
    <cellStyle name="20% - Accent1 10 2 2 4 2 2" xfId="178"/>
    <cellStyle name="20% - Accent1 10 2 2 4 3" xfId="179"/>
    <cellStyle name="20% - Accent1 10 2 2 4 3 2" xfId="180"/>
    <cellStyle name="20% - Accent1 10 2 2 4 4" xfId="181"/>
    <cellStyle name="20% - Accent1 10 2 2 5" xfId="182"/>
    <cellStyle name="20% - Accent1 10 2 2 5 2" xfId="183"/>
    <cellStyle name="20% - Accent1 10 2 2 6" xfId="184"/>
    <cellStyle name="20% - Accent1 10 2 2 6 2" xfId="185"/>
    <cellStyle name="20% - Accent1 10 2 2 7" xfId="186"/>
    <cellStyle name="20% - Accent1 10 2 3" xfId="187"/>
    <cellStyle name="20% - Accent1 10 2 3 2" xfId="188"/>
    <cellStyle name="20% - Accent1 10 2 3 2 2" xfId="189"/>
    <cellStyle name="20% - Accent1 10 2 3 2 2 2" xfId="190"/>
    <cellStyle name="20% - Accent1 10 2 3 2 3" xfId="191"/>
    <cellStyle name="20% - Accent1 10 2 3 2 3 2" xfId="192"/>
    <cellStyle name="20% - Accent1 10 2 3 2 4" xfId="193"/>
    <cellStyle name="20% - Accent1 10 2 3 3" xfId="194"/>
    <cellStyle name="20% - Accent1 10 2 3 3 2" xfId="195"/>
    <cellStyle name="20% - Accent1 10 2 3 4" xfId="196"/>
    <cellStyle name="20% - Accent1 10 2 3 4 2" xfId="197"/>
    <cellStyle name="20% - Accent1 10 2 3 5" xfId="198"/>
    <cellStyle name="20% - Accent1 10 2 4" xfId="199"/>
    <cellStyle name="20% - Accent1 10 2 4 2" xfId="200"/>
    <cellStyle name="20% - Accent1 10 2 4 2 2" xfId="201"/>
    <cellStyle name="20% - Accent1 10 2 4 3" xfId="202"/>
    <cellStyle name="20% - Accent1 10 2 4 3 2" xfId="203"/>
    <cellStyle name="20% - Accent1 10 2 4 4" xfId="204"/>
    <cellStyle name="20% - Accent1 10 2 5" xfId="205"/>
    <cellStyle name="20% - Accent1 10 2 5 2" xfId="206"/>
    <cellStyle name="20% - Accent1 10 2 5 2 2" xfId="207"/>
    <cellStyle name="20% - Accent1 10 2 5 3" xfId="208"/>
    <cellStyle name="20% - Accent1 10 2 5 3 2" xfId="209"/>
    <cellStyle name="20% - Accent1 10 2 5 4" xfId="210"/>
    <cellStyle name="20% - Accent1 10 2 6" xfId="211"/>
    <cellStyle name="20% - Accent1 10 2 6 2" xfId="212"/>
    <cellStyle name="20% - Accent1 10 2 7" xfId="213"/>
    <cellStyle name="20% - Accent1 10 2 7 2" xfId="214"/>
    <cellStyle name="20% - Accent1 10 2 8" xfId="215"/>
    <cellStyle name="20% - Accent1 10 3" xfId="216"/>
    <cellStyle name="20% - Accent1 10 3 2" xfId="217"/>
    <cellStyle name="20% - Accent1 10 3 2 2" xfId="218"/>
    <cellStyle name="20% - Accent1 10 3 2 2 2" xfId="219"/>
    <cellStyle name="20% - Accent1 10 3 2 2 2 2" xfId="220"/>
    <cellStyle name="20% - Accent1 10 3 2 2 3" xfId="221"/>
    <cellStyle name="20% - Accent1 10 3 2 2 3 2" xfId="222"/>
    <cellStyle name="20% - Accent1 10 3 2 2 4" xfId="223"/>
    <cellStyle name="20% - Accent1 10 3 2 3" xfId="224"/>
    <cellStyle name="20% - Accent1 10 3 2 3 2" xfId="225"/>
    <cellStyle name="20% - Accent1 10 3 2 4" xfId="226"/>
    <cellStyle name="20% - Accent1 10 3 2 4 2" xfId="227"/>
    <cellStyle name="20% - Accent1 10 3 2 5" xfId="228"/>
    <cellStyle name="20% - Accent1 10 3 3" xfId="229"/>
    <cellStyle name="20% - Accent1 10 3 3 2" xfId="230"/>
    <cellStyle name="20% - Accent1 10 3 3 2 2" xfId="231"/>
    <cellStyle name="20% - Accent1 10 3 3 3" xfId="232"/>
    <cellStyle name="20% - Accent1 10 3 3 3 2" xfId="233"/>
    <cellStyle name="20% - Accent1 10 3 3 4" xfId="234"/>
    <cellStyle name="20% - Accent1 10 3 4" xfId="235"/>
    <cellStyle name="20% - Accent1 10 3 4 2" xfId="236"/>
    <cellStyle name="20% - Accent1 10 3 4 2 2" xfId="237"/>
    <cellStyle name="20% - Accent1 10 3 4 3" xfId="238"/>
    <cellStyle name="20% - Accent1 10 3 4 3 2" xfId="239"/>
    <cellStyle name="20% - Accent1 10 3 4 4" xfId="240"/>
    <cellStyle name="20% - Accent1 10 3 5" xfId="241"/>
    <cellStyle name="20% - Accent1 10 3 5 2" xfId="242"/>
    <cellStyle name="20% - Accent1 10 3 6" xfId="243"/>
    <cellStyle name="20% - Accent1 10 3 6 2" xfId="244"/>
    <cellStyle name="20% - Accent1 10 3 7" xfId="245"/>
    <cellStyle name="20% - Accent1 10 4" xfId="246"/>
    <cellStyle name="20% - Accent1 10 4 2" xfId="247"/>
    <cellStyle name="20% - Accent1 10 4 2 2" xfId="248"/>
    <cellStyle name="20% - Accent1 10 4 2 2 2" xfId="249"/>
    <cellStyle name="20% - Accent1 10 4 2 3" xfId="250"/>
    <cellStyle name="20% - Accent1 10 4 2 3 2" xfId="251"/>
    <cellStyle name="20% - Accent1 10 4 2 4" xfId="252"/>
    <cellStyle name="20% - Accent1 10 4 3" xfId="253"/>
    <cellStyle name="20% - Accent1 10 4 3 2" xfId="254"/>
    <cellStyle name="20% - Accent1 10 4 4" xfId="255"/>
    <cellStyle name="20% - Accent1 10 4 4 2" xfId="256"/>
    <cellStyle name="20% - Accent1 10 4 5" xfId="257"/>
    <cellStyle name="20% - Accent1 10 5" xfId="258"/>
    <cellStyle name="20% - Accent1 10 5 2" xfId="259"/>
    <cellStyle name="20% - Accent1 10 5 2 2" xfId="260"/>
    <cellStyle name="20% - Accent1 10 5 3" xfId="261"/>
    <cellStyle name="20% - Accent1 10 5 3 2" xfId="262"/>
    <cellStyle name="20% - Accent1 10 5 4" xfId="263"/>
    <cellStyle name="20% - Accent1 10 6" xfId="264"/>
    <cellStyle name="20% - Accent1 10 6 2" xfId="265"/>
    <cellStyle name="20% - Accent1 10 6 2 2" xfId="266"/>
    <cellStyle name="20% - Accent1 10 6 3" xfId="267"/>
    <cellStyle name="20% - Accent1 10 6 3 2" xfId="268"/>
    <cellStyle name="20% - Accent1 10 6 4" xfId="269"/>
    <cellStyle name="20% - Accent1 10 7" xfId="270"/>
    <cellStyle name="20% - Accent1 10 7 2" xfId="271"/>
    <cellStyle name="20% - Accent1 10 8" xfId="272"/>
    <cellStyle name="20% - Accent1 10 8 2" xfId="273"/>
    <cellStyle name="20% - Accent1 10 9" xfId="274"/>
    <cellStyle name="20% - Accent1 11" xfId="275"/>
    <cellStyle name="20% - Accent1 11 2" xfId="276"/>
    <cellStyle name="20% - Accent1 11 2 2" xfId="277"/>
    <cellStyle name="20% - Accent1 11 2 2 2" xfId="278"/>
    <cellStyle name="20% - Accent1 11 2 2 2 2" xfId="279"/>
    <cellStyle name="20% - Accent1 11 2 2 2 2 2" xfId="280"/>
    <cellStyle name="20% - Accent1 11 2 2 2 2 2 2" xfId="281"/>
    <cellStyle name="20% - Accent1 11 2 2 2 2 3" xfId="282"/>
    <cellStyle name="20% - Accent1 11 2 2 2 2 3 2" xfId="283"/>
    <cellStyle name="20% - Accent1 11 2 2 2 2 4" xfId="284"/>
    <cellStyle name="20% - Accent1 11 2 2 2 3" xfId="285"/>
    <cellStyle name="20% - Accent1 11 2 2 2 3 2" xfId="286"/>
    <cellStyle name="20% - Accent1 11 2 2 2 4" xfId="287"/>
    <cellStyle name="20% - Accent1 11 2 2 2 4 2" xfId="288"/>
    <cellStyle name="20% - Accent1 11 2 2 2 5" xfId="289"/>
    <cellStyle name="20% - Accent1 11 2 2 3" xfId="290"/>
    <cellStyle name="20% - Accent1 11 2 2 3 2" xfId="291"/>
    <cellStyle name="20% - Accent1 11 2 2 3 2 2" xfId="292"/>
    <cellStyle name="20% - Accent1 11 2 2 3 3" xfId="293"/>
    <cellStyle name="20% - Accent1 11 2 2 3 3 2" xfId="294"/>
    <cellStyle name="20% - Accent1 11 2 2 3 4" xfId="295"/>
    <cellStyle name="20% - Accent1 11 2 2 4" xfId="296"/>
    <cellStyle name="20% - Accent1 11 2 2 4 2" xfId="297"/>
    <cellStyle name="20% - Accent1 11 2 2 4 2 2" xfId="298"/>
    <cellStyle name="20% - Accent1 11 2 2 4 3" xfId="299"/>
    <cellStyle name="20% - Accent1 11 2 2 4 3 2" xfId="300"/>
    <cellStyle name="20% - Accent1 11 2 2 4 4" xfId="301"/>
    <cellStyle name="20% - Accent1 11 2 2 5" xfId="302"/>
    <cellStyle name="20% - Accent1 11 2 2 5 2" xfId="303"/>
    <cellStyle name="20% - Accent1 11 2 2 6" xfId="304"/>
    <cellStyle name="20% - Accent1 11 2 2 6 2" xfId="305"/>
    <cellStyle name="20% - Accent1 11 2 2 7" xfId="306"/>
    <cellStyle name="20% - Accent1 11 2 3" xfId="307"/>
    <cellStyle name="20% - Accent1 11 2 3 2" xfId="308"/>
    <cellStyle name="20% - Accent1 11 2 3 2 2" xfId="309"/>
    <cellStyle name="20% - Accent1 11 2 3 2 2 2" xfId="310"/>
    <cellStyle name="20% - Accent1 11 2 3 2 3" xfId="311"/>
    <cellStyle name="20% - Accent1 11 2 3 2 3 2" xfId="312"/>
    <cellStyle name="20% - Accent1 11 2 3 2 4" xfId="313"/>
    <cellStyle name="20% - Accent1 11 2 3 3" xfId="314"/>
    <cellStyle name="20% - Accent1 11 2 3 3 2" xfId="315"/>
    <cellStyle name="20% - Accent1 11 2 3 4" xfId="316"/>
    <cellStyle name="20% - Accent1 11 2 3 4 2" xfId="317"/>
    <cellStyle name="20% - Accent1 11 2 3 5" xfId="318"/>
    <cellStyle name="20% - Accent1 11 2 4" xfId="319"/>
    <cellStyle name="20% - Accent1 11 2 4 2" xfId="320"/>
    <cellStyle name="20% - Accent1 11 2 4 2 2" xfId="321"/>
    <cellStyle name="20% - Accent1 11 2 4 3" xfId="322"/>
    <cellStyle name="20% - Accent1 11 2 4 3 2" xfId="323"/>
    <cellStyle name="20% - Accent1 11 2 4 4" xfId="324"/>
    <cellStyle name="20% - Accent1 11 2 5" xfId="325"/>
    <cellStyle name="20% - Accent1 11 2 5 2" xfId="326"/>
    <cellStyle name="20% - Accent1 11 2 5 2 2" xfId="327"/>
    <cellStyle name="20% - Accent1 11 2 5 3" xfId="328"/>
    <cellStyle name="20% - Accent1 11 2 5 3 2" xfId="329"/>
    <cellStyle name="20% - Accent1 11 2 5 4" xfId="330"/>
    <cellStyle name="20% - Accent1 11 2 6" xfId="331"/>
    <cellStyle name="20% - Accent1 11 2 6 2" xfId="332"/>
    <cellStyle name="20% - Accent1 11 2 7" xfId="333"/>
    <cellStyle name="20% - Accent1 11 2 7 2" xfId="334"/>
    <cellStyle name="20% - Accent1 11 2 8" xfId="335"/>
    <cellStyle name="20% - Accent1 11 3" xfId="336"/>
    <cellStyle name="20% - Accent1 11 3 2" xfId="337"/>
    <cellStyle name="20% - Accent1 11 3 2 2" xfId="338"/>
    <cellStyle name="20% - Accent1 11 3 2 2 2" xfId="339"/>
    <cellStyle name="20% - Accent1 11 3 2 2 2 2" xfId="340"/>
    <cellStyle name="20% - Accent1 11 3 2 2 3" xfId="341"/>
    <cellStyle name="20% - Accent1 11 3 2 2 3 2" xfId="342"/>
    <cellStyle name="20% - Accent1 11 3 2 2 4" xfId="343"/>
    <cellStyle name="20% - Accent1 11 3 2 3" xfId="344"/>
    <cellStyle name="20% - Accent1 11 3 2 3 2" xfId="345"/>
    <cellStyle name="20% - Accent1 11 3 2 4" xfId="346"/>
    <cellStyle name="20% - Accent1 11 3 2 4 2" xfId="347"/>
    <cellStyle name="20% - Accent1 11 3 2 5" xfId="348"/>
    <cellStyle name="20% - Accent1 11 3 3" xfId="349"/>
    <cellStyle name="20% - Accent1 11 3 3 2" xfId="350"/>
    <cellStyle name="20% - Accent1 11 3 3 2 2" xfId="351"/>
    <cellStyle name="20% - Accent1 11 3 3 3" xfId="352"/>
    <cellStyle name="20% - Accent1 11 3 3 3 2" xfId="353"/>
    <cellStyle name="20% - Accent1 11 3 3 4" xfId="354"/>
    <cellStyle name="20% - Accent1 11 3 4" xfId="355"/>
    <cellStyle name="20% - Accent1 11 3 4 2" xfId="356"/>
    <cellStyle name="20% - Accent1 11 3 4 2 2" xfId="357"/>
    <cellStyle name="20% - Accent1 11 3 4 3" xfId="358"/>
    <cellStyle name="20% - Accent1 11 3 4 3 2" xfId="359"/>
    <cellStyle name="20% - Accent1 11 3 4 4" xfId="360"/>
    <cellStyle name="20% - Accent1 11 3 5" xfId="361"/>
    <cellStyle name="20% - Accent1 11 3 5 2" xfId="362"/>
    <cellStyle name="20% - Accent1 11 3 6" xfId="363"/>
    <cellStyle name="20% - Accent1 11 3 6 2" xfId="364"/>
    <cellStyle name="20% - Accent1 11 3 7" xfId="365"/>
    <cellStyle name="20% - Accent1 11 4" xfId="366"/>
    <cellStyle name="20% - Accent1 11 4 2" xfId="367"/>
    <cellStyle name="20% - Accent1 11 4 2 2" xfId="368"/>
    <cellStyle name="20% - Accent1 11 4 2 2 2" xfId="369"/>
    <cellStyle name="20% - Accent1 11 4 2 3" xfId="370"/>
    <cellStyle name="20% - Accent1 11 4 2 3 2" xfId="371"/>
    <cellStyle name="20% - Accent1 11 4 2 4" xfId="372"/>
    <cellStyle name="20% - Accent1 11 4 3" xfId="373"/>
    <cellStyle name="20% - Accent1 11 4 3 2" xfId="374"/>
    <cellStyle name="20% - Accent1 11 4 4" xfId="375"/>
    <cellStyle name="20% - Accent1 11 4 4 2" xfId="376"/>
    <cellStyle name="20% - Accent1 11 4 5" xfId="377"/>
    <cellStyle name="20% - Accent1 11 5" xfId="378"/>
    <cellStyle name="20% - Accent1 11 5 2" xfId="379"/>
    <cellStyle name="20% - Accent1 11 5 2 2" xfId="380"/>
    <cellStyle name="20% - Accent1 11 5 3" xfId="381"/>
    <cellStyle name="20% - Accent1 11 5 3 2" xfId="382"/>
    <cellStyle name="20% - Accent1 11 5 4" xfId="383"/>
    <cellStyle name="20% - Accent1 11 6" xfId="384"/>
    <cellStyle name="20% - Accent1 11 6 2" xfId="385"/>
    <cellStyle name="20% - Accent1 11 6 2 2" xfId="386"/>
    <cellStyle name="20% - Accent1 11 6 3" xfId="387"/>
    <cellStyle name="20% - Accent1 11 6 3 2" xfId="388"/>
    <cellStyle name="20% - Accent1 11 6 4" xfId="389"/>
    <cellStyle name="20% - Accent1 11 7" xfId="390"/>
    <cellStyle name="20% - Accent1 11 7 2" xfId="391"/>
    <cellStyle name="20% - Accent1 11 8" xfId="392"/>
    <cellStyle name="20% - Accent1 11 8 2" xfId="393"/>
    <cellStyle name="20% - Accent1 11 9" xfId="394"/>
    <cellStyle name="20% - Accent1 12" xfId="395"/>
    <cellStyle name="20% - Accent1 12 2" xfId="396"/>
    <cellStyle name="20% - Accent1 12 2 2" xfId="397"/>
    <cellStyle name="20% - Accent1 12 2 2 2" xfId="398"/>
    <cellStyle name="20% - Accent1 12 2 2 2 2" xfId="399"/>
    <cellStyle name="20% - Accent1 12 2 2 2 2 2" xfId="400"/>
    <cellStyle name="20% - Accent1 12 2 2 2 3" xfId="401"/>
    <cellStyle name="20% - Accent1 12 2 2 2 3 2" xfId="402"/>
    <cellStyle name="20% - Accent1 12 2 2 2 4" xfId="403"/>
    <cellStyle name="20% - Accent1 12 2 2 3" xfId="404"/>
    <cellStyle name="20% - Accent1 12 2 2 3 2" xfId="405"/>
    <cellStyle name="20% - Accent1 12 2 2 4" xfId="406"/>
    <cellStyle name="20% - Accent1 12 2 2 4 2" xfId="407"/>
    <cellStyle name="20% - Accent1 12 2 2 5" xfId="408"/>
    <cellStyle name="20% - Accent1 12 2 3" xfId="409"/>
    <cellStyle name="20% - Accent1 12 2 3 2" xfId="410"/>
    <cellStyle name="20% - Accent1 12 2 3 2 2" xfId="411"/>
    <cellStyle name="20% - Accent1 12 2 3 3" xfId="412"/>
    <cellStyle name="20% - Accent1 12 2 3 3 2" xfId="413"/>
    <cellStyle name="20% - Accent1 12 2 3 4" xfId="414"/>
    <cellStyle name="20% - Accent1 12 2 4" xfId="415"/>
    <cellStyle name="20% - Accent1 12 2 4 2" xfId="416"/>
    <cellStyle name="20% - Accent1 12 2 4 2 2" xfId="417"/>
    <cellStyle name="20% - Accent1 12 2 4 3" xfId="418"/>
    <cellStyle name="20% - Accent1 12 2 4 3 2" xfId="419"/>
    <cellStyle name="20% - Accent1 12 2 4 4" xfId="420"/>
    <cellStyle name="20% - Accent1 12 2 5" xfId="421"/>
    <cellStyle name="20% - Accent1 12 2 5 2" xfId="422"/>
    <cellStyle name="20% - Accent1 12 2 6" xfId="423"/>
    <cellStyle name="20% - Accent1 12 2 6 2" xfId="424"/>
    <cellStyle name="20% - Accent1 12 2 7" xfId="425"/>
    <cellStyle name="20% - Accent1 12 3" xfId="426"/>
    <cellStyle name="20% - Accent1 12 3 2" xfId="427"/>
    <cellStyle name="20% - Accent1 12 3 2 2" xfId="428"/>
    <cellStyle name="20% - Accent1 12 3 2 2 2" xfId="429"/>
    <cellStyle name="20% - Accent1 12 3 2 3" xfId="430"/>
    <cellStyle name="20% - Accent1 12 3 2 3 2" xfId="431"/>
    <cellStyle name="20% - Accent1 12 3 2 4" xfId="432"/>
    <cellStyle name="20% - Accent1 12 3 3" xfId="433"/>
    <cellStyle name="20% - Accent1 12 3 3 2" xfId="434"/>
    <cellStyle name="20% - Accent1 12 3 4" xfId="435"/>
    <cellStyle name="20% - Accent1 12 3 4 2" xfId="436"/>
    <cellStyle name="20% - Accent1 12 3 5" xfId="437"/>
    <cellStyle name="20% - Accent1 12 4" xfId="438"/>
    <cellStyle name="20% - Accent1 12 4 2" xfId="439"/>
    <cellStyle name="20% - Accent1 12 4 2 2" xfId="440"/>
    <cellStyle name="20% - Accent1 12 4 3" xfId="441"/>
    <cellStyle name="20% - Accent1 12 4 3 2" xfId="442"/>
    <cellStyle name="20% - Accent1 12 4 4" xfId="443"/>
    <cellStyle name="20% - Accent1 12 5" xfId="444"/>
    <cellStyle name="20% - Accent1 12 5 2" xfId="445"/>
    <cellStyle name="20% - Accent1 12 5 2 2" xfId="446"/>
    <cellStyle name="20% - Accent1 12 5 3" xfId="447"/>
    <cellStyle name="20% - Accent1 12 5 3 2" xfId="448"/>
    <cellStyle name="20% - Accent1 12 5 4" xfId="449"/>
    <cellStyle name="20% - Accent1 12 6" xfId="450"/>
    <cellStyle name="20% - Accent1 12 6 2" xfId="451"/>
    <cellStyle name="20% - Accent1 12 7" xfId="452"/>
    <cellStyle name="20% - Accent1 12 7 2" xfId="453"/>
    <cellStyle name="20% - Accent1 12 8" xfId="454"/>
    <cellStyle name="20% - Accent1 13" xfId="455"/>
    <cellStyle name="20% - Accent1 13 2" xfId="456"/>
    <cellStyle name="20% - Accent1 13 2 2" xfId="457"/>
    <cellStyle name="20% - Accent1 13 2 2 2" xfId="458"/>
    <cellStyle name="20% - Accent1 13 2 2 2 2" xfId="459"/>
    <cellStyle name="20% - Accent1 13 2 2 2 2 2" xfId="460"/>
    <cellStyle name="20% - Accent1 13 2 2 2 3" xfId="461"/>
    <cellStyle name="20% - Accent1 13 2 2 2 3 2" xfId="462"/>
    <cellStyle name="20% - Accent1 13 2 2 2 4" xfId="463"/>
    <cellStyle name="20% - Accent1 13 2 2 3" xfId="464"/>
    <cellStyle name="20% - Accent1 13 2 2 3 2" xfId="465"/>
    <cellStyle name="20% - Accent1 13 2 2 4" xfId="466"/>
    <cellStyle name="20% - Accent1 13 2 2 4 2" xfId="467"/>
    <cellStyle name="20% - Accent1 13 2 2 5" xfId="468"/>
    <cellStyle name="20% - Accent1 13 2 3" xfId="469"/>
    <cellStyle name="20% - Accent1 13 2 3 2" xfId="470"/>
    <cellStyle name="20% - Accent1 13 2 3 2 2" xfId="471"/>
    <cellStyle name="20% - Accent1 13 2 3 3" xfId="472"/>
    <cellStyle name="20% - Accent1 13 2 3 3 2" xfId="473"/>
    <cellStyle name="20% - Accent1 13 2 3 4" xfId="474"/>
    <cellStyle name="20% - Accent1 13 2 4" xfId="475"/>
    <cellStyle name="20% - Accent1 13 2 4 2" xfId="476"/>
    <cellStyle name="20% - Accent1 13 2 4 2 2" xfId="477"/>
    <cellStyle name="20% - Accent1 13 2 4 3" xfId="478"/>
    <cellStyle name="20% - Accent1 13 2 4 3 2" xfId="479"/>
    <cellStyle name="20% - Accent1 13 2 4 4" xfId="480"/>
    <cellStyle name="20% - Accent1 13 2 5" xfId="481"/>
    <cellStyle name="20% - Accent1 13 2 5 2" xfId="482"/>
    <cellStyle name="20% - Accent1 13 2 6" xfId="483"/>
    <cellStyle name="20% - Accent1 13 2 6 2" xfId="484"/>
    <cellStyle name="20% - Accent1 13 2 7" xfId="485"/>
    <cellStyle name="20% - Accent1 13 3" xfId="486"/>
    <cellStyle name="20% - Accent1 13 3 2" xfId="487"/>
    <cellStyle name="20% - Accent1 13 3 2 2" xfId="488"/>
    <cellStyle name="20% - Accent1 13 3 2 2 2" xfId="489"/>
    <cellStyle name="20% - Accent1 13 3 2 3" xfId="490"/>
    <cellStyle name="20% - Accent1 13 3 2 3 2" xfId="491"/>
    <cellStyle name="20% - Accent1 13 3 2 4" xfId="492"/>
    <cellStyle name="20% - Accent1 13 3 3" xfId="493"/>
    <cellStyle name="20% - Accent1 13 3 3 2" xfId="494"/>
    <cellStyle name="20% - Accent1 13 3 4" xfId="495"/>
    <cellStyle name="20% - Accent1 13 3 4 2" xfId="496"/>
    <cellStyle name="20% - Accent1 13 3 5" xfId="497"/>
    <cellStyle name="20% - Accent1 13 4" xfId="498"/>
    <cellStyle name="20% - Accent1 13 4 2" xfId="499"/>
    <cellStyle name="20% - Accent1 13 4 2 2" xfId="500"/>
    <cellStyle name="20% - Accent1 13 4 3" xfId="501"/>
    <cellStyle name="20% - Accent1 13 4 3 2" xfId="502"/>
    <cellStyle name="20% - Accent1 13 4 4" xfId="503"/>
    <cellStyle name="20% - Accent1 13 5" xfId="504"/>
    <cellStyle name="20% - Accent1 13 5 2" xfId="505"/>
    <cellStyle name="20% - Accent1 13 5 2 2" xfId="506"/>
    <cellStyle name="20% - Accent1 13 5 3" xfId="507"/>
    <cellStyle name="20% - Accent1 13 5 3 2" xfId="508"/>
    <cellStyle name="20% - Accent1 13 5 4" xfId="509"/>
    <cellStyle name="20% - Accent1 13 6" xfId="510"/>
    <cellStyle name="20% - Accent1 13 6 2" xfId="511"/>
    <cellStyle name="20% - Accent1 13 7" xfId="512"/>
    <cellStyle name="20% - Accent1 13 7 2" xfId="513"/>
    <cellStyle name="20% - Accent1 13 8" xfId="514"/>
    <cellStyle name="20% - Accent1 14" xfId="515"/>
    <cellStyle name="20% - Accent1 14 2" xfId="516"/>
    <cellStyle name="20% - Accent1 14 2 2" xfId="517"/>
    <cellStyle name="20% - Accent1 14 2 2 2" xfId="518"/>
    <cellStyle name="20% - Accent1 14 2 2 2 2" xfId="519"/>
    <cellStyle name="20% - Accent1 14 2 2 2 2 2" xfId="520"/>
    <cellStyle name="20% - Accent1 14 2 2 2 3" xfId="521"/>
    <cellStyle name="20% - Accent1 14 2 2 2 3 2" xfId="522"/>
    <cellStyle name="20% - Accent1 14 2 2 2 4" xfId="523"/>
    <cellStyle name="20% - Accent1 14 2 2 3" xfId="524"/>
    <cellStyle name="20% - Accent1 14 2 2 3 2" xfId="525"/>
    <cellStyle name="20% - Accent1 14 2 2 4" xfId="526"/>
    <cellStyle name="20% - Accent1 14 2 2 4 2" xfId="527"/>
    <cellStyle name="20% - Accent1 14 2 2 5" xfId="528"/>
    <cellStyle name="20% - Accent1 14 2 3" xfId="529"/>
    <cellStyle name="20% - Accent1 14 2 3 2" xfId="530"/>
    <cellStyle name="20% - Accent1 14 2 3 2 2" xfId="531"/>
    <cellStyle name="20% - Accent1 14 2 3 3" xfId="532"/>
    <cellStyle name="20% - Accent1 14 2 3 3 2" xfId="533"/>
    <cellStyle name="20% - Accent1 14 2 3 4" xfId="534"/>
    <cellStyle name="20% - Accent1 14 2 4" xfId="535"/>
    <cellStyle name="20% - Accent1 14 2 4 2" xfId="536"/>
    <cellStyle name="20% - Accent1 14 2 4 2 2" xfId="537"/>
    <cellStyle name="20% - Accent1 14 2 4 3" xfId="538"/>
    <cellStyle name="20% - Accent1 14 2 4 3 2" xfId="539"/>
    <cellStyle name="20% - Accent1 14 2 4 4" xfId="540"/>
    <cellStyle name="20% - Accent1 14 2 5" xfId="541"/>
    <cellStyle name="20% - Accent1 14 2 5 2" xfId="542"/>
    <cellStyle name="20% - Accent1 14 2 6" xfId="543"/>
    <cellStyle name="20% - Accent1 14 2 6 2" xfId="544"/>
    <cellStyle name="20% - Accent1 14 2 7" xfId="545"/>
    <cellStyle name="20% - Accent1 14 3" xfId="546"/>
    <cellStyle name="20% - Accent1 14 3 2" xfId="547"/>
    <cellStyle name="20% - Accent1 14 3 2 2" xfId="548"/>
    <cellStyle name="20% - Accent1 14 3 2 2 2" xfId="549"/>
    <cellStyle name="20% - Accent1 14 3 2 3" xfId="550"/>
    <cellStyle name="20% - Accent1 14 3 2 3 2" xfId="551"/>
    <cellStyle name="20% - Accent1 14 3 2 4" xfId="552"/>
    <cellStyle name="20% - Accent1 14 3 3" xfId="553"/>
    <cellStyle name="20% - Accent1 14 3 3 2" xfId="554"/>
    <cellStyle name="20% - Accent1 14 3 4" xfId="555"/>
    <cellStyle name="20% - Accent1 14 3 4 2" xfId="556"/>
    <cellStyle name="20% - Accent1 14 3 5" xfId="557"/>
    <cellStyle name="20% - Accent1 14 4" xfId="558"/>
    <cellStyle name="20% - Accent1 14 4 2" xfId="559"/>
    <cellStyle name="20% - Accent1 14 4 2 2" xfId="560"/>
    <cellStyle name="20% - Accent1 14 4 3" xfId="561"/>
    <cellStyle name="20% - Accent1 14 4 3 2" xfId="562"/>
    <cellStyle name="20% - Accent1 14 4 4" xfId="563"/>
    <cellStyle name="20% - Accent1 14 5" xfId="564"/>
    <cellStyle name="20% - Accent1 14 5 2" xfId="565"/>
    <cellStyle name="20% - Accent1 14 5 2 2" xfId="566"/>
    <cellStyle name="20% - Accent1 14 5 3" xfId="567"/>
    <cellStyle name="20% - Accent1 14 5 3 2" xfId="568"/>
    <cellStyle name="20% - Accent1 14 5 4" xfId="569"/>
    <cellStyle name="20% - Accent1 14 6" xfId="570"/>
    <cellStyle name="20% - Accent1 14 6 2" xfId="571"/>
    <cellStyle name="20% - Accent1 14 7" xfId="572"/>
    <cellStyle name="20% - Accent1 14 7 2" xfId="573"/>
    <cellStyle name="20% - Accent1 14 8" xfId="574"/>
    <cellStyle name="20% - Accent1 15" xfId="575"/>
    <cellStyle name="20% - Accent1 15 2" xfId="576"/>
    <cellStyle name="20% - Accent1 15 2 2" xfId="577"/>
    <cellStyle name="20% - Accent1 15 2 2 2" xfId="578"/>
    <cellStyle name="20% - Accent1 15 2 2 2 2" xfId="579"/>
    <cellStyle name="20% - Accent1 15 2 2 3" xfId="580"/>
    <cellStyle name="20% - Accent1 15 2 2 3 2" xfId="581"/>
    <cellStyle name="20% - Accent1 15 2 2 4" xfId="582"/>
    <cellStyle name="20% - Accent1 15 2 3" xfId="583"/>
    <cellStyle name="20% - Accent1 15 2 3 2" xfId="584"/>
    <cellStyle name="20% - Accent1 15 2 4" xfId="585"/>
    <cellStyle name="20% - Accent1 15 2 4 2" xfId="586"/>
    <cellStyle name="20% - Accent1 15 2 5" xfId="587"/>
    <cellStyle name="20% - Accent1 15 3" xfId="588"/>
    <cellStyle name="20% - Accent1 15 3 2" xfId="589"/>
    <cellStyle name="20% - Accent1 15 3 2 2" xfId="590"/>
    <cellStyle name="20% - Accent1 15 3 3" xfId="591"/>
    <cellStyle name="20% - Accent1 15 3 3 2" xfId="592"/>
    <cellStyle name="20% - Accent1 15 3 4" xfId="593"/>
    <cellStyle name="20% - Accent1 15 4" xfId="594"/>
    <cellStyle name="20% - Accent1 15 4 2" xfId="595"/>
    <cellStyle name="20% - Accent1 15 4 2 2" xfId="596"/>
    <cellStyle name="20% - Accent1 15 4 3" xfId="597"/>
    <cellStyle name="20% - Accent1 15 4 3 2" xfId="598"/>
    <cellStyle name="20% - Accent1 15 4 4" xfId="599"/>
    <cellStyle name="20% - Accent1 15 5" xfId="600"/>
    <cellStyle name="20% - Accent1 15 5 2" xfId="601"/>
    <cellStyle name="20% - Accent1 15 6" xfId="602"/>
    <cellStyle name="20% - Accent1 15 6 2" xfId="603"/>
    <cellStyle name="20% - Accent1 15 7" xfId="604"/>
    <cellStyle name="20% - Accent1 16" xfId="605"/>
    <cellStyle name="20% - Accent1 16 2" xfId="606"/>
    <cellStyle name="20% - Accent1 16 2 2" xfId="607"/>
    <cellStyle name="20% - Accent1 16 2 2 2" xfId="608"/>
    <cellStyle name="20% - Accent1 16 2 2 2 2" xfId="609"/>
    <cellStyle name="20% - Accent1 16 2 2 3" xfId="610"/>
    <cellStyle name="20% - Accent1 16 2 2 3 2" xfId="611"/>
    <cellStyle name="20% - Accent1 16 2 2 4" xfId="612"/>
    <cellStyle name="20% - Accent1 16 2 3" xfId="613"/>
    <cellStyle name="20% - Accent1 16 2 3 2" xfId="614"/>
    <cellStyle name="20% - Accent1 16 2 4" xfId="615"/>
    <cellStyle name="20% - Accent1 16 2 4 2" xfId="616"/>
    <cellStyle name="20% - Accent1 16 2 5" xfId="617"/>
    <cellStyle name="20% - Accent1 16 3" xfId="618"/>
    <cellStyle name="20% - Accent1 16 3 2" xfId="619"/>
    <cellStyle name="20% - Accent1 16 3 2 2" xfId="620"/>
    <cellStyle name="20% - Accent1 16 3 3" xfId="621"/>
    <cellStyle name="20% - Accent1 16 3 3 2" xfId="622"/>
    <cellStyle name="20% - Accent1 16 3 4" xfId="623"/>
    <cellStyle name="20% - Accent1 16 4" xfId="624"/>
    <cellStyle name="20% - Accent1 16 4 2" xfId="625"/>
    <cellStyle name="20% - Accent1 16 5" xfId="626"/>
    <cellStyle name="20% - Accent1 16 5 2" xfId="627"/>
    <cellStyle name="20% - Accent1 16 6" xfId="628"/>
    <cellStyle name="20% - Accent1 17" xfId="629"/>
    <cellStyle name="20% - Accent1 17 2" xfId="630"/>
    <cellStyle name="20% - Accent1 17 2 2" xfId="631"/>
    <cellStyle name="20% - Accent1 17 2 2 2" xfId="632"/>
    <cellStyle name="20% - Accent1 17 2 3" xfId="633"/>
    <cellStyle name="20% - Accent1 17 2 3 2" xfId="634"/>
    <cellStyle name="20% - Accent1 17 2 4" xfId="635"/>
    <cellStyle name="20% - Accent1 17 3" xfId="636"/>
    <cellStyle name="20% - Accent1 17 3 2" xfId="637"/>
    <cellStyle name="20% - Accent1 17 4" xfId="638"/>
    <cellStyle name="20% - Accent1 17 4 2" xfId="639"/>
    <cellStyle name="20% - Accent1 17 5" xfId="640"/>
    <cellStyle name="20% - Accent1 18" xfId="641"/>
    <cellStyle name="20% - Accent1 18 2" xfId="642"/>
    <cellStyle name="20% - Accent1 18 2 2" xfId="643"/>
    <cellStyle name="20% - Accent1 18 3" xfId="644"/>
    <cellStyle name="20% - Accent1 18 3 2" xfId="645"/>
    <cellStyle name="20% - Accent1 18 4" xfId="646"/>
    <cellStyle name="20% - Accent1 19" xfId="647"/>
    <cellStyle name="20% - Accent1 19 2" xfId="648"/>
    <cellStyle name="20% - Accent1 19 2 2" xfId="649"/>
    <cellStyle name="20% - Accent1 19 3" xfId="650"/>
    <cellStyle name="20% - Accent1 19 3 2" xfId="651"/>
    <cellStyle name="20% - Accent1 19 4" xfId="652"/>
    <cellStyle name="20% - Accent1 2" xfId="653"/>
    <cellStyle name="20% - Accent1 2 10" xfId="654"/>
    <cellStyle name="20% - Accent1 2 2" xfId="655"/>
    <cellStyle name="20% - Accent1 2 2 2" xfId="656"/>
    <cellStyle name="20% - Accent1 2 2 2 2" xfId="657"/>
    <cellStyle name="20% - Accent1 2 2 2 2 2" xfId="658"/>
    <cellStyle name="20% - Accent1 2 2 2 2 2 2" xfId="659"/>
    <cellStyle name="20% - Accent1 2 2 2 2 2 2 2" xfId="660"/>
    <cellStyle name="20% - Accent1 2 2 2 2 2 2 2 2" xfId="661"/>
    <cellStyle name="20% - Accent1 2 2 2 2 2 2 3" xfId="662"/>
    <cellStyle name="20% - Accent1 2 2 2 2 2 2 3 2" xfId="663"/>
    <cellStyle name="20% - Accent1 2 2 2 2 2 2 4" xfId="664"/>
    <cellStyle name="20% - Accent1 2 2 2 2 2 3" xfId="665"/>
    <cellStyle name="20% - Accent1 2 2 2 2 2 3 2" xfId="666"/>
    <cellStyle name="20% - Accent1 2 2 2 2 2 4" xfId="667"/>
    <cellStyle name="20% - Accent1 2 2 2 2 2 4 2" xfId="668"/>
    <cellStyle name="20% - Accent1 2 2 2 2 2 5" xfId="669"/>
    <cellStyle name="20% - Accent1 2 2 2 2 3" xfId="670"/>
    <cellStyle name="20% - Accent1 2 2 2 2 3 2" xfId="671"/>
    <cellStyle name="20% - Accent1 2 2 2 2 3 2 2" xfId="672"/>
    <cellStyle name="20% - Accent1 2 2 2 2 3 3" xfId="673"/>
    <cellStyle name="20% - Accent1 2 2 2 2 3 3 2" xfId="674"/>
    <cellStyle name="20% - Accent1 2 2 2 2 3 4" xfId="675"/>
    <cellStyle name="20% - Accent1 2 2 2 2 4" xfId="676"/>
    <cellStyle name="20% - Accent1 2 2 2 2 4 2" xfId="677"/>
    <cellStyle name="20% - Accent1 2 2 2 2 4 2 2" xfId="678"/>
    <cellStyle name="20% - Accent1 2 2 2 2 4 3" xfId="679"/>
    <cellStyle name="20% - Accent1 2 2 2 2 4 3 2" xfId="680"/>
    <cellStyle name="20% - Accent1 2 2 2 2 4 4" xfId="681"/>
    <cellStyle name="20% - Accent1 2 2 2 2 5" xfId="682"/>
    <cellStyle name="20% - Accent1 2 2 2 2 5 2" xfId="683"/>
    <cellStyle name="20% - Accent1 2 2 2 2 6" xfId="684"/>
    <cellStyle name="20% - Accent1 2 2 2 2 6 2" xfId="685"/>
    <cellStyle name="20% - Accent1 2 2 2 2 7" xfId="686"/>
    <cellStyle name="20% - Accent1 2 2 2 3" xfId="687"/>
    <cellStyle name="20% - Accent1 2 2 2 3 2" xfId="688"/>
    <cellStyle name="20% - Accent1 2 2 2 3 2 2" xfId="689"/>
    <cellStyle name="20% - Accent1 2 2 2 3 2 2 2" xfId="690"/>
    <cellStyle name="20% - Accent1 2 2 2 3 2 3" xfId="691"/>
    <cellStyle name="20% - Accent1 2 2 2 3 2 3 2" xfId="692"/>
    <cellStyle name="20% - Accent1 2 2 2 3 2 4" xfId="693"/>
    <cellStyle name="20% - Accent1 2 2 2 3 3" xfId="694"/>
    <cellStyle name="20% - Accent1 2 2 2 3 3 2" xfId="695"/>
    <cellStyle name="20% - Accent1 2 2 2 3 4" xfId="696"/>
    <cellStyle name="20% - Accent1 2 2 2 3 4 2" xfId="697"/>
    <cellStyle name="20% - Accent1 2 2 2 3 5" xfId="698"/>
    <cellStyle name="20% - Accent1 2 2 2 4" xfId="699"/>
    <cellStyle name="20% - Accent1 2 2 2 4 2" xfId="700"/>
    <cellStyle name="20% - Accent1 2 2 2 4 2 2" xfId="701"/>
    <cellStyle name="20% - Accent1 2 2 2 4 3" xfId="702"/>
    <cellStyle name="20% - Accent1 2 2 2 4 3 2" xfId="703"/>
    <cellStyle name="20% - Accent1 2 2 2 4 4" xfId="704"/>
    <cellStyle name="20% - Accent1 2 2 2 5" xfId="705"/>
    <cellStyle name="20% - Accent1 2 2 2 5 2" xfId="706"/>
    <cellStyle name="20% - Accent1 2 2 2 5 2 2" xfId="707"/>
    <cellStyle name="20% - Accent1 2 2 2 5 3" xfId="708"/>
    <cellStyle name="20% - Accent1 2 2 2 5 3 2" xfId="709"/>
    <cellStyle name="20% - Accent1 2 2 2 5 4" xfId="710"/>
    <cellStyle name="20% - Accent1 2 2 2 6" xfId="711"/>
    <cellStyle name="20% - Accent1 2 2 2 6 2" xfId="712"/>
    <cellStyle name="20% - Accent1 2 2 2 7" xfId="713"/>
    <cellStyle name="20% - Accent1 2 2 2 7 2" xfId="714"/>
    <cellStyle name="20% - Accent1 2 2 2 8" xfId="715"/>
    <cellStyle name="20% - Accent1 2 2 3" xfId="716"/>
    <cellStyle name="20% - Accent1 2 2 3 2" xfId="717"/>
    <cellStyle name="20% - Accent1 2 2 3 2 2" xfId="718"/>
    <cellStyle name="20% - Accent1 2 2 3 2 2 2" xfId="719"/>
    <cellStyle name="20% - Accent1 2 2 3 2 2 2 2" xfId="720"/>
    <cellStyle name="20% - Accent1 2 2 3 2 2 3" xfId="721"/>
    <cellStyle name="20% - Accent1 2 2 3 2 2 3 2" xfId="722"/>
    <cellStyle name="20% - Accent1 2 2 3 2 2 4" xfId="723"/>
    <cellStyle name="20% - Accent1 2 2 3 2 3" xfId="724"/>
    <cellStyle name="20% - Accent1 2 2 3 2 3 2" xfId="725"/>
    <cellStyle name="20% - Accent1 2 2 3 2 4" xfId="726"/>
    <cellStyle name="20% - Accent1 2 2 3 2 4 2" xfId="727"/>
    <cellStyle name="20% - Accent1 2 2 3 2 5" xfId="728"/>
    <cellStyle name="20% - Accent1 2 2 3 3" xfId="729"/>
    <cellStyle name="20% - Accent1 2 2 3 3 2" xfId="730"/>
    <cellStyle name="20% - Accent1 2 2 3 3 2 2" xfId="731"/>
    <cellStyle name="20% - Accent1 2 2 3 3 3" xfId="732"/>
    <cellStyle name="20% - Accent1 2 2 3 3 3 2" xfId="733"/>
    <cellStyle name="20% - Accent1 2 2 3 3 4" xfId="734"/>
    <cellStyle name="20% - Accent1 2 2 3 4" xfId="735"/>
    <cellStyle name="20% - Accent1 2 2 3 4 2" xfId="736"/>
    <cellStyle name="20% - Accent1 2 2 3 4 2 2" xfId="737"/>
    <cellStyle name="20% - Accent1 2 2 3 4 3" xfId="738"/>
    <cellStyle name="20% - Accent1 2 2 3 4 3 2" xfId="739"/>
    <cellStyle name="20% - Accent1 2 2 3 4 4" xfId="740"/>
    <cellStyle name="20% - Accent1 2 2 3 5" xfId="741"/>
    <cellStyle name="20% - Accent1 2 2 3 5 2" xfId="742"/>
    <cellStyle name="20% - Accent1 2 2 3 6" xfId="743"/>
    <cellStyle name="20% - Accent1 2 2 3 6 2" xfId="744"/>
    <cellStyle name="20% - Accent1 2 2 3 7" xfId="745"/>
    <cellStyle name="20% - Accent1 2 2 4" xfId="746"/>
    <cellStyle name="20% - Accent1 2 2 4 2" xfId="747"/>
    <cellStyle name="20% - Accent1 2 2 4 2 2" xfId="748"/>
    <cellStyle name="20% - Accent1 2 2 4 2 2 2" xfId="749"/>
    <cellStyle name="20% - Accent1 2 2 4 2 3" xfId="750"/>
    <cellStyle name="20% - Accent1 2 2 4 2 3 2" xfId="751"/>
    <cellStyle name="20% - Accent1 2 2 4 2 4" xfId="752"/>
    <cellStyle name="20% - Accent1 2 2 4 3" xfId="753"/>
    <cellStyle name="20% - Accent1 2 2 4 3 2" xfId="754"/>
    <cellStyle name="20% - Accent1 2 2 4 4" xfId="755"/>
    <cellStyle name="20% - Accent1 2 2 4 4 2" xfId="756"/>
    <cellStyle name="20% - Accent1 2 2 4 5" xfId="757"/>
    <cellStyle name="20% - Accent1 2 2 5" xfId="758"/>
    <cellStyle name="20% - Accent1 2 2 5 2" xfId="759"/>
    <cellStyle name="20% - Accent1 2 2 5 2 2" xfId="760"/>
    <cellStyle name="20% - Accent1 2 2 5 3" xfId="761"/>
    <cellStyle name="20% - Accent1 2 2 5 3 2" xfId="762"/>
    <cellStyle name="20% - Accent1 2 2 5 4" xfId="763"/>
    <cellStyle name="20% - Accent1 2 2 6" xfId="764"/>
    <cellStyle name="20% - Accent1 2 2 6 2" xfId="765"/>
    <cellStyle name="20% - Accent1 2 2 6 2 2" xfId="766"/>
    <cellStyle name="20% - Accent1 2 2 6 3" xfId="767"/>
    <cellStyle name="20% - Accent1 2 2 6 3 2" xfId="768"/>
    <cellStyle name="20% - Accent1 2 2 6 4" xfId="769"/>
    <cellStyle name="20% - Accent1 2 2 7" xfId="770"/>
    <cellStyle name="20% - Accent1 2 2 7 2" xfId="771"/>
    <cellStyle name="20% - Accent1 2 2 8" xfId="772"/>
    <cellStyle name="20% - Accent1 2 2 8 2" xfId="773"/>
    <cellStyle name="20% - Accent1 2 2 9" xfId="774"/>
    <cellStyle name="20% - Accent1 2 3" xfId="775"/>
    <cellStyle name="20% - Accent1 2 3 2" xfId="776"/>
    <cellStyle name="20% - Accent1 2 3 2 2" xfId="777"/>
    <cellStyle name="20% - Accent1 2 3 2 2 2" xfId="778"/>
    <cellStyle name="20% - Accent1 2 3 2 2 2 2" xfId="779"/>
    <cellStyle name="20% - Accent1 2 3 2 2 2 2 2" xfId="780"/>
    <cellStyle name="20% - Accent1 2 3 2 2 2 3" xfId="781"/>
    <cellStyle name="20% - Accent1 2 3 2 2 2 3 2" xfId="782"/>
    <cellStyle name="20% - Accent1 2 3 2 2 2 4" xfId="783"/>
    <cellStyle name="20% - Accent1 2 3 2 2 3" xfId="784"/>
    <cellStyle name="20% - Accent1 2 3 2 2 3 2" xfId="785"/>
    <cellStyle name="20% - Accent1 2 3 2 2 4" xfId="786"/>
    <cellStyle name="20% - Accent1 2 3 2 2 4 2" xfId="787"/>
    <cellStyle name="20% - Accent1 2 3 2 2 5" xfId="788"/>
    <cellStyle name="20% - Accent1 2 3 2 3" xfId="789"/>
    <cellStyle name="20% - Accent1 2 3 2 3 2" xfId="790"/>
    <cellStyle name="20% - Accent1 2 3 2 3 2 2" xfId="791"/>
    <cellStyle name="20% - Accent1 2 3 2 3 3" xfId="792"/>
    <cellStyle name="20% - Accent1 2 3 2 3 3 2" xfId="793"/>
    <cellStyle name="20% - Accent1 2 3 2 3 4" xfId="794"/>
    <cellStyle name="20% - Accent1 2 3 2 4" xfId="795"/>
    <cellStyle name="20% - Accent1 2 3 2 4 2" xfId="796"/>
    <cellStyle name="20% - Accent1 2 3 2 4 2 2" xfId="797"/>
    <cellStyle name="20% - Accent1 2 3 2 4 3" xfId="798"/>
    <cellStyle name="20% - Accent1 2 3 2 4 3 2" xfId="799"/>
    <cellStyle name="20% - Accent1 2 3 2 4 4" xfId="800"/>
    <cellStyle name="20% - Accent1 2 3 2 5" xfId="801"/>
    <cellStyle name="20% - Accent1 2 3 2 5 2" xfId="802"/>
    <cellStyle name="20% - Accent1 2 3 2 6" xfId="803"/>
    <cellStyle name="20% - Accent1 2 3 2 6 2" xfId="804"/>
    <cellStyle name="20% - Accent1 2 3 2 7" xfId="805"/>
    <cellStyle name="20% - Accent1 2 3 3" xfId="806"/>
    <cellStyle name="20% - Accent1 2 3 3 2" xfId="807"/>
    <cellStyle name="20% - Accent1 2 3 3 2 2" xfId="808"/>
    <cellStyle name="20% - Accent1 2 3 3 2 2 2" xfId="809"/>
    <cellStyle name="20% - Accent1 2 3 3 2 3" xfId="810"/>
    <cellStyle name="20% - Accent1 2 3 3 2 3 2" xfId="811"/>
    <cellStyle name="20% - Accent1 2 3 3 2 4" xfId="812"/>
    <cellStyle name="20% - Accent1 2 3 3 3" xfId="813"/>
    <cellStyle name="20% - Accent1 2 3 3 3 2" xfId="814"/>
    <cellStyle name="20% - Accent1 2 3 3 4" xfId="815"/>
    <cellStyle name="20% - Accent1 2 3 3 4 2" xfId="816"/>
    <cellStyle name="20% - Accent1 2 3 3 5" xfId="817"/>
    <cellStyle name="20% - Accent1 2 3 4" xfId="818"/>
    <cellStyle name="20% - Accent1 2 3 4 2" xfId="819"/>
    <cellStyle name="20% - Accent1 2 3 4 2 2" xfId="820"/>
    <cellStyle name="20% - Accent1 2 3 4 3" xfId="821"/>
    <cellStyle name="20% - Accent1 2 3 4 3 2" xfId="822"/>
    <cellStyle name="20% - Accent1 2 3 4 4" xfId="823"/>
    <cellStyle name="20% - Accent1 2 3 5" xfId="824"/>
    <cellStyle name="20% - Accent1 2 3 5 2" xfId="825"/>
    <cellStyle name="20% - Accent1 2 3 5 2 2" xfId="826"/>
    <cellStyle name="20% - Accent1 2 3 5 3" xfId="827"/>
    <cellStyle name="20% - Accent1 2 3 5 3 2" xfId="828"/>
    <cellStyle name="20% - Accent1 2 3 5 4" xfId="829"/>
    <cellStyle name="20% - Accent1 2 3 6" xfId="830"/>
    <cellStyle name="20% - Accent1 2 3 6 2" xfId="831"/>
    <cellStyle name="20% - Accent1 2 3 7" xfId="832"/>
    <cellStyle name="20% - Accent1 2 3 7 2" xfId="833"/>
    <cellStyle name="20% - Accent1 2 3 8" xfId="834"/>
    <cellStyle name="20% - Accent1 2 4" xfId="835"/>
    <cellStyle name="20% - Accent1 2 4 2" xfId="836"/>
    <cellStyle name="20% - Accent1 2 4 2 2" xfId="837"/>
    <cellStyle name="20% - Accent1 2 4 2 2 2" xfId="838"/>
    <cellStyle name="20% - Accent1 2 4 2 2 2 2" xfId="839"/>
    <cellStyle name="20% - Accent1 2 4 2 2 3" xfId="840"/>
    <cellStyle name="20% - Accent1 2 4 2 2 3 2" xfId="841"/>
    <cellStyle name="20% - Accent1 2 4 2 2 4" xfId="842"/>
    <cellStyle name="20% - Accent1 2 4 2 3" xfId="843"/>
    <cellStyle name="20% - Accent1 2 4 2 3 2" xfId="844"/>
    <cellStyle name="20% - Accent1 2 4 2 4" xfId="845"/>
    <cellStyle name="20% - Accent1 2 4 2 4 2" xfId="846"/>
    <cellStyle name="20% - Accent1 2 4 2 5" xfId="847"/>
    <cellStyle name="20% - Accent1 2 4 3" xfId="848"/>
    <cellStyle name="20% - Accent1 2 4 3 2" xfId="849"/>
    <cellStyle name="20% - Accent1 2 4 3 2 2" xfId="850"/>
    <cellStyle name="20% - Accent1 2 4 3 3" xfId="851"/>
    <cellStyle name="20% - Accent1 2 4 3 3 2" xfId="852"/>
    <cellStyle name="20% - Accent1 2 4 3 4" xfId="853"/>
    <cellStyle name="20% - Accent1 2 4 4" xfId="854"/>
    <cellStyle name="20% - Accent1 2 4 4 2" xfId="855"/>
    <cellStyle name="20% - Accent1 2 4 4 2 2" xfId="856"/>
    <cellStyle name="20% - Accent1 2 4 4 3" xfId="857"/>
    <cellStyle name="20% - Accent1 2 4 4 3 2" xfId="858"/>
    <cellStyle name="20% - Accent1 2 4 4 4" xfId="859"/>
    <cellStyle name="20% - Accent1 2 4 5" xfId="860"/>
    <cellStyle name="20% - Accent1 2 4 5 2" xfId="861"/>
    <cellStyle name="20% - Accent1 2 4 6" xfId="862"/>
    <cellStyle name="20% - Accent1 2 4 6 2" xfId="863"/>
    <cellStyle name="20% - Accent1 2 4 7" xfId="864"/>
    <cellStyle name="20% - Accent1 2 5" xfId="865"/>
    <cellStyle name="20% - Accent1 2 5 2" xfId="866"/>
    <cellStyle name="20% - Accent1 2 5 2 2" xfId="867"/>
    <cellStyle name="20% - Accent1 2 5 2 2 2" xfId="868"/>
    <cellStyle name="20% - Accent1 2 5 2 3" xfId="869"/>
    <cellStyle name="20% - Accent1 2 5 2 3 2" xfId="870"/>
    <cellStyle name="20% - Accent1 2 5 2 4" xfId="871"/>
    <cellStyle name="20% - Accent1 2 5 3" xfId="872"/>
    <cellStyle name="20% - Accent1 2 5 3 2" xfId="873"/>
    <cellStyle name="20% - Accent1 2 5 4" xfId="874"/>
    <cellStyle name="20% - Accent1 2 5 4 2" xfId="875"/>
    <cellStyle name="20% - Accent1 2 5 5" xfId="876"/>
    <cellStyle name="20% - Accent1 2 6" xfId="877"/>
    <cellStyle name="20% - Accent1 2 6 2" xfId="878"/>
    <cellStyle name="20% - Accent1 2 6 2 2" xfId="879"/>
    <cellStyle name="20% - Accent1 2 6 3" xfId="880"/>
    <cellStyle name="20% - Accent1 2 6 3 2" xfId="881"/>
    <cellStyle name="20% - Accent1 2 6 4" xfId="882"/>
    <cellStyle name="20% - Accent1 2 7" xfId="883"/>
    <cellStyle name="20% - Accent1 2 7 2" xfId="884"/>
    <cellStyle name="20% - Accent1 2 7 2 2" xfId="885"/>
    <cellStyle name="20% - Accent1 2 7 3" xfId="886"/>
    <cellStyle name="20% - Accent1 2 7 3 2" xfId="887"/>
    <cellStyle name="20% - Accent1 2 7 4" xfId="888"/>
    <cellStyle name="20% - Accent1 2 8" xfId="889"/>
    <cellStyle name="20% - Accent1 2 8 2" xfId="890"/>
    <cellStyle name="20% - Accent1 2 9" xfId="891"/>
    <cellStyle name="20% - Accent1 2 9 2" xfId="892"/>
    <cellStyle name="20% - Accent1 20" xfId="893"/>
    <cellStyle name="20% - Accent1 20 2" xfId="894"/>
    <cellStyle name="20% - Accent1 20 2 2" xfId="895"/>
    <cellStyle name="20% - Accent1 20 3" xfId="896"/>
    <cellStyle name="20% - Accent1 20 3 2" xfId="897"/>
    <cellStyle name="20% - Accent1 20 4" xfId="898"/>
    <cellStyle name="20% - Accent1 21" xfId="899"/>
    <cellStyle name="20% - Accent1 21 2" xfId="900"/>
    <cellStyle name="20% - Accent1 21 2 2" xfId="901"/>
    <cellStyle name="20% - Accent1 21 3" xfId="902"/>
    <cellStyle name="20% - Accent1 21 3 2" xfId="903"/>
    <cellStyle name="20% - Accent1 21 4" xfId="904"/>
    <cellStyle name="20% - Accent1 22" xfId="905"/>
    <cellStyle name="20% - Accent1 22 2" xfId="906"/>
    <cellStyle name="20% - Accent1 22 2 2" xfId="907"/>
    <cellStyle name="20% - Accent1 22 3" xfId="908"/>
    <cellStyle name="20% - Accent1 22 3 2" xfId="909"/>
    <cellStyle name="20% - Accent1 22 4" xfId="910"/>
    <cellStyle name="20% - Accent1 23" xfId="911"/>
    <cellStyle name="20% - Accent1 23 2" xfId="912"/>
    <cellStyle name="20% - Accent1 23 2 2" xfId="913"/>
    <cellStyle name="20% - Accent1 23 3" xfId="914"/>
    <cellStyle name="20% - Accent1 23 3 2" xfId="915"/>
    <cellStyle name="20% - Accent1 23 4" xfId="916"/>
    <cellStyle name="20% - Accent1 24" xfId="917"/>
    <cellStyle name="20% - Accent1 24 2" xfId="918"/>
    <cellStyle name="20% - Accent1 24 2 2" xfId="919"/>
    <cellStyle name="20% - Accent1 24 3" xfId="920"/>
    <cellStyle name="20% - Accent1 24 3 2" xfId="921"/>
    <cellStyle name="20% - Accent1 24 4" xfId="922"/>
    <cellStyle name="20% - Accent1 25" xfId="923"/>
    <cellStyle name="20% - Accent1 25 2" xfId="924"/>
    <cellStyle name="20% - Accent1 25 2 2" xfId="925"/>
    <cellStyle name="20% - Accent1 25 3" xfId="926"/>
    <cellStyle name="20% - Accent1 26" xfId="927"/>
    <cellStyle name="20% - Accent1 26 2" xfId="928"/>
    <cellStyle name="20% - Accent1 27" xfId="929"/>
    <cellStyle name="20% - Accent1 27 2" xfId="930"/>
    <cellStyle name="20% - Accent1 28" xfId="931"/>
    <cellStyle name="20% - Accent1 28 2" xfId="932"/>
    <cellStyle name="20% - Accent1 29" xfId="933"/>
    <cellStyle name="20% - Accent1 29 2" xfId="934"/>
    <cellStyle name="20% - Accent1 3" xfId="935"/>
    <cellStyle name="20% - Accent1 3 10" xfId="936"/>
    <cellStyle name="20% - Accent1 3 2" xfId="937"/>
    <cellStyle name="20% - Accent1 3 2 2" xfId="938"/>
    <cellStyle name="20% - Accent1 3 2 2 2" xfId="939"/>
    <cellStyle name="20% - Accent1 3 2 2 2 2" xfId="940"/>
    <cellStyle name="20% - Accent1 3 2 2 2 2 2" xfId="941"/>
    <cellStyle name="20% - Accent1 3 2 2 2 2 2 2" xfId="942"/>
    <cellStyle name="20% - Accent1 3 2 2 2 2 2 2 2" xfId="943"/>
    <cellStyle name="20% - Accent1 3 2 2 2 2 2 3" xfId="944"/>
    <cellStyle name="20% - Accent1 3 2 2 2 2 2 3 2" xfId="945"/>
    <cellStyle name="20% - Accent1 3 2 2 2 2 2 4" xfId="946"/>
    <cellStyle name="20% - Accent1 3 2 2 2 2 3" xfId="947"/>
    <cellStyle name="20% - Accent1 3 2 2 2 2 3 2" xfId="948"/>
    <cellStyle name="20% - Accent1 3 2 2 2 2 4" xfId="949"/>
    <cellStyle name="20% - Accent1 3 2 2 2 2 4 2" xfId="950"/>
    <cellStyle name="20% - Accent1 3 2 2 2 2 5" xfId="951"/>
    <cellStyle name="20% - Accent1 3 2 2 2 3" xfId="952"/>
    <cellStyle name="20% - Accent1 3 2 2 2 3 2" xfId="953"/>
    <cellStyle name="20% - Accent1 3 2 2 2 3 2 2" xfId="954"/>
    <cellStyle name="20% - Accent1 3 2 2 2 3 3" xfId="955"/>
    <cellStyle name="20% - Accent1 3 2 2 2 3 3 2" xfId="956"/>
    <cellStyle name="20% - Accent1 3 2 2 2 3 4" xfId="957"/>
    <cellStyle name="20% - Accent1 3 2 2 2 4" xfId="958"/>
    <cellStyle name="20% - Accent1 3 2 2 2 4 2" xfId="959"/>
    <cellStyle name="20% - Accent1 3 2 2 2 4 2 2" xfId="960"/>
    <cellStyle name="20% - Accent1 3 2 2 2 4 3" xfId="961"/>
    <cellStyle name="20% - Accent1 3 2 2 2 4 3 2" xfId="962"/>
    <cellStyle name="20% - Accent1 3 2 2 2 4 4" xfId="963"/>
    <cellStyle name="20% - Accent1 3 2 2 2 5" xfId="964"/>
    <cellStyle name="20% - Accent1 3 2 2 2 5 2" xfId="965"/>
    <cellStyle name="20% - Accent1 3 2 2 2 6" xfId="966"/>
    <cellStyle name="20% - Accent1 3 2 2 2 6 2" xfId="967"/>
    <cellStyle name="20% - Accent1 3 2 2 2 7" xfId="968"/>
    <cellStyle name="20% - Accent1 3 2 2 3" xfId="969"/>
    <cellStyle name="20% - Accent1 3 2 2 3 2" xfId="970"/>
    <cellStyle name="20% - Accent1 3 2 2 3 2 2" xfId="971"/>
    <cellStyle name="20% - Accent1 3 2 2 3 2 2 2" xfId="972"/>
    <cellStyle name="20% - Accent1 3 2 2 3 2 3" xfId="973"/>
    <cellStyle name="20% - Accent1 3 2 2 3 2 3 2" xfId="974"/>
    <cellStyle name="20% - Accent1 3 2 2 3 2 4" xfId="975"/>
    <cellStyle name="20% - Accent1 3 2 2 3 3" xfId="976"/>
    <cellStyle name="20% - Accent1 3 2 2 3 3 2" xfId="977"/>
    <cellStyle name="20% - Accent1 3 2 2 3 4" xfId="978"/>
    <cellStyle name="20% - Accent1 3 2 2 3 4 2" xfId="979"/>
    <cellStyle name="20% - Accent1 3 2 2 3 5" xfId="980"/>
    <cellStyle name="20% - Accent1 3 2 2 4" xfId="981"/>
    <cellStyle name="20% - Accent1 3 2 2 4 2" xfId="982"/>
    <cellStyle name="20% - Accent1 3 2 2 4 2 2" xfId="983"/>
    <cellStyle name="20% - Accent1 3 2 2 4 3" xfId="984"/>
    <cellStyle name="20% - Accent1 3 2 2 4 3 2" xfId="985"/>
    <cellStyle name="20% - Accent1 3 2 2 4 4" xfId="986"/>
    <cellStyle name="20% - Accent1 3 2 2 5" xfId="987"/>
    <cellStyle name="20% - Accent1 3 2 2 5 2" xfId="988"/>
    <cellStyle name="20% - Accent1 3 2 2 5 2 2" xfId="989"/>
    <cellStyle name="20% - Accent1 3 2 2 5 3" xfId="990"/>
    <cellStyle name="20% - Accent1 3 2 2 5 3 2" xfId="991"/>
    <cellStyle name="20% - Accent1 3 2 2 5 4" xfId="992"/>
    <cellStyle name="20% - Accent1 3 2 2 6" xfId="993"/>
    <cellStyle name="20% - Accent1 3 2 2 6 2" xfId="994"/>
    <cellStyle name="20% - Accent1 3 2 2 7" xfId="995"/>
    <cellStyle name="20% - Accent1 3 2 2 7 2" xfId="996"/>
    <cellStyle name="20% - Accent1 3 2 2 8" xfId="997"/>
    <cellStyle name="20% - Accent1 3 2 3" xfId="998"/>
    <cellStyle name="20% - Accent1 3 2 3 2" xfId="999"/>
    <cellStyle name="20% - Accent1 3 2 3 2 2" xfId="1000"/>
    <cellStyle name="20% - Accent1 3 2 3 2 2 2" xfId="1001"/>
    <cellStyle name="20% - Accent1 3 2 3 2 2 2 2" xfId="1002"/>
    <cellStyle name="20% - Accent1 3 2 3 2 2 3" xfId="1003"/>
    <cellStyle name="20% - Accent1 3 2 3 2 2 3 2" xfId="1004"/>
    <cellStyle name="20% - Accent1 3 2 3 2 2 4" xfId="1005"/>
    <cellStyle name="20% - Accent1 3 2 3 2 3" xfId="1006"/>
    <cellStyle name="20% - Accent1 3 2 3 2 3 2" xfId="1007"/>
    <cellStyle name="20% - Accent1 3 2 3 2 4" xfId="1008"/>
    <cellStyle name="20% - Accent1 3 2 3 2 4 2" xfId="1009"/>
    <cellStyle name="20% - Accent1 3 2 3 2 5" xfId="1010"/>
    <cellStyle name="20% - Accent1 3 2 3 3" xfId="1011"/>
    <cellStyle name="20% - Accent1 3 2 3 3 2" xfId="1012"/>
    <cellStyle name="20% - Accent1 3 2 3 3 2 2" xfId="1013"/>
    <cellStyle name="20% - Accent1 3 2 3 3 3" xfId="1014"/>
    <cellStyle name="20% - Accent1 3 2 3 3 3 2" xfId="1015"/>
    <cellStyle name="20% - Accent1 3 2 3 3 4" xfId="1016"/>
    <cellStyle name="20% - Accent1 3 2 3 4" xfId="1017"/>
    <cellStyle name="20% - Accent1 3 2 3 4 2" xfId="1018"/>
    <cellStyle name="20% - Accent1 3 2 3 4 2 2" xfId="1019"/>
    <cellStyle name="20% - Accent1 3 2 3 4 3" xfId="1020"/>
    <cellStyle name="20% - Accent1 3 2 3 4 3 2" xfId="1021"/>
    <cellStyle name="20% - Accent1 3 2 3 4 4" xfId="1022"/>
    <cellStyle name="20% - Accent1 3 2 3 5" xfId="1023"/>
    <cellStyle name="20% - Accent1 3 2 3 5 2" xfId="1024"/>
    <cellStyle name="20% - Accent1 3 2 3 6" xfId="1025"/>
    <cellStyle name="20% - Accent1 3 2 3 6 2" xfId="1026"/>
    <cellStyle name="20% - Accent1 3 2 3 7" xfId="1027"/>
    <cellStyle name="20% - Accent1 3 2 4" xfId="1028"/>
    <cellStyle name="20% - Accent1 3 2 4 2" xfId="1029"/>
    <cellStyle name="20% - Accent1 3 2 4 2 2" xfId="1030"/>
    <cellStyle name="20% - Accent1 3 2 4 2 2 2" xfId="1031"/>
    <cellStyle name="20% - Accent1 3 2 4 2 3" xfId="1032"/>
    <cellStyle name="20% - Accent1 3 2 4 2 3 2" xfId="1033"/>
    <cellStyle name="20% - Accent1 3 2 4 2 4" xfId="1034"/>
    <cellStyle name="20% - Accent1 3 2 4 3" xfId="1035"/>
    <cellStyle name="20% - Accent1 3 2 4 3 2" xfId="1036"/>
    <cellStyle name="20% - Accent1 3 2 4 4" xfId="1037"/>
    <cellStyle name="20% - Accent1 3 2 4 4 2" xfId="1038"/>
    <cellStyle name="20% - Accent1 3 2 4 5" xfId="1039"/>
    <cellStyle name="20% - Accent1 3 2 5" xfId="1040"/>
    <cellStyle name="20% - Accent1 3 2 5 2" xfId="1041"/>
    <cellStyle name="20% - Accent1 3 2 5 2 2" xfId="1042"/>
    <cellStyle name="20% - Accent1 3 2 5 3" xfId="1043"/>
    <cellStyle name="20% - Accent1 3 2 5 3 2" xfId="1044"/>
    <cellStyle name="20% - Accent1 3 2 5 4" xfId="1045"/>
    <cellStyle name="20% - Accent1 3 2 6" xfId="1046"/>
    <cellStyle name="20% - Accent1 3 2 6 2" xfId="1047"/>
    <cellStyle name="20% - Accent1 3 2 6 2 2" xfId="1048"/>
    <cellStyle name="20% - Accent1 3 2 6 3" xfId="1049"/>
    <cellStyle name="20% - Accent1 3 2 6 3 2" xfId="1050"/>
    <cellStyle name="20% - Accent1 3 2 6 4" xfId="1051"/>
    <cellStyle name="20% - Accent1 3 2 7" xfId="1052"/>
    <cellStyle name="20% - Accent1 3 2 7 2" xfId="1053"/>
    <cellStyle name="20% - Accent1 3 2 8" xfId="1054"/>
    <cellStyle name="20% - Accent1 3 2 8 2" xfId="1055"/>
    <cellStyle name="20% - Accent1 3 2 9" xfId="1056"/>
    <cellStyle name="20% - Accent1 3 3" xfId="1057"/>
    <cellStyle name="20% - Accent1 3 3 2" xfId="1058"/>
    <cellStyle name="20% - Accent1 3 3 2 2" xfId="1059"/>
    <cellStyle name="20% - Accent1 3 3 2 2 2" xfId="1060"/>
    <cellStyle name="20% - Accent1 3 3 2 2 2 2" xfId="1061"/>
    <cellStyle name="20% - Accent1 3 3 2 2 2 2 2" xfId="1062"/>
    <cellStyle name="20% - Accent1 3 3 2 2 2 3" xfId="1063"/>
    <cellStyle name="20% - Accent1 3 3 2 2 2 3 2" xfId="1064"/>
    <cellStyle name="20% - Accent1 3 3 2 2 2 4" xfId="1065"/>
    <cellStyle name="20% - Accent1 3 3 2 2 3" xfId="1066"/>
    <cellStyle name="20% - Accent1 3 3 2 2 3 2" xfId="1067"/>
    <cellStyle name="20% - Accent1 3 3 2 2 4" xfId="1068"/>
    <cellStyle name="20% - Accent1 3 3 2 2 4 2" xfId="1069"/>
    <cellStyle name="20% - Accent1 3 3 2 2 5" xfId="1070"/>
    <cellStyle name="20% - Accent1 3 3 2 3" xfId="1071"/>
    <cellStyle name="20% - Accent1 3 3 2 3 2" xfId="1072"/>
    <cellStyle name="20% - Accent1 3 3 2 3 2 2" xfId="1073"/>
    <cellStyle name="20% - Accent1 3 3 2 3 3" xfId="1074"/>
    <cellStyle name="20% - Accent1 3 3 2 3 3 2" xfId="1075"/>
    <cellStyle name="20% - Accent1 3 3 2 3 4" xfId="1076"/>
    <cellStyle name="20% - Accent1 3 3 2 4" xfId="1077"/>
    <cellStyle name="20% - Accent1 3 3 2 4 2" xfId="1078"/>
    <cellStyle name="20% - Accent1 3 3 2 4 2 2" xfId="1079"/>
    <cellStyle name="20% - Accent1 3 3 2 4 3" xfId="1080"/>
    <cellStyle name="20% - Accent1 3 3 2 4 3 2" xfId="1081"/>
    <cellStyle name="20% - Accent1 3 3 2 4 4" xfId="1082"/>
    <cellStyle name="20% - Accent1 3 3 2 5" xfId="1083"/>
    <cellStyle name="20% - Accent1 3 3 2 5 2" xfId="1084"/>
    <cellStyle name="20% - Accent1 3 3 2 6" xfId="1085"/>
    <cellStyle name="20% - Accent1 3 3 2 6 2" xfId="1086"/>
    <cellStyle name="20% - Accent1 3 3 2 7" xfId="1087"/>
    <cellStyle name="20% - Accent1 3 3 3" xfId="1088"/>
    <cellStyle name="20% - Accent1 3 3 3 2" xfId="1089"/>
    <cellStyle name="20% - Accent1 3 3 3 2 2" xfId="1090"/>
    <cellStyle name="20% - Accent1 3 3 3 2 2 2" xfId="1091"/>
    <cellStyle name="20% - Accent1 3 3 3 2 3" xfId="1092"/>
    <cellStyle name="20% - Accent1 3 3 3 2 3 2" xfId="1093"/>
    <cellStyle name="20% - Accent1 3 3 3 2 4" xfId="1094"/>
    <cellStyle name="20% - Accent1 3 3 3 3" xfId="1095"/>
    <cellStyle name="20% - Accent1 3 3 3 3 2" xfId="1096"/>
    <cellStyle name="20% - Accent1 3 3 3 4" xfId="1097"/>
    <cellStyle name="20% - Accent1 3 3 3 4 2" xfId="1098"/>
    <cellStyle name="20% - Accent1 3 3 3 5" xfId="1099"/>
    <cellStyle name="20% - Accent1 3 3 4" xfId="1100"/>
    <cellStyle name="20% - Accent1 3 3 4 2" xfId="1101"/>
    <cellStyle name="20% - Accent1 3 3 4 2 2" xfId="1102"/>
    <cellStyle name="20% - Accent1 3 3 4 3" xfId="1103"/>
    <cellStyle name="20% - Accent1 3 3 4 3 2" xfId="1104"/>
    <cellStyle name="20% - Accent1 3 3 4 4" xfId="1105"/>
    <cellStyle name="20% - Accent1 3 3 5" xfId="1106"/>
    <cellStyle name="20% - Accent1 3 3 5 2" xfId="1107"/>
    <cellStyle name="20% - Accent1 3 3 5 2 2" xfId="1108"/>
    <cellStyle name="20% - Accent1 3 3 5 3" xfId="1109"/>
    <cellStyle name="20% - Accent1 3 3 5 3 2" xfId="1110"/>
    <cellStyle name="20% - Accent1 3 3 5 4" xfId="1111"/>
    <cellStyle name="20% - Accent1 3 3 6" xfId="1112"/>
    <cellStyle name="20% - Accent1 3 3 6 2" xfId="1113"/>
    <cellStyle name="20% - Accent1 3 3 7" xfId="1114"/>
    <cellStyle name="20% - Accent1 3 3 7 2" xfId="1115"/>
    <cellStyle name="20% - Accent1 3 3 8" xfId="1116"/>
    <cellStyle name="20% - Accent1 3 4" xfId="1117"/>
    <cellStyle name="20% - Accent1 3 4 2" xfId="1118"/>
    <cellStyle name="20% - Accent1 3 4 2 2" xfId="1119"/>
    <cellStyle name="20% - Accent1 3 4 2 2 2" xfId="1120"/>
    <cellStyle name="20% - Accent1 3 4 2 2 2 2" xfId="1121"/>
    <cellStyle name="20% - Accent1 3 4 2 2 3" xfId="1122"/>
    <cellStyle name="20% - Accent1 3 4 2 2 3 2" xfId="1123"/>
    <cellStyle name="20% - Accent1 3 4 2 2 4" xfId="1124"/>
    <cellStyle name="20% - Accent1 3 4 2 3" xfId="1125"/>
    <cellStyle name="20% - Accent1 3 4 2 3 2" xfId="1126"/>
    <cellStyle name="20% - Accent1 3 4 2 4" xfId="1127"/>
    <cellStyle name="20% - Accent1 3 4 2 4 2" xfId="1128"/>
    <cellStyle name="20% - Accent1 3 4 2 5" xfId="1129"/>
    <cellStyle name="20% - Accent1 3 4 3" xfId="1130"/>
    <cellStyle name="20% - Accent1 3 4 3 2" xfId="1131"/>
    <cellStyle name="20% - Accent1 3 4 3 2 2" xfId="1132"/>
    <cellStyle name="20% - Accent1 3 4 3 3" xfId="1133"/>
    <cellStyle name="20% - Accent1 3 4 3 3 2" xfId="1134"/>
    <cellStyle name="20% - Accent1 3 4 3 4" xfId="1135"/>
    <cellStyle name="20% - Accent1 3 4 4" xfId="1136"/>
    <cellStyle name="20% - Accent1 3 4 4 2" xfId="1137"/>
    <cellStyle name="20% - Accent1 3 4 4 2 2" xfId="1138"/>
    <cellStyle name="20% - Accent1 3 4 4 3" xfId="1139"/>
    <cellStyle name="20% - Accent1 3 4 4 3 2" xfId="1140"/>
    <cellStyle name="20% - Accent1 3 4 4 4" xfId="1141"/>
    <cellStyle name="20% - Accent1 3 4 5" xfId="1142"/>
    <cellStyle name="20% - Accent1 3 4 5 2" xfId="1143"/>
    <cellStyle name="20% - Accent1 3 4 6" xfId="1144"/>
    <cellStyle name="20% - Accent1 3 4 6 2" xfId="1145"/>
    <cellStyle name="20% - Accent1 3 4 7" xfId="1146"/>
    <cellStyle name="20% - Accent1 3 5" xfId="1147"/>
    <cellStyle name="20% - Accent1 3 5 2" xfId="1148"/>
    <cellStyle name="20% - Accent1 3 5 2 2" xfId="1149"/>
    <cellStyle name="20% - Accent1 3 5 2 2 2" xfId="1150"/>
    <cellStyle name="20% - Accent1 3 5 2 3" xfId="1151"/>
    <cellStyle name="20% - Accent1 3 5 2 3 2" xfId="1152"/>
    <cellStyle name="20% - Accent1 3 5 2 4" xfId="1153"/>
    <cellStyle name="20% - Accent1 3 5 3" xfId="1154"/>
    <cellStyle name="20% - Accent1 3 5 3 2" xfId="1155"/>
    <cellStyle name="20% - Accent1 3 5 4" xfId="1156"/>
    <cellStyle name="20% - Accent1 3 5 4 2" xfId="1157"/>
    <cellStyle name="20% - Accent1 3 5 5" xfId="1158"/>
    <cellStyle name="20% - Accent1 3 6" xfId="1159"/>
    <cellStyle name="20% - Accent1 3 6 2" xfId="1160"/>
    <cellStyle name="20% - Accent1 3 6 2 2" xfId="1161"/>
    <cellStyle name="20% - Accent1 3 6 3" xfId="1162"/>
    <cellStyle name="20% - Accent1 3 6 3 2" xfId="1163"/>
    <cellStyle name="20% - Accent1 3 6 4" xfId="1164"/>
    <cellStyle name="20% - Accent1 3 7" xfId="1165"/>
    <cellStyle name="20% - Accent1 3 7 2" xfId="1166"/>
    <cellStyle name="20% - Accent1 3 7 2 2" xfId="1167"/>
    <cellStyle name="20% - Accent1 3 7 3" xfId="1168"/>
    <cellStyle name="20% - Accent1 3 7 3 2" xfId="1169"/>
    <cellStyle name="20% - Accent1 3 7 4" xfId="1170"/>
    <cellStyle name="20% - Accent1 3 8" xfId="1171"/>
    <cellStyle name="20% - Accent1 3 8 2" xfId="1172"/>
    <cellStyle name="20% - Accent1 3 9" xfId="1173"/>
    <cellStyle name="20% - Accent1 3 9 2" xfId="1174"/>
    <cellStyle name="20% - Accent1 30" xfId="1175"/>
    <cellStyle name="20% - Accent1 30 2" xfId="1176"/>
    <cellStyle name="20% - Accent1 31" xfId="1177"/>
    <cellStyle name="20% - Accent1 31 2" xfId="1178"/>
    <cellStyle name="20% - Accent1 32" xfId="1179"/>
    <cellStyle name="20% - Accent1 33" xfId="1180"/>
    <cellStyle name="20% - Accent1 34" xfId="1181"/>
    <cellStyle name="20% - Accent1 35" xfId="1182"/>
    <cellStyle name="20% - Accent1 36" xfId="1183"/>
    <cellStyle name="20% - Accent1 37" xfId="1184"/>
    <cellStyle name="20% - Accent1 38" xfId="1185"/>
    <cellStyle name="20% - Accent1 39" xfId="1186"/>
    <cellStyle name="20% - Accent1 4" xfId="1187"/>
    <cellStyle name="20% - Accent1 4 10" xfId="1188"/>
    <cellStyle name="20% - Accent1 4 2" xfId="1189"/>
    <cellStyle name="20% - Accent1 4 2 2" xfId="1190"/>
    <cellStyle name="20% - Accent1 4 2 2 2" xfId="1191"/>
    <cellStyle name="20% - Accent1 4 2 2 2 2" xfId="1192"/>
    <cellStyle name="20% - Accent1 4 2 2 2 2 2" xfId="1193"/>
    <cellStyle name="20% - Accent1 4 2 2 2 2 2 2" xfId="1194"/>
    <cellStyle name="20% - Accent1 4 2 2 2 2 2 2 2" xfId="1195"/>
    <cellStyle name="20% - Accent1 4 2 2 2 2 2 3" xfId="1196"/>
    <cellStyle name="20% - Accent1 4 2 2 2 2 2 3 2" xfId="1197"/>
    <cellStyle name="20% - Accent1 4 2 2 2 2 2 4" xfId="1198"/>
    <cellStyle name="20% - Accent1 4 2 2 2 2 3" xfId="1199"/>
    <cellStyle name="20% - Accent1 4 2 2 2 2 3 2" xfId="1200"/>
    <cellStyle name="20% - Accent1 4 2 2 2 2 4" xfId="1201"/>
    <cellStyle name="20% - Accent1 4 2 2 2 2 4 2" xfId="1202"/>
    <cellStyle name="20% - Accent1 4 2 2 2 2 5" xfId="1203"/>
    <cellStyle name="20% - Accent1 4 2 2 2 3" xfId="1204"/>
    <cellStyle name="20% - Accent1 4 2 2 2 3 2" xfId="1205"/>
    <cellStyle name="20% - Accent1 4 2 2 2 3 2 2" xfId="1206"/>
    <cellStyle name="20% - Accent1 4 2 2 2 3 3" xfId="1207"/>
    <cellStyle name="20% - Accent1 4 2 2 2 3 3 2" xfId="1208"/>
    <cellStyle name="20% - Accent1 4 2 2 2 3 4" xfId="1209"/>
    <cellStyle name="20% - Accent1 4 2 2 2 4" xfId="1210"/>
    <cellStyle name="20% - Accent1 4 2 2 2 4 2" xfId="1211"/>
    <cellStyle name="20% - Accent1 4 2 2 2 4 2 2" xfId="1212"/>
    <cellStyle name="20% - Accent1 4 2 2 2 4 3" xfId="1213"/>
    <cellStyle name="20% - Accent1 4 2 2 2 4 3 2" xfId="1214"/>
    <cellStyle name="20% - Accent1 4 2 2 2 4 4" xfId="1215"/>
    <cellStyle name="20% - Accent1 4 2 2 2 5" xfId="1216"/>
    <cellStyle name="20% - Accent1 4 2 2 2 5 2" xfId="1217"/>
    <cellStyle name="20% - Accent1 4 2 2 2 6" xfId="1218"/>
    <cellStyle name="20% - Accent1 4 2 2 2 6 2" xfId="1219"/>
    <cellStyle name="20% - Accent1 4 2 2 2 7" xfId="1220"/>
    <cellStyle name="20% - Accent1 4 2 2 3" xfId="1221"/>
    <cellStyle name="20% - Accent1 4 2 2 3 2" xfId="1222"/>
    <cellStyle name="20% - Accent1 4 2 2 3 2 2" xfId="1223"/>
    <cellStyle name="20% - Accent1 4 2 2 3 2 2 2" xfId="1224"/>
    <cellStyle name="20% - Accent1 4 2 2 3 2 3" xfId="1225"/>
    <cellStyle name="20% - Accent1 4 2 2 3 2 3 2" xfId="1226"/>
    <cellStyle name="20% - Accent1 4 2 2 3 2 4" xfId="1227"/>
    <cellStyle name="20% - Accent1 4 2 2 3 3" xfId="1228"/>
    <cellStyle name="20% - Accent1 4 2 2 3 3 2" xfId="1229"/>
    <cellStyle name="20% - Accent1 4 2 2 3 4" xfId="1230"/>
    <cellStyle name="20% - Accent1 4 2 2 3 4 2" xfId="1231"/>
    <cellStyle name="20% - Accent1 4 2 2 3 5" xfId="1232"/>
    <cellStyle name="20% - Accent1 4 2 2 4" xfId="1233"/>
    <cellStyle name="20% - Accent1 4 2 2 4 2" xfId="1234"/>
    <cellStyle name="20% - Accent1 4 2 2 4 2 2" xfId="1235"/>
    <cellStyle name="20% - Accent1 4 2 2 4 3" xfId="1236"/>
    <cellStyle name="20% - Accent1 4 2 2 4 3 2" xfId="1237"/>
    <cellStyle name="20% - Accent1 4 2 2 4 4" xfId="1238"/>
    <cellStyle name="20% - Accent1 4 2 2 5" xfId="1239"/>
    <cellStyle name="20% - Accent1 4 2 2 5 2" xfId="1240"/>
    <cellStyle name="20% - Accent1 4 2 2 5 2 2" xfId="1241"/>
    <cellStyle name="20% - Accent1 4 2 2 5 3" xfId="1242"/>
    <cellStyle name="20% - Accent1 4 2 2 5 3 2" xfId="1243"/>
    <cellStyle name="20% - Accent1 4 2 2 5 4" xfId="1244"/>
    <cellStyle name="20% - Accent1 4 2 2 6" xfId="1245"/>
    <cellStyle name="20% - Accent1 4 2 2 6 2" xfId="1246"/>
    <cellStyle name="20% - Accent1 4 2 2 7" xfId="1247"/>
    <cellStyle name="20% - Accent1 4 2 2 7 2" xfId="1248"/>
    <cellStyle name="20% - Accent1 4 2 2 8" xfId="1249"/>
    <cellStyle name="20% - Accent1 4 2 3" xfId="1250"/>
    <cellStyle name="20% - Accent1 4 2 3 2" xfId="1251"/>
    <cellStyle name="20% - Accent1 4 2 3 2 2" xfId="1252"/>
    <cellStyle name="20% - Accent1 4 2 3 2 2 2" xfId="1253"/>
    <cellStyle name="20% - Accent1 4 2 3 2 2 2 2" xfId="1254"/>
    <cellStyle name="20% - Accent1 4 2 3 2 2 3" xfId="1255"/>
    <cellStyle name="20% - Accent1 4 2 3 2 2 3 2" xfId="1256"/>
    <cellStyle name="20% - Accent1 4 2 3 2 2 4" xfId="1257"/>
    <cellStyle name="20% - Accent1 4 2 3 2 3" xfId="1258"/>
    <cellStyle name="20% - Accent1 4 2 3 2 3 2" xfId="1259"/>
    <cellStyle name="20% - Accent1 4 2 3 2 4" xfId="1260"/>
    <cellStyle name="20% - Accent1 4 2 3 2 4 2" xfId="1261"/>
    <cellStyle name="20% - Accent1 4 2 3 2 5" xfId="1262"/>
    <cellStyle name="20% - Accent1 4 2 3 3" xfId="1263"/>
    <cellStyle name="20% - Accent1 4 2 3 3 2" xfId="1264"/>
    <cellStyle name="20% - Accent1 4 2 3 3 2 2" xfId="1265"/>
    <cellStyle name="20% - Accent1 4 2 3 3 3" xfId="1266"/>
    <cellStyle name="20% - Accent1 4 2 3 3 3 2" xfId="1267"/>
    <cellStyle name="20% - Accent1 4 2 3 3 4" xfId="1268"/>
    <cellStyle name="20% - Accent1 4 2 3 4" xfId="1269"/>
    <cellStyle name="20% - Accent1 4 2 3 4 2" xfId="1270"/>
    <cellStyle name="20% - Accent1 4 2 3 4 2 2" xfId="1271"/>
    <cellStyle name="20% - Accent1 4 2 3 4 3" xfId="1272"/>
    <cellStyle name="20% - Accent1 4 2 3 4 3 2" xfId="1273"/>
    <cellStyle name="20% - Accent1 4 2 3 4 4" xfId="1274"/>
    <cellStyle name="20% - Accent1 4 2 3 5" xfId="1275"/>
    <cellStyle name="20% - Accent1 4 2 3 5 2" xfId="1276"/>
    <cellStyle name="20% - Accent1 4 2 3 6" xfId="1277"/>
    <cellStyle name="20% - Accent1 4 2 3 6 2" xfId="1278"/>
    <cellStyle name="20% - Accent1 4 2 3 7" xfId="1279"/>
    <cellStyle name="20% - Accent1 4 2 4" xfId="1280"/>
    <cellStyle name="20% - Accent1 4 2 4 2" xfId="1281"/>
    <cellStyle name="20% - Accent1 4 2 4 2 2" xfId="1282"/>
    <cellStyle name="20% - Accent1 4 2 4 2 2 2" xfId="1283"/>
    <cellStyle name="20% - Accent1 4 2 4 2 3" xfId="1284"/>
    <cellStyle name="20% - Accent1 4 2 4 2 3 2" xfId="1285"/>
    <cellStyle name="20% - Accent1 4 2 4 2 4" xfId="1286"/>
    <cellStyle name="20% - Accent1 4 2 4 3" xfId="1287"/>
    <cellStyle name="20% - Accent1 4 2 4 3 2" xfId="1288"/>
    <cellStyle name="20% - Accent1 4 2 4 4" xfId="1289"/>
    <cellStyle name="20% - Accent1 4 2 4 4 2" xfId="1290"/>
    <cellStyle name="20% - Accent1 4 2 4 5" xfId="1291"/>
    <cellStyle name="20% - Accent1 4 2 5" xfId="1292"/>
    <cellStyle name="20% - Accent1 4 2 5 2" xfId="1293"/>
    <cellStyle name="20% - Accent1 4 2 5 2 2" xfId="1294"/>
    <cellStyle name="20% - Accent1 4 2 5 3" xfId="1295"/>
    <cellStyle name="20% - Accent1 4 2 5 3 2" xfId="1296"/>
    <cellStyle name="20% - Accent1 4 2 5 4" xfId="1297"/>
    <cellStyle name="20% - Accent1 4 2 6" xfId="1298"/>
    <cellStyle name="20% - Accent1 4 2 6 2" xfId="1299"/>
    <cellStyle name="20% - Accent1 4 2 6 2 2" xfId="1300"/>
    <cellStyle name="20% - Accent1 4 2 6 3" xfId="1301"/>
    <cellStyle name="20% - Accent1 4 2 6 3 2" xfId="1302"/>
    <cellStyle name="20% - Accent1 4 2 6 4" xfId="1303"/>
    <cellStyle name="20% - Accent1 4 2 7" xfId="1304"/>
    <cellStyle name="20% - Accent1 4 2 7 2" xfId="1305"/>
    <cellStyle name="20% - Accent1 4 2 8" xfId="1306"/>
    <cellStyle name="20% - Accent1 4 2 8 2" xfId="1307"/>
    <cellStyle name="20% - Accent1 4 2 9" xfId="1308"/>
    <cellStyle name="20% - Accent1 4 3" xfId="1309"/>
    <cellStyle name="20% - Accent1 4 3 2" xfId="1310"/>
    <cellStyle name="20% - Accent1 4 3 2 2" xfId="1311"/>
    <cellStyle name="20% - Accent1 4 3 2 2 2" xfId="1312"/>
    <cellStyle name="20% - Accent1 4 3 2 2 2 2" xfId="1313"/>
    <cellStyle name="20% - Accent1 4 3 2 2 2 2 2" xfId="1314"/>
    <cellStyle name="20% - Accent1 4 3 2 2 2 3" xfId="1315"/>
    <cellStyle name="20% - Accent1 4 3 2 2 2 3 2" xfId="1316"/>
    <cellStyle name="20% - Accent1 4 3 2 2 2 4" xfId="1317"/>
    <cellStyle name="20% - Accent1 4 3 2 2 3" xfId="1318"/>
    <cellStyle name="20% - Accent1 4 3 2 2 3 2" xfId="1319"/>
    <cellStyle name="20% - Accent1 4 3 2 2 4" xfId="1320"/>
    <cellStyle name="20% - Accent1 4 3 2 2 4 2" xfId="1321"/>
    <cellStyle name="20% - Accent1 4 3 2 2 5" xfId="1322"/>
    <cellStyle name="20% - Accent1 4 3 2 3" xfId="1323"/>
    <cellStyle name="20% - Accent1 4 3 2 3 2" xfId="1324"/>
    <cellStyle name="20% - Accent1 4 3 2 3 2 2" xfId="1325"/>
    <cellStyle name="20% - Accent1 4 3 2 3 3" xfId="1326"/>
    <cellStyle name="20% - Accent1 4 3 2 3 3 2" xfId="1327"/>
    <cellStyle name="20% - Accent1 4 3 2 3 4" xfId="1328"/>
    <cellStyle name="20% - Accent1 4 3 2 4" xfId="1329"/>
    <cellStyle name="20% - Accent1 4 3 2 4 2" xfId="1330"/>
    <cellStyle name="20% - Accent1 4 3 2 4 2 2" xfId="1331"/>
    <cellStyle name="20% - Accent1 4 3 2 4 3" xfId="1332"/>
    <cellStyle name="20% - Accent1 4 3 2 4 3 2" xfId="1333"/>
    <cellStyle name="20% - Accent1 4 3 2 4 4" xfId="1334"/>
    <cellStyle name="20% - Accent1 4 3 2 5" xfId="1335"/>
    <cellStyle name="20% - Accent1 4 3 2 5 2" xfId="1336"/>
    <cellStyle name="20% - Accent1 4 3 2 6" xfId="1337"/>
    <cellStyle name="20% - Accent1 4 3 2 6 2" xfId="1338"/>
    <cellStyle name="20% - Accent1 4 3 2 7" xfId="1339"/>
    <cellStyle name="20% - Accent1 4 3 3" xfId="1340"/>
    <cellStyle name="20% - Accent1 4 3 3 2" xfId="1341"/>
    <cellStyle name="20% - Accent1 4 3 3 2 2" xfId="1342"/>
    <cellStyle name="20% - Accent1 4 3 3 2 2 2" xfId="1343"/>
    <cellStyle name="20% - Accent1 4 3 3 2 3" xfId="1344"/>
    <cellStyle name="20% - Accent1 4 3 3 2 3 2" xfId="1345"/>
    <cellStyle name="20% - Accent1 4 3 3 2 4" xfId="1346"/>
    <cellStyle name="20% - Accent1 4 3 3 3" xfId="1347"/>
    <cellStyle name="20% - Accent1 4 3 3 3 2" xfId="1348"/>
    <cellStyle name="20% - Accent1 4 3 3 4" xfId="1349"/>
    <cellStyle name="20% - Accent1 4 3 3 4 2" xfId="1350"/>
    <cellStyle name="20% - Accent1 4 3 3 5" xfId="1351"/>
    <cellStyle name="20% - Accent1 4 3 4" xfId="1352"/>
    <cellStyle name="20% - Accent1 4 3 4 2" xfId="1353"/>
    <cellStyle name="20% - Accent1 4 3 4 2 2" xfId="1354"/>
    <cellStyle name="20% - Accent1 4 3 4 3" xfId="1355"/>
    <cellStyle name="20% - Accent1 4 3 4 3 2" xfId="1356"/>
    <cellStyle name="20% - Accent1 4 3 4 4" xfId="1357"/>
    <cellStyle name="20% - Accent1 4 3 5" xfId="1358"/>
    <cellStyle name="20% - Accent1 4 3 5 2" xfId="1359"/>
    <cellStyle name="20% - Accent1 4 3 5 2 2" xfId="1360"/>
    <cellStyle name="20% - Accent1 4 3 5 3" xfId="1361"/>
    <cellStyle name="20% - Accent1 4 3 5 3 2" xfId="1362"/>
    <cellStyle name="20% - Accent1 4 3 5 4" xfId="1363"/>
    <cellStyle name="20% - Accent1 4 3 6" xfId="1364"/>
    <cellStyle name="20% - Accent1 4 3 6 2" xfId="1365"/>
    <cellStyle name="20% - Accent1 4 3 7" xfId="1366"/>
    <cellStyle name="20% - Accent1 4 3 7 2" xfId="1367"/>
    <cellStyle name="20% - Accent1 4 3 8" xfId="1368"/>
    <cellStyle name="20% - Accent1 4 4" xfId="1369"/>
    <cellStyle name="20% - Accent1 4 4 2" xfId="1370"/>
    <cellStyle name="20% - Accent1 4 4 2 2" xfId="1371"/>
    <cellStyle name="20% - Accent1 4 4 2 2 2" xfId="1372"/>
    <cellStyle name="20% - Accent1 4 4 2 2 2 2" xfId="1373"/>
    <cellStyle name="20% - Accent1 4 4 2 2 3" xfId="1374"/>
    <cellStyle name="20% - Accent1 4 4 2 2 3 2" xfId="1375"/>
    <cellStyle name="20% - Accent1 4 4 2 2 4" xfId="1376"/>
    <cellStyle name="20% - Accent1 4 4 2 3" xfId="1377"/>
    <cellStyle name="20% - Accent1 4 4 2 3 2" xfId="1378"/>
    <cellStyle name="20% - Accent1 4 4 2 4" xfId="1379"/>
    <cellStyle name="20% - Accent1 4 4 2 4 2" xfId="1380"/>
    <cellStyle name="20% - Accent1 4 4 2 5" xfId="1381"/>
    <cellStyle name="20% - Accent1 4 4 3" xfId="1382"/>
    <cellStyle name="20% - Accent1 4 4 3 2" xfId="1383"/>
    <cellStyle name="20% - Accent1 4 4 3 2 2" xfId="1384"/>
    <cellStyle name="20% - Accent1 4 4 3 3" xfId="1385"/>
    <cellStyle name="20% - Accent1 4 4 3 3 2" xfId="1386"/>
    <cellStyle name="20% - Accent1 4 4 3 4" xfId="1387"/>
    <cellStyle name="20% - Accent1 4 4 4" xfId="1388"/>
    <cellStyle name="20% - Accent1 4 4 4 2" xfId="1389"/>
    <cellStyle name="20% - Accent1 4 4 4 2 2" xfId="1390"/>
    <cellStyle name="20% - Accent1 4 4 4 3" xfId="1391"/>
    <cellStyle name="20% - Accent1 4 4 4 3 2" xfId="1392"/>
    <cellStyle name="20% - Accent1 4 4 4 4" xfId="1393"/>
    <cellStyle name="20% - Accent1 4 4 5" xfId="1394"/>
    <cellStyle name="20% - Accent1 4 4 5 2" xfId="1395"/>
    <cellStyle name="20% - Accent1 4 4 6" xfId="1396"/>
    <cellStyle name="20% - Accent1 4 4 6 2" xfId="1397"/>
    <cellStyle name="20% - Accent1 4 4 7" xfId="1398"/>
    <cellStyle name="20% - Accent1 4 5" xfId="1399"/>
    <cellStyle name="20% - Accent1 4 5 2" xfId="1400"/>
    <cellStyle name="20% - Accent1 4 5 2 2" xfId="1401"/>
    <cellStyle name="20% - Accent1 4 5 2 2 2" xfId="1402"/>
    <cellStyle name="20% - Accent1 4 5 2 3" xfId="1403"/>
    <cellStyle name="20% - Accent1 4 5 2 3 2" xfId="1404"/>
    <cellStyle name="20% - Accent1 4 5 2 4" xfId="1405"/>
    <cellStyle name="20% - Accent1 4 5 3" xfId="1406"/>
    <cellStyle name="20% - Accent1 4 5 3 2" xfId="1407"/>
    <cellStyle name="20% - Accent1 4 5 4" xfId="1408"/>
    <cellStyle name="20% - Accent1 4 5 4 2" xfId="1409"/>
    <cellStyle name="20% - Accent1 4 5 5" xfId="1410"/>
    <cellStyle name="20% - Accent1 4 6" xfId="1411"/>
    <cellStyle name="20% - Accent1 4 6 2" xfId="1412"/>
    <cellStyle name="20% - Accent1 4 6 2 2" xfId="1413"/>
    <cellStyle name="20% - Accent1 4 6 3" xfId="1414"/>
    <cellStyle name="20% - Accent1 4 6 3 2" xfId="1415"/>
    <cellStyle name="20% - Accent1 4 6 4" xfId="1416"/>
    <cellStyle name="20% - Accent1 4 7" xfId="1417"/>
    <cellStyle name="20% - Accent1 4 7 2" xfId="1418"/>
    <cellStyle name="20% - Accent1 4 7 2 2" xfId="1419"/>
    <cellStyle name="20% - Accent1 4 7 3" xfId="1420"/>
    <cellStyle name="20% - Accent1 4 7 3 2" xfId="1421"/>
    <cellStyle name="20% - Accent1 4 7 4" xfId="1422"/>
    <cellStyle name="20% - Accent1 4 8" xfId="1423"/>
    <cellStyle name="20% - Accent1 4 8 2" xfId="1424"/>
    <cellStyle name="20% - Accent1 4 9" xfId="1425"/>
    <cellStyle name="20% - Accent1 4 9 2" xfId="1426"/>
    <cellStyle name="20% - Accent1 5" xfId="1427"/>
    <cellStyle name="20% - Accent1 5 10" xfId="1428"/>
    <cellStyle name="20% - Accent1 5 2" xfId="1429"/>
    <cellStyle name="20% - Accent1 5 2 2" xfId="1430"/>
    <cellStyle name="20% - Accent1 5 2 2 2" xfId="1431"/>
    <cellStyle name="20% - Accent1 5 2 2 2 2" xfId="1432"/>
    <cellStyle name="20% - Accent1 5 2 2 2 2 2" xfId="1433"/>
    <cellStyle name="20% - Accent1 5 2 2 2 2 2 2" xfId="1434"/>
    <cellStyle name="20% - Accent1 5 2 2 2 2 2 2 2" xfId="1435"/>
    <cellStyle name="20% - Accent1 5 2 2 2 2 2 3" xfId="1436"/>
    <cellStyle name="20% - Accent1 5 2 2 2 2 2 3 2" xfId="1437"/>
    <cellStyle name="20% - Accent1 5 2 2 2 2 2 4" xfId="1438"/>
    <cellStyle name="20% - Accent1 5 2 2 2 2 3" xfId="1439"/>
    <cellStyle name="20% - Accent1 5 2 2 2 2 3 2" xfId="1440"/>
    <cellStyle name="20% - Accent1 5 2 2 2 2 4" xfId="1441"/>
    <cellStyle name="20% - Accent1 5 2 2 2 2 4 2" xfId="1442"/>
    <cellStyle name="20% - Accent1 5 2 2 2 2 5" xfId="1443"/>
    <cellStyle name="20% - Accent1 5 2 2 2 3" xfId="1444"/>
    <cellStyle name="20% - Accent1 5 2 2 2 3 2" xfId="1445"/>
    <cellStyle name="20% - Accent1 5 2 2 2 3 2 2" xfId="1446"/>
    <cellStyle name="20% - Accent1 5 2 2 2 3 3" xfId="1447"/>
    <cellStyle name="20% - Accent1 5 2 2 2 3 3 2" xfId="1448"/>
    <cellStyle name="20% - Accent1 5 2 2 2 3 4" xfId="1449"/>
    <cellStyle name="20% - Accent1 5 2 2 2 4" xfId="1450"/>
    <cellStyle name="20% - Accent1 5 2 2 2 4 2" xfId="1451"/>
    <cellStyle name="20% - Accent1 5 2 2 2 4 2 2" xfId="1452"/>
    <cellStyle name="20% - Accent1 5 2 2 2 4 3" xfId="1453"/>
    <cellStyle name="20% - Accent1 5 2 2 2 4 3 2" xfId="1454"/>
    <cellStyle name="20% - Accent1 5 2 2 2 4 4" xfId="1455"/>
    <cellStyle name="20% - Accent1 5 2 2 2 5" xfId="1456"/>
    <cellStyle name="20% - Accent1 5 2 2 2 5 2" xfId="1457"/>
    <cellStyle name="20% - Accent1 5 2 2 2 6" xfId="1458"/>
    <cellStyle name="20% - Accent1 5 2 2 2 6 2" xfId="1459"/>
    <cellStyle name="20% - Accent1 5 2 2 2 7" xfId="1460"/>
    <cellStyle name="20% - Accent1 5 2 2 3" xfId="1461"/>
    <cellStyle name="20% - Accent1 5 2 2 3 2" xfId="1462"/>
    <cellStyle name="20% - Accent1 5 2 2 3 2 2" xfId="1463"/>
    <cellStyle name="20% - Accent1 5 2 2 3 2 2 2" xfId="1464"/>
    <cellStyle name="20% - Accent1 5 2 2 3 2 3" xfId="1465"/>
    <cellStyle name="20% - Accent1 5 2 2 3 2 3 2" xfId="1466"/>
    <cellStyle name="20% - Accent1 5 2 2 3 2 4" xfId="1467"/>
    <cellStyle name="20% - Accent1 5 2 2 3 3" xfId="1468"/>
    <cellStyle name="20% - Accent1 5 2 2 3 3 2" xfId="1469"/>
    <cellStyle name="20% - Accent1 5 2 2 3 4" xfId="1470"/>
    <cellStyle name="20% - Accent1 5 2 2 3 4 2" xfId="1471"/>
    <cellStyle name="20% - Accent1 5 2 2 3 5" xfId="1472"/>
    <cellStyle name="20% - Accent1 5 2 2 4" xfId="1473"/>
    <cellStyle name="20% - Accent1 5 2 2 4 2" xfId="1474"/>
    <cellStyle name="20% - Accent1 5 2 2 4 2 2" xfId="1475"/>
    <cellStyle name="20% - Accent1 5 2 2 4 3" xfId="1476"/>
    <cellStyle name="20% - Accent1 5 2 2 4 3 2" xfId="1477"/>
    <cellStyle name="20% - Accent1 5 2 2 4 4" xfId="1478"/>
    <cellStyle name="20% - Accent1 5 2 2 5" xfId="1479"/>
    <cellStyle name="20% - Accent1 5 2 2 5 2" xfId="1480"/>
    <cellStyle name="20% - Accent1 5 2 2 5 2 2" xfId="1481"/>
    <cellStyle name="20% - Accent1 5 2 2 5 3" xfId="1482"/>
    <cellStyle name="20% - Accent1 5 2 2 5 3 2" xfId="1483"/>
    <cellStyle name="20% - Accent1 5 2 2 5 4" xfId="1484"/>
    <cellStyle name="20% - Accent1 5 2 2 6" xfId="1485"/>
    <cellStyle name="20% - Accent1 5 2 2 6 2" xfId="1486"/>
    <cellStyle name="20% - Accent1 5 2 2 7" xfId="1487"/>
    <cellStyle name="20% - Accent1 5 2 2 7 2" xfId="1488"/>
    <cellStyle name="20% - Accent1 5 2 2 8" xfId="1489"/>
    <cellStyle name="20% - Accent1 5 2 3" xfId="1490"/>
    <cellStyle name="20% - Accent1 5 2 3 2" xfId="1491"/>
    <cellStyle name="20% - Accent1 5 2 3 2 2" xfId="1492"/>
    <cellStyle name="20% - Accent1 5 2 3 2 2 2" xfId="1493"/>
    <cellStyle name="20% - Accent1 5 2 3 2 2 2 2" xfId="1494"/>
    <cellStyle name="20% - Accent1 5 2 3 2 2 3" xfId="1495"/>
    <cellStyle name="20% - Accent1 5 2 3 2 2 3 2" xfId="1496"/>
    <cellStyle name="20% - Accent1 5 2 3 2 2 4" xfId="1497"/>
    <cellStyle name="20% - Accent1 5 2 3 2 3" xfId="1498"/>
    <cellStyle name="20% - Accent1 5 2 3 2 3 2" xfId="1499"/>
    <cellStyle name="20% - Accent1 5 2 3 2 4" xfId="1500"/>
    <cellStyle name="20% - Accent1 5 2 3 2 4 2" xfId="1501"/>
    <cellStyle name="20% - Accent1 5 2 3 2 5" xfId="1502"/>
    <cellStyle name="20% - Accent1 5 2 3 3" xfId="1503"/>
    <cellStyle name="20% - Accent1 5 2 3 3 2" xfId="1504"/>
    <cellStyle name="20% - Accent1 5 2 3 3 2 2" xfId="1505"/>
    <cellStyle name="20% - Accent1 5 2 3 3 3" xfId="1506"/>
    <cellStyle name="20% - Accent1 5 2 3 3 3 2" xfId="1507"/>
    <cellStyle name="20% - Accent1 5 2 3 3 4" xfId="1508"/>
    <cellStyle name="20% - Accent1 5 2 3 4" xfId="1509"/>
    <cellStyle name="20% - Accent1 5 2 3 4 2" xfId="1510"/>
    <cellStyle name="20% - Accent1 5 2 3 4 2 2" xfId="1511"/>
    <cellStyle name="20% - Accent1 5 2 3 4 3" xfId="1512"/>
    <cellStyle name="20% - Accent1 5 2 3 4 3 2" xfId="1513"/>
    <cellStyle name="20% - Accent1 5 2 3 4 4" xfId="1514"/>
    <cellStyle name="20% - Accent1 5 2 3 5" xfId="1515"/>
    <cellStyle name="20% - Accent1 5 2 3 5 2" xfId="1516"/>
    <cellStyle name="20% - Accent1 5 2 3 6" xfId="1517"/>
    <cellStyle name="20% - Accent1 5 2 3 6 2" xfId="1518"/>
    <cellStyle name="20% - Accent1 5 2 3 7" xfId="1519"/>
    <cellStyle name="20% - Accent1 5 2 4" xfId="1520"/>
    <cellStyle name="20% - Accent1 5 2 4 2" xfId="1521"/>
    <cellStyle name="20% - Accent1 5 2 4 2 2" xfId="1522"/>
    <cellStyle name="20% - Accent1 5 2 4 2 2 2" xfId="1523"/>
    <cellStyle name="20% - Accent1 5 2 4 2 3" xfId="1524"/>
    <cellStyle name="20% - Accent1 5 2 4 2 3 2" xfId="1525"/>
    <cellStyle name="20% - Accent1 5 2 4 2 4" xfId="1526"/>
    <cellStyle name="20% - Accent1 5 2 4 3" xfId="1527"/>
    <cellStyle name="20% - Accent1 5 2 4 3 2" xfId="1528"/>
    <cellStyle name="20% - Accent1 5 2 4 4" xfId="1529"/>
    <cellStyle name="20% - Accent1 5 2 4 4 2" xfId="1530"/>
    <cellStyle name="20% - Accent1 5 2 4 5" xfId="1531"/>
    <cellStyle name="20% - Accent1 5 2 5" xfId="1532"/>
    <cellStyle name="20% - Accent1 5 2 5 2" xfId="1533"/>
    <cellStyle name="20% - Accent1 5 2 5 2 2" xfId="1534"/>
    <cellStyle name="20% - Accent1 5 2 5 3" xfId="1535"/>
    <cellStyle name="20% - Accent1 5 2 5 3 2" xfId="1536"/>
    <cellStyle name="20% - Accent1 5 2 5 4" xfId="1537"/>
    <cellStyle name="20% - Accent1 5 2 6" xfId="1538"/>
    <cellStyle name="20% - Accent1 5 2 6 2" xfId="1539"/>
    <cellStyle name="20% - Accent1 5 2 6 2 2" xfId="1540"/>
    <cellStyle name="20% - Accent1 5 2 6 3" xfId="1541"/>
    <cellStyle name="20% - Accent1 5 2 6 3 2" xfId="1542"/>
    <cellStyle name="20% - Accent1 5 2 6 4" xfId="1543"/>
    <cellStyle name="20% - Accent1 5 2 7" xfId="1544"/>
    <cellStyle name="20% - Accent1 5 2 7 2" xfId="1545"/>
    <cellStyle name="20% - Accent1 5 2 8" xfId="1546"/>
    <cellStyle name="20% - Accent1 5 2 8 2" xfId="1547"/>
    <cellStyle name="20% - Accent1 5 2 9" xfId="1548"/>
    <cellStyle name="20% - Accent1 5 3" xfId="1549"/>
    <cellStyle name="20% - Accent1 5 3 2" xfId="1550"/>
    <cellStyle name="20% - Accent1 5 3 2 2" xfId="1551"/>
    <cellStyle name="20% - Accent1 5 3 2 2 2" xfId="1552"/>
    <cellStyle name="20% - Accent1 5 3 2 2 2 2" xfId="1553"/>
    <cellStyle name="20% - Accent1 5 3 2 2 2 2 2" xfId="1554"/>
    <cellStyle name="20% - Accent1 5 3 2 2 2 3" xfId="1555"/>
    <cellStyle name="20% - Accent1 5 3 2 2 2 3 2" xfId="1556"/>
    <cellStyle name="20% - Accent1 5 3 2 2 2 4" xfId="1557"/>
    <cellStyle name="20% - Accent1 5 3 2 2 3" xfId="1558"/>
    <cellStyle name="20% - Accent1 5 3 2 2 3 2" xfId="1559"/>
    <cellStyle name="20% - Accent1 5 3 2 2 4" xfId="1560"/>
    <cellStyle name="20% - Accent1 5 3 2 2 4 2" xfId="1561"/>
    <cellStyle name="20% - Accent1 5 3 2 2 5" xfId="1562"/>
    <cellStyle name="20% - Accent1 5 3 2 3" xfId="1563"/>
    <cellStyle name="20% - Accent1 5 3 2 3 2" xfId="1564"/>
    <cellStyle name="20% - Accent1 5 3 2 3 2 2" xfId="1565"/>
    <cellStyle name="20% - Accent1 5 3 2 3 3" xfId="1566"/>
    <cellStyle name="20% - Accent1 5 3 2 3 3 2" xfId="1567"/>
    <cellStyle name="20% - Accent1 5 3 2 3 4" xfId="1568"/>
    <cellStyle name="20% - Accent1 5 3 2 4" xfId="1569"/>
    <cellStyle name="20% - Accent1 5 3 2 4 2" xfId="1570"/>
    <cellStyle name="20% - Accent1 5 3 2 4 2 2" xfId="1571"/>
    <cellStyle name="20% - Accent1 5 3 2 4 3" xfId="1572"/>
    <cellStyle name="20% - Accent1 5 3 2 4 3 2" xfId="1573"/>
    <cellStyle name="20% - Accent1 5 3 2 4 4" xfId="1574"/>
    <cellStyle name="20% - Accent1 5 3 2 5" xfId="1575"/>
    <cellStyle name="20% - Accent1 5 3 2 5 2" xfId="1576"/>
    <cellStyle name="20% - Accent1 5 3 2 6" xfId="1577"/>
    <cellStyle name="20% - Accent1 5 3 2 6 2" xfId="1578"/>
    <cellStyle name="20% - Accent1 5 3 2 7" xfId="1579"/>
    <cellStyle name="20% - Accent1 5 3 3" xfId="1580"/>
    <cellStyle name="20% - Accent1 5 3 3 2" xfId="1581"/>
    <cellStyle name="20% - Accent1 5 3 3 2 2" xfId="1582"/>
    <cellStyle name="20% - Accent1 5 3 3 2 2 2" xfId="1583"/>
    <cellStyle name="20% - Accent1 5 3 3 2 3" xfId="1584"/>
    <cellStyle name="20% - Accent1 5 3 3 2 3 2" xfId="1585"/>
    <cellStyle name="20% - Accent1 5 3 3 2 4" xfId="1586"/>
    <cellStyle name="20% - Accent1 5 3 3 3" xfId="1587"/>
    <cellStyle name="20% - Accent1 5 3 3 3 2" xfId="1588"/>
    <cellStyle name="20% - Accent1 5 3 3 4" xfId="1589"/>
    <cellStyle name="20% - Accent1 5 3 3 4 2" xfId="1590"/>
    <cellStyle name="20% - Accent1 5 3 3 5" xfId="1591"/>
    <cellStyle name="20% - Accent1 5 3 4" xfId="1592"/>
    <cellStyle name="20% - Accent1 5 3 4 2" xfId="1593"/>
    <cellStyle name="20% - Accent1 5 3 4 2 2" xfId="1594"/>
    <cellStyle name="20% - Accent1 5 3 4 3" xfId="1595"/>
    <cellStyle name="20% - Accent1 5 3 4 3 2" xfId="1596"/>
    <cellStyle name="20% - Accent1 5 3 4 4" xfId="1597"/>
    <cellStyle name="20% - Accent1 5 3 5" xfId="1598"/>
    <cellStyle name="20% - Accent1 5 3 5 2" xfId="1599"/>
    <cellStyle name="20% - Accent1 5 3 5 2 2" xfId="1600"/>
    <cellStyle name="20% - Accent1 5 3 5 3" xfId="1601"/>
    <cellStyle name="20% - Accent1 5 3 5 3 2" xfId="1602"/>
    <cellStyle name="20% - Accent1 5 3 5 4" xfId="1603"/>
    <cellStyle name="20% - Accent1 5 3 6" xfId="1604"/>
    <cellStyle name="20% - Accent1 5 3 6 2" xfId="1605"/>
    <cellStyle name="20% - Accent1 5 3 7" xfId="1606"/>
    <cellStyle name="20% - Accent1 5 3 7 2" xfId="1607"/>
    <cellStyle name="20% - Accent1 5 3 8" xfId="1608"/>
    <cellStyle name="20% - Accent1 5 4" xfId="1609"/>
    <cellStyle name="20% - Accent1 5 4 2" xfId="1610"/>
    <cellStyle name="20% - Accent1 5 4 2 2" xfId="1611"/>
    <cellStyle name="20% - Accent1 5 4 2 2 2" xfId="1612"/>
    <cellStyle name="20% - Accent1 5 4 2 2 2 2" xfId="1613"/>
    <cellStyle name="20% - Accent1 5 4 2 2 3" xfId="1614"/>
    <cellStyle name="20% - Accent1 5 4 2 2 3 2" xfId="1615"/>
    <cellStyle name="20% - Accent1 5 4 2 2 4" xfId="1616"/>
    <cellStyle name="20% - Accent1 5 4 2 3" xfId="1617"/>
    <cellStyle name="20% - Accent1 5 4 2 3 2" xfId="1618"/>
    <cellStyle name="20% - Accent1 5 4 2 4" xfId="1619"/>
    <cellStyle name="20% - Accent1 5 4 2 4 2" xfId="1620"/>
    <cellStyle name="20% - Accent1 5 4 2 5" xfId="1621"/>
    <cellStyle name="20% - Accent1 5 4 3" xfId="1622"/>
    <cellStyle name="20% - Accent1 5 4 3 2" xfId="1623"/>
    <cellStyle name="20% - Accent1 5 4 3 2 2" xfId="1624"/>
    <cellStyle name="20% - Accent1 5 4 3 3" xfId="1625"/>
    <cellStyle name="20% - Accent1 5 4 3 3 2" xfId="1626"/>
    <cellStyle name="20% - Accent1 5 4 3 4" xfId="1627"/>
    <cellStyle name="20% - Accent1 5 4 4" xfId="1628"/>
    <cellStyle name="20% - Accent1 5 4 4 2" xfId="1629"/>
    <cellStyle name="20% - Accent1 5 4 4 2 2" xfId="1630"/>
    <cellStyle name="20% - Accent1 5 4 4 3" xfId="1631"/>
    <cellStyle name="20% - Accent1 5 4 4 3 2" xfId="1632"/>
    <cellStyle name="20% - Accent1 5 4 4 4" xfId="1633"/>
    <cellStyle name="20% - Accent1 5 4 5" xfId="1634"/>
    <cellStyle name="20% - Accent1 5 4 5 2" xfId="1635"/>
    <cellStyle name="20% - Accent1 5 4 6" xfId="1636"/>
    <cellStyle name="20% - Accent1 5 4 6 2" xfId="1637"/>
    <cellStyle name="20% - Accent1 5 4 7" xfId="1638"/>
    <cellStyle name="20% - Accent1 5 5" xfId="1639"/>
    <cellStyle name="20% - Accent1 5 5 2" xfId="1640"/>
    <cellStyle name="20% - Accent1 5 5 2 2" xfId="1641"/>
    <cellStyle name="20% - Accent1 5 5 2 2 2" xfId="1642"/>
    <cellStyle name="20% - Accent1 5 5 2 3" xfId="1643"/>
    <cellStyle name="20% - Accent1 5 5 2 3 2" xfId="1644"/>
    <cellStyle name="20% - Accent1 5 5 2 4" xfId="1645"/>
    <cellStyle name="20% - Accent1 5 5 3" xfId="1646"/>
    <cellStyle name="20% - Accent1 5 5 3 2" xfId="1647"/>
    <cellStyle name="20% - Accent1 5 5 4" xfId="1648"/>
    <cellStyle name="20% - Accent1 5 5 4 2" xfId="1649"/>
    <cellStyle name="20% - Accent1 5 5 5" xfId="1650"/>
    <cellStyle name="20% - Accent1 5 6" xfId="1651"/>
    <cellStyle name="20% - Accent1 5 6 2" xfId="1652"/>
    <cellStyle name="20% - Accent1 5 6 2 2" xfId="1653"/>
    <cellStyle name="20% - Accent1 5 6 3" xfId="1654"/>
    <cellStyle name="20% - Accent1 5 6 3 2" xfId="1655"/>
    <cellStyle name="20% - Accent1 5 6 4" xfId="1656"/>
    <cellStyle name="20% - Accent1 5 7" xfId="1657"/>
    <cellStyle name="20% - Accent1 5 7 2" xfId="1658"/>
    <cellStyle name="20% - Accent1 5 7 2 2" xfId="1659"/>
    <cellStyle name="20% - Accent1 5 7 3" xfId="1660"/>
    <cellStyle name="20% - Accent1 5 7 3 2" xfId="1661"/>
    <cellStyle name="20% - Accent1 5 7 4" xfId="1662"/>
    <cellStyle name="20% - Accent1 5 8" xfId="1663"/>
    <cellStyle name="20% - Accent1 5 8 2" xfId="1664"/>
    <cellStyle name="20% - Accent1 5 9" xfId="1665"/>
    <cellStyle name="20% - Accent1 5 9 2" xfId="1666"/>
    <cellStyle name="20% - Accent1 6" xfId="1667"/>
    <cellStyle name="20% - Accent1 6 10" xfId="1668"/>
    <cellStyle name="20% - Accent1 6 2" xfId="1669"/>
    <cellStyle name="20% - Accent1 6 2 2" xfId="1670"/>
    <cellStyle name="20% - Accent1 6 2 2 2" xfId="1671"/>
    <cellStyle name="20% - Accent1 6 2 2 2 2" xfId="1672"/>
    <cellStyle name="20% - Accent1 6 2 2 2 2 2" xfId="1673"/>
    <cellStyle name="20% - Accent1 6 2 2 2 2 2 2" xfId="1674"/>
    <cellStyle name="20% - Accent1 6 2 2 2 2 2 2 2" xfId="1675"/>
    <cellStyle name="20% - Accent1 6 2 2 2 2 2 3" xfId="1676"/>
    <cellStyle name="20% - Accent1 6 2 2 2 2 2 3 2" xfId="1677"/>
    <cellStyle name="20% - Accent1 6 2 2 2 2 2 4" xfId="1678"/>
    <cellStyle name="20% - Accent1 6 2 2 2 2 3" xfId="1679"/>
    <cellStyle name="20% - Accent1 6 2 2 2 2 3 2" xfId="1680"/>
    <cellStyle name="20% - Accent1 6 2 2 2 2 4" xfId="1681"/>
    <cellStyle name="20% - Accent1 6 2 2 2 2 4 2" xfId="1682"/>
    <cellStyle name="20% - Accent1 6 2 2 2 2 5" xfId="1683"/>
    <cellStyle name="20% - Accent1 6 2 2 2 3" xfId="1684"/>
    <cellStyle name="20% - Accent1 6 2 2 2 3 2" xfId="1685"/>
    <cellStyle name="20% - Accent1 6 2 2 2 3 2 2" xfId="1686"/>
    <cellStyle name="20% - Accent1 6 2 2 2 3 3" xfId="1687"/>
    <cellStyle name="20% - Accent1 6 2 2 2 3 3 2" xfId="1688"/>
    <cellStyle name="20% - Accent1 6 2 2 2 3 4" xfId="1689"/>
    <cellStyle name="20% - Accent1 6 2 2 2 4" xfId="1690"/>
    <cellStyle name="20% - Accent1 6 2 2 2 4 2" xfId="1691"/>
    <cellStyle name="20% - Accent1 6 2 2 2 4 2 2" xfId="1692"/>
    <cellStyle name="20% - Accent1 6 2 2 2 4 3" xfId="1693"/>
    <cellStyle name="20% - Accent1 6 2 2 2 4 3 2" xfId="1694"/>
    <cellStyle name="20% - Accent1 6 2 2 2 4 4" xfId="1695"/>
    <cellStyle name="20% - Accent1 6 2 2 2 5" xfId="1696"/>
    <cellStyle name="20% - Accent1 6 2 2 2 5 2" xfId="1697"/>
    <cellStyle name="20% - Accent1 6 2 2 2 6" xfId="1698"/>
    <cellStyle name="20% - Accent1 6 2 2 2 6 2" xfId="1699"/>
    <cellStyle name="20% - Accent1 6 2 2 2 7" xfId="1700"/>
    <cellStyle name="20% - Accent1 6 2 2 3" xfId="1701"/>
    <cellStyle name="20% - Accent1 6 2 2 3 2" xfId="1702"/>
    <cellStyle name="20% - Accent1 6 2 2 3 2 2" xfId="1703"/>
    <cellStyle name="20% - Accent1 6 2 2 3 2 2 2" xfId="1704"/>
    <cellStyle name="20% - Accent1 6 2 2 3 2 3" xfId="1705"/>
    <cellStyle name="20% - Accent1 6 2 2 3 2 3 2" xfId="1706"/>
    <cellStyle name="20% - Accent1 6 2 2 3 2 4" xfId="1707"/>
    <cellStyle name="20% - Accent1 6 2 2 3 3" xfId="1708"/>
    <cellStyle name="20% - Accent1 6 2 2 3 3 2" xfId="1709"/>
    <cellStyle name="20% - Accent1 6 2 2 3 4" xfId="1710"/>
    <cellStyle name="20% - Accent1 6 2 2 3 4 2" xfId="1711"/>
    <cellStyle name="20% - Accent1 6 2 2 3 5" xfId="1712"/>
    <cellStyle name="20% - Accent1 6 2 2 4" xfId="1713"/>
    <cellStyle name="20% - Accent1 6 2 2 4 2" xfId="1714"/>
    <cellStyle name="20% - Accent1 6 2 2 4 2 2" xfId="1715"/>
    <cellStyle name="20% - Accent1 6 2 2 4 3" xfId="1716"/>
    <cellStyle name="20% - Accent1 6 2 2 4 3 2" xfId="1717"/>
    <cellStyle name="20% - Accent1 6 2 2 4 4" xfId="1718"/>
    <cellStyle name="20% - Accent1 6 2 2 5" xfId="1719"/>
    <cellStyle name="20% - Accent1 6 2 2 5 2" xfId="1720"/>
    <cellStyle name="20% - Accent1 6 2 2 5 2 2" xfId="1721"/>
    <cellStyle name="20% - Accent1 6 2 2 5 3" xfId="1722"/>
    <cellStyle name="20% - Accent1 6 2 2 5 3 2" xfId="1723"/>
    <cellStyle name="20% - Accent1 6 2 2 5 4" xfId="1724"/>
    <cellStyle name="20% - Accent1 6 2 2 6" xfId="1725"/>
    <cellStyle name="20% - Accent1 6 2 2 6 2" xfId="1726"/>
    <cellStyle name="20% - Accent1 6 2 2 7" xfId="1727"/>
    <cellStyle name="20% - Accent1 6 2 2 7 2" xfId="1728"/>
    <cellStyle name="20% - Accent1 6 2 2 8" xfId="1729"/>
    <cellStyle name="20% - Accent1 6 2 3" xfId="1730"/>
    <cellStyle name="20% - Accent1 6 2 3 2" xfId="1731"/>
    <cellStyle name="20% - Accent1 6 2 3 2 2" xfId="1732"/>
    <cellStyle name="20% - Accent1 6 2 3 2 2 2" xfId="1733"/>
    <cellStyle name="20% - Accent1 6 2 3 2 2 2 2" xfId="1734"/>
    <cellStyle name="20% - Accent1 6 2 3 2 2 3" xfId="1735"/>
    <cellStyle name="20% - Accent1 6 2 3 2 2 3 2" xfId="1736"/>
    <cellStyle name="20% - Accent1 6 2 3 2 2 4" xfId="1737"/>
    <cellStyle name="20% - Accent1 6 2 3 2 3" xfId="1738"/>
    <cellStyle name="20% - Accent1 6 2 3 2 3 2" xfId="1739"/>
    <cellStyle name="20% - Accent1 6 2 3 2 4" xfId="1740"/>
    <cellStyle name="20% - Accent1 6 2 3 2 4 2" xfId="1741"/>
    <cellStyle name="20% - Accent1 6 2 3 2 5" xfId="1742"/>
    <cellStyle name="20% - Accent1 6 2 3 3" xfId="1743"/>
    <cellStyle name="20% - Accent1 6 2 3 3 2" xfId="1744"/>
    <cellStyle name="20% - Accent1 6 2 3 3 2 2" xfId="1745"/>
    <cellStyle name="20% - Accent1 6 2 3 3 3" xfId="1746"/>
    <cellStyle name="20% - Accent1 6 2 3 3 3 2" xfId="1747"/>
    <cellStyle name="20% - Accent1 6 2 3 3 4" xfId="1748"/>
    <cellStyle name="20% - Accent1 6 2 3 4" xfId="1749"/>
    <cellStyle name="20% - Accent1 6 2 3 4 2" xfId="1750"/>
    <cellStyle name="20% - Accent1 6 2 3 4 2 2" xfId="1751"/>
    <cellStyle name="20% - Accent1 6 2 3 4 3" xfId="1752"/>
    <cellStyle name="20% - Accent1 6 2 3 4 3 2" xfId="1753"/>
    <cellStyle name="20% - Accent1 6 2 3 4 4" xfId="1754"/>
    <cellStyle name="20% - Accent1 6 2 3 5" xfId="1755"/>
    <cellStyle name="20% - Accent1 6 2 3 5 2" xfId="1756"/>
    <cellStyle name="20% - Accent1 6 2 3 6" xfId="1757"/>
    <cellStyle name="20% - Accent1 6 2 3 6 2" xfId="1758"/>
    <cellStyle name="20% - Accent1 6 2 3 7" xfId="1759"/>
    <cellStyle name="20% - Accent1 6 2 4" xfId="1760"/>
    <cellStyle name="20% - Accent1 6 2 4 2" xfId="1761"/>
    <cellStyle name="20% - Accent1 6 2 4 2 2" xfId="1762"/>
    <cellStyle name="20% - Accent1 6 2 4 2 2 2" xfId="1763"/>
    <cellStyle name="20% - Accent1 6 2 4 2 3" xfId="1764"/>
    <cellStyle name="20% - Accent1 6 2 4 2 3 2" xfId="1765"/>
    <cellStyle name="20% - Accent1 6 2 4 2 4" xfId="1766"/>
    <cellStyle name="20% - Accent1 6 2 4 3" xfId="1767"/>
    <cellStyle name="20% - Accent1 6 2 4 3 2" xfId="1768"/>
    <cellStyle name="20% - Accent1 6 2 4 4" xfId="1769"/>
    <cellStyle name="20% - Accent1 6 2 4 4 2" xfId="1770"/>
    <cellStyle name="20% - Accent1 6 2 4 5" xfId="1771"/>
    <cellStyle name="20% - Accent1 6 2 5" xfId="1772"/>
    <cellStyle name="20% - Accent1 6 2 5 2" xfId="1773"/>
    <cellStyle name="20% - Accent1 6 2 5 2 2" xfId="1774"/>
    <cellStyle name="20% - Accent1 6 2 5 3" xfId="1775"/>
    <cellStyle name="20% - Accent1 6 2 5 3 2" xfId="1776"/>
    <cellStyle name="20% - Accent1 6 2 5 4" xfId="1777"/>
    <cellStyle name="20% - Accent1 6 2 6" xfId="1778"/>
    <cellStyle name="20% - Accent1 6 2 6 2" xfId="1779"/>
    <cellStyle name="20% - Accent1 6 2 6 2 2" xfId="1780"/>
    <cellStyle name="20% - Accent1 6 2 6 3" xfId="1781"/>
    <cellStyle name="20% - Accent1 6 2 6 3 2" xfId="1782"/>
    <cellStyle name="20% - Accent1 6 2 6 4" xfId="1783"/>
    <cellStyle name="20% - Accent1 6 2 7" xfId="1784"/>
    <cellStyle name="20% - Accent1 6 2 7 2" xfId="1785"/>
    <cellStyle name="20% - Accent1 6 2 8" xfId="1786"/>
    <cellStyle name="20% - Accent1 6 2 8 2" xfId="1787"/>
    <cellStyle name="20% - Accent1 6 2 9" xfId="1788"/>
    <cellStyle name="20% - Accent1 6 3" xfId="1789"/>
    <cellStyle name="20% - Accent1 6 3 2" xfId="1790"/>
    <cellStyle name="20% - Accent1 6 3 2 2" xfId="1791"/>
    <cellStyle name="20% - Accent1 6 3 2 2 2" xfId="1792"/>
    <cellStyle name="20% - Accent1 6 3 2 2 2 2" xfId="1793"/>
    <cellStyle name="20% - Accent1 6 3 2 2 2 2 2" xfId="1794"/>
    <cellStyle name="20% - Accent1 6 3 2 2 2 3" xfId="1795"/>
    <cellStyle name="20% - Accent1 6 3 2 2 2 3 2" xfId="1796"/>
    <cellStyle name="20% - Accent1 6 3 2 2 2 4" xfId="1797"/>
    <cellStyle name="20% - Accent1 6 3 2 2 3" xfId="1798"/>
    <cellStyle name="20% - Accent1 6 3 2 2 3 2" xfId="1799"/>
    <cellStyle name="20% - Accent1 6 3 2 2 4" xfId="1800"/>
    <cellStyle name="20% - Accent1 6 3 2 2 4 2" xfId="1801"/>
    <cellStyle name="20% - Accent1 6 3 2 2 5" xfId="1802"/>
    <cellStyle name="20% - Accent1 6 3 2 3" xfId="1803"/>
    <cellStyle name="20% - Accent1 6 3 2 3 2" xfId="1804"/>
    <cellStyle name="20% - Accent1 6 3 2 3 2 2" xfId="1805"/>
    <cellStyle name="20% - Accent1 6 3 2 3 3" xfId="1806"/>
    <cellStyle name="20% - Accent1 6 3 2 3 3 2" xfId="1807"/>
    <cellStyle name="20% - Accent1 6 3 2 3 4" xfId="1808"/>
    <cellStyle name="20% - Accent1 6 3 2 4" xfId="1809"/>
    <cellStyle name="20% - Accent1 6 3 2 4 2" xfId="1810"/>
    <cellStyle name="20% - Accent1 6 3 2 4 2 2" xfId="1811"/>
    <cellStyle name="20% - Accent1 6 3 2 4 3" xfId="1812"/>
    <cellStyle name="20% - Accent1 6 3 2 4 3 2" xfId="1813"/>
    <cellStyle name="20% - Accent1 6 3 2 4 4" xfId="1814"/>
    <cellStyle name="20% - Accent1 6 3 2 5" xfId="1815"/>
    <cellStyle name="20% - Accent1 6 3 2 5 2" xfId="1816"/>
    <cellStyle name="20% - Accent1 6 3 2 6" xfId="1817"/>
    <cellStyle name="20% - Accent1 6 3 2 6 2" xfId="1818"/>
    <cellStyle name="20% - Accent1 6 3 2 7" xfId="1819"/>
    <cellStyle name="20% - Accent1 6 3 3" xfId="1820"/>
    <cellStyle name="20% - Accent1 6 3 3 2" xfId="1821"/>
    <cellStyle name="20% - Accent1 6 3 3 2 2" xfId="1822"/>
    <cellStyle name="20% - Accent1 6 3 3 2 2 2" xfId="1823"/>
    <cellStyle name="20% - Accent1 6 3 3 2 3" xfId="1824"/>
    <cellStyle name="20% - Accent1 6 3 3 2 3 2" xfId="1825"/>
    <cellStyle name="20% - Accent1 6 3 3 2 4" xfId="1826"/>
    <cellStyle name="20% - Accent1 6 3 3 3" xfId="1827"/>
    <cellStyle name="20% - Accent1 6 3 3 3 2" xfId="1828"/>
    <cellStyle name="20% - Accent1 6 3 3 4" xfId="1829"/>
    <cellStyle name="20% - Accent1 6 3 3 4 2" xfId="1830"/>
    <cellStyle name="20% - Accent1 6 3 3 5" xfId="1831"/>
    <cellStyle name="20% - Accent1 6 3 4" xfId="1832"/>
    <cellStyle name="20% - Accent1 6 3 4 2" xfId="1833"/>
    <cellStyle name="20% - Accent1 6 3 4 2 2" xfId="1834"/>
    <cellStyle name="20% - Accent1 6 3 4 3" xfId="1835"/>
    <cellStyle name="20% - Accent1 6 3 4 3 2" xfId="1836"/>
    <cellStyle name="20% - Accent1 6 3 4 4" xfId="1837"/>
    <cellStyle name="20% - Accent1 6 3 5" xfId="1838"/>
    <cellStyle name="20% - Accent1 6 3 5 2" xfId="1839"/>
    <cellStyle name="20% - Accent1 6 3 5 2 2" xfId="1840"/>
    <cellStyle name="20% - Accent1 6 3 5 3" xfId="1841"/>
    <cellStyle name="20% - Accent1 6 3 5 3 2" xfId="1842"/>
    <cellStyle name="20% - Accent1 6 3 5 4" xfId="1843"/>
    <cellStyle name="20% - Accent1 6 3 6" xfId="1844"/>
    <cellStyle name="20% - Accent1 6 3 6 2" xfId="1845"/>
    <cellStyle name="20% - Accent1 6 3 7" xfId="1846"/>
    <cellStyle name="20% - Accent1 6 3 7 2" xfId="1847"/>
    <cellStyle name="20% - Accent1 6 3 8" xfId="1848"/>
    <cellStyle name="20% - Accent1 6 4" xfId="1849"/>
    <cellStyle name="20% - Accent1 6 4 2" xfId="1850"/>
    <cellStyle name="20% - Accent1 6 4 2 2" xfId="1851"/>
    <cellStyle name="20% - Accent1 6 4 2 2 2" xfId="1852"/>
    <cellStyle name="20% - Accent1 6 4 2 2 2 2" xfId="1853"/>
    <cellStyle name="20% - Accent1 6 4 2 2 3" xfId="1854"/>
    <cellStyle name="20% - Accent1 6 4 2 2 3 2" xfId="1855"/>
    <cellStyle name="20% - Accent1 6 4 2 2 4" xfId="1856"/>
    <cellStyle name="20% - Accent1 6 4 2 3" xfId="1857"/>
    <cellStyle name="20% - Accent1 6 4 2 3 2" xfId="1858"/>
    <cellStyle name="20% - Accent1 6 4 2 4" xfId="1859"/>
    <cellStyle name="20% - Accent1 6 4 2 4 2" xfId="1860"/>
    <cellStyle name="20% - Accent1 6 4 2 5" xfId="1861"/>
    <cellStyle name="20% - Accent1 6 4 3" xfId="1862"/>
    <cellStyle name="20% - Accent1 6 4 3 2" xfId="1863"/>
    <cellStyle name="20% - Accent1 6 4 3 2 2" xfId="1864"/>
    <cellStyle name="20% - Accent1 6 4 3 3" xfId="1865"/>
    <cellStyle name="20% - Accent1 6 4 3 3 2" xfId="1866"/>
    <cellStyle name="20% - Accent1 6 4 3 4" xfId="1867"/>
    <cellStyle name="20% - Accent1 6 4 4" xfId="1868"/>
    <cellStyle name="20% - Accent1 6 4 4 2" xfId="1869"/>
    <cellStyle name="20% - Accent1 6 4 4 2 2" xfId="1870"/>
    <cellStyle name="20% - Accent1 6 4 4 3" xfId="1871"/>
    <cellStyle name="20% - Accent1 6 4 4 3 2" xfId="1872"/>
    <cellStyle name="20% - Accent1 6 4 4 4" xfId="1873"/>
    <cellStyle name="20% - Accent1 6 4 5" xfId="1874"/>
    <cellStyle name="20% - Accent1 6 4 5 2" xfId="1875"/>
    <cellStyle name="20% - Accent1 6 4 6" xfId="1876"/>
    <cellStyle name="20% - Accent1 6 4 6 2" xfId="1877"/>
    <cellStyle name="20% - Accent1 6 4 7" xfId="1878"/>
    <cellStyle name="20% - Accent1 6 5" xfId="1879"/>
    <cellStyle name="20% - Accent1 6 5 2" xfId="1880"/>
    <cellStyle name="20% - Accent1 6 5 2 2" xfId="1881"/>
    <cellStyle name="20% - Accent1 6 5 2 2 2" xfId="1882"/>
    <cellStyle name="20% - Accent1 6 5 2 3" xfId="1883"/>
    <cellStyle name="20% - Accent1 6 5 2 3 2" xfId="1884"/>
    <cellStyle name="20% - Accent1 6 5 2 4" xfId="1885"/>
    <cellStyle name="20% - Accent1 6 5 3" xfId="1886"/>
    <cellStyle name="20% - Accent1 6 5 3 2" xfId="1887"/>
    <cellStyle name="20% - Accent1 6 5 4" xfId="1888"/>
    <cellStyle name="20% - Accent1 6 5 4 2" xfId="1889"/>
    <cellStyle name="20% - Accent1 6 5 5" xfId="1890"/>
    <cellStyle name="20% - Accent1 6 6" xfId="1891"/>
    <cellStyle name="20% - Accent1 6 6 2" xfId="1892"/>
    <cellStyle name="20% - Accent1 6 6 2 2" xfId="1893"/>
    <cellStyle name="20% - Accent1 6 6 3" xfId="1894"/>
    <cellStyle name="20% - Accent1 6 6 3 2" xfId="1895"/>
    <cellStyle name="20% - Accent1 6 6 4" xfId="1896"/>
    <cellStyle name="20% - Accent1 6 7" xfId="1897"/>
    <cellStyle name="20% - Accent1 6 7 2" xfId="1898"/>
    <cellStyle name="20% - Accent1 6 7 2 2" xfId="1899"/>
    <cellStyle name="20% - Accent1 6 7 3" xfId="1900"/>
    <cellStyle name="20% - Accent1 6 7 3 2" xfId="1901"/>
    <cellStyle name="20% - Accent1 6 7 4" xfId="1902"/>
    <cellStyle name="20% - Accent1 6 8" xfId="1903"/>
    <cellStyle name="20% - Accent1 6 8 2" xfId="1904"/>
    <cellStyle name="20% - Accent1 6 9" xfId="1905"/>
    <cellStyle name="20% - Accent1 6 9 2" xfId="1906"/>
    <cellStyle name="20% - Accent1 7" xfId="1907"/>
    <cellStyle name="20% - Accent1 7 10" xfId="1908"/>
    <cellStyle name="20% - Accent1 7 2" xfId="1909"/>
    <cellStyle name="20% - Accent1 7 2 2" xfId="1910"/>
    <cellStyle name="20% - Accent1 7 2 2 2" xfId="1911"/>
    <cellStyle name="20% - Accent1 7 2 2 2 2" xfId="1912"/>
    <cellStyle name="20% - Accent1 7 2 2 2 2 2" xfId="1913"/>
    <cellStyle name="20% - Accent1 7 2 2 2 2 2 2" xfId="1914"/>
    <cellStyle name="20% - Accent1 7 2 2 2 2 2 2 2" xfId="1915"/>
    <cellStyle name="20% - Accent1 7 2 2 2 2 2 3" xfId="1916"/>
    <cellStyle name="20% - Accent1 7 2 2 2 2 2 3 2" xfId="1917"/>
    <cellStyle name="20% - Accent1 7 2 2 2 2 2 4" xfId="1918"/>
    <cellStyle name="20% - Accent1 7 2 2 2 2 3" xfId="1919"/>
    <cellStyle name="20% - Accent1 7 2 2 2 2 3 2" xfId="1920"/>
    <cellStyle name="20% - Accent1 7 2 2 2 2 4" xfId="1921"/>
    <cellStyle name="20% - Accent1 7 2 2 2 2 4 2" xfId="1922"/>
    <cellStyle name="20% - Accent1 7 2 2 2 2 5" xfId="1923"/>
    <cellStyle name="20% - Accent1 7 2 2 2 3" xfId="1924"/>
    <cellStyle name="20% - Accent1 7 2 2 2 3 2" xfId="1925"/>
    <cellStyle name="20% - Accent1 7 2 2 2 3 2 2" xfId="1926"/>
    <cellStyle name="20% - Accent1 7 2 2 2 3 3" xfId="1927"/>
    <cellStyle name="20% - Accent1 7 2 2 2 3 3 2" xfId="1928"/>
    <cellStyle name="20% - Accent1 7 2 2 2 3 4" xfId="1929"/>
    <cellStyle name="20% - Accent1 7 2 2 2 4" xfId="1930"/>
    <cellStyle name="20% - Accent1 7 2 2 2 4 2" xfId="1931"/>
    <cellStyle name="20% - Accent1 7 2 2 2 4 2 2" xfId="1932"/>
    <cellStyle name="20% - Accent1 7 2 2 2 4 3" xfId="1933"/>
    <cellStyle name="20% - Accent1 7 2 2 2 4 3 2" xfId="1934"/>
    <cellStyle name="20% - Accent1 7 2 2 2 4 4" xfId="1935"/>
    <cellStyle name="20% - Accent1 7 2 2 2 5" xfId="1936"/>
    <cellStyle name="20% - Accent1 7 2 2 2 5 2" xfId="1937"/>
    <cellStyle name="20% - Accent1 7 2 2 2 6" xfId="1938"/>
    <cellStyle name="20% - Accent1 7 2 2 2 6 2" xfId="1939"/>
    <cellStyle name="20% - Accent1 7 2 2 2 7" xfId="1940"/>
    <cellStyle name="20% - Accent1 7 2 2 3" xfId="1941"/>
    <cellStyle name="20% - Accent1 7 2 2 3 2" xfId="1942"/>
    <cellStyle name="20% - Accent1 7 2 2 3 2 2" xfId="1943"/>
    <cellStyle name="20% - Accent1 7 2 2 3 2 2 2" xfId="1944"/>
    <cellStyle name="20% - Accent1 7 2 2 3 2 3" xfId="1945"/>
    <cellStyle name="20% - Accent1 7 2 2 3 2 3 2" xfId="1946"/>
    <cellStyle name="20% - Accent1 7 2 2 3 2 4" xfId="1947"/>
    <cellStyle name="20% - Accent1 7 2 2 3 3" xfId="1948"/>
    <cellStyle name="20% - Accent1 7 2 2 3 3 2" xfId="1949"/>
    <cellStyle name="20% - Accent1 7 2 2 3 4" xfId="1950"/>
    <cellStyle name="20% - Accent1 7 2 2 3 4 2" xfId="1951"/>
    <cellStyle name="20% - Accent1 7 2 2 3 5" xfId="1952"/>
    <cellStyle name="20% - Accent1 7 2 2 4" xfId="1953"/>
    <cellStyle name="20% - Accent1 7 2 2 4 2" xfId="1954"/>
    <cellStyle name="20% - Accent1 7 2 2 4 2 2" xfId="1955"/>
    <cellStyle name="20% - Accent1 7 2 2 4 3" xfId="1956"/>
    <cellStyle name="20% - Accent1 7 2 2 4 3 2" xfId="1957"/>
    <cellStyle name="20% - Accent1 7 2 2 4 4" xfId="1958"/>
    <cellStyle name="20% - Accent1 7 2 2 5" xfId="1959"/>
    <cellStyle name="20% - Accent1 7 2 2 5 2" xfId="1960"/>
    <cellStyle name="20% - Accent1 7 2 2 5 2 2" xfId="1961"/>
    <cellStyle name="20% - Accent1 7 2 2 5 3" xfId="1962"/>
    <cellStyle name="20% - Accent1 7 2 2 5 3 2" xfId="1963"/>
    <cellStyle name="20% - Accent1 7 2 2 5 4" xfId="1964"/>
    <cellStyle name="20% - Accent1 7 2 2 6" xfId="1965"/>
    <cellStyle name="20% - Accent1 7 2 2 6 2" xfId="1966"/>
    <cellStyle name="20% - Accent1 7 2 2 7" xfId="1967"/>
    <cellStyle name="20% - Accent1 7 2 2 7 2" xfId="1968"/>
    <cellStyle name="20% - Accent1 7 2 2 8" xfId="1969"/>
    <cellStyle name="20% - Accent1 7 2 3" xfId="1970"/>
    <cellStyle name="20% - Accent1 7 2 3 2" xfId="1971"/>
    <cellStyle name="20% - Accent1 7 2 3 2 2" xfId="1972"/>
    <cellStyle name="20% - Accent1 7 2 3 2 2 2" xfId="1973"/>
    <cellStyle name="20% - Accent1 7 2 3 2 2 2 2" xfId="1974"/>
    <cellStyle name="20% - Accent1 7 2 3 2 2 3" xfId="1975"/>
    <cellStyle name="20% - Accent1 7 2 3 2 2 3 2" xfId="1976"/>
    <cellStyle name="20% - Accent1 7 2 3 2 2 4" xfId="1977"/>
    <cellStyle name="20% - Accent1 7 2 3 2 3" xfId="1978"/>
    <cellStyle name="20% - Accent1 7 2 3 2 3 2" xfId="1979"/>
    <cellStyle name="20% - Accent1 7 2 3 2 4" xfId="1980"/>
    <cellStyle name="20% - Accent1 7 2 3 2 4 2" xfId="1981"/>
    <cellStyle name="20% - Accent1 7 2 3 2 5" xfId="1982"/>
    <cellStyle name="20% - Accent1 7 2 3 3" xfId="1983"/>
    <cellStyle name="20% - Accent1 7 2 3 3 2" xfId="1984"/>
    <cellStyle name="20% - Accent1 7 2 3 3 2 2" xfId="1985"/>
    <cellStyle name="20% - Accent1 7 2 3 3 3" xfId="1986"/>
    <cellStyle name="20% - Accent1 7 2 3 3 3 2" xfId="1987"/>
    <cellStyle name="20% - Accent1 7 2 3 3 4" xfId="1988"/>
    <cellStyle name="20% - Accent1 7 2 3 4" xfId="1989"/>
    <cellStyle name="20% - Accent1 7 2 3 4 2" xfId="1990"/>
    <cellStyle name="20% - Accent1 7 2 3 4 2 2" xfId="1991"/>
    <cellStyle name="20% - Accent1 7 2 3 4 3" xfId="1992"/>
    <cellStyle name="20% - Accent1 7 2 3 4 3 2" xfId="1993"/>
    <cellStyle name="20% - Accent1 7 2 3 4 4" xfId="1994"/>
    <cellStyle name="20% - Accent1 7 2 3 5" xfId="1995"/>
    <cellStyle name="20% - Accent1 7 2 3 5 2" xfId="1996"/>
    <cellStyle name="20% - Accent1 7 2 3 6" xfId="1997"/>
    <cellStyle name="20% - Accent1 7 2 3 6 2" xfId="1998"/>
    <cellStyle name="20% - Accent1 7 2 3 7" xfId="1999"/>
    <cellStyle name="20% - Accent1 7 2 4" xfId="2000"/>
    <cellStyle name="20% - Accent1 7 2 4 2" xfId="2001"/>
    <cellStyle name="20% - Accent1 7 2 4 2 2" xfId="2002"/>
    <cellStyle name="20% - Accent1 7 2 4 2 2 2" xfId="2003"/>
    <cellStyle name="20% - Accent1 7 2 4 2 3" xfId="2004"/>
    <cellStyle name="20% - Accent1 7 2 4 2 3 2" xfId="2005"/>
    <cellStyle name="20% - Accent1 7 2 4 2 4" xfId="2006"/>
    <cellStyle name="20% - Accent1 7 2 4 3" xfId="2007"/>
    <cellStyle name="20% - Accent1 7 2 4 3 2" xfId="2008"/>
    <cellStyle name="20% - Accent1 7 2 4 4" xfId="2009"/>
    <cellStyle name="20% - Accent1 7 2 4 4 2" xfId="2010"/>
    <cellStyle name="20% - Accent1 7 2 4 5" xfId="2011"/>
    <cellStyle name="20% - Accent1 7 2 5" xfId="2012"/>
    <cellStyle name="20% - Accent1 7 2 5 2" xfId="2013"/>
    <cellStyle name="20% - Accent1 7 2 5 2 2" xfId="2014"/>
    <cellStyle name="20% - Accent1 7 2 5 3" xfId="2015"/>
    <cellStyle name="20% - Accent1 7 2 5 3 2" xfId="2016"/>
    <cellStyle name="20% - Accent1 7 2 5 4" xfId="2017"/>
    <cellStyle name="20% - Accent1 7 2 6" xfId="2018"/>
    <cellStyle name="20% - Accent1 7 2 6 2" xfId="2019"/>
    <cellStyle name="20% - Accent1 7 2 6 2 2" xfId="2020"/>
    <cellStyle name="20% - Accent1 7 2 6 3" xfId="2021"/>
    <cellStyle name="20% - Accent1 7 2 6 3 2" xfId="2022"/>
    <cellStyle name="20% - Accent1 7 2 6 4" xfId="2023"/>
    <cellStyle name="20% - Accent1 7 2 7" xfId="2024"/>
    <cellStyle name="20% - Accent1 7 2 7 2" xfId="2025"/>
    <cellStyle name="20% - Accent1 7 2 8" xfId="2026"/>
    <cellStyle name="20% - Accent1 7 2 8 2" xfId="2027"/>
    <cellStyle name="20% - Accent1 7 2 9" xfId="2028"/>
    <cellStyle name="20% - Accent1 7 3" xfId="2029"/>
    <cellStyle name="20% - Accent1 7 3 2" xfId="2030"/>
    <cellStyle name="20% - Accent1 7 3 2 2" xfId="2031"/>
    <cellStyle name="20% - Accent1 7 3 2 2 2" xfId="2032"/>
    <cellStyle name="20% - Accent1 7 3 2 2 2 2" xfId="2033"/>
    <cellStyle name="20% - Accent1 7 3 2 2 2 2 2" xfId="2034"/>
    <cellStyle name="20% - Accent1 7 3 2 2 2 3" xfId="2035"/>
    <cellStyle name="20% - Accent1 7 3 2 2 2 3 2" xfId="2036"/>
    <cellStyle name="20% - Accent1 7 3 2 2 2 4" xfId="2037"/>
    <cellStyle name="20% - Accent1 7 3 2 2 3" xfId="2038"/>
    <cellStyle name="20% - Accent1 7 3 2 2 3 2" xfId="2039"/>
    <cellStyle name="20% - Accent1 7 3 2 2 4" xfId="2040"/>
    <cellStyle name="20% - Accent1 7 3 2 2 4 2" xfId="2041"/>
    <cellStyle name="20% - Accent1 7 3 2 2 5" xfId="2042"/>
    <cellStyle name="20% - Accent1 7 3 2 3" xfId="2043"/>
    <cellStyle name="20% - Accent1 7 3 2 3 2" xfId="2044"/>
    <cellStyle name="20% - Accent1 7 3 2 3 2 2" xfId="2045"/>
    <cellStyle name="20% - Accent1 7 3 2 3 3" xfId="2046"/>
    <cellStyle name="20% - Accent1 7 3 2 3 3 2" xfId="2047"/>
    <cellStyle name="20% - Accent1 7 3 2 3 4" xfId="2048"/>
    <cellStyle name="20% - Accent1 7 3 2 4" xfId="2049"/>
    <cellStyle name="20% - Accent1 7 3 2 4 2" xfId="2050"/>
    <cellStyle name="20% - Accent1 7 3 2 4 2 2" xfId="2051"/>
    <cellStyle name="20% - Accent1 7 3 2 4 3" xfId="2052"/>
    <cellStyle name="20% - Accent1 7 3 2 4 3 2" xfId="2053"/>
    <cellStyle name="20% - Accent1 7 3 2 4 4" xfId="2054"/>
    <cellStyle name="20% - Accent1 7 3 2 5" xfId="2055"/>
    <cellStyle name="20% - Accent1 7 3 2 5 2" xfId="2056"/>
    <cellStyle name="20% - Accent1 7 3 2 6" xfId="2057"/>
    <cellStyle name="20% - Accent1 7 3 2 6 2" xfId="2058"/>
    <cellStyle name="20% - Accent1 7 3 2 7" xfId="2059"/>
    <cellStyle name="20% - Accent1 7 3 3" xfId="2060"/>
    <cellStyle name="20% - Accent1 7 3 3 2" xfId="2061"/>
    <cellStyle name="20% - Accent1 7 3 3 2 2" xfId="2062"/>
    <cellStyle name="20% - Accent1 7 3 3 2 2 2" xfId="2063"/>
    <cellStyle name="20% - Accent1 7 3 3 2 3" xfId="2064"/>
    <cellStyle name="20% - Accent1 7 3 3 2 3 2" xfId="2065"/>
    <cellStyle name="20% - Accent1 7 3 3 2 4" xfId="2066"/>
    <cellStyle name="20% - Accent1 7 3 3 3" xfId="2067"/>
    <cellStyle name="20% - Accent1 7 3 3 3 2" xfId="2068"/>
    <cellStyle name="20% - Accent1 7 3 3 4" xfId="2069"/>
    <cellStyle name="20% - Accent1 7 3 3 4 2" xfId="2070"/>
    <cellStyle name="20% - Accent1 7 3 3 5" xfId="2071"/>
    <cellStyle name="20% - Accent1 7 3 4" xfId="2072"/>
    <cellStyle name="20% - Accent1 7 3 4 2" xfId="2073"/>
    <cellStyle name="20% - Accent1 7 3 4 2 2" xfId="2074"/>
    <cellStyle name="20% - Accent1 7 3 4 3" xfId="2075"/>
    <cellStyle name="20% - Accent1 7 3 4 3 2" xfId="2076"/>
    <cellStyle name="20% - Accent1 7 3 4 4" xfId="2077"/>
    <cellStyle name="20% - Accent1 7 3 5" xfId="2078"/>
    <cellStyle name="20% - Accent1 7 3 5 2" xfId="2079"/>
    <cellStyle name="20% - Accent1 7 3 5 2 2" xfId="2080"/>
    <cellStyle name="20% - Accent1 7 3 5 3" xfId="2081"/>
    <cellStyle name="20% - Accent1 7 3 5 3 2" xfId="2082"/>
    <cellStyle name="20% - Accent1 7 3 5 4" xfId="2083"/>
    <cellStyle name="20% - Accent1 7 3 6" xfId="2084"/>
    <cellStyle name="20% - Accent1 7 3 6 2" xfId="2085"/>
    <cellStyle name="20% - Accent1 7 3 7" xfId="2086"/>
    <cellStyle name="20% - Accent1 7 3 7 2" xfId="2087"/>
    <cellStyle name="20% - Accent1 7 3 8" xfId="2088"/>
    <cellStyle name="20% - Accent1 7 4" xfId="2089"/>
    <cellStyle name="20% - Accent1 7 4 2" xfId="2090"/>
    <cellStyle name="20% - Accent1 7 4 2 2" xfId="2091"/>
    <cellStyle name="20% - Accent1 7 4 2 2 2" xfId="2092"/>
    <cellStyle name="20% - Accent1 7 4 2 2 2 2" xfId="2093"/>
    <cellStyle name="20% - Accent1 7 4 2 2 3" xfId="2094"/>
    <cellStyle name="20% - Accent1 7 4 2 2 3 2" xfId="2095"/>
    <cellStyle name="20% - Accent1 7 4 2 2 4" xfId="2096"/>
    <cellStyle name="20% - Accent1 7 4 2 3" xfId="2097"/>
    <cellStyle name="20% - Accent1 7 4 2 3 2" xfId="2098"/>
    <cellStyle name="20% - Accent1 7 4 2 4" xfId="2099"/>
    <cellStyle name="20% - Accent1 7 4 2 4 2" xfId="2100"/>
    <cellStyle name="20% - Accent1 7 4 2 5" xfId="2101"/>
    <cellStyle name="20% - Accent1 7 4 3" xfId="2102"/>
    <cellStyle name="20% - Accent1 7 4 3 2" xfId="2103"/>
    <cellStyle name="20% - Accent1 7 4 3 2 2" xfId="2104"/>
    <cellStyle name="20% - Accent1 7 4 3 3" xfId="2105"/>
    <cellStyle name="20% - Accent1 7 4 3 3 2" xfId="2106"/>
    <cellStyle name="20% - Accent1 7 4 3 4" xfId="2107"/>
    <cellStyle name="20% - Accent1 7 4 4" xfId="2108"/>
    <cellStyle name="20% - Accent1 7 4 4 2" xfId="2109"/>
    <cellStyle name="20% - Accent1 7 4 4 2 2" xfId="2110"/>
    <cellStyle name="20% - Accent1 7 4 4 3" xfId="2111"/>
    <cellStyle name="20% - Accent1 7 4 4 3 2" xfId="2112"/>
    <cellStyle name="20% - Accent1 7 4 4 4" xfId="2113"/>
    <cellStyle name="20% - Accent1 7 4 5" xfId="2114"/>
    <cellStyle name="20% - Accent1 7 4 5 2" xfId="2115"/>
    <cellStyle name="20% - Accent1 7 4 6" xfId="2116"/>
    <cellStyle name="20% - Accent1 7 4 6 2" xfId="2117"/>
    <cellStyle name="20% - Accent1 7 4 7" xfId="2118"/>
    <cellStyle name="20% - Accent1 7 5" xfId="2119"/>
    <cellStyle name="20% - Accent1 7 5 2" xfId="2120"/>
    <cellStyle name="20% - Accent1 7 5 2 2" xfId="2121"/>
    <cellStyle name="20% - Accent1 7 5 2 2 2" xfId="2122"/>
    <cellStyle name="20% - Accent1 7 5 2 3" xfId="2123"/>
    <cellStyle name="20% - Accent1 7 5 2 3 2" xfId="2124"/>
    <cellStyle name="20% - Accent1 7 5 2 4" xfId="2125"/>
    <cellStyle name="20% - Accent1 7 5 3" xfId="2126"/>
    <cellStyle name="20% - Accent1 7 5 3 2" xfId="2127"/>
    <cellStyle name="20% - Accent1 7 5 4" xfId="2128"/>
    <cellStyle name="20% - Accent1 7 5 4 2" xfId="2129"/>
    <cellStyle name="20% - Accent1 7 5 5" xfId="2130"/>
    <cellStyle name="20% - Accent1 7 6" xfId="2131"/>
    <cellStyle name="20% - Accent1 7 6 2" xfId="2132"/>
    <cellStyle name="20% - Accent1 7 6 2 2" xfId="2133"/>
    <cellStyle name="20% - Accent1 7 6 3" xfId="2134"/>
    <cellStyle name="20% - Accent1 7 6 3 2" xfId="2135"/>
    <cellStyle name="20% - Accent1 7 6 4" xfId="2136"/>
    <cellStyle name="20% - Accent1 7 7" xfId="2137"/>
    <cellStyle name="20% - Accent1 7 7 2" xfId="2138"/>
    <cellStyle name="20% - Accent1 7 7 2 2" xfId="2139"/>
    <cellStyle name="20% - Accent1 7 7 3" xfId="2140"/>
    <cellStyle name="20% - Accent1 7 7 3 2" xfId="2141"/>
    <cellStyle name="20% - Accent1 7 7 4" xfId="2142"/>
    <cellStyle name="20% - Accent1 7 8" xfId="2143"/>
    <cellStyle name="20% - Accent1 7 8 2" xfId="2144"/>
    <cellStyle name="20% - Accent1 7 9" xfId="2145"/>
    <cellStyle name="20% - Accent1 7 9 2" xfId="2146"/>
    <cellStyle name="20% - Accent1 8" xfId="2147"/>
    <cellStyle name="20% - Accent1 8 10" xfId="2148"/>
    <cellStyle name="20% - Accent1 8 2" xfId="2149"/>
    <cellStyle name="20% - Accent1 8 2 2" xfId="2150"/>
    <cellStyle name="20% - Accent1 8 2 2 2" xfId="2151"/>
    <cellStyle name="20% - Accent1 8 2 2 2 2" xfId="2152"/>
    <cellStyle name="20% - Accent1 8 2 2 2 2 2" xfId="2153"/>
    <cellStyle name="20% - Accent1 8 2 2 2 2 2 2" xfId="2154"/>
    <cellStyle name="20% - Accent1 8 2 2 2 2 2 2 2" xfId="2155"/>
    <cellStyle name="20% - Accent1 8 2 2 2 2 2 3" xfId="2156"/>
    <cellStyle name="20% - Accent1 8 2 2 2 2 2 3 2" xfId="2157"/>
    <cellStyle name="20% - Accent1 8 2 2 2 2 2 4" xfId="2158"/>
    <cellStyle name="20% - Accent1 8 2 2 2 2 3" xfId="2159"/>
    <cellStyle name="20% - Accent1 8 2 2 2 2 3 2" xfId="2160"/>
    <cellStyle name="20% - Accent1 8 2 2 2 2 4" xfId="2161"/>
    <cellStyle name="20% - Accent1 8 2 2 2 2 4 2" xfId="2162"/>
    <cellStyle name="20% - Accent1 8 2 2 2 2 5" xfId="2163"/>
    <cellStyle name="20% - Accent1 8 2 2 2 3" xfId="2164"/>
    <cellStyle name="20% - Accent1 8 2 2 2 3 2" xfId="2165"/>
    <cellStyle name="20% - Accent1 8 2 2 2 3 2 2" xfId="2166"/>
    <cellStyle name="20% - Accent1 8 2 2 2 3 3" xfId="2167"/>
    <cellStyle name="20% - Accent1 8 2 2 2 3 3 2" xfId="2168"/>
    <cellStyle name="20% - Accent1 8 2 2 2 3 4" xfId="2169"/>
    <cellStyle name="20% - Accent1 8 2 2 2 4" xfId="2170"/>
    <cellStyle name="20% - Accent1 8 2 2 2 4 2" xfId="2171"/>
    <cellStyle name="20% - Accent1 8 2 2 2 4 2 2" xfId="2172"/>
    <cellStyle name="20% - Accent1 8 2 2 2 4 3" xfId="2173"/>
    <cellStyle name="20% - Accent1 8 2 2 2 4 3 2" xfId="2174"/>
    <cellStyle name="20% - Accent1 8 2 2 2 4 4" xfId="2175"/>
    <cellStyle name="20% - Accent1 8 2 2 2 5" xfId="2176"/>
    <cellStyle name="20% - Accent1 8 2 2 2 5 2" xfId="2177"/>
    <cellStyle name="20% - Accent1 8 2 2 2 6" xfId="2178"/>
    <cellStyle name="20% - Accent1 8 2 2 2 6 2" xfId="2179"/>
    <cellStyle name="20% - Accent1 8 2 2 2 7" xfId="2180"/>
    <cellStyle name="20% - Accent1 8 2 2 3" xfId="2181"/>
    <cellStyle name="20% - Accent1 8 2 2 3 2" xfId="2182"/>
    <cellStyle name="20% - Accent1 8 2 2 3 2 2" xfId="2183"/>
    <cellStyle name="20% - Accent1 8 2 2 3 2 2 2" xfId="2184"/>
    <cellStyle name="20% - Accent1 8 2 2 3 2 3" xfId="2185"/>
    <cellStyle name="20% - Accent1 8 2 2 3 2 3 2" xfId="2186"/>
    <cellStyle name="20% - Accent1 8 2 2 3 2 4" xfId="2187"/>
    <cellStyle name="20% - Accent1 8 2 2 3 3" xfId="2188"/>
    <cellStyle name="20% - Accent1 8 2 2 3 3 2" xfId="2189"/>
    <cellStyle name="20% - Accent1 8 2 2 3 4" xfId="2190"/>
    <cellStyle name="20% - Accent1 8 2 2 3 4 2" xfId="2191"/>
    <cellStyle name="20% - Accent1 8 2 2 3 5" xfId="2192"/>
    <cellStyle name="20% - Accent1 8 2 2 4" xfId="2193"/>
    <cellStyle name="20% - Accent1 8 2 2 4 2" xfId="2194"/>
    <cellStyle name="20% - Accent1 8 2 2 4 2 2" xfId="2195"/>
    <cellStyle name="20% - Accent1 8 2 2 4 3" xfId="2196"/>
    <cellStyle name="20% - Accent1 8 2 2 4 3 2" xfId="2197"/>
    <cellStyle name="20% - Accent1 8 2 2 4 4" xfId="2198"/>
    <cellStyle name="20% - Accent1 8 2 2 5" xfId="2199"/>
    <cellStyle name="20% - Accent1 8 2 2 5 2" xfId="2200"/>
    <cellStyle name="20% - Accent1 8 2 2 5 2 2" xfId="2201"/>
    <cellStyle name="20% - Accent1 8 2 2 5 3" xfId="2202"/>
    <cellStyle name="20% - Accent1 8 2 2 5 3 2" xfId="2203"/>
    <cellStyle name="20% - Accent1 8 2 2 5 4" xfId="2204"/>
    <cellStyle name="20% - Accent1 8 2 2 6" xfId="2205"/>
    <cellStyle name="20% - Accent1 8 2 2 6 2" xfId="2206"/>
    <cellStyle name="20% - Accent1 8 2 2 7" xfId="2207"/>
    <cellStyle name="20% - Accent1 8 2 2 7 2" xfId="2208"/>
    <cellStyle name="20% - Accent1 8 2 2 8" xfId="2209"/>
    <cellStyle name="20% - Accent1 8 2 3" xfId="2210"/>
    <cellStyle name="20% - Accent1 8 2 3 2" xfId="2211"/>
    <cellStyle name="20% - Accent1 8 2 3 2 2" xfId="2212"/>
    <cellStyle name="20% - Accent1 8 2 3 2 2 2" xfId="2213"/>
    <cellStyle name="20% - Accent1 8 2 3 2 2 2 2" xfId="2214"/>
    <cellStyle name="20% - Accent1 8 2 3 2 2 3" xfId="2215"/>
    <cellStyle name="20% - Accent1 8 2 3 2 2 3 2" xfId="2216"/>
    <cellStyle name="20% - Accent1 8 2 3 2 2 4" xfId="2217"/>
    <cellStyle name="20% - Accent1 8 2 3 2 3" xfId="2218"/>
    <cellStyle name="20% - Accent1 8 2 3 2 3 2" xfId="2219"/>
    <cellStyle name="20% - Accent1 8 2 3 2 4" xfId="2220"/>
    <cellStyle name="20% - Accent1 8 2 3 2 4 2" xfId="2221"/>
    <cellStyle name="20% - Accent1 8 2 3 2 5" xfId="2222"/>
    <cellStyle name="20% - Accent1 8 2 3 3" xfId="2223"/>
    <cellStyle name="20% - Accent1 8 2 3 3 2" xfId="2224"/>
    <cellStyle name="20% - Accent1 8 2 3 3 2 2" xfId="2225"/>
    <cellStyle name="20% - Accent1 8 2 3 3 3" xfId="2226"/>
    <cellStyle name="20% - Accent1 8 2 3 3 3 2" xfId="2227"/>
    <cellStyle name="20% - Accent1 8 2 3 3 4" xfId="2228"/>
    <cellStyle name="20% - Accent1 8 2 3 4" xfId="2229"/>
    <cellStyle name="20% - Accent1 8 2 3 4 2" xfId="2230"/>
    <cellStyle name="20% - Accent1 8 2 3 4 2 2" xfId="2231"/>
    <cellStyle name="20% - Accent1 8 2 3 4 3" xfId="2232"/>
    <cellStyle name="20% - Accent1 8 2 3 4 3 2" xfId="2233"/>
    <cellStyle name="20% - Accent1 8 2 3 4 4" xfId="2234"/>
    <cellStyle name="20% - Accent1 8 2 3 5" xfId="2235"/>
    <cellStyle name="20% - Accent1 8 2 3 5 2" xfId="2236"/>
    <cellStyle name="20% - Accent1 8 2 3 6" xfId="2237"/>
    <cellStyle name="20% - Accent1 8 2 3 6 2" xfId="2238"/>
    <cellStyle name="20% - Accent1 8 2 3 7" xfId="2239"/>
    <cellStyle name="20% - Accent1 8 2 4" xfId="2240"/>
    <cellStyle name="20% - Accent1 8 2 4 2" xfId="2241"/>
    <cellStyle name="20% - Accent1 8 2 4 2 2" xfId="2242"/>
    <cellStyle name="20% - Accent1 8 2 4 2 2 2" xfId="2243"/>
    <cellStyle name="20% - Accent1 8 2 4 2 3" xfId="2244"/>
    <cellStyle name="20% - Accent1 8 2 4 2 3 2" xfId="2245"/>
    <cellStyle name="20% - Accent1 8 2 4 2 4" xfId="2246"/>
    <cellStyle name="20% - Accent1 8 2 4 3" xfId="2247"/>
    <cellStyle name="20% - Accent1 8 2 4 3 2" xfId="2248"/>
    <cellStyle name="20% - Accent1 8 2 4 4" xfId="2249"/>
    <cellStyle name="20% - Accent1 8 2 4 4 2" xfId="2250"/>
    <cellStyle name="20% - Accent1 8 2 4 5" xfId="2251"/>
    <cellStyle name="20% - Accent1 8 2 5" xfId="2252"/>
    <cellStyle name="20% - Accent1 8 2 5 2" xfId="2253"/>
    <cellStyle name="20% - Accent1 8 2 5 2 2" xfId="2254"/>
    <cellStyle name="20% - Accent1 8 2 5 3" xfId="2255"/>
    <cellStyle name="20% - Accent1 8 2 5 3 2" xfId="2256"/>
    <cellStyle name="20% - Accent1 8 2 5 4" xfId="2257"/>
    <cellStyle name="20% - Accent1 8 2 6" xfId="2258"/>
    <cellStyle name="20% - Accent1 8 2 6 2" xfId="2259"/>
    <cellStyle name="20% - Accent1 8 2 6 2 2" xfId="2260"/>
    <cellStyle name="20% - Accent1 8 2 6 3" xfId="2261"/>
    <cellStyle name="20% - Accent1 8 2 6 3 2" xfId="2262"/>
    <cellStyle name="20% - Accent1 8 2 6 4" xfId="2263"/>
    <cellStyle name="20% - Accent1 8 2 7" xfId="2264"/>
    <cellStyle name="20% - Accent1 8 2 7 2" xfId="2265"/>
    <cellStyle name="20% - Accent1 8 2 8" xfId="2266"/>
    <cellStyle name="20% - Accent1 8 2 8 2" xfId="2267"/>
    <cellStyle name="20% - Accent1 8 2 9" xfId="2268"/>
    <cellStyle name="20% - Accent1 8 3" xfId="2269"/>
    <cellStyle name="20% - Accent1 8 3 2" xfId="2270"/>
    <cellStyle name="20% - Accent1 8 3 2 2" xfId="2271"/>
    <cellStyle name="20% - Accent1 8 3 2 2 2" xfId="2272"/>
    <cellStyle name="20% - Accent1 8 3 2 2 2 2" xfId="2273"/>
    <cellStyle name="20% - Accent1 8 3 2 2 2 2 2" xfId="2274"/>
    <cellStyle name="20% - Accent1 8 3 2 2 2 3" xfId="2275"/>
    <cellStyle name="20% - Accent1 8 3 2 2 2 3 2" xfId="2276"/>
    <cellStyle name="20% - Accent1 8 3 2 2 2 4" xfId="2277"/>
    <cellStyle name="20% - Accent1 8 3 2 2 3" xfId="2278"/>
    <cellStyle name="20% - Accent1 8 3 2 2 3 2" xfId="2279"/>
    <cellStyle name="20% - Accent1 8 3 2 2 4" xfId="2280"/>
    <cellStyle name="20% - Accent1 8 3 2 2 4 2" xfId="2281"/>
    <cellStyle name="20% - Accent1 8 3 2 2 5" xfId="2282"/>
    <cellStyle name="20% - Accent1 8 3 2 3" xfId="2283"/>
    <cellStyle name="20% - Accent1 8 3 2 3 2" xfId="2284"/>
    <cellStyle name="20% - Accent1 8 3 2 3 2 2" xfId="2285"/>
    <cellStyle name="20% - Accent1 8 3 2 3 3" xfId="2286"/>
    <cellStyle name="20% - Accent1 8 3 2 3 3 2" xfId="2287"/>
    <cellStyle name="20% - Accent1 8 3 2 3 4" xfId="2288"/>
    <cellStyle name="20% - Accent1 8 3 2 4" xfId="2289"/>
    <cellStyle name="20% - Accent1 8 3 2 4 2" xfId="2290"/>
    <cellStyle name="20% - Accent1 8 3 2 4 2 2" xfId="2291"/>
    <cellStyle name="20% - Accent1 8 3 2 4 3" xfId="2292"/>
    <cellStyle name="20% - Accent1 8 3 2 4 3 2" xfId="2293"/>
    <cellStyle name="20% - Accent1 8 3 2 4 4" xfId="2294"/>
    <cellStyle name="20% - Accent1 8 3 2 5" xfId="2295"/>
    <cellStyle name="20% - Accent1 8 3 2 5 2" xfId="2296"/>
    <cellStyle name="20% - Accent1 8 3 2 6" xfId="2297"/>
    <cellStyle name="20% - Accent1 8 3 2 6 2" xfId="2298"/>
    <cellStyle name="20% - Accent1 8 3 2 7" xfId="2299"/>
    <cellStyle name="20% - Accent1 8 3 3" xfId="2300"/>
    <cellStyle name="20% - Accent1 8 3 3 2" xfId="2301"/>
    <cellStyle name="20% - Accent1 8 3 3 2 2" xfId="2302"/>
    <cellStyle name="20% - Accent1 8 3 3 2 2 2" xfId="2303"/>
    <cellStyle name="20% - Accent1 8 3 3 2 3" xfId="2304"/>
    <cellStyle name="20% - Accent1 8 3 3 2 3 2" xfId="2305"/>
    <cellStyle name="20% - Accent1 8 3 3 2 4" xfId="2306"/>
    <cellStyle name="20% - Accent1 8 3 3 3" xfId="2307"/>
    <cellStyle name="20% - Accent1 8 3 3 3 2" xfId="2308"/>
    <cellStyle name="20% - Accent1 8 3 3 4" xfId="2309"/>
    <cellStyle name="20% - Accent1 8 3 3 4 2" xfId="2310"/>
    <cellStyle name="20% - Accent1 8 3 3 5" xfId="2311"/>
    <cellStyle name="20% - Accent1 8 3 4" xfId="2312"/>
    <cellStyle name="20% - Accent1 8 3 4 2" xfId="2313"/>
    <cellStyle name="20% - Accent1 8 3 4 2 2" xfId="2314"/>
    <cellStyle name="20% - Accent1 8 3 4 3" xfId="2315"/>
    <cellStyle name="20% - Accent1 8 3 4 3 2" xfId="2316"/>
    <cellStyle name="20% - Accent1 8 3 4 4" xfId="2317"/>
    <cellStyle name="20% - Accent1 8 3 5" xfId="2318"/>
    <cellStyle name="20% - Accent1 8 3 5 2" xfId="2319"/>
    <cellStyle name="20% - Accent1 8 3 5 2 2" xfId="2320"/>
    <cellStyle name="20% - Accent1 8 3 5 3" xfId="2321"/>
    <cellStyle name="20% - Accent1 8 3 5 3 2" xfId="2322"/>
    <cellStyle name="20% - Accent1 8 3 5 4" xfId="2323"/>
    <cellStyle name="20% - Accent1 8 3 6" xfId="2324"/>
    <cellStyle name="20% - Accent1 8 3 6 2" xfId="2325"/>
    <cellStyle name="20% - Accent1 8 3 7" xfId="2326"/>
    <cellStyle name="20% - Accent1 8 3 7 2" xfId="2327"/>
    <cellStyle name="20% - Accent1 8 3 8" xfId="2328"/>
    <cellStyle name="20% - Accent1 8 4" xfId="2329"/>
    <cellStyle name="20% - Accent1 8 4 2" xfId="2330"/>
    <cellStyle name="20% - Accent1 8 4 2 2" xfId="2331"/>
    <cellStyle name="20% - Accent1 8 4 2 2 2" xfId="2332"/>
    <cellStyle name="20% - Accent1 8 4 2 2 2 2" xfId="2333"/>
    <cellStyle name="20% - Accent1 8 4 2 2 3" xfId="2334"/>
    <cellStyle name="20% - Accent1 8 4 2 2 3 2" xfId="2335"/>
    <cellStyle name="20% - Accent1 8 4 2 2 4" xfId="2336"/>
    <cellStyle name="20% - Accent1 8 4 2 3" xfId="2337"/>
    <cellStyle name="20% - Accent1 8 4 2 3 2" xfId="2338"/>
    <cellStyle name="20% - Accent1 8 4 2 4" xfId="2339"/>
    <cellStyle name="20% - Accent1 8 4 2 4 2" xfId="2340"/>
    <cellStyle name="20% - Accent1 8 4 2 5" xfId="2341"/>
    <cellStyle name="20% - Accent1 8 4 3" xfId="2342"/>
    <cellStyle name="20% - Accent1 8 4 3 2" xfId="2343"/>
    <cellStyle name="20% - Accent1 8 4 3 2 2" xfId="2344"/>
    <cellStyle name="20% - Accent1 8 4 3 3" xfId="2345"/>
    <cellStyle name="20% - Accent1 8 4 3 3 2" xfId="2346"/>
    <cellStyle name="20% - Accent1 8 4 3 4" xfId="2347"/>
    <cellStyle name="20% - Accent1 8 4 4" xfId="2348"/>
    <cellStyle name="20% - Accent1 8 4 4 2" xfId="2349"/>
    <cellStyle name="20% - Accent1 8 4 4 2 2" xfId="2350"/>
    <cellStyle name="20% - Accent1 8 4 4 3" xfId="2351"/>
    <cellStyle name="20% - Accent1 8 4 4 3 2" xfId="2352"/>
    <cellStyle name="20% - Accent1 8 4 4 4" xfId="2353"/>
    <cellStyle name="20% - Accent1 8 4 5" xfId="2354"/>
    <cellStyle name="20% - Accent1 8 4 5 2" xfId="2355"/>
    <cellStyle name="20% - Accent1 8 4 6" xfId="2356"/>
    <cellStyle name="20% - Accent1 8 4 6 2" xfId="2357"/>
    <cellStyle name="20% - Accent1 8 4 7" xfId="2358"/>
    <cellStyle name="20% - Accent1 8 5" xfId="2359"/>
    <cellStyle name="20% - Accent1 8 5 2" xfId="2360"/>
    <cellStyle name="20% - Accent1 8 5 2 2" xfId="2361"/>
    <cellStyle name="20% - Accent1 8 5 2 2 2" xfId="2362"/>
    <cellStyle name="20% - Accent1 8 5 2 3" xfId="2363"/>
    <cellStyle name="20% - Accent1 8 5 2 3 2" xfId="2364"/>
    <cellStyle name="20% - Accent1 8 5 2 4" xfId="2365"/>
    <cellStyle name="20% - Accent1 8 5 3" xfId="2366"/>
    <cellStyle name="20% - Accent1 8 5 3 2" xfId="2367"/>
    <cellStyle name="20% - Accent1 8 5 4" xfId="2368"/>
    <cellStyle name="20% - Accent1 8 5 4 2" xfId="2369"/>
    <cellStyle name="20% - Accent1 8 5 5" xfId="2370"/>
    <cellStyle name="20% - Accent1 8 6" xfId="2371"/>
    <cellStyle name="20% - Accent1 8 6 2" xfId="2372"/>
    <cellStyle name="20% - Accent1 8 6 2 2" xfId="2373"/>
    <cellStyle name="20% - Accent1 8 6 3" xfId="2374"/>
    <cellStyle name="20% - Accent1 8 6 3 2" xfId="2375"/>
    <cellStyle name="20% - Accent1 8 6 4" xfId="2376"/>
    <cellStyle name="20% - Accent1 8 7" xfId="2377"/>
    <cellStyle name="20% - Accent1 8 7 2" xfId="2378"/>
    <cellStyle name="20% - Accent1 8 7 2 2" xfId="2379"/>
    <cellStyle name="20% - Accent1 8 7 3" xfId="2380"/>
    <cellStyle name="20% - Accent1 8 7 3 2" xfId="2381"/>
    <cellStyle name="20% - Accent1 8 7 4" xfId="2382"/>
    <cellStyle name="20% - Accent1 8 8" xfId="2383"/>
    <cellStyle name="20% - Accent1 8 8 2" xfId="2384"/>
    <cellStyle name="20% - Accent1 8 9" xfId="2385"/>
    <cellStyle name="20% - Accent1 8 9 2" xfId="2386"/>
    <cellStyle name="20% - Accent1 9" xfId="2387"/>
    <cellStyle name="20% - Accent1 9 10" xfId="2388"/>
    <cellStyle name="20% - Accent1 9 2" xfId="2389"/>
    <cellStyle name="20% - Accent1 9 2 2" xfId="2390"/>
    <cellStyle name="20% - Accent1 9 2 2 2" xfId="2391"/>
    <cellStyle name="20% - Accent1 9 2 2 2 2" xfId="2392"/>
    <cellStyle name="20% - Accent1 9 2 2 2 2 2" xfId="2393"/>
    <cellStyle name="20% - Accent1 9 2 2 2 2 2 2" xfId="2394"/>
    <cellStyle name="20% - Accent1 9 2 2 2 2 2 2 2" xfId="2395"/>
    <cellStyle name="20% - Accent1 9 2 2 2 2 2 3" xfId="2396"/>
    <cellStyle name="20% - Accent1 9 2 2 2 2 2 3 2" xfId="2397"/>
    <cellStyle name="20% - Accent1 9 2 2 2 2 2 4" xfId="2398"/>
    <cellStyle name="20% - Accent1 9 2 2 2 2 3" xfId="2399"/>
    <cellStyle name="20% - Accent1 9 2 2 2 2 3 2" xfId="2400"/>
    <cellStyle name="20% - Accent1 9 2 2 2 2 4" xfId="2401"/>
    <cellStyle name="20% - Accent1 9 2 2 2 2 4 2" xfId="2402"/>
    <cellStyle name="20% - Accent1 9 2 2 2 2 5" xfId="2403"/>
    <cellStyle name="20% - Accent1 9 2 2 2 3" xfId="2404"/>
    <cellStyle name="20% - Accent1 9 2 2 2 3 2" xfId="2405"/>
    <cellStyle name="20% - Accent1 9 2 2 2 3 2 2" xfId="2406"/>
    <cellStyle name="20% - Accent1 9 2 2 2 3 3" xfId="2407"/>
    <cellStyle name="20% - Accent1 9 2 2 2 3 3 2" xfId="2408"/>
    <cellStyle name="20% - Accent1 9 2 2 2 3 4" xfId="2409"/>
    <cellStyle name="20% - Accent1 9 2 2 2 4" xfId="2410"/>
    <cellStyle name="20% - Accent1 9 2 2 2 4 2" xfId="2411"/>
    <cellStyle name="20% - Accent1 9 2 2 2 4 2 2" xfId="2412"/>
    <cellStyle name="20% - Accent1 9 2 2 2 4 3" xfId="2413"/>
    <cellStyle name="20% - Accent1 9 2 2 2 4 3 2" xfId="2414"/>
    <cellStyle name="20% - Accent1 9 2 2 2 4 4" xfId="2415"/>
    <cellStyle name="20% - Accent1 9 2 2 2 5" xfId="2416"/>
    <cellStyle name="20% - Accent1 9 2 2 2 5 2" xfId="2417"/>
    <cellStyle name="20% - Accent1 9 2 2 2 6" xfId="2418"/>
    <cellStyle name="20% - Accent1 9 2 2 2 6 2" xfId="2419"/>
    <cellStyle name="20% - Accent1 9 2 2 2 7" xfId="2420"/>
    <cellStyle name="20% - Accent1 9 2 2 3" xfId="2421"/>
    <cellStyle name="20% - Accent1 9 2 2 3 2" xfId="2422"/>
    <cellStyle name="20% - Accent1 9 2 2 3 2 2" xfId="2423"/>
    <cellStyle name="20% - Accent1 9 2 2 3 2 2 2" xfId="2424"/>
    <cellStyle name="20% - Accent1 9 2 2 3 2 3" xfId="2425"/>
    <cellStyle name="20% - Accent1 9 2 2 3 2 3 2" xfId="2426"/>
    <cellStyle name="20% - Accent1 9 2 2 3 2 4" xfId="2427"/>
    <cellStyle name="20% - Accent1 9 2 2 3 3" xfId="2428"/>
    <cellStyle name="20% - Accent1 9 2 2 3 3 2" xfId="2429"/>
    <cellStyle name="20% - Accent1 9 2 2 3 4" xfId="2430"/>
    <cellStyle name="20% - Accent1 9 2 2 3 4 2" xfId="2431"/>
    <cellStyle name="20% - Accent1 9 2 2 3 5" xfId="2432"/>
    <cellStyle name="20% - Accent1 9 2 2 4" xfId="2433"/>
    <cellStyle name="20% - Accent1 9 2 2 4 2" xfId="2434"/>
    <cellStyle name="20% - Accent1 9 2 2 4 2 2" xfId="2435"/>
    <cellStyle name="20% - Accent1 9 2 2 4 3" xfId="2436"/>
    <cellStyle name="20% - Accent1 9 2 2 4 3 2" xfId="2437"/>
    <cellStyle name="20% - Accent1 9 2 2 4 4" xfId="2438"/>
    <cellStyle name="20% - Accent1 9 2 2 5" xfId="2439"/>
    <cellStyle name="20% - Accent1 9 2 2 5 2" xfId="2440"/>
    <cellStyle name="20% - Accent1 9 2 2 5 2 2" xfId="2441"/>
    <cellStyle name="20% - Accent1 9 2 2 5 3" xfId="2442"/>
    <cellStyle name="20% - Accent1 9 2 2 5 3 2" xfId="2443"/>
    <cellStyle name="20% - Accent1 9 2 2 5 4" xfId="2444"/>
    <cellStyle name="20% - Accent1 9 2 2 6" xfId="2445"/>
    <cellStyle name="20% - Accent1 9 2 2 6 2" xfId="2446"/>
    <cellStyle name="20% - Accent1 9 2 2 7" xfId="2447"/>
    <cellStyle name="20% - Accent1 9 2 2 7 2" xfId="2448"/>
    <cellStyle name="20% - Accent1 9 2 2 8" xfId="2449"/>
    <cellStyle name="20% - Accent1 9 2 3" xfId="2450"/>
    <cellStyle name="20% - Accent1 9 2 3 2" xfId="2451"/>
    <cellStyle name="20% - Accent1 9 2 3 2 2" xfId="2452"/>
    <cellStyle name="20% - Accent1 9 2 3 2 2 2" xfId="2453"/>
    <cellStyle name="20% - Accent1 9 2 3 2 2 2 2" xfId="2454"/>
    <cellStyle name="20% - Accent1 9 2 3 2 2 3" xfId="2455"/>
    <cellStyle name="20% - Accent1 9 2 3 2 2 3 2" xfId="2456"/>
    <cellStyle name="20% - Accent1 9 2 3 2 2 4" xfId="2457"/>
    <cellStyle name="20% - Accent1 9 2 3 2 3" xfId="2458"/>
    <cellStyle name="20% - Accent1 9 2 3 2 3 2" xfId="2459"/>
    <cellStyle name="20% - Accent1 9 2 3 2 4" xfId="2460"/>
    <cellStyle name="20% - Accent1 9 2 3 2 4 2" xfId="2461"/>
    <cellStyle name="20% - Accent1 9 2 3 2 5" xfId="2462"/>
    <cellStyle name="20% - Accent1 9 2 3 3" xfId="2463"/>
    <cellStyle name="20% - Accent1 9 2 3 3 2" xfId="2464"/>
    <cellStyle name="20% - Accent1 9 2 3 3 2 2" xfId="2465"/>
    <cellStyle name="20% - Accent1 9 2 3 3 3" xfId="2466"/>
    <cellStyle name="20% - Accent1 9 2 3 3 3 2" xfId="2467"/>
    <cellStyle name="20% - Accent1 9 2 3 3 4" xfId="2468"/>
    <cellStyle name="20% - Accent1 9 2 3 4" xfId="2469"/>
    <cellStyle name="20% - Accent1 9 2 3 4 2" xfId="2470"/>
    <cellStyle name="20% - Accent1 9 2 3 4 2 2" xfId="2471"/>
    <cellStyle name="20% - Accent1 9 2 3 4 3" xfId="2472"/>
    <cellStyle name="20% - Accent1 9 2 3 4 3 2" xfId="2473"/>
    <cellStyle name="20% - Accent1 9 2 3 4 4" xfId="2474"/>
    <cellStyle name="20% - Accent1 9 2 3 5" xfId="2475"/>
    <cellStyle name="20% - Accent1 9 2 3 5 2" xfId="2476"/>
    <cellStyle name="20% - Accent1 9 2 3 6" xfId="2477"/>
    <cellStyle name="20% - Accent1 9 2 3 6 2" xfId="2478"/>
    <cellStyle name="20% - Accent1 9 2 3 7" xfId="2479"/>
    <cellStyle name="20% - Accent1 9 2 4" xfId="2480"/>
    <cellStyle name="20% - Accent1 9 2 4 2" xfId="2481"/>
    <cellStyle name="20% - Accent1 9 2 4 2 2" xfId="2482"/>
    <cellStyle name="20% - Accent1 9 2 4 2 2 2" xfId="2483"/>
    <cellStyle name="20% - Accent1 9 2 4 2 3" xfId="2484"/>
    <cellStyle name="20% - Accent1 9 2 4 2 3 2" xfId="2485"/>
    <cellStyle name="20% - Accent1 9 2 4 2 4" xfId="2486"/>
    <cellStyle name="20% - Accent1 9 2 4 3" xfId="2487"/>
    <cellStyle name="20% - Accent1 9 2 4 3 2" xfId="2488"/>
    <cellStyle name="20% - Accent1 9 2 4 4" xfId="2489"/>
    <cellStyle name="20% - Accent1 9 2 4 4 2" xfId="2490"/>
    <cellStyle name="20% - Accent1 9 2 4 5" xfId="2491"/>
    <cellStyle name="20% - Accent1 9 2 5" xfId="2492"/>
    <cellStyle name="20% - Accent1 9 2 5 2" xfId="2493"/>
    <cellStyle name="20% - Accent1 9 2 5 2 2" xfId="2494"/>
    <cellStyle name="20% - Accent1 9 2 5 3" xfId="2495"/>
    <cellStyle name="20% - Accent1 9 2 5 3 2" xfId="2496"/>
    <cellStyle name="20% - Accent1 9 2 5 4" xfId="2497"/>
    <cellStyle name="20% - Accent1 9 2 6" xfId="2498"/>
    <cellStyle name="20% - Accent1 9 2 6 2" xfId="2499"/>
    <cellStyle name="20% - Accent1 9 2 6 2 2" xfId="2500"/>
    <cellStyle name="20% - Accent1 9 2 6 3" xfId="2501"/>
    <cellStyle name="20% - Accent1 9 2 6 3 2" xfId="2502"/>
    <cellStyle name="20% - Accent1 9 2 6 4" xfId="2503"/>
    <cellStyle name="20% - Accent1 9 2 7" xfId="2504"/>
    <cellStyle name="20% - Accent1 9 2 7 2" xfId="2505"/>
    <cellStyle name="20% - Accent1 9 2 8" xfId="2506"/>
    <cellStyle name="20% - Accent1 9 2 8 2" xfId="2507"/>
    <cellStyle name="20% - Accent1 9 2 9" xfId="2508"/>
    <cellStyle name="20% - Accent1 9 3" xfId="2509"/>
    <cellStyle name="20% - Accent1 9 3 2" xfId="2510"/>
    <cellStyle name="20% - Accent1 9 3 2 2" xfId="2511"/>
    <cellStyle name="20% - Accent1 9 3 2 2 2" xfId="2512"/>
    <cellStyle name="20% - Accent1 9 3 2 2 2 2" xfId="2513"/>
    <cellStyle name="20% - Accent1 9 3 2 2 2 2 2" xfId="2514"/>
    <cellStyle name="20% - Accent1 9 3 2 2 2 3" xfId="2515"/>
    <cellStyle name="20% - Accent1 9 3 2 2 2 3 2" xfId="2516"/>
    <cellStyle name="20% - Accent1 9 3 2 2 2 4" xfId="2517"/>
    <cellStyle name="20% - Accent1 9 3 2 2 3" xfId="2518"/>
    <cellStyle name="20% - Accent1 9 3 2 2 3 2" xfId="2519"/>
    <cellStyle name="20% - Accent1 9 3 2 2 4" xfId="2520"/>
    <cellStyle name="20% - Accent1 9 3 2 2 4 2" xfId="2521"/>
    <cellStyle name="20% - Accent1 9 3 2 2 5" xfId="2522"/>
    <cellStyle name="20% - Accent1 9 3 2 3" xfId="2523"/>
    <cellStyle name="20% - Accent1 9 3 2 3 2" xfId="2524"/>
    <cellStyle name="20% - Accent1 9 3 2 3 2 2" xfId="2525"/>
    <cellStyle name="20% - Accent1 9 3 2 3 3" xfId="2526"/>
    <cellStyle name="20% - Accent1 9 3 2 3 3 2" xfId="2527"/>
    <cellStyle name="20% - Accent1 9 3 2 3 4" xfId="2528"/>
    <cellStyle name="20% - Accent1 9 3 2 4" xfId="2529"/>
    <cellStyle name="20% - Accent1 9 3 2 4 2" xfId="2530"/>
    <cellStyle name="20% - Accent1 9 3 2 4 2 2" xfId="2531"/>
    <cellStyle name="20% - Accent1 9 3 2 4 3" xfId="2532"/>
    <cellStyle name="20% - Accent1 9 3 2 4 3 2" xfId="2533"/>
    <cellStyle name="20% - Accent1 9 3 2 4 4" xfId="2534"/>
    <cellStyle name="20% - Accent1 9 3 2 5" xfId="2535"/>
    <cellStyle name="20% - Accent1 9 3 2 5 2" xfId="2536"/>
    <cellStyle name="20% - Accent1 9 3 2 6" xfId="2537"/>
    <cellStyle name="20% - Accent1 9 3 2 6 2" xfId="2538"/>
    <cellStyle name="20% - Accent1 9 3 2 7" xfId="2539"/>
    <cellStyle name="20% - Accent1 9 3 3" xfId="2540"/>
    <cellStyle name="20% - Accent1 9 3 3 2" xfId="2541"/>
    <cellStyle name="20% - Accent1 9 3 3 2 2" xfId="2542"/>
    <cellStyle name="20% - Accent1 9 3 3 2 2 2" xfId="2543"/>
    <cellStyle name="20% - Accent1 9 3 3 2 3" xfId="2544"/>
    <cellStyle name="20% - Accent1 9 3 3 2 3 2" xfId="2545"/>
    <cellStyle name="20% - Accent1 9 3 3 2 4" xfId="2546"/>
    <cellStyle name="20% - Accent1 9 3 3 3" xfId="2547"/>
    <cellStyle name="20% - Accent1 9 3 3 3 2" xfId="2548"/>
    <cellStyle name="20% - Accent1 9 3 3 4" xfId="2549"/>
    <cellStyle name="20% - Accent1 9 3 3 4 2" xfId="2550"/>
    <cellStyle name="20% - Accent1 9 3 3 5" xfId="2551"/>
    <cellStyle name="20% - Accent1 9 3 4" xfId="2552"/>
    <cellStyle name="20% - Accent1 9 3 4 2" xfId="2553"/>
    <cellStyle name="20% - Accent1 9 3 4 2 2" xfId="2554"/>
    <cellStyle name="20% - Accent1 9 3 4 3" xfId="2555"/>
    <cellStyle name="20% - Accent1 9 3 4 3 2" xfId="2556"/>
    <cellStyle name="20% - Accent1 9 3 4 4" xfId="2557"/>
    <cellStyle name="20% - Accent1 9 3 5" xfId="2558"/>
    <cellStyle name="20% - Accent1 9 3 5 2" xfId="2559"/>
    <cellStyle name="20% - Accent1 9 3 5 2 2" xfId="2560"/>
    <cellStyle name="20% - Accent1 9 3 5 3" xfId="2561"/>
    <cellStyle name="20% - Accent1 9 3 5 3 2" xfId="2562"/>
    <cellStyle name="20% - Accent1 9 3 5 4" xfId="2563"/>
    <cellStyle name="20% - Accent1 9 3 6" xfId="2564"/>
    <cellStyle name="20% - Accent1 9 3 6 2" xfId="2565"/>
    <cellStyle name="20% - Accent1 9 3 7" xfId="2566"/>
    <cellStyle name="20% - Accent1 9 3 7 2" xfId="2567"/>
    <cellStyle name="20% - Accent1 9 3 8" xfId="2568"/>
    <cellStyle name="20% - Accent1 9 4" xfId="2569"/>
    <cellStyle name="20% - Accent1 9 4 2" xfId="2570"/>
    <cellStyle name="20% - Accent1 9 4 2 2" xfId="2571"/>
    <cellStyle name="20% - Accent1 9 4 2 2 2" xfId="2572"/>
    <cellStyle name="20% - Accent1 9 4 2 2 2 2" xfId="2573"/>
    <cellStyle name="20% - Accent1 9 4 2 2 3" xfId="2574"/>
    <cellStyle name="20% - Accent1 9 4 2 2 3 2" xfId="2575"/>
    <cellStyle name="20% - Accent1 9 4 2 2 4" xfId="2576"/>
    <cellStyle name="20% - Accent1 9 4 2 3" xfId="2577"/>
    <cellStyle name="20% - Accent1 9 4 2 3 2" xfId="2578"/>
    <cellStyle name="20% - Accent1 9 4 2 4" xfId="2579"/>
    <cellStyle name="20% - Accent1 9 4 2 4 2" xfId="2580"/>
    <cellStyle name="20% - Accent1 9 4 2 5" xfId="2581"/>
    <cellStyle name="20% - Accent1 9 4 3" xfId="2582"/>
    <cellStyle name="20% - Accent1 9 4 3 2" xfId="2583"/>
    <cellStyle name="20% - Accent1 9 4 3 2 2" xfId="2584"/>
    <cellStyle name="20% - Accent1 9 4 3 3" xfId="2585"/>
    <cellStyle name="20% - Accent1 9 4 3 3 2" xfId="2586"/>
    <cellStyle name="20% - Accent1 9 4 3 4" xfId="2587"/>
    <cellStyle name="20% - Accent1 9 4 4" xfId="2588"/>
    <cellStyle name="20% - Accent1 9 4 4 2" xfId="2589"/>
    <cellStyle name="20% - Accent1 9 4 4 2 2" xfId="2590"/>
    <cellStyle name="20% - Accent1 9 4 4 3" xfId="2591"/>
    <cellStyle name="20% - Accent1 9 4 4 3 2" xfId="2592"/>
    <cellStyle name="20% - Accent1 9 4 4 4" xfId="2593"/>
    <cellStyle name="20% - Accent1 9 4 5" xfId="2594"/>
    <cellStyle name="20% - Accent1 9 4 5 2" xfId="2595"/>
    <cellStyle name="20% - Accent1 9 4 6" xfId="2596"/>
    <cellStyle name="20% - Accent1 9 4 6 2" xfId="2597"/>
    <cellStyle name="20% - Accent1 9 4 7" xfId="2598"/>
    <cellStyle name="20% - Accent1 9 5" xfId="2599"/>
    <cellStyle name="20% - Accent1 9 5 2" xfId="2600"/>
    <cellStyle name="20% - Accent1 9 5 2 2" xfId="2601"/>
    <cellStyle name="20% - Accent1 9 5 2 2 2" xfId="2602"/>
    <cellStyle name="20% - Accent1 9 5 2 3" xfId="2603"/>
    <cellStyle name="20% - Accent1 9 5 2 3 2" xfId="2604"/>
    <cellStyle name="20% - Accent1 9 5 2 4" xfId="2605"/>
    <cellStyle name="20% - Accent1 9 5 3" xfId="2606"/>
    <cellStyle name="20% - Accent1 9 5 3 2" xfId="2607"/>
    <cellStyle name="20% - Accent1 9 5 4" xfId="2608"/>
    <cellStyle name="20% - Accent1 9 5 4 2" xfId="2609"/>
    <cellStyle name="20% - Accent1 9 5 5" xfId="2610"/>
    <cellStyle name="20% - Accent1 9 6" xfId="2611"/>
    <cellStyle name="20% - Accent1 9 6 2" xfId="2612"/>
    <cellStyle name="20% - Accent1 9 6 2 2" xfId="2613"/>
    <cellStyle name="20% - Accent1 9 6 3" xfId="2614"/>
    <cellStyle name="20% - Accent1 9 6 3 2" xfId="2615"/>
    <cellStyle name="20% - Accent1 9 6 4" xfId="2616"/>
    <cellStyle name="20% - Accent1 9 7" xfId="2617"/>
    <cellStyle name="20% - Accent1 9 7 2" xfId="2618"/>
    <cellStyle name="20% - Accent1 9 7 2 2" xfId="2619"/>
    <cellStyle name="20% - Accent1 9 7 3" xfId="2620"/>
    <cellStyle name="20% - Accent1 9 7 3 2" xfId="2621"/>
    <cellStyle name="20% - Accent1 9 7 4" xfId="2622"/>
    <cellStyle name="20% - Accent1 9 8" xfId="2623"/>
    <cellStyle name="20% - Accent1 9 8 2" xfId="2624"/>
    <cellStyle name="20% - Accent1 9 9" xfId="2625"/>
    <cellStyle name="20% - Accent1 9 9 2" xfId="2626"/>
    <cellStyle name="20% - Accent2 10" xfId="2627"/>
    <cellStyle name="20% - Accent2 10 2" xfId="2628"/>
    <cellStyle name="20% - Accent2 10 2 2" xfId="2629"/>
    <cellStyle name="20% - Accent2 10 2 2 2" xfId="2630"/>
    <cellStyle name="20% - Accent2 10 2 2 2 2" xfId="2631"/>
    <cellStyle name="20% - Accent2 10 2 2 2 2 2" xfId="2632"/>
    <cellStyle name="20% - Accent2 10 2 2 2 2 2 2" xfId="2633"/>
    <cellStyle name="20% - Accent2 10 2 2 2 2 3" xfId="2634"/>
    <cellStyle name="20% - Accent2 10 2 2 2 2 3 2" xfId="2635"/>
    <cellStyle name="20% - Accent2 10 2 2 2 2 4" xfId="2636"/>
    <cellStyle name="20% - Accent2 10 2 2 2 3" xfId="2637"/>
    <cellStyle name="20% - Accent2 10 2 2 2 3 2" xfId="2638"/>
    <cellStyle name="20% - Accent2 10 2 2 2 4" xfId="2639"/>
    <cellStyle name="20% - Accent2 10 2 2 2 4 2" xfId="2640"/>
    <cellStyle name="20% - Accent2 10 2 2 2 5" xfId="2641"/>
    <cellStyle name="20% - Accent2 10 2 2 3" xfId="2642"/>
    <cellStyle name="20% - Accent2 10 2 2 3 2" xfId="2643"/>
    <cellStyle name="20% - Accent2 10 2 2 3 2 2" xfId="2644"/>
    <cellStyle name="20% - Accent2 10 2 2 3 3" xfId="2645"/>
    <cellStyle name="20% - Accent2 10 2 2 3 3 2" xfId="2646"/>
    <cellStyle name="20% - Accent2 10 2 2 3 4" xfId="2647"/>
    <cellStyle name="20% - Accent2 10 2 2 4" xfId="2648"/>
    <cellStyle name="20% - Accent2 10 2 2 4 2" xfId="2649"/>
    <cellStyle name="20% - Accent2 10 2 2 4 2 2" xfId="2650"/>
    <cellStyle name="20% - Accent2 10 2 2 4 3" xfId="2651"/>
    <cellStyle name="20% - Accent2 10 2 2 4 3 2" xfId="2652"/>
    <cellStyle name="20% - Accent2 10 2 2 4 4" xfId="2653"/>
    <cellStyle name="20% - Accent2 10 2 2 5" xfId="2654"/>
    <cellStyle name="20% - Accent2 10 2 2 5 2" xfId="2655"/>
    <cellStyle name="20% - Accent2 10 2 2 6" xfId="2656"/>
    <cellStyle name="20% - Accent2 10 2 2 6 2" xfId="2657"/>
    <cellStyle name="20% - Accent2 10 2 2 7" xfId="2658"/>
    <cellStyle name="20% - Accent2 10 2 3" xfId="2659"/>
    <cellStyle name="20% - Accent2 10 2 3 2" xfId="2660"/>
    <cellStyle name="20% - Accent2 10 2 3 2 2" xfId="2661"/>
    <cellStyle name="20% - Accent2 10 2 3 2 2 2" xfId="2662"/>
    <cellStyle name="20% - Accent2 10 2 3 2 3" xfId="2663"/>
    <cellStyle name="20% - Accent2 10 2 3 2 3 2" xfId="2664"/>
    <cellStyle name="20% - Accent2 10 2 3 2 4" xfId="2665"/>
    <cellStyle name="20% - Accent2 10 2 3 3" xfId="2666"/>
    <cellStyle name="20% - Accent2 10 2 3 3 2" xfId="2667"/>
    <cellStyle name="20% - Accent2 10 2 3 4" xfId="2668"/>
    <cellStyle name="20% - Accent2 10 2 3 4 2" xfId="2669"/>
    <cellStyle name="20% - Accent2 10 2 3 5" xfId="2670"/>
    <cellStyle name="20% - Accent2 10 2 4" xfId="2671"/>
    <cellStyle name="20% - Accent2 10 2 4 2" xfId="2672"/>
    <cellStyle name="20% - Accent2 10 2 4 2 2" xfId="2673"/>
    <cellStyle name="20% - Accent2 10 2 4 3" xfId="2674"/>
    <cellStyle name="20% - Accent2 10 2 4 3 2" xfId="2675"/>
    <cellStyle name="20% - Accent2 10 2 4 4" xfId="2676"/>
    <cellStyle name="20% - Accent2 10 2 5" xfId="2677"/>
    <cellStyle name="20% - Accent2 10 2 5 2" xfId="2678"/>
    <cellStyle name="20% - Accent2 10 2 5 2 2" xfId="2679"/>
    <cellStyle name="20% - Accent2 10 2 5 3" xfId="2680"/>
    <cellStyle name="20% - Accent2 10 2 5 3 2" xfId="2681"/>
    <cellStyle name="20% - Accent2 10 2 5 4" xfId="2682"/>
    <cellStyle name="20% - Accent2 10 2 6" xfId="2683"/>
    <cellStyle name="20% - Accent2 10 2 6 2" xfId="2684"/>
    <cellStyle name="20% - Accent2 10 2 7" xfId="2685"/>
    <cellStyle name="20% - Accent2 10 2 7 2" xfId="2686"/>
    <cellStyle name="20% - Accent2 10 2 8" xfId="2687"/>
    <cellStyle name="20% - Accent2 10 3" xfId="2688"/>
    <cellStyle name="20% - Accent2 10 3 2" xfId="2689"/>
    <cellStyle name="20% - Accent2 10 3 2 2" xfId="2690"/>
    <cellStyle name="20% - Accent2 10 3 2 2 2" xfId="2691"/>
    <cellStyle name="20% - Accent2 10 3 2 2 2 2" xfId="2692"/>
    <cellStyle name="20% - Accent2 10 3 2 2 3" xfId="2693"/>
    <cellStyle name="20% - Accent2 10 3 2 2 3 2" xfId="2694"/>
    <cellStyle name="20% - Accent2 10 3 2 2 4" xfId="2695"/>
    <cellStyle name="20% - Accent2 10 3 2 3" xfId="2696"/>
    <cellStyle name="20% - Accent2 10 3 2 3 2" xfId="2697"/>
    <cellStyle name="20% - Accent2 10 3 2 4" xfId="2698"/>
    <cellStyle name="20% - Accent2 10 3 2 4 2" xfId="2699"/>
    <cellStyle name="20% - Accent2 10 3 2 5" xfId="2700"/>
    <cellStyle name="20% - Accent2 10 3 3" xfId="2701"/>
    <cellStyle name="20% - Accent2 10 3 3 2" xfId="2702"/>
    <cellStyle name="20% - Accent2 10 3 3 2 2" xfId="2703"/>
    <cellStyle name="20% - Accent2 10 3 3 3" xfId="2704"/>
    <cellStyle name="20% - Accent2 10 3 3 3 2" xfId="2705"/>
    <cellStyle name="20% - Accent2 10 3 3 4" xfId="2706"/>
    <cellStyle name="20% - Accent2 10 3 4" xfId="2707"/>
    <cellStyle name="20% - Accent2 10 3 4 2" xfId="2708"/>
    <cellStyle name="20% - Accent2 10 3 4 2 2" xfId="2709"/>
    <cellStyle name="20% - Accent2 10 3 4 3" xfId="2710"/>
    <cellStyle name="20% - Accent2 10 3 4 3 2" xfId="2711"/>
    <cellStyle name="20% - Accent2 10 3 4 4" xfId="2712"/>
    <cellStyle name="20% - Accent2 10 3 5" xfId="2713"/>
    <cellStyle name="20% - Accent2 10 3 5 2" xfId="2714"/>
    <cellStyle name="20% - Accent2 10 3 6" xfId="2715"/>
    <cellStyle name="20% - Accent2 10 3 6 2" xfId="2716"/>
    <cellStyle name="20% - Accent2 10 3 7" xfId="2717"/>
    <cellStyle name="20% - Accent2 10 4" xfId="2718"/>
    <cellStyle name="20% - Accent2 10 4 2" xfId="2719"/>
    <cellStyle name="20% - Accent2 10 4 2 2" xfId="2720"/>
    <cellStyle name="20% - Accent2 10 4 2 2 2" xfId="2721"/>
    <cellStyle name="20% - Accent2 10 4 2 3" xfId="2722"/>
    <cellStyle name="20% - Accent2 10 4 2 3 2" xfId="2723"/>
    <cellStyle name="20% - Accent2 10 4 2 4" xfId="2724"/>
    <cellStyle name="20% - Accent2 10 4 3" xfId="2725"/>
    <cellStyle name="20% - Accent2 10 4 3 2" xfId="2726"/>
    <cellStyle name="20% - Accent2 10 4 4" xfId="2727"/>
    <cellStyle name="20% - Accent2 10 4 4 2" xfId="2728"/>
    <cellStyle name="20% - Accent2 10 4 5" xfId="2729"/>
    <cellStyle name="20% - Accent2 10 5" xfId="2730"/>
    <cellStyle name="20% - Accent2 10 5 2" xfId="2731"/>
    <cellStyle name="20% - Accent2 10 5 2 2" xfId="2732"/>
    <cellStyle name="20% - Accent2 10 5 3" xfId="2733"/>
    <cellStyle name="20% - Accent2 10 5 3 2" xfId="2734"/>
    <cellStyle name="20% - Accent2 10 5 4" xfId="2735"/>
    <cellStyle name="20% - Accent2 10 6" xfId="2736"/>
    <cellStyle name="20% - Accent2 10 6 2" xfId="2737"/>
    <cellStyle name="20% - Accent2 10 6 2 2" xfId="2738"/>
    <cellStyle name="20% - Accent2 10 6 3" xfId="2739"/>
    <cellStyle name="20% - Accent2 10 6 3 2" xfId="2740"/>
    <cellStyle name="20% - Accent2 10 6 4" xfId="2741"/>
    <cellStyle name="20% - Accent2 10 7" xfId="2742"/>
    <cellStyle name="20% - Accent2 10 7 2" xfId="2743"/>
    <cellStyle name="20% - Accent2 10 8" xfId="2744"/>
    <cellStyle name="20% - Accent2 10 8 2" xfId="2745"/>
    <cellStyle name="20% - Accent2 10 9" xfId="2746"/>
    <cellStyle name="20% - Accent2 11" xfId="2747"/>
    <cellStyle name="20% - Accent2 11 2" xfId="2748"/>
    <cellStyle name="20% - Accent2 11 2 2" xfId="2749"/>
    <cellStyle name="20% - Accent2 11 2 2 2" xfId="2750"/>
    <cellStyle name="20% - Accent2 11 2 2 2 2" xfId="2751"/>
    <cellStyle name="20% - Accent2 11 2 2 2 2 2" xfId="2752"/>
    <cellStyle name="20% - Accent2 11 2 2 2 2 2 2" xfId="2753"/>
    <cellStyle name="20% - Accent2 11 2 2 2 2 3" xfId="2754"/>
    <cellStyle name="20% - Accent2 11 2 2 2 2 3 2" xfId="2755"/>
    <cellStyle name="20% - Accent2 11 2 2 2 2 4" xfId="2756"/>
    <cellStyle name="20% - Accent2 11 2 2 2 3" xfId="2757"/>
    <cellStyle name="20% - Accent2 11 2 2 2 3 2" xfId="2758"/>
    <cellStyle name="20% - Accent2 11 2 2 2 4" xfId="2759"/>
    <cellStyle name="20% - Accent2 11 2 2 2 4 2" xfId="2760"/>
    <cellStyle name="20% - Accent2 11 2 2 2 5" xfId="2761"/>
    <cellStyle name="20% - Accent2 11 2 2 3" xfId="2762"/>
    <cellStyle name="20% - Accent2 11 2 2 3 2" xfId="2763"/>
    <cellStyle name="20% - Accent2 11 2 2 3 2 2" xfId="2764"/>
    <cellStyle name="20% - Accent2 11 2 2 3 3" xfId="2765"/>
    <cellStyle name="20% - Accent2 11 2 2 3 3 2" xfId="2766"/>
    <cellStyle name="20% - Accent2 11 2 2 3 4" xfId="2767"/>
    <cellStyle name="20% - Accent2 11 2 2 4" xfId="2768"/>
    <cellStyle name="20% - Accent2 11 2 2 4 2" xfId="2769"/>
    <cellStyle name="20% - Accent2 11 2 2 4 2 2" xfId="2770"/>
    <cellStyle name="20% - Accent2 11 2 2 4 3" xfId="2771"/>
    <cellStyle name="20% - Accent2 11 2 2 4 3 2" xfId="2772"/>
    <cellStyle name="20% - Accent2 11 2 2 4 4" xfId="2773"/>
    <cellStyle name="20% - Accent2 11 2 2 5" xfId="2774"/>
    <cellStyle name="20% - Accent2 11 2 2 5 2" xfId="2775"/>
    <cellStyle name="20% - Accent2 11 2 2 6" xfId="2776"/>
    <cellStyle name="20% - Accent2 11 2 2 6 2" xfId="2777"/>
    <cellStyle name="20% - Accent2 11 2 2 7" xfId="2778"/>
    <cellStyle name="20% - Accent2 11 2 3" xfId="2779"/>
    <cellStyle name="20% - Accent2 11 2 3 2" xfId="2780"/>
    <cellStyle name="20% - Accent2 11 2 3 2 2" xfId="2781"/>
    <cellStyle name="20% - Accent2 11 2 3 2 2 2" xfId="2782"/>
    <cellStyle name="20% - Accent2 11 2 3 2 3" xfId="2783"/>
    <cellStyle name="20% - Accent2 11 2 3 2 3 2" xfId="2784"/>
    <cellStyle name="20% - Accent2 11 2 3 2 4" xfId="2785"/>
    <cellStyle name="20% - Accent2 11 2 3 3" xfId="2786"/>
    <cellStyle name="20% - Accent2 11 2 3 3 2" xfId="2787"/>
    <cellStyle name="20% - Accent2 11 2 3 4" xfId="2788"/>
    <cellStyle name="20% - Accent2 11 2 3 4 2" xfId="2789"/>
    <cellStyle name="20% - Accent2 11 2 3 5" xfId="2790"/>
    <cellStyle name="20% - Accent2 11 2 4" xfId="2791"/>
    <cellStyle name="20% - Accent2 11 2 4 2" xfId="2792"/>
    <cellStyle name="20% - Accent2 11 2 4 2 2" xfId="2793"/>
    <cellStyle name="20% - Accent2 11 2 4 3" xfId="2794"/>
    <cellStyle name="20% - Accent2 11 2 4 3 2" xfId="2795"/>
    <cellStyle name="20% - Accent2 11 2 4 4" xfId="2796"/>
    <cellStyle name="20% - Accent2 11 2 5" xfId="2797"/>
    <cellStyle name="20% - Accent2 11 2 5 2" xfId="2798"/>
    <cellStyle name="20% - Accent2 11 2 5 2 2" xfId="2799"/>
    <cellStyle name="20% - Accent2 11 2 5 3" xfId="2800"/>
    <cellStyle name="20% - Accent2 11 2 5 3 2" xfId="2801"/>
    <cellStyle name="20% - Accent2 11 2 5 4" xfId="2802"/>
    <cellStyle name="20% - Accent2 11 2 6" xfId="2803"/>
    <cellStyle name="20% - Accent2 11 2 6 2" xfId="2804"/>
    <cellStyle name="20% - Accent2 11 2 7" xfId="2805"/>
    <cellStyle name="20% - Accent2 11 2 7 2" xfId="2806"/>
    <cellStyle name="20% - Accent2 11 2 8" xfId="2807"/>
    <cellStyle name="20% - Accent2 11 3" xfId="2808"/>
    <cellStyle name="20% - Accent2 11 3 2" xfId="2809"/>
    <cellStyle name="20% - Accent2 11 3 2 2" xfId="2810"/>
    <cellStyle name="20% - Accent2 11 3 2 2 2" xfId="2811"/>
    <cellStyle name="20% - Accent2 11 3 2 2 2 2" xfId="2812"/>
    <cellStyle name="20% - Accent2 11 3 2 2 3" xfId="2813"/>
    <cellStyle name="20% - Accent2 11 3 2 2 3 2" xfId="2814"/>
    <cellStyle name="20% - Accent2 11 3 2 2 4" xfId="2815"/>
    <cellStyle name="20% - Accent2 11 3 2 3" xfId="2816"/>
    <cellStyle name="20% - Accent2 11 3 2 3 2" xfId="2817"/>
    <cellStyle name="20% - Accent2 11 3 2 4" xfId="2818"/>
    <cellStyle name="20% - Accent2 11 3 2 4 2" xfId="2819"/>
    <cellStyle name="20% - Accent2 11 3 2 5" xfId="2820"/>
    <cellStyle name="20% - Accent2 11 3 3" xfId="2821"/>
    <cellStyle name="20% - Accent2 11 3 3 2" xfId="2822"/>
    <cellStyle name="20% - Accent2 11 3 3 2 2" xfId="2823"/>
    <cellStyle name="20% - Accent2 11 3 3 3" xfId="2824"/>
    <cellStyle name="20% - Accent2 11 3 3 3 2" xfId="2825"/>
    <cellStyle name="20% - Accent2 11 3 3 4" xfId="2826"/>
    <cellStyle name="20% - Accent2 11 3 4" xfId="2827"/>
    <cellStyle name="20% - Accent2 11 3 4 2" xfId="2828"/>
    <cellStyle name="20% - Accent2 11 3 4 2 2" xfId="2829"/>
    <cellStyle name="20% - Accent2 11 3 4 3" xfId="2830"/>
    <cellStyle name="20% - Accent2 11 3 4 3 2" xfId="2831"/>
    <cellStyle name="20% - Accent2 11 3 4 4" xfId="2832"/>
    <cellStyle name="20% - Accent2 11 3 5" xfId="2833"/>
    <cellStyle name="20% - Accent2 11 3 5 2" xfId="2834"/>
    <cellStyle name="20% - Accent2 11 3 6" xfId="2835"/>
    <cellStyle name="20% - Accent2 11 3 6 2" xfId="2836"/>
    <cellStyle name="20% - Accent2 11 3 7" xfId="2837"/>
    <cellStyle name="20% - Accent2 11 4" xfId="2838"/>
    <cellStyle name="20% - Accent2 11 4 2" xfId="2839"/>
    <cellStyle name="20% - Accent2 11 4 2 2" xfId="2840"/>
    <cellStyle name="20% - Accent2 11 4 2 2 2" xfId="2841"/>
    <cellStyle name="20% - Accent2 11 4 2 3" xfId="2842"/>
    <cellStyle name="20% - Accent2 11 4 2 3 2" xfId="2843"/>
    <cellStyle name="20% - Accent2 11 4 2 4" xfId="2844"/>
    <cellStyle name="20% - Accent2 11 4 3" xfId="2845"/>
    <cellStyle name="20% - Accent2 11 4 3 2" xfId="2846"/>
    <cellStyle name="20% - Accent2 11 4 4" xfId="2847"/>
    <cellStyle name="20% - Accent2 11 4 4 2" xfId="2848"/>
    <cellStyle name="20% - Accent2 11 4 5" xfId="2849"/>
    <cellStyle name="20% - Accent2 11 5" xfId="2850"/>
    <cellStyle name="20% - Accent2 11 5 2" xfId="2851"/>
    <cellStyle name="20% - Accent2 11 5 2 2" xfId="2852"/>
    <cellStyle name="20% - Accent2 11 5 3" xfId="2853"/>
    <cellStyle name="20% - Accent2 11 5 3 2" xfId="2854"/>
    <cellStyle name="20% - Accent2 11 5 4" xfId="2855"/>
    <cellStyle name="20% - Accent2 11 6" xfId="2856"/>
    <cellStyle name="20% - Accent2 11 6 2" xfId="2857"/>
    <cellStyle name="20% - Accent2 11 6 2 2" xfId="2858"/>
    <cellStyle name="20% - Accent2 11 6 3" xfId="2859"/>
    <cellStyle name="20% - Accent2 11 6 3 2" xfId="2860"/>
    <cellStyle name="20% - Accent2 11 6 4" xfId="2861"/>
    <cellStyle name="20% - Accent2 11 7" xfId="2862"/>
    <cellStyle name="20% - Accent2 11 7 2" xfId="2863"/>
    <cellStyle name="20% - Accent2 11 8" xfId="2864"/>
    <cellStyle name="20% - Accent2 11 8 2" xfId="2865"/>
    <cellStyle name="20% - Accent2 11 9" xfId="2866"/>
    <cellStyle name="20% - Accent2 12" xfId="2867"/>
    <cellStyle name="20% - Accent2 12 2" xfId="2868"/>
    <cellStyle name="20% - Accent2 12 2 2" xfId="2869"/>
    <cellStyle name="20% - Accent2 12 2 2 2" xfId="2870"/>
    <cellStyle name="20% - Accent2 12 2 2 2 2" xfId="2871"/>
    <cellStyle name="20% - Accent2 12 2 2 2 2 2" xfId="2872"/>
    <cellStyle name="20% - Accent2 12 2 2 2 3" xfId="2873"/>
    <cellStyle name="20% - Accent2 12 2 2 2 3 2" xfId="2874"/>
    <cellStyle name="20% - Accent2 12 2 2 2 4" xfId="2875"/>
    <cellStyle name="20% - Accent2 12 2 2 3" xfId="2876"/>
    <cellStyle name="20% - Accent2 12 2 2 3 2" xfId="2877"/>
    <cellStyle name="20% - Accent2 12 2 2 4" xfId="2878"/>
    <cellStyle name="20% - Accent2 12 2 2 4 2" xfId="2879"/>
    <cellStyle name="20% - Accent2 12 2 2 5" xfId="2880"/>
    <cellStyle name="20% - Accent2 12 2 3" xfId="2881"/>
    <cellStyle name="20% - Accent2 12 2 3 2" xfId="2882"/>
    <cellStyle name="20% - Accent2 12 2 3 2 2" xfId="2883"/>
    <cellStyle name="20% - Accent2 12 2 3 3" xfId="2884"/>
    <cellStyle name="20% - Accent2 12 2 3 3 2" xfId="2885"/>
    <cellStyle name="20% - Accent2 12 2 3 4" xfId="2886"/>
    <cellStyle name="20% - Accent2 12 2 4" xfId="2887"/>
    <cellStyle name="20% - Accent2 12 2 4 2" xfId="2888"/>
    <cellStyle name="20% - Accent2 12 2 4 2 2" xfId="2889"/>
    <cellStyle name="20% - Accent2 12 2 4 3" xfId="2890"/>
    <cellStyle name="20% - Accent2 12 2 4 3 2" xfId="2891"/>
    <cellStyle name="20% - Accent2 12 2 4 4" xfId="2892"/>
    <cellStyle name="20% - Accent2 12 2 5" xfId="2893"/>
    <cellStyle name="20% - Accent2 12 2 5 2" xfId="2894"/>
    <cellStyle name="20% - Accent2 12 2 6" xfId="2895"/>
    <cellStyle name="20% - Accent2 12 2 6 2" xfId="2896"/>
    <cellStyle name="20% - Accent2 12 2 7" xfId="2897"/>
    <cellStyle name="20% - Accent2 12 3" xfId="2898"/>
    <cellStyle name="20% - Accent2 12 3 2" xfId="2899"/>
    <cellStyle name="20% - Accent2 12 3 2 2" xfId="2900"/>
    <cellStyle name="20% - Accent2 12 3 2 2 2" xfId="2901"/>
    <cellStyle name="20% - Accent2 12 3 2 3" xfId="2902"/>
    <cellStyle name="20% - Accent2 12 3 2 3 2" xfId="2903"/>
    <cellStyle name="20% - Accent2 12 3 2 4" xfId="2904"/>
    <cellStyle name="20% - Accent2 12 3 3" xfId="2905"/>
    <cellStyle name="20% - Accent2 12 3 3 2" xfId="2906"/>
    <cellStyle name="20% - Accent2 12 3 4" xfId="2907"/>
    <cellStyle name="20% - Accent2 12 3 4 2" xfId="2908"/>
    <cellStyle name="20% - Accent2 12 3 5" xfId="2909"/>
    <cellStyle name="20% - Accent2 12 4" xfId="2910"/>
    <cellStyle name="20% - Accent2 12 4 2" xfId="2911"/>
    <cellStyle name="20% - Accent2 12 4 2 2" xfId="2912"/>
    <cellStyle name="20% - Accent2 12 4 3" xfId="2913"/>
    <cellStyle name="20% - Accent2 12 4 3 2" xfId="2914"/>
    <cellStyle name="20% - Accent2 12 4 4" xfId="2915"/>
    <cellStyle name="20% - Accent2 12 5" xfId="2916"/>
    <cellStyle name="20% - Accent2 12 5 2" xfId="2917"/>
    <cellStyle name="20% - Accent2 12 5 2 2" xfId="2918"/>
    <cellStyle name="20% - Accent2 12 5 3" xfId="2919"/>
    <cellStyle name="20% - Accent2 12 5 3 2" xfId="2920"/>
    <cellStyle name="20% - Accent2 12 5 4" xfId="2921"/>
    <cellStyle name="20% - Accent2 12 6" xfId="2922"/>
    <cellStyle name="20% - Accent2 12 6 2" xfId="2923"/>
    <cellStyle name="20% - Accent2 12 7" xfId="2924"/>
    <cellStyle name="20% - Accent2 12 7 2" xfId="2925"/>
    <cellStyle name="20% - Accent2 12 8" xfId="2926"/>
    <cellStyle name="20% - Accent2 13" xfId="2927"/>
    <cellStyle name="20% - Accent2 13 2" xfId="2928"/>
    <cellStyle name="20% - Accent2 13 2 2" xfId="2929"/>
    <cellStyle name="20% - Accent2 13 2 2 2" xfId="2930"/>
    <cellStyle name="20% - Accent2 13 2 2 2 2" xfId="2931"/>
    <cellStyle name="20% - Accent2 13 2 2 2 2 2" xfId="2932"/>
    <cellStyle name="20% - Accent2 13 2 2 2 3" xfId="2933"/>
    <cellStyle name="20% - Accent2 13 2 2 2 3 2" xfId="2934"/>
    <cellStyle name="20% - Accent2 13 2 2 2 4" xfId="2935"/>
    <cellStyle name="20% - Accent2 13 2 2 3" xfId="2936"/>
    <cellStyle name="20% - Accent2 13 2 2 3 2" xfId="2937"/>
    <cellStyle name="20% - Accent2 13 2 2 4" xfId="2938"/>
    <cellStyle name="20% - Accent2 13 2 2 4 2" xfId="2939"/>
    <cellStyle name="20% - Accent2 13 2 2 5" xfId="2940"/>
    <cellStyle name="20% - Accent2 13 2 3" xfId="2941"/>
    <cellStyle name="20% - Accent2 13 2 3 2" xfId="2942"/>
    <cellStyle name="20% - Accent2 13 2 3 2 2" xfId="2943"/>
    <cellStyle name="20% - Accent2 13 2 3 3" xfId="2944"/>
    <cellStyle name="20% - Accent2 13 2 3 3 2" xfId="2945"/>
    <cellStyle name="20% - Accent2 13 2 3 4" xfId="2946"/>
    <cellStyle name="20% - Accent2 13 2 4" xfId="2947"/>
    <cellStyle name="20% - Accent2 13 2 4 2" xfId="2948"/>
    <cellStyle name="20% - Accent2 13 2 4 2 2" xfId="2949"/>
    <cellStyle name="20% - Accent2 13 2 4 3" xfId="2950"/>
    <cellStyle name="20% - Accent2 13 2 4 3 2" xfId="2951"/>
    <cellStyle name="20% - Accent2 13 2 4 4" xfId="2952"/>
    <cellStyle name="20% - Accent2 13 2 5" xfId="2953"/>
    <cellStyle name="20% - Accent2 13 2 5 2" xfId="2954"/>
    <cellStyle name="20% - Accent2 13 2 6" xfId="2955"/>
    <cellStyle name="20% - Accent2 13 2 6 2" xfId="2956"/>
    <cellStyle name="20% - Accent2 13 2 7" xfId="2957"/>
    <cellStyle name="20% - Accent2 13 3" xfId="2958"/>
    <cellStyle name="20% - Accent2 13 3 2" xfId="2959"/>
    <cellStyle name="20% - Accent2 13 3 2 2" xfId="2960"/>
    <cellStyle name="20% - Accent2 13 3 2 2 2" xfId="2961"/>
    <cellStyle name="20% - Accent2 13 3 2 3" xfId="2962"/>
    <cellStyle name="20% - Accent2 13 3 2 3 2" xfId="2963"/>
    <cellStyle name="20% - Accent2 13 3 2 4" xfId="2964"/>
    <cellStyle name="20% - Accent2 13 3 3" xfId="2965"/>
    <cellStyle name="20% - Accent2 13 3 3 2" xfId="2966"/>
    <cellStyle name="20% - Accent2 13 3 4" xfId="2967"/>
    <cellStyle name="20% - Accent2 13 3 4 2" xfId="2968"/>
    <cellStyle name="20% - Accent2 13 3 5" xfId="2969"/>
    <cellStyle name="20% - Accent2 13 4" xfId="2970"/>
    <cellStyle name="20% - Accent2 13 4 2" xfId="2971"/>
    <cellStyle name="20% - Accent2 13 4 2 2" xfId="2972"/>
    <cellStyle name="20% - Accent2 13 4 3" xfId="2973"/>
    <cellStyle name="20% - Accent2 13 4 3 2" xfId="2974"/>
    <cellStyle name="20% - Accent2 13 4 4" xfId="2975"/>
    <cellStyle name="20% - Accent2 13 5" xfId="2976"/>
    <cellStyle name="20% - Accent2 13 5 2" xfId="2977"/>
    <cellStyle name="20% - Accent2 13 5 2 2" xfId="2978"/>
    <cellStyle name="20% - Accent2 13 5 3" xfId="2979"/>
    <cellStyle name="20% - Accent2 13 5 3 2" xfId="2980"/>
    <cellStyle name="20% - Accent2 13 5 4" xfId="2981"/>
    <cellStyle name="20% - Accent2 13 6" xfId="2982"/>
    <cellStyle name="20% - Accent2 13 6 2" xfId="2983"/>
    <cellStyle name="20% - Accent2 13 7" xfId="2984"/>
    <cellStyle name="20% - Accent2 13 7 2" xfId="2985"/>
    <cellStyle name="20% - Accent2 13 8" xfId="2986"/>
    <cellStyle name="20% - Accent2 14" xfId="2987"/>
    <cellStyle name="20% - Accent2 14 2" xfId="2988"/>
    <cellStyle name="20% - Accent2 14 2 2" xfId="2989"/>
    <cellStyle name="20% - Accent2 14 2 2 2" xfId="2990"/>
    <cellStyle name="20% - Accent2 14 2 2 2 2" xfId="2991"/>
    <cellStyle name="20% - Accent2 14 2 2 2 2 2" xfId="2992"/>
    <cellStyle name="20% - Accent2 14 2 2 2 3" xfId="2993"/>
    <cellStyle name="20% - Accent2 14 2 2 2 3 2" xfId="2994"/>
    <cellStyle name="20% - Accent2 14 2 2 2 4" xfId="2995"/>
    <cellStyle name="20% - Accent2 14 2 2 3" xfId="2996"/>
    <cellStyle name="20% - Accent2 14 2 2 3 2" xfId="2997"/>
    <cellStyle name="20% - Accent2 14 2 2 4" xfId="2998"/>
    <cellStyle name="20% - Accent2 14 2 2 4 2" xfId="2999"/>
    <cellStyle name="20% - Accent2 14 2 2 5" xfId="3000"/>
    <cellStyle name="20% - Accent2 14 2 3" xfId="3001"/>
    <cellStyle name="20% - Accent2 14 2 3 2" xfId="3002"/>
    <cellStyle name="20% - Accent2 14 2 3 2 2" xfId="3003"/>
    <cellStyle name="20% - Accent2 14 2 3 3" xfId="3004"/>
    <cellStyle name="20% - Accent2 14 2 3 3 2" xfId="3005"/>
    <cellStyle name="20% - Accent2 14 2 3 4" xfId="3006"/>
    <cellStyle name="20% - Accent2 14 2 4" xfId="3007"/>
    <cellStyle name="20% - Accent2 14 2 4 2" xfId="3008"/>
    <cellStyle name="20% - Accent2 14 2 4 2 2" xfId="3009"/>
    <cellStyle name="20% - Accent2 14 2 4 3" xfId="3010"/>
    <cellStyle name="20% - Accent2 14 2 4 3 2" xfId="3011"/>
    <cellStyle name="20% - Accent2 14 2 4 4" xfId="3012"/>
    <cellStyle name="20% - Accent2 14 2 5" xfId="3013"/>
    <cellStyle name="20% - Accent2 14 2 5 2" xfId="3014"/>
    <cellStyle name="20% - Accent2 14 2 6" xfId="3015"/>
    <cellStyle name="20% - Accent2 14 2 6 2" xfId="3016"/>
    <cellStyle name="20% - Accent2 14 2 7" xfId="3017"/>
    <cellStyle name="20% - Accent2 14 3" xfId="3018"/>
    <cellStyle name="20% - Accent2 14 3 2" xfId="3019"/>
    <cellStyle name="20% - Accent2 14 3 2 2" xfId="3020"/>
    <cellStyle name="20% - Accent2 14 3 2 2 2" xfId="3021"/>
    <cellStyle name="20% - Accent2 14 3 2 3" xfId="3022"/>
    <cellStyle name="20% - Accent2 14 3 2 3 2" xfId="3023"/>
    <cellStyle name="20% - Accent2 14 3 2 4" xfId="3024"/>
    <cellStyle name="20% - Accent2 14 3 3" xfId="3025"/>
    <cellStyle name="20% - Accent2 14 3 3 2" xfId="3026"/>
    <cellStyle name="20% - Accent2 14 3 4" xfId="3027"/>
    <cellStyle name="20% - Accent2 14 3 4 2" xfId="3028"/>
    <cellStyle name="20% - Accent2 14 3 5" xfId="3029"/>
    <cellStyle name="20% - Accent2 14 4" xfId="3030"/>
    <cellStyle name="20% - Accent2 14 4 2" xfId="3031"/>
    <cellStyle name="20% - Accent2 14 4 2 2" xfId="3032"/>
    <cellStyle name="20% - Accent2 14 4 3" xfId="3033"/>
    <cellStyle name="20% - Accent2 14 4 3 2" xfId="3034"/>
    <cellStyle name="20% - Accent2 14 4 4" xfId="3035"/>
    <cellStyle name="20% - Accent2 14 5" xfId="3036"/>
    <cellStyle name="20% - Accent2 14 5 2" xfId="3037"/>
    <cellStyle name="20% - Accent2 14 5 2 2" xfId="3038"/>
    <cellStyle name="20% - Accent2 14 5 3" xfId="3039"/>
    <cellStyle name="20% - Accent2 14 5 3 2" xfId="3040"/>
    <cellStyle name="20% - Accent2 14 5 4" xfId="3041"/>
    <cellStyle name="20% - Accent2 14 6" xfId="3042"/>
    <cellStyle name="20% - Accent2 14 6 2" xfId="3043"/>
    <cellStyle name="20% - Accent2 14 7" xfId="3044"/>
    <cellStyle name="20% - Accent2 14 7 2" xfId="3045"/>
    <cellStyle name="20% - Accent2 14 8" xfId="3046"/>
    <cellStyle name="20% - Accent2 15" xfId="3047"/>
    <cellStyle name="20% - Accent2 15 2" xfId="3048"/>
    <cellStyle name="20% - Accent2 15 2 2" xfId="3049"/>
    <cellStyle name="20% - Accent2 15 2 2 2" xfId="3050"/>
    <cellStyle name="20% - Accent2 15 2 2 2 2" xfId="3051"/>
    <cellStyle name="20% - Accent2 15 2 2 3" xfId="3052"/>
    <cellStyle name="20% - Accent2 15 2 2 3 2" xfId="3053"/>
    <cellStyle name="20% - Accent2 15 2 2 4" xfId="3054"/>
    <cellStyle name="20% - Accent2 15 2 3" xfId="3055"/>
    <cellStyle name="20% - Accent2 15 2 3 2" xfId="3056"/>
    <cellStyle name="20% - Accent2 15 2 4" xfId="3057"/>
    <cellStyle name="20% - Accent2 15 2 4 2" xfId="3058"/>
    <cellStyle name="20% - Accent2 15 2 5" xfId="3059"/>
    <cellStyle name="20% - Accent2 15 3" xfId="3060"/>
    <cellStyle name="20% - Accent2 15 3 2" xfId="3061"/>
    <cellStyle name="20% - Accent2 15 3 2 2" xfId="3062"/>
    <cellStyle name="20% - Accent2 15 3 3" xfId="3063"/>
    <cellStyle name="20% - Accent2 15 3 3 2" xfId="3064"/>
    <cellStyle name="20% - Accent2 15 3 4" xfId="3065"/>
    <cellStyle name="20% - Accent2 15 4" xfId="3066"/>
    <cellStyle name="20% - Accent2 15 4 2" xfId="3067"/>
    <cellStyle name="20% - Accent2 15 4 2 2" xfId="3068"/>
    <cellStyle name="20% - Accent2 15 4 3" xfId="3069"/>
    <cellStyle name="20% - Accent2 15 4 3 2" xfId="3070"/>
    <cellStyle name="20% - Accent2 15 4 4" xfId="3071"/>
    <cellStyle name="20% - Accent2 15 5" xfId="3072"/>
    <cellStyle name="20% - Accent2 15 5 2" xfId="3073"/>
    <cellStyle name="20% - Accent2 15 6" xfId="3074"/>
    <cellStyle name="20% - Accent2 15 6 2" xfId="3075"/>
    <cellStyle name="20% - Accent2 15 7" xfId="3076"/>
    <cellStyle name="20% - Accent2 16" xfId="3077"/>
    <cellStyle name="20% - Accent2 16 2" xfId="3078"/>
    <cellStyle name="20% - Accent2 16 2 2" xfId="3079"/>
    <cellStyle name="20% - Accent2 16 2 2 2" xfId="3080"/>
    <cellStyle name="20% - Accent2 16 2 2 2 2" xfId="3081"/>
    <cellStyle name="20% - Accent2 16 2 2 3" xfId="3082"/>
    <cellStyle name="20% - Accent2 16 2 2 3 2" xfId="3083"/>
    <cellStyle name="20% - Accent2 16 2 2 4" xfId="3084"/>
    <cellStyle name="20% - Accent2 16 2 3" xfId="3085"/>
    <cellStyle name="20% - Accent2 16 2 3 2" xfId="3086"/>
    <cellStyle name="20% - Accent2 16 2 4" xfId="3087"/>
    <cellStyle name="20% - Accent2 16 2 4 2" xfId="3088"/>
    <cellStyle name="20% - Accent2 16 2 5" xfId="3089"/>
    <cellStyle name="20% - Accent2 16 3" xfId="3090"/>
    <cellStyle name="20% - Accent2 16 3 2" xfId="3091"/>
    <cellStyle name="20% - Accent2 16 3 2 2" xfId="3092"/>
    <cellStyle name="20% - Accent2 16 3 3" xfId="3093"/>
    <cellStyle name="20% - Accent2 16 3 3 2" xfId="3094"/>
    <cellStyle name="20% - Accent2 16 3 4" xfId="3095"/>
    <cellStyle name="20% - Accent2 16 4" xfId="3096"/>
    <cellStyle name="20% - Accent2 16 4 2" xfId="3097"/>
    <cellStyle name="20% - Accent2 16 5" xfId="3098"/>
    <cellStyle name="20% - Accent2 16 5 2" xfId="3099"/>
    <cellStyle name="20% - Accent2 16 6" xfId="3100"/>
    <cellStyle name="20% - Accent2 17" xfId="3101"/>
    <cellStyle name="20% - Accent2 17 2" xfId="3102"/>
    <cellStyle name="20% - Accent2 17 2 2" xfId="3103"/>
    <cellStyle name="20% - Accent2 17 2 2 2" xfId="3104"/>
    <cellStyle name="20% - Accent2 17 2 3" xfId="3105"/>
    <cellStyle name="20% - Accent2 17 2 3 2" xfId="3106"/>
    <cellStyle name="20% - Accent2 17 2 4" xfId="3107"/>
    <cellStyle name="20% - Accent2 17 3" xfId="3108"/>
    <cellStyle name="20% - Accent2 17 3 2" xfId="3109"/>
    <cellStyle name="20% - Accent2 17 4" xfId="3110"/>
    <cellStyle name="20% - Accent2 17 4 2" xfId="3111"/>
    <cellStyle name="20% - Accent2 17 5" xfId="3112"/>
    <cellStyle name="20% - Accent2 18" xfId="3113"/>
    <cellStyle name="20% - Accent2 18 2" xfId="3114"/>
    <cellStyle name="20% - Accent2 18 2 2" xfId="3115"/>
    <cellStyle name="20% - Accent2 18 3" xfId="3116"/>
    <cellStyle name="20% - Accent2 18 3 2" xfId="3117"/>
    <cellStyle name="20% - Accent2 18 4" xfId="3118"/>
    <cellStyle name="20% - Accent2 19" xfId="3119"/>
    <cellStyle name="20% - Accent2 19 2" xfId="3120"/>
    <cellStyle name="20% - Accent2 19 2 2" xfId="3121"/>
    <cellStyle name="20% - Accent2 19 3" xfId="3122"/>
    <cellStyle name="20% - Accent2 19 3 2" xfId="3123"/>
    <cellStyle name="20% - Accent2 19 4" xfId="3124"/>
    <cellStyle name="20% - Accent2 2" xfId="3125"/>
    <cellStyle name="20% - Accent2 2 10" xfId="3126"/>
    <cellStyle name="20% - Accent2 2 2" xfId="3127"/>
    <cellStyle name="20% - Accent2 2 2 2" xfId="3128"/>
    <cellStyle name="20% - Accent2 2 2 2 2" xfId="3129"/>
    <cellStyle name="20% - Accent2 2 2 2 2 2" xfId="3130"/>
    <cellStyle name="20% - Accent2 2 2 2 2 2 2" xfId="3131"/>
    <cellStyle name="20% - Accent2 2 2 2 2 2 2 2" xfId="3132"/>
    <cellStyle name="20% - Accent2 2 2 2 2 2 2 2 2" xfId="3133"/>
    <cellStyle name="20% - Accent2 2 2 2 2 2 2 3" xfId="3134"/>
    <cellStyle name="20% - Accent2 2 2 2 2 2 2 3 2" xfId="3135"/>
    <cellStyle name="20% - Accent2 2 2 2 2 2 2 4" xfId="3136"/>
    <cellStyle name="20% - Accent2 2 2 2 2 2 3" xfId="3137"/>
    <cellStyle name="20% - Accent2 2 2 2 2 2 3 2" xfId="3138"/>
    <cellStyle name="20% - Accent2 2 2 2 2 2 4" xfId="3139"/>
    <cellStyle name="20% - Accent2 2 2 2 2 2 4 2" xfId="3140"/>
    <cellStyle name="20% - Accent2 2 2 2 2 2 5" xfId="3141"/>
    <cellStyle name="20% - Accent2 2 2 2 2 3" xfId="3142"/>
    <cellStyle name="20% - Accent2 2 2 2 2 3 2" xfId="3143"/>
    <cellStyle name="20% - Accent2 2 2 2 2 3 2 2" xfId="3144"/>
    <cellStyle name="20% - Accent2 2 2 2 2 3 3" xfId="3145"/>
    <cellStyle name="20% - Accent2 2 2 2 2 3 3 2" xfId="3146"/>
    <cellStyle name="20% - Accent2 2 2 2 2 3 4" xfId="3147"/>
    <cellStyle name="20% - Accent2 2 2 2 2 4" xfId="3148"/>
    <cellStyle name="20% - Accent2 2 2 2 2 4 2" xfId="3149"/>
    <cellStyle name="20% - Accent2 2 2 2 2 4 2 2" xfId="3150"/>
    <cellStyle name="20% - Accent2 2 2 2 2 4 3" xfId="3151"/>
    <cellStyle name="20% - Accent2 2 2 2 2 4 3 2" xfId="3152"/>
    <cellStyle name="20% - Accent2 2 2 2 2 4 4" xfId="3153"/>
    <cellStyle name="20% - Accent2 2 2 2 2 5" xfId="3154"/>
    <cellStyle name="20% - Accent2 2 2 2 2 5 2" xfId="3155"/>
    <cellStyle name="20% - Accent2 2 2 2 2 6" xfId="3156"/>
    <cellStyle name="20% - Accent2 2 2 2 2 6 2" xfId="3157"/>
    <cellStyle name="20% - Accent2 2 2 2 2 7" xfId="3158"/>
    <cellStyle name="20% - Accent2 2 2 2 3" xfId="3159"/>
    <cellStyle name="20% - Accent2 2 2 2 3 2" xfId="3160"/>
    <cellStyle name="20% - Accent2 2 2 2 3 2 2" xfId="3161"/>
    <cellStyle name="20% - Accent2 2 2 2 3 2 2 2" xfId="3162"/>
    <cellStyle name="20% - Accent2 2 2 2 3 2 3" xfId="3163"/>
    <cellStyle name="20% - Accent2 2 2 2 3 2 3 2" xfId="3164"/>
    <cellStyle name="20% - Accent2 2 2 2 3 2 4" xfId="3165"/>
    <cellStyle name="20% - Accent2 2 2 2 3 3" xfId="3166"/>
    <cellStyle name="20% - Accent2 2 2 2 3 3 2" xfId="3167"/>
    <cellStyle name="20% - Accent2 2 2 2 3 4" xfId="3168"/>
    <cellStyle name="20% - Accent2 2 2 2 3 4 2" xfId="3169"/>
    <cellStyle name="20% - Accent2 2 2 2 3 5" xfId="3170"/>
    <cellStyle name="20% - Accent2 2 2 2 4" xfId="3171"/>
    <cellStyle name="20% - Accent2 2 2 2 4 2" xfId="3172"/>
    <cellStyle name="20% - Accent2 2 2 2 4 2 2" xfId="3173"/>
    <cellStyle name="20% - Accent2 2 2 2 4 3" xfId="3174"/>
    <cellStyle name="20% - Accent2 2 2 2 4 3 2" xfId="3175"/>
    <cellStyle name="20% - Accent2 2 2 2 4 4" xfId="3176"/>
    <cellStyle name="20% - Accent2 2 2 2 5" xfId="3177"/>
    <cellStyle name="20% - Accent2 2 2 2 5 2" xfId="3178"/>
    <cellStyle name="20% - Accent2 2 2 2 5 2 2" xfId="3179"/>
    <cellStyle name="20% - Accent2 2 2 2 5 3" xfId="3180"/>
    <cellStyle name="20% - Accent2 2 2 2 5 3 2" xfId="3181"/>
    <cellStyle name="20% - Accent2 2 2 2 5 4" xfId="3182"/>
    <cellStyle name="20% - Accent2 2 2 2 6" xfId="3183"/>
    <cellStyle name="20% - Accent2 2 2 2 6 2" xfId="3184"/>
    <cellStyle name="20% - Accent2 2 2 2 7" xfId="3185"/>
    <cellStyle name="20% - Accent2 2 2 2 7 2" xfId="3186"/>
    <cellStyle name="20% - Accent2 2 2 2 8" xfId="3187"/>
    <cellStyle name="20% - Accent2 2 2 3" xfId="3188"/>
    <cellStyle name="20% - Accent2 2 2 3 2" xfId="3189"/>
    <cellStyle name="20% - Accent2 2 2 3 2 2" xfId="3190"/>
    <cellStyle name="20% - Accent2 2 2 3 2 2 2" xfId="3191"/>
    <cellStyle name="20% - Accent2 2 2 3 2 2 2 2" xfId="3192"/>
    <cellStyle name="20% - Accent2 2 2 3 2 2 3" xfId="3193"/>
    <cellStyle name="20% - Accent2 2 2 3 2 2 3 2" xfId="3194"/>
    <cellStyle name="20% - Accent2 2 2 3 2 2 4" xfId="3195"/>
    <cellStyle name="20% - Accent2 2 2 3 2 3" xfId="3196"/>
    <cellStyle name="20% - Accent2 2 2 3 2 3 2" xfId="3197"/>
    <cellStyle name="20% - Accent2 2 2 3 2 4" xfId="3198"/>
    <cellStyle name="20% - Accent2 2 2 3 2 4 2" xfId="3199"/>
    <cellStyle name="20% - Accent2 2 2 3 2 5" xfId="3200"/>
    <cellStyle name="20% - Accent2 2 2 3 3" xfId="3201"/>
    <cellStyle name="20% - Accent2 2 2 3 3 2" xfId="3202"/>
    <cellStyle name="20% - Accent2 2 2 3 3 2 2" xfId="3203"/>
    <cellStyle name="20% - Accent2 2 2 3 3 3" xfId="3204"/>
    <cellStyle name="20% - Accent2 2 2 3 3 3 2" xfId="3205"/>
    <cellStyle name="20% - Accent2 2 2 3 3 4" xfId="3206"/>
    <cellStyle name="20% - Accent2 2 2 3 4" xfId="3207"/>
    <cellStyle name="20% - Accent2 2 2 3 4 2" xfId="3208"/>
    <cellStyle name="20% - Accent2 2 2 3 4 2 2" xfId="3209"/>
    <cellStyle name="20% - Accent2 2 2 3 4 3" xfId="3210"/>
    <cellStyle name="20% - Accent2 2 2 3 4 3 2" xfId="3211"/>
    <cellStyle name="20% - Accent2 2 2 3 4 4" xfId="3212"/>
    <cellStyle name="20% - Accent2 2 2 3 5" xfId="3213"/>
    <cellStyle name="20% - Accent2 2 2 3 5 2" xfId="3214"/>
    <cellStyle name="20% - Accent2 2 2 3 6" xfId="3215"/>
    <cellStyle name="20% - Accent2 2 2 3 6 2" xfId="3216"/>
    <cellStyle name="20% - Accent2 2 2 3 7" xfId="3217"/>
    <cellStyle name="20% - Accent2 2 2 4" xfId="3218"/>
    <cellStyle name="20% - Accent2 2 2 4 2" xfId="3219"/>
    <cellStyle name="20% - Accent2 2 2 4 2 2" xfId="3220"/>
    <cellStyle name="20% - Accent2 2 2 4 2 2 2" xfId="3221"/>
    <cellStyle name="20% - Accent2 2 2 4 2 3" xfId="3222"/>
    <cellStyle name="20% - Accent2 2 2 4 2 3 2" xfId="3223"/>
    <cellStyle name="20% - Accent2 2 2 4 2 4" xfId="3224"/>
    <cellStyle name="20% - Accent2 2 2 4 3" xfId="3225"/>
    <cellStyle name="20% - Accent2 2 2 4 3 2" xfId="3226"/>
    <cellStyle name="20% - Accent2 2 2 4 4" xfId="3227"/>
    <cellStyle name="20% - Accent2 2 2 4 4 2" xfId="3228"/>
    <cellStyle name="20% - Accent2 2 2 4 5" xfId="3229"/>
    <cellStyle name="20% - Accent2 2 2 5" xfId="3230"/>
    <cellStyle name="20% - Accent2 2 2 5 2" xfId="3231"/>
    <cellStyle name="20% - Accent2 2 2 5 2 2" xfId="3232"/>
    <cellStyle name="20% - Accent2 2 2 5 3" xfId="3233"/>
    <cellStyle name="20% - Accent2 2 2 5 3 2" xfId="3234"/>
    <cellStyle name="20% - Accent2 2 2 5 4" xfId="3235"/>
    <cellStyle name="20% - Accent2 2 2 6" xfId="3236"/>
    <cellStyle name="20% - Accent2 2 2 6 2" xfId="3237"/>
    <cellStyle name="20% - Accent2 2 2 6 2 2" xfId="3238"/>
    <cellStyle name="20% - Accent2 2 2 6 3" xfId="3239"/>
    <cellStyle name="20% - Accent2 2 2 6 3 2" xfId="3240"/>
    <cellStyle name="20% - Accent2 2 2 6 4" xfId="3241"/>
    <cellStyle name="20% - Accent2 2 2 7" xfId="3242"/>
    <cellStyle name="20% - Accent2 2 2 7 2" xfId="3243"/>
    <cellStyle name="20% - Accent2 2 2 8" xfId="3244"/>
    <cellStyle name="20% - Accent2 2 2 8 2" xfId="3245"/>
    <cellStyle name="20% - Accent2 2 2 9" xfId="3246"/>
    <cellStyle name="20% - Accent2 2 3" xfId="3247"/>
    <cellStyle name="20% - Accent2 2 3 2" xfId="3248"/>
    <cellStyle name="20% - Accent2 2 3 2 2" xfId="3249"/>
    <cellStyle name="20% - Accent2 2 3 2 2 2" xfId="3250"/>
    <cellStyle name="20% - Accent2 2 3 2 2 2 2" xfId="3251"/>
    <cellStyle name="20% - Accent2 2 3 2 2 2 2 2" xfId="3252"/>
    <cellStyle name="20% - Accent2 2 3 2 2 2 3" xfId="3253"/>
    <cellStyle name="20% - Accent2 2 3 2 2 2 3 2" xfId="3254"/>
    <cellStyle name="20% - Accent2 2 3 2 2 2 4" xfId="3255"/>
    <cellStyle name="20% - Accent2 2 3 2 2 3" xfId="3256"/>
    <cellStyle name="20% - Accent2 2 3 2 2 3 2" xfId="3257"/>
    <cellStyle name="20% - Accent2 2 3 2 2 4" xfId="3258"/>
    <cellStyle name="20% - Accent2 2 3 2 2 4 2" xfId="3259"/>
    <cellStyle name="20% - Accent2 2 3 2 2 5" xfId="3260"/>
    <cellStyle name="20% - Accent2 2 3 2 3" xfId="3261"/>
    <cellStyle name="20% - Accent2 2 3 2 3 2" xfId="3262"/>
    <cellStyle name="20% - Accent2 2 3 2 3 2 2" xfId="3263"/>
    <cellStyle name="20% - Accent2 2 3 2 3 3" xfId="3264"/>
    <cellStyle name="20% - Accent2 2 3 2 3 3 2" xfId="3265"/>
    <cellStyle name="20% - Accent2 2 3 2 3 4" xfId="3266"/>
    <cellStyle name="20% - Accent2 2 3 2 4" xfId="3267"/>
    <cellStyle name="20% - Accent2 2 3 2 4 2" xfId="3268"/>
    <cellStyle name="20% - Accent2 2 3 2 4 2 2" xfId="3269"/>
    <cellStyle name="20% - Accent2 2 3 2 4 3" xfId="3270"/>
    <cellStyle name="20% - Accent2 2 3 2 4 3 2" xfId="3271"/>
    <cellStyle name="20% - Accent2 2 3 2 4 4" xfId="3272"/>
    <cellStyle name="20% - Accent2 2 3 2 5" xfId="3273"/>
    <cellStyle name="20% - Accent2 2 3 2 5 2" xfId="3274"/>
    <cellStyle name="20% - Accent2 2 3 2 6" xfId="3275"/>
    <cellStyle name="20% - Accent2 2 3 2 6 2" xfId="3276"/>
    <cellStyle name="20% - Accent2 2 3 2 7" xfId="3277"/>
    <cellStyle name="20% - Accent2 2 3 3" xfId="3278"/>
    <cellStyle name="20% - Accent2 2 3 3 2" xfId="3279"/>
    <cellStyle name="20% - Accent2 2 3 3 2 2" xfId="3280"/>
    <cellStyle name="20% - Accent2 2 3 3 2 2 2" xfId="3281"/>
    <cellStyle name="20% - Accent2 2 3 3 2 3" xfId="3282"/>
    <cellStyle name="20% - Accent2 2 3 3 2 3 2" xfId="3283"/>
    <cellStyle name="20% - Accent2 2 3 3 2 4" xfId="3284"/>
    <cellStyle name="20% - Accent2 2 3 3 3" xfId="3285"/>
    <cellStyle name="20% - Accent2 2 3 3 3 2" xfId="3286"/>
    <cellStyle name="20% - Accent2 2 3 3 4" xfId="3287"/>
    <cellStyle name="20% - Accent2 2 3 3 4 2" xfId="3288"/>
    <cellStyle name="20% - Accent2 2 3 3 5" xfId="3289"/>
    <cellStyle name="20% - Accent2 2 3 4" xfId="3290"/>
    <cellStyle name="20% - Accent2 2 3 4 2" xfId="3291"/>
    <cellStyle name="20% - Accent2 2 3 4 2 2" xfId="3292"/>
    <cellStyle name="20% - Accent2 2 3 4 3" xfId="3293"/>
    <cellStyle name="20% - Accent2 2 3 4 3 2" xfId="3294"/>
    <cellStyle name="20% - Accent2 2 3 4 4" xfId="3295"/>
    <cellStyle name="20% - Accent2 2 3 5" xfId="3296"/>
    <cellStyle name="20% - Accent2 2 3 5 2" xfId="3297"/>
    <cellStyle name="20% - Accent2 2 3 5 2 2" xfId="3298"/>
    <cellStyle name="20% - Accent2 2 3 5 3" xfId="3299"/>
    <cellStyle name="20% - Accent2 2 3 5 3 2" xfId="3300"/>
    <cellStyle name="20% - Accent2 2 3 5 4" xfId="3301"/>
    <cellStyle name="20% - Accent2 2 3 6" xfId="3302"/>
    <cellStyle name="20% - Accent2 2 3 6 2" xfId="3303"/>
    <cellStyle name="20% - Accent2 2 3 7" xfId="3304"/>
    <cellStyle name="20% - Accent2 2 3 7 2" xfId="3305"/>
    <cellStyle name="20% - Accent2 2 3 8" xfId="3306"/>
    <cellStyle name="20% - Accent2 2 4" xfId="3307"/>
    <cellStyle name="20% - Accent2 2 4 2" xfId="3308"/>
    <cellStyle name="20% - Accent2 2 4 2 2" xfId="3309"/>
    <cellStyle name="20% - Accent2 2 4 2 2 2" xfId="3310"/>
    <cellStyle name="20% - Accent2 2 4 2 2 2 2" xfId="3311"/>
    <cellStyle name="20% - Accent2 2 4 2 2 3" xfId="3312"/>
    <cellStyle name="20% - Accent2 2 4 2 2 3 2" xfId="3313"/>
    <cellStyle name="20% - Accent2 2 4 2 2 4" xfId="3314"/>
    <cellStyle name="20% - Accent2 2 4 2 3" xfId="3315"/>
    <cellStyle name="20% - Accent2 2 4 2 3 2" xfId="3316"/>
    <cellStyle name="20% - Accent2 2 4 2 4" xfId="3317"/>
    <cellStyle name="20% - Accent2 2 4 2 4 2" xfId="3318"/>
    <cellStyle name="20% - Accent2 2 4 2 5" xfId="3319"/>
    <cellStyle name="20% - Accent2 2 4 3" xfId="3320"/>
    <cellStyle name="20% - Accent2 2 4 3 2" xfId="3321"/>
    <cellStyle name="20% - Accent2 2 4 3 2 2" xfId="3322"/>
    <cellStyle name="20% - Accent2 2 4 3 3" xfId="3323"/>
    <cellStyle name="20% - Accent2 2 4 3 3 2" xfId="3324"/>
    <cellStyle name="20% - Accent2 2 4 3 4" xfId="3325"/>
    <cellStyle name="20% - Accent2 2 4 4" xfId="3326"/>
    <cellStyle name="20% - Accent2 2 4 4 2" xfId="3327"/>
    <cellStyle name="20% - Accent2 2 4 4 2 2" xfId="3328"/>
    <cellStyle name="20% - Accent2 2 4 4 3" xfId="3329"/>
    <cellStyle name="20% - Accent2 2 4 4 3 2" xfId="3330"/>
    <cellStyle name="20% - Accent2 2 4 4 4" xfId="3331"/>
    <cellStyle name="20% - Accent2 2 4 5" xfId="3332"/>
    <cellStyle name="20% - Accent2 2 4 5 2" xfId="3333"/>
    <cellStyle name="20% - Accent2 2 4 6" xfId="3334"/>
    <cellStyle name="20% - Accent2 2 4 6 2" xfId="3335"/>
    <cellStyle name="20% - Accent2 2 4 7" xfId="3336"/>
    <cellStyle name="20% - Accent2 2 5" xfId="3337"/>
    <cellStyle name="20% - Accent2 2 5 2" xfId="3338"/>
    <cellStyle name="20% - Accent2 2 5 2 2" xfId="3339"/>
    <cellStyle name="20% - Accent2 2 5 2 2 2" xfId="3340"/>
    <cellStyle name="20% - Accent2 2 5 2 3" xfId="3341"/>
    <cellStyle name="20% - Accent2 2 5 2 3 2" xfId="3342"/>
    <cellStyle name="20% - Accent2 2 5 2 4" xfId="3343"/>
    <cellStyle name="20% - Accent2 2 5 3" xfId="3344"/>
    <cellStyle name="20% - Accent2 2 5 3 2" xfId="3345"/>
    <cellStyle name="20% - Accent2 2 5 4" xfId="3346"/>
    <cellStyle name="20% - Accent2 2 5 4 2" xfId="3347"/>
    <cellStyle name="20% - Accent2 2 5 5" xfId="3348"/>
    <cellStyle name="20% - Accent2 2 6" xfId="3349"/>
    <cellStyle name="20% - Accent2 2 6 2" xfId="3350"/>
    <cellStyle name="20% - Accent2 2 6 2 2" xfId="3351"/>
    <cellStyle name="20% - Accent2 2 6 3" xfId="3352"/>
    <cellStyle name="20% - Accent2 2 6 3 2" xfId="3353"/>
    <cellStyle name="20% - Accent2 2 6 4" xfId="3354"/>
    <cellStyle name="20% - Accent2 2 7" xfId="3355"/>
    <cellStyle name="20% - Accent2 2 7 2" xfId="3356"/>
    <cellStyle name="20% - Accent2 2 7 2 2" xfId="3357"/>
    <cellStyle name="20% - Accent2 2 7 3" xfId="3358"/>
    <cellStyle name="20% - Accent2 2 7 3 2" xfId="3359"/>
    <cellStyle name="20% - Accent2 2 7 4" xfId="3360"/>
    <cellStyle name="20% - Accent2 2 8" xfId="3361"/>
    <cellStyle name="20% - Accent2 2 8 2" xfId="3362"/>
    <cellStyle name="20% - Accent2 2 9" xfId="3363"/>
    <cellStyle name="20% - Accent2 2 9 2" xfId="3364"/>
    <cellStyle name="20% - Accent2 20" xfId="3365"/>
    <cellStyle name="20% - Accent2 20 2" xfId="3366"/>
    <cellStyle name="20% - Accent2 20 2 2" xfId="3367"/>
    <cellStyle name="20% - Accent2 20 3" xfId="3368"/>
    <cellStyle name="20% - Accent2 20 3 2" xfId="3369"/>
    <cellStyle name="20% - Accent2 20 4" xfId="3370"/>
    <cellStyle name="20% - Accent2 21" xfId="3371"/>
    <cellStyle name="20% - Accent2 21 2" xfId="3372"/>
    <cellStyle name="20% - Accent2 21 2 2" xfId="3373"/>
    <cellStyle name="20% - Accent2 21 3" xfId="3374"/>
    <cellStyle name="20% - Accent2 21 3 2" xfId="3375"/>
    <cellStyle name="20% - Accent2 21 4" xfId="3376"/>
    <cellStyle name="20% - Accent2 22" xfId="3377"/>
    <cellStyle name="20% - Accent2 22 2" xfId="3378"/>
    <cellStyle name="20% - Accent2 22 2 2" xfId="3379"/>
    <cellStyle name="20% - Accent2 22 3" xfId="3380"/>
    <cellStyle name="20% - Accent2 22 3 2" xfId="3381"/>
    <cellStyle name="20% - Accent2 22 4" xfId="3382"/>
    <cellStyle name="20% - Accent2 23" xfId="3383"/>
    <cellStyle name="20% - Accent2 23 2" xfId="3384"/>
    <cellStyle name="20% - Accent2 23 2 2" xfId="3385"/>
    <cellStyle name="20% - Accent2 23 3" xfId="3386"/>
    <cellStyle name="20% - Accent2 23 3 2" xfId="3387"/>
    <cellStyle name="20% - Accent2 23 4" xfId="3388"/>
    <cellStyle name="20% - Accent2 24" xfId="3389"/>
    <cellStyle name="20% - Accent2 24 2" xfId="3390"/>
    <cellStyle name="20% - Accent2 24 2 2" xfId="3391"/>
    <cellStyle name="20% - Accent2 24 3" xfId="3392"/>
    <cellStyle name="20% - Accent2 24 3 2" xfId="3393"/>
    <cellStyle name="20% - Accent2 24 4" xfId="3394"/>
    <cellStyle name="20% - Accent2 25" xfId="3395"/>
    <cellStyle name="20% - Accent2 25 2" xfId="3396"/>
    <cellStyle name="20% - Accent2 25 2 2" xfId="3397"/>
    <cellStyle name="20% - Accent2 25 3" xfId="3398"/>
    <cellStyle name="20% - Accent2 26" xfId="3399"/>
    <cellStyle name="20% - Accent2 26 2" xfId="3400"/>
    <cellStyle name="20% - Accent2 27" xfId="3401"/>
    <cellStyle name="20% - Accent2 27 2" xfId="3402"/>
    <cellStyle name="20% - Accent2 28" xfId="3403"/>
    <cellStyle name="20% - Accent2 28 2" xfId="3404"/>
    <cellStyle name="20% - Accent2 29" xfId="3405"/>
    <cellStyle name="20% - Accent2 29 2" xfId="3406"/>
    <cellStyle name="20% - Accent2 3" xfId="3407"/>
    <cellStyle name="20% - Accent2 3 10" xfId="3408"/>
    <cellStyle name="20% - Accent2 3 2" xfId="3409"/>
    <cellStyle name="20% - Accent2 3 2 2" xfId="3410"/>
    <cellStyle name="20% - Accent2 3 2 2 2" xfId="3411"/>
    <cellStyle name="20% - Accent2 3 2 2 2 2" xfId="3412"/>
    <cellStyle name="20% - Accent2 3 2 2 2 2 2" xfId="3413"/>
    <cellStyle name="20% - Accent2 3 2 2 2 2 2 2" xfId="3414"/>
    <cellStyle name="20% - Accent2 3 2 2 2 2 2 2 2" xfId="3415"/>
    <cellStyle name="20% - Accent2 3 2 2 2 2 2 3" xfId="3416"/>
    <cellStyle name="20% - Accent2 3 2 2 2 2 2 3 2" xfId="3417"/>
    <cellStyle name="20% - Accent2 3 2 2 2 2 2 4" xfId="3418"/>
    <cellStyle name="20% - Accent2 3 2 2 2 2 3" xfId="3419"/>
    <cellStyle name="20% - Accent2 3 2 2 2 2 3 2" xfId="3420"/>
    <cellStyle name="20% - Accent2 3 2 2 2 2 4" xfId="3421"/>
    <cellStyle name="20% - Accent2 3 2 2 2 2 4 2" xfId="3422"/>
    <cellStyle name="20% - Accent2 3 2 2 2 2 5" xfId="3423"/>
    <cellStyle name="20% - Accent2 3 2 2 2 3" xfId="3424"/>
    <cellStyle name="20% - Accent2 3 2 2 2 3 2" xfId="3425"/>
    <cellStyle name="20% - Accent2 3 2 2 2 3 2 2" xfId="3426"/>
    <cellStyle name="20% - Accent2 3 2 2 2 3 3" xfId="3427"/>
    <cellStyle name="20% - Accent2 3 2 2 2 3 3 2" xfId="3428"/>
    <cellStyle name="20% - Accent2 3 2 2 2 3 4" xfId="3429"/>
    <cellStyle name="20% - Accent2 3 2 2 2 4" xfId="3430"/>
    <cellStyle name="20% - Accent2 3 2 2 2 4 2" xfId="3431"/>
    <cellStyle name="20% - Accent2 3 2 2 2 4 2 2" xfId="3432"/>
    <cellStyle name="20% - Accent2 3 2 2 2 4 3" xfId="3433"/>
    <cellStyle name="20% - Accent2 3 2 2 2 4 3 2" xfId="3434"/>
    <cellStyle name="20% - Accent2 3 2 2 2 4 4" xfId="3435"/>
    <cellStyle name="20% - Accent2 3 2 2 2 5" xfId="3436"/>
    <cellStyle name="20% - Accent2 3 2 2 2 5 2" xfId="3437"/>
    <cellStyle name="20% - Accent2 3 2 2 2 6" xfId="3438"/>
    <cellStyle name="20% - Accent2 3 2 2 2 6 2" xfId="3439"/>
    <cellStyle name="20% - Accent2 3 2 2 2 7" xfId="3440"/>
    <cellStyle name="20% - Accent2 3 2 2 3" xfId="3441"/>
    <cellStyle name="20% - Accent2 3 2 2 3 2" xfId="3442"/>
    <cellStyle name="20% - Accent2 3 2 2 3 2 2" xfId="3443"/>
    <cellStyle name="20% - Accent2 3 2 2 3 2 2 2" xfId="3444"/>
    <cellStyle name="20% - Accent2 3 2 2 3 2 3" xfId="3445"/>
    <cellStyle name="20% - Accent2 3 2 2 3 2 3 2" xfId="3446"/>
    <cellStyle name="20% - Accent2 3 2 2 3 2 4" xfId="3447"/>
    <cellStyle name="20% - Accent2 3 2 2 3 3" xfId="3448"/>
    <cellStyle name="20% - Accent2 3 2 2 3 3 2" xfId="3449"/>
    <cellStyle name="20% - Accent2 3 2 2 3 4" xfId="3450"/>
    <cellStyle name="20% - Accent2 3 2 2 3 4 2" xfId="3451"/>
    <cellStyle name="20% - Accent2 3 2 2 3 5" xfId="3452"/>
    <cellStyle name="20% - Accent2 3 2 2 4" xfId="3453"/>
    <cellStyle name="20% - Accent2 3 2 2 4 2" xfId="3454"/>
    <cellStyle name="20% - Accent2 3 2 2 4 2 2" xfId="3455"/>
    <cellStyle name="20% - Accent2 3 2 2 4 3" xfId="3456"/>
    <cellStyle name="20% - Accent2 3 2 2 4 3 2" xfId="3457"/>
    <cellStyle name="20% - Accent2 3 2 2 4 4" xfId="3458"/>
    <cellStyle name="20% - Accent2 3 2 2 5" xfId="3459"/>
    <cellStyle name="20% - Accent2 3 2 2 5 2" xfId="3460"/>
    <cellStyle name="20% - Accent2 3 2 2 5 2 2" xfId="3461"/>
    <cellStyle name="20% - Accent2 3 2 2 5 3" xfId="3462"/>
    <cellStyle name="20% - Accent2 3 2 2 5 3 2" xfId="3463"/>
    <cellStyle name="20% - Accent2 3 2 2 5 4" xfId="3464"/>
    <cellStyle name="20% - Accent2 3 2 2 6" xfId="3465"/>
    <cellStyle name="20% - Accent2 3 2 2 6 2" xfId="3466"/>
    <cellStyle name="20% - Accent2 3 2 2 7" xfId="3467"/>
    <cellStyle name="20% - Accent2 3 2 2 7 2" xfId="3468"/>
    <cellStyle name="20% - Accent2 3 2 2 8" xfId="3469"/>
    <cellStyle name="20% - Accent2 3 2 3" xfId="3470"/>
    <cellStyle name="20% - Accent2 3 2 3 2" xfId="3471"/>
    <cellStyle name="20% - Accent2 3 2 3 2 2" xfId="3472"/>
    <cellStyle name="20% - Accent2 3 2 3 2 2 2" xfId="3473"/>
    <cellStyle name="20% - Accent2 3 2 3 2 2 2 2" xfId="3474"/>
    <cellStyle name="20% - Accent2 3 2 3 2 2 3" xfId="3475"/>
    <cellStyle name="20% - Accent2 3 2 3 2 2 3 2" xfId="3476"/>
    <cellStyle name="20% - Accent2 3 2 3 2 2 4" xfId="3477"/>
    <cellStyle name="20% - Accent2 3 2 3 2 3" xfId="3478"/>
    <cellStyle name="20% - Accent2 3 2 3 2 3 2" xfId="3479"/>
    <cellStyle name="20% - Accent2 3 2 3 2 4" xfId="3480"/>
    <cellStyle name="20% - Accent2 3 2 3 2 4 2" xfId="3481"/>
    <cellStyle name="20% - Accent2 3 2 3 2 5" xfId="3482"/>
    <cellStyle name="20% - Accent2 3 2 3 3" xfId="3483"/>
    <cellStyle name="20% - Accent2 3 2 3 3 2" xfId="3484"/>
    <cellStyle name="20% - Accent2 3 2 3 3 2 2" xfId="3485"/>
    <cellStyle name="20% - Accent2 3 2 3 3 3" xfId="3486"/>
    <cellStyle name="20% - Accent2 3 2 3 3 3 2" xfId="3487"/>
    <cellStyle name="20% - Accent2 3 2 3 3 4" xfId="3488"/>
    <cellStyle name="20% - Accent2 3 2 3 4" xfId="3489"/>
    <cellStyle name="20% - Accent2 3 2 3 4 2" xfId="3490"/>
    <cellStyle name="20% - Accent2 3 2 3 4 2 2" xfId="3491"/>
    <cellStyle name="20% - Accent2 3 2 3 4 3" xfId="3492"/>
    <cellStyle name="20% - Accent2 3 2 3 4 3 2" xfId="3493"/>
    <cellStyle name="20% - Accent2 3 2 3 4 4" xfId="3494"/>
    <cellStyle name="20% - Accent2 3 2 3 5" xfId="3495"/>
    <cellStyle name="20% - Accent2 3 2 3 5 2" xfId="3496"/>
    <cellStyle name="20% - Accent2 3 2 3 6" xfId="3497"/>
    <cellStyle name="20% - Accent2 3 2 3 6 2" xfId="3498"/>
    <cellStyle name="20% - Accent2 3 2 3 7" xfId="3499"/>
    <cellStyle name="20% - Accent2 3 2 4" xfId="3500"/>
    <cellStyle name="20% - Accent2 3 2 4 2" xfId="3501"/>
    <cellStyle name="20% - Accent2 3 2 4 2 2" xfId="3502"/>
    <cellStyle name="20% - Accent2 3 2 4 2 2 2" xfId="3503"/>
    <cellStyle name="20% - Accent2 3 2 4 2 3" xfId="3504"/>
    <cellStyle name="20% - Accent2 3 2 4 2 3 2" xfId="3505"/>
    <cellStyle name="20% - Accent2 3 2 4 2 4" xfId="3506"/>
    <cellStyle name="20% - Accent2 3 2 4 3" xfId="3507"/>
    <cellStyle name="20% - Accent2 3 2 4 3 2" xfId="3508"/>
    <cellStyle name="20% - Accent2 3 2 4 4" xfId="3509"/>
    <cellStyle name="20% - Accent2 3 2 4 4 2" xfId="3510"/>
    <cellStyle name="20% - Accent2 3 2 4 5" xfId="3511"/>
    <cellStyle name="20% - Accent2 3 2 5" xfId="3512"/>
    <cellStyle name="20% - Accent2 3 2 5 2" xfId="3513"/>
    <cellStyle name="20% - Accent2 3 2 5 2 2" xfId="3514"/>
    <cellStyle name="20% - Accent2 3 2 5 3" xfId="3515"/>
    <cellStyle name="20% - Accent2 3 2 5 3 2" xfId="3516"/>
    <cellStyle name="20% - Accent2 3 2 5 4" xfId="3517"/>
    <cellStyle name="20% - Accent2 3 2 6" xfId="3518"/>
    <cellStyle name="20% - Accent2 3 2 6 2" xfId="3519"/>
    <cellStyle name="20% - Accent2 3 2 6 2 2" xfId="3520"/>
    <cellStyle name="20% - Accent2 3 2 6 3" xfId="3521"/>
    <cellStyle name="20% - Accent2 3 2 6 3 2" xfId="3522"/>
    <cellStyle name="20% - Accent2 3 2 6 4" xfId="3523"/>
    <cellStyle name="20% - Accent2 3 2 7" xfId="3524"/>
    <cellStyle name="20% - Accent2 3 2 7 2" xfId="3525"/>
    <cellStyle name="20% - Accent2 3 2 8" xfId="3526"/>
    <cellStyle name="20% - Accent2 3 2 8 2" xfId="3527"/>
    <cellStyle name="20% - Accent2 3 2 9" xfId="3528"/>
    <cellStyle name="20% - Accent2 3 3" xfId="3529"/>
    <cellStyle name="20% - Accent2 3 3 2" xfId="3530"/>
    <cellStyle name="20% - Accent2 3 3 2 2" xfId="3531"/>
    <cellStyle name="20% - Accent2 3 3 2 2 2" xfId="3532"/>
    <cellStyle name="20% - Accent2 3 3 2 2 2 2" xfId="3533"/>
    <cellStyle name="20% - Accent2 3 3 2 2 2 2 2" xfId="3534"/>
    <cellStyle name="20% - Accent2 3 3 2 2 2 3" xfId="3535"/>
    <cellStyle name="20% - Accent2 3 3 2 2 2 3 2" xfId="3536"/>
    <cellStyle name="20% - Accent2 3 3 2 2 2 4" xfId="3537"/>
    <cellStyle name="20% - Accent2 3 3 2 2 3" xfId="3538"/>
    <cellStyle name="20% - Accent2 3 3 2 2 3 2" xfId="3539"/>
    <cellStyle name="20% - Accent2 3 3 2 2 4" xfId="3540"/>
    <cellStyle name="20% - Accent2 3 3 2 2 4 2" xfId="3541"/>
    <cellStyle name="20% - Accent2 3 3 2 2 5" xfId="3542"/>
    <cellStyle name="20% - Accent2 3 3 2 3" xfId="3543"/>
    <cellStyle name="20% - Accent2 3 3 2 3 2" xfId="3544"/>
    <cellStyle name="20% - Accent2 3 3 2 3 2 2" xfId="3545"/>
    <cellStyle name="20% - Accent2 3 3 2 3 3" xfId="3546"/>
    <cellStyle name="20% - Accent2 3 3 2 3 3 2" xfId="3547"/>
    <cellStyle name="20% - Accent2 3 3 2 3 4" xfId="3548"/>
    <cellStyle name="20% - Accent2 3 3 2 4" xfId="3549"/>
    <cellStyle name="20% - Accent2 3 3 2 4 2" xfId="3550"/>
    <cellStyle name="20% - Accent2 3 3 2 4 2 2" xfId="3551"/>
    <cellStyle name="20% - Accent2 3 3 2 4 3" xfId="3552"/>
    <cellStyle name="20% - Accent2 3 3 2 4 3 2" xfId="3553"/>
    <cellStyle name="20% - Accent2 3 3 2 4 4" xfId="3554"/>
    <cellStyle name="20% - Accent2 3 3 2 5" xfId="3555"/>
    <cellStyle name="20% - Accent2 3 3 2 5 2" xfId="3556"/>
    <cellStyle name="20% - Accent2 3 3 2 6" xfId="3557"/>
    <cellStyle name="20% - Accent2 3 3 2 6 2" xfId="3558"/>
    <cellStyle name="20% - Accent2 3 3 2 7" xfId="3559"/>
    <cellStyle name="20% - Accent2 3 3 3" xfId="3560"/>
    <cellStyle name="20% - Accent2 3 3 3 2" xfId="3561"/>
    <cellStyle name="20% - Accent2 3 3 3 2 2" xfId="3562"/>
    <cellStyle name="20% - Accent2 3 3 3 2 2 2" xfId="3563"/>
    <cellStyle name="20% - Accent2 3 3 3 2 3" xfId="3564"/>
    <cellStyle name="20% - Accent2 3 3 3 2 3 2" xfId="3565"/>
    <cellStyle name="20% - Accent2 3 3 3 2 4" xfId="3566"/>
    <cellStyle name="20% - Accent2 3 3 3 3" xfId="3567"/>
    <cellStyle name="20% - Accent2 3 3 3 3 2" xfId="3568"/>
    <cellStyle name="20% - Accent2 3 3 3 4" xfId="3569"/>
    <cellStyle name="20% - Accent2 3 3 3 4 2" xfId="3570"/>
    <cellStyle name="20% - Accent2 3 3 3 5" xfId="3571"/>
    <cellStyle name="20% - Accent2 3 3 4" xfId="3572"/>
    <cellStyle name="20% - Accent2 3 3 4 2" xfId="3573"/>
    <cellStyle name="20% - Accent2 3 3 4 2 2" xfId="3574"/>
    <cellStyle name="20% - Accent2 3 3 4 3" xfId="3575"/>
    <cellStyle name="20% - Accent2 3 3 4 3 2" xfId="3576"/>
    <cellStyle name="20% - Accent2 3 3 4 4" xfId="3577"/>
    <cellStyle name="20% - Accent2 3 3 5" xfId="3578"/>
    <cellStyle name="20% - Accent2 3 3 5 2" xfId="3579"/>
    <cellStyle name="20% - Accent2 3 3 5 2 2" xfId="3580"/>
    <cellStyle name="20% - Accent2 3 3 5 3" xfId="3581"/>
    <cellStyle name="20% - Accent2 3 3 5 3 2" xfId="3582"/>
    <cellStyle name="20% - Accent2 3 3 5 4" xfId="3583"/>
    <cellStyle name="20% - Accent2 3 3 6" xfId="3584"/>
    <cellStyle name="20% - Accent2 3 3 6 2" xfId="3585"/>
    <cellStyle name="20% - Accent2 3 3 7" xfId="3586"/>
    <cellStyle name="20% - Accent2 3 3 7 2" xfId="3587"/>
    <cellStyle name="20% - Accent2 3 3 8" xfId="3588"/>
    <cellStyle name="20% - Accent2 3 4" xfId="3589"/>
    <cellStyle name="20% - Accent2 3 4 2" xfId="3590"/>
    <cellStyle name="20% - Accent2 3 4 2 2" xfId="3591"/>
    <cellStyle name="20% - Accent2 3 4 2 2 2" xfId="3592"/>
    <cellStyle name="20% - Accent2 3 4 2 2 2 2" xfId="3593"/>
    <cellStyle name="20% - Accent2 3 4 2 2 3" xfId="3594"/>
    <cellStyle name="20% - Accent2 3 4 2 2 3 2" xfId="3595"/>
    <cellStyle name="20% - Accent2 3 4 2 2 4" xfId="3596"/>
    <cellStyle name="20% - Accent2 3 4 2 3" xfId="3597"/>
    <cellStyle name="20% - Accent2 3 4 2 3 2" xfId="3598"/>
    <cellStyle name="20% - Accent2 3 4 2 4" xfId="3599"/>
    <cellStyle name="20% - Accent2 3 4 2 4 2" xfId="3600"/>
    <cellStyle name="20% - Accent2 3 4 2 5" xfId="3601"/>
    <cellStyle name="20% - Accent2 3 4 3" xfId="3602"/>
    <cellStyle name="20% - Accent2 3 4 3 2" xfId="3603"/>
    <cellStyle name="20% - Accent2 3 4 3 2 2" xfId="3604"/>
    <cellStyle name="20% - Accent2 3 4 3 3" xfId="3605"/>
    <cellStyle name="20% - Accent2 3 4 3 3 2" xfId="3606"/>
    <cellStyle name="20% - Accent2 3 4 3 4" xfId="3607"/>
    <cellStyle name="20% - Accent2 3 4 4" xfId="3608"/>
    <cellStyle name="20% - Accent2 3 4 4 2" xfId="3609"/>
    <cellStyle name="20% - Accent2 3 4 4 2 2" xfId="3610"/>
    <cellStyle name="20% - Accent2 3 4 4 3" xfId="3611"/>
    <cellStyle name="20% - Accent2 3 4 4 3 2" xfId="3612"/>
    <cellStyle name="20% - Accent2 3 4 4 4" xfId="3613"/>
    <cellStyle name="20% - Accent2 3 4 5" xfId="3614"/>
    <cellStyle name="20% - Accent2 3 4 5 2" xfId="3615"/>
    <cellStyle name="20% - Accent2 3 4 6" xfId="3616"/>
    <cellStyle name="20% - Accent2 3 4 6 2" xfId="3617"/>
    <cellStyle name="20% - Accent2 3 4 7" xfId="3618"/>
    <cellStyle name="20% - Accent2 3 5" xfId="3619"/>
    <cellStyle name="20% - Accent2 3 5 2" xfId="3620"/>
    <cellStyle name="20% - Accent2 3 5 2 2" xfId="3621"/>
    <cellStyle name="20% - Accent2 3 5 2 2 2" xfId="3622"/>
    <cellStyle name="20% - Accent2 3 5 2 3" xfId="3623"/>
    <cellStyle name="20% - Accent2 3 5 2 3 2" xfId="3624"/>
    <cellStyle name="20% - Accent2 3 5 2 4" xfId="3625"/>
    <cellStyle name="20% - Accent2 3 5 3" xfId="3626"/>
    <cellStyle name="20% - Accent2 3 5 3 2" xfId="3627"/>
    <cellStyle name="20% - Accent2 3 5 4" xfId="3628"/>
    <cellStyle name="20% - Accent2 3 5 4 2" xfId="3629"/>
    <cellStyle name="20% - Accent2 3 5 5" xfId="3630"/>
    <cellStyle name="20% - Accent2 3 6" xfId="3631"/>
    <cellStyle name="20% - Accent2 3 6 2" xfId="3632"/>
    <cellStyle name="20% - Accent2 3 6 2 2" xfId="3633"/>
    <cellStyle name="20% - Accent2 3 6 3" xfId="3634"/>
    <cellStyle name="20% - Accent2 3 6 3 2" xfId="3635"/>
    <cellStyle name="20% - Accent2 3 6 4" xfId="3636"/>
    <cellStyle name="20% - Accent2 3 7" xfId="3637"/>
    <cellStyle name="20% - Accent2 3 7 2" xfId="3638"/>
    <cellStyle name="20% - Accent2 3 7 2 2" xfId="3639"/>
    <cellStyle name="20% - Accent2 3 7 3" xfId="3640"/>
    <cellStyle name="20% - Accent2 3 7 3 2" xfId="3641"/>
    <cellStyle name="20% - Accent2 3 7 4" xfId="3642"/>
    <cellStyle name="20% - Accent2 3 8" xfId="3643"/>
    <cellStyle name="20% - Accent2 3 8 2" xfId="3644"/>
    <cellStyle name="20% - Accent2 3 9" xfId="3645"/>
    <cellStyle name="20% - Accent2 3 9 2" xfId="3646"/>
    <cellStyle name="20% - Accent2 30" xfId="3647"/>
    <cellStyle name="20% - Accent2 30 2" xfId="3648"/>
    <cellStyle name="20% - Accent2 31" xfId="3649"/>
    <cellStyle name="20% - Accent2 31 2" xfId="3650"/>
    <cellStyle name="20% - Accent2 32" xfId="3651"/>
    <cellStyle name="20% - Accent2 33" xfId="3652"/>
    <cellStyle name="20% - Accent2 34" xfId="3653"/>
    <cellStyle name="20% - Accent2 35" xfId="3654"/>
    <cellStyle name="20% - Accent2 36" xfId="3655"/>
    <cellStyle name="20% - Accent2 37" xfId="3656"/>
    <cellStyle name="20% - Accent2 38" xfId="3657"/>
    <cellStyle name="20% - Accent2 39" xfId="3658"/>
    <cellStyle name="20% - Accent2 4" xfId="3659"/>
    <cellStyle name="20% - Accent2 4 10" xfId="3660"/>
    <cellStyle name="20% - Accent2 4 2" xfId="3661"/>
    <cellStyle name="20% - Accent2 4 2 2" xfId="3662"/>
    <cellStyle name="20% - Accent2 4 2 2 2" xfId="3663"/>
    <cellStyle name="20% - Accent2 4 2 2 2 2" xfId="3664"/>
    <cellStyle name="20% - Accent2 4 2 2 2 2 2" xfId="3665"/>
    <cellStyle name="20% - Accent2 4 2 2 2 2 2 2" xfId="3666"/>
    <cellStyle name="20% - Accent2 4 2 2 2 2 2 2 2" xfId="3667"/>
    <cellStyle name="20% - Accent2 4 2 2 2 2 2 3" xfId="3668"/>
    <cellStyle name="20% - Accent2 4 2 2 2 2 2 3 2" xfId="3669"/>
    <cellStyle name="20% - Accent2 4 2 2 2 2 2 4" xfId="3670"/>
    <cellStyle name="20% - Accent2 4 2 2 2 2 3" xfId="3671"/>
    <cellStyle name="20% - Accent2 4 2 2 2 2 3 2" xfId="3672"/>
    <cellStyle name="20% - Accent2 4 2 2 2 2 4" xfId="3673"/>
    <cellStyle name="20% - Accent2 4 2 2 2 2 4 2" xfId="3674"/>
    <cellStyle name="20% - Accent2 4 2 2 2 2 5" xfId="3675"/>
    <cellStyle name="20% - Accent2 4 2 2 2 3" xfId="3676"/>
    <cellStyle name="20% - Accent2 4 2 2 2 3 2" xfId="3677"/>
    <cellStyle name="20% - Accent2 4 2 2 2 3 2 2" xfId="3678"/>
    <cellStyle name="20% - Accent2 4 2 2 2 3 3" xfId="3679"/>
    <cellStyle name="20% - Accent2 4 2 2 2 3 3 2" xfId="3680"/>
    <cellStyle name="20% - Accent2 4 2 2 2 3 4" xfId="3681"/>
    <cellStyle name="20% - Accent2 4 2 2 2 4" xfId="3682"/>
    <cellStyle name="20% - Accent2 4 2 2 2 4 2" xfId="3683"/>
    <cellStyle name="20% - Accent2 4 2 2 2 4 2 2" xfId="3684"/>
    <cellStyle name="20% - Accent2 4 2 2 2 4 3" xfId="3685"/>
    <cellStyle name="20% - Accent2 4 2 2 2 4 3 2" xfId="3686"/>
    <cellStyle name="20% - Accent2 4 2 2 2 4 4" xfId="3687"/>
    <cellStyle name="20% - Accent2 4 2 2 2 5" xfId="3688"/>
    <cellStyle name="20% - Accent2 4 2 2 2 5 2" xfId="3689"/>
    <cellStyle name="20% - Accent2 4 2 2 2 6" xfId="3690"/>
    <cellStyle name="20% - Accent2 4 2 2 2 6 2" xfId="3691"/>
    <cellStyle name="20% - Accent2 4 2 2 2 7" xfId="3692"/>
    <cellStyle name="20% - Accent2 4 2 2 3" xfId="3693"/>
    <cellStyle name="20% - Accent2 4 2 2 3 2" xfId="3694"/>
    <cellStyle name="20% - Accent2 4 2 2 3 2 2" xfId="3695"/>
    <cellStyle name="20% - Accent2 4 2 2 3 2 2 2" xfId="3696"/>
    <cellStyle name="20% - Accent2 4 2 2 3 2 3" xfId="3697"/>
    <cellStyle name="20% - Accent2 4 2 2 3 2 3 2" xfId="3698"/>
    <cellStyle name="20% - Accent2 4 2 2 3 2 4" xfId="3699"/>
    <cellStyle name="20% - Accent2 4 2 2 3 3" xfId="3700"/>
    <cellStyle name="20% - Accent2 4 2 2 3 3 2" xfId="3701"/>
    <cellStyle name="20% - Accent2 4 2 2 3 4" xfId="3702"/>
    <cellStyle name="20% - Accent2 4 2 2 3 4 2" xfId="3703"/>
    <cellStyle name="20% - Accent2 4 2 2 3 5" xfId="3704"/>
    <cellStyle name="20% - Accent2 4 2 2 4" xfId="3705"/>
    <cellStyle name="20% - Accent2 4 2 2 4 2" xfId="3706"/>
    <cellStyle name="20% - Accent2 4 2 2 4 2 2" xfId="3707"/>
    <cellStyle name="20% - Accent2 4 2 2 4 3" xfId="3708"/>
    <cellStyle name="20% - Accent2 4 2 2 4 3 2" xfId="3709"/>
    <cellStyle name="20% - Accent2 4 2 2 4 4" xfId="3710"/>
    <cellStyle name="20% - Accent2 4 2 2 5" xfId="3711"/>
    <cellStyle name="20% - Accent2 4 2 2 5 2" xfId="3712"/>
    <cellStyle name="20% - Accent2 4 2 2 5 2 2" xfId="3713"/>
    <cellStyle name="20% - Accent2 4 2 2 5 3" xfId="3714"/>
    <cellStyle name="20% - Accent2 4 2 2 5 3 2" xfId="3715"/>
    <cellStyle name="20% - Accent2 4 2 2 5 4" xfId="3716"/>
    <cellStyle name="20% - Accent2 4 2 2 6" xfId="3717"/>
    <cellStyle name="20% - Accent2 4 2 2 6 2" xfId="3718"/>
    <cellStyle name="20% - Accent2 4 2 2 7" xfId="3719"/>
    <cellStyle name="20% - Accent2 4 2 2 7 2" xfId="3720"/>
    <cellStyle name="20% - Accent2 4 2 2 8" xfId="3721"/>
    <cellStyle name="20% - Accent2 4 2 3" xfId="3722"/>
    <cellStyle name="20% - Accent2 4 2 3 2" xfId="3723"/>
    <cellStyle name="20% - Accent2 4 2 3 2 2" xfId="3724"/>
    <cellStyle name="20% - Accent2 4 2 3 2 2 2" xfId="3725"/>
    <cellStyle name="20% - Accent2 4 2 3 2 2 2 2" xfId="3726"/>
    <cellStyle name="20% - Accent2 4 2 3 2 2 3" xfId="3727"/>
    <cellStyle name="20% - Accent2 4 2 3 2 2 3 2" xfId="3728"/>
    <cellStyle name="20% - Accent2 4 2 3 2 2 4" xfId="3729"/>
    <cellStyle name="20% - Accent2 4 2 3 2 3" xfId="3730"/>
    <cellStyle name="20% - Accent2 4 2 3 2 3 2" xfId="3731"/>
    <cellStyle name="20% - Accent2 4 2 3 2 4" xfId="3732"/>
    <cellStyle name="20% - Accent2 4 2 3 2 4 2" xfId="3733"/>
    <cellStyle name="20% - Accent2 4 2 3 2 5" xfId="3734"/>
    <cellStyle name="20% - Accent2 4 2 3 3" xfId="3735"/>
    <cellStyle name="20% - Accent2 4 2 3 3 2" xfId="3736"/>
    <cellStyle name="20% - Accent2 4 2 3 3 2 2" xfId="3737"/>
    <cellStyle name="20% - Accent2 4 2 3 3 3" xfId="3738"/>
    <cellStyle name="20% - Accent2 4 2 3 3 3 2" xfId="3739"/>
    <cellStyle name="20% - Accent2 4 2 3 3 4" xfId="3740"/>
    <cellStyle name="20% - Accent2 4 2 3 4" xfId="3741"/>
    <cellStyle name="20% - Accent2 4 2 3 4 2" xfId="3742"/>
    <cellStyle name="20% - Accent2 4 2 3 4 2 2" xfId="3743"/>
    <cellStyle name="20% - Accent2 4 2 3 4 3" xfId="3744"/>
    <cellStyle name="20% - Accent2 4 2 3 4 3 2" xfId="3745"/>
    <cellStyle name="20% - Accent2 4 2 3 4 4" xfId="3746"/>
    <cellStyle name="20% - Accent2 4 2 3 5" xfId="3747"/>
    <cellStyle name="20% - Accent2 4 2 3 5 2" xfId="3748"/>
    <cellStyle name="20% - Accent2 4 2 3 6" xfId="3749"/>
    <cellStyle name="20% - Accent2 4 2 3 6 2" xfId="3750"/>
    <cellStyle name="20% - Accent2 4 2 3 7" xfId="3751"/>
    <cellStyle name="20% - Accent2 4 2 4" xfId="3752"/>
    <cellStyle name="20% - Accent2 4 2 4 2" xfId="3753"/>
    <cellStyle name="20% - Accent2 4 2 4 2 2" xfId="3754"/>
    <cellStyle name="20% - Accent2 4 2 4 2 2 2" xfId="3755"/>
    <cellStyle name="20% - Accent2 4 2 4 2 3" xfId="3756"/>
    <cellStyle name="20% - Accent2 4 2 4 2 3 2" xfId="3757"/>
    <cellStyle name="20% - Accent2 4 2 4 2 4" xfId="3758"/>
    <cellStyle name="20% - Accent2 4 2 4 3" xfId="3759"/>
    <cellStyle name="20% - Accent2 4 2 4 3 2" xfId="3760"/>
    <cellStyle name="20% - Accent2 4 2 4 4" xfId="3761"/>
    <cellStyle name="20% - Accent2 4 2 4 4 2" xfId="3762"/>
    <cellStyle name="20% - Accent2 4 2 4 5" xfId="3763"/>
    <cellStyle name="20% - Accent2 4 2 5" xfId="3764"/>
    <cellStyle name="20% - Accent2 4 2 5 2" xfId="3765"/>
    <cellStyle name="20% - Accent2 4 2 5 2 2" xfId="3766"/>
    <cellStyle name="20% - Accent2 4 2 5 3" xfId="3767"/>
    <cellStyle name="20% - Accent2 4 2 5 3 2" xfId="3768"/>
    <cellStyle name="20% - Accent2 4 2 5 4" xfId="3769"/>
    <cellStyle name="20% - Accent2 4 2 6" xfId="3770"/>
    <cellStyle name="20% - Accent2 4 2 6 2" xfId="3771"/>
    <cellStyle name="20% - Accent2 4 2 6 2 2" xfId="3772"/>
    <cellStyle name="20% - Accent2 4 2 6 3" xfId="3773"/>
    <cellStyle name="20% - Accent2 4 2 6 3 2" xfId="3774"/>
    <cellStyle name="20% - Accent2 4 2 6 4" xfId="3775"/>
    <cellStyle name="20% - Accent2 4 2 7" xfId="3776"/>
    <cellStyle name="20% - Accent2 4 2 7 2" xfId="3777"/>
    <cellStyle name="20% - Accent2 4 2 8" xfId="3778"/>
    <cellStyle name="20% - Accent2 4 2 8 2" xfId="3779"/>
    <cellStyle name="20% - Accent2 4 2 9" xfId="3780"/>
    <cellStyle name="20% - Accent2 4 3" xfId="3781"/>
    <cellStyle name="20% - Accent2 4 3 2" xfId="3782"/>
    <cellStyle name="20% - Accent2 4 3 2 2" xfId="3783"/>
    <cellStyle name="20% - Accent2 4 3 2 2 2" xfId="3784"/>
    <cellStyle name="20% - Accent2 4 3 2 2 2 2" xfId="3785"/>
    <cellStyle name="20% - Accent2 4 3 2 2 2 2 2" xfId="3786"/>
    <cellStyle name="20% - Accent2 4 3 2 2 2 3" xfId="3787"/>
    <cellStyle name="20% - Accent2 4 3 2 2 2 3 2" xfId="3788"/>
    <cellStyle name="20% - Accent2 4 3 2 2 2 4" xfId="3789"/>
    <cellStyle name="20% - Accent2 4 3 2 2 3" xfId="3790"/>
    <cellStyle name="20% - Accent2 4 3 2 2 3 2" xfId="3791"/>
    <cellStyle name="20% - Accent2 4 3 2 2 4" xfId="3792"/>
    <cellStyle name="20% - Accent2 4 3 2 2 4 2" xfId="3793"/>
    <cellStyle name="20% - Accent2 4 3 2 2 5" xfId="3794"/>
    <cellStyle name="20% - Accent2 4 3 2 3" xfId="3795"/>
    <cellStyle name="20% - Accent2 4 3 2 3 2" xfId="3796"/>
    <cellStyle name="20% - Accent2 4 3 2 3 2 2" xfId="3797"/>
    <cellStyle name="20% - Accent2 4 3 2 3 3" xfId="3798"/>
    <cellStyle name="20% - Accent2 4 3 2 3 3 2" xfId="3799"/>
    <cellStyle name="20% - Accent2 4 3 2 3 4" xfId="3800"/>
    <cellStyle name="20% - Accent2 4 3 2 4" xfId="3801"/>
    <cellStyle name="20% - Accent2 4 3 2 4 2" xfId="3802"/>
    <cellStyle name="20% - Accent2 4 3 2 4 2 2" xfId="3803"/>
    <cellStyle name="20% - Accent2 4 3 2 4 3" xfId="3804"/>
    <cellStyle name="20% - Accent2 4 3 2 4 3 2" xfId="3805"/>
    <cellStyle name="20% - Accent2 4 3 2 4 4" xfId="3806"/>
    <cellStyle name="20% - Accent2 4 3 2 5" xfId="3807"/>
    <cellStyle name="20% - Accent2 4 3 2 5 2" xfId="3808"/>
    <cellStyle name="20% - Accent2 4 3 2 6" xfId="3809"/>
    <cellStyle name="20% - Accent2 4 3 2 6 2" xfId="3810"/>
    <cellStyle name="20% - Accent2 4 3 2 7" xfId="3811"/>
    <cellStyle name="20% - Accent2 4 3 3" xfId="3812"/>
    <cellStyle name="20% - Accent2 4 3 3 2" xfId="3813"/>
    <cellStyle name="20% - Accent2 4 3 3 2 2" xfId="3814"/>
    <cellStyle name="20% - Accent2 4 3 3 2 2 2" xfId="3815"/>
    <cellStyle name="20% - Accent2 4 3 3 2 3" xfId="3816"/>
    <cellStyle name="20% - Accent2 4 3 3 2 3 2" xfId="3817"/>
    <cellStyle name="20% - Accent2 4 3 3 2 4" xfId="3818"/>
    <cellStyle name="20% - Accent2 4 3 3 3" xfId="3819"/>
    <cellStyle name="20% - Accent2 4 3 3 3 2" xfId="3820"/>
    <cellStyle name="20% - Accent2 4 3 3 4" xfId="3821"/>
    <cellStyle name="20% - Accent2 4 3 3 4 2" xfId="3822"/>
    <cellStyle name="20% - Accent2 4 3 3 5" xfId="3823"/>
    <cellStyle name="20% - Accent2 4 3 4" xfId="3824"/>
    <cellStyle name="20% - Accent2 4 3 4 2" xfId="3825"/>
    <cellStyle name="20% - Accent2 4 3 4 2 2" xfId="3826"/>
    <cellStyle name="20% - Accent2 4 3 4 3" xfId="3827"/>
    <cellStyle name="20% - Accent2 4 3 4 3 2" xfId="3828"/>
    <cellStyle name="20% - Accent2 4 3 4 4" xfId="3829"/>
    <cellStyle name="20% - Accent2 4 3 5" xfId="3830"/>
    <cellStyle name="20% - Accent2 4 3 5 2" xfId="3831"/>
    <cellStyle name="20% - Accent2 4 3 5 2 2" xfId="3832"/>
    <cellStyle name="20% - Accent2 4 3 5 3" xfId="3833"/>
    <cellStyle name="20% - Accent2 4 3 5 3 2" xfId="3834"/>
    <cellStyle name="20% - Accent2 4 3 5 4" xfId="3835"/>
    <cellStyle name="20% - Accent2 4 3 6" xfId="3836"/>
    <cellStyle name="20% - Accent2 4 3 6 2" xfId="3837"/>
    <cellStyle name="20% - Accent2 4 3 7" xfId="3838"/>
    <cellStyle name="20% - Accent2 4 3 7 2" xfId="3839"/>
    <cellStyle name="20% - Accent2 4 3 8" xfId="3840"/>
    <cellStyle name="20% - Accent2 4 4" xfId="3841"/>
    <cellStyle name="20% - Accent2 4 4 2" xfId="3842"/>
    <cellStyle name="20% - Accent2 4 4 2 2" xfId="3843"/>
    <cellStyle name="20% - Accent2 4 4 2 2 2" xfId="3844"/>
    <cellStyle name="20% - Accent2 4 4 2 2 2 2" xfId="3845"/>
    <cellStyle name="20% - Accent2 4 4 2 2 3" xfId="3846"/>
    <cellStyle name="20% - Accent2 4 4 2 2 3 2" xfId="3847"/>
    <cellStyle name="20% - Accent2 4 4 2 2 4" xfId="3848"/>
    <cellStyle name="20% - Accent2 4 4 2 3" xfId="3849"/>
    <cellStyle name="20% - Accent2 4 4 2 3 2" xfId="3850"/>
    <cellStyle name="20% - Accent2 4 4 2 4" xfId="3851"/>
    <cellStyle name="20% - Accent2 4 4 2 4 2" xfId="3852"/>
    <cellStyle name="20% - Accent2 4 4 2 5" xfId="3853"/>
    <cellStyle name="20% - Accent2 4 4 3" xfId="3854"/>
    <cellStyle name="20% - Accent2 4 4 3 2" xfId="3855"/>
    <cellStyle name="20% - Accent2 4 4 3 2 2" xfId="3856"/>
    <cellStyle name="20% - Accent2 4 4 3 3" xfId="3857"/>
    <cellStyle name="20% - Accent2 4 4 3 3 2" xfId="3858"/>
    <cellStyle name="20% - Accent2 4 4 3 4" xfId="3859"/>
    <cellStyle name="20% - Accent2 4 4 4" xfId="3860"/>
    <cellStyle name="20% - Accent2 4 4 4 2" xfId="3861"/>
    <cellStyle name="20% - Accent2 4 4 4 2 2" xfId="3862"/>
    <cellStyle name="20% - Accent2 4 4 4 3" xfId="3863"/>
    <cellStyle name="20% - Accent2 4 4 4 3 2" xfId="3864"/>
    <cellStyle name="20% - Accent2 4 4 4 4" xfId="3865"/>
    <cellStyle name="20% - Accent2 4 4 5" xfId="3866"/>
    <cellStyle name="20% - Accent2 4 4 5 2" xfId="3867"/>
    <cellStyle name="20% - Accent2 4 4 6" xfId="3868"/>
    <cellStyle name="20% - Accent2 4 4 6 2" xfId="3869"/>
    <cellStyle name="20% - Accent2 4 4 7" xfId="3870"/>
    <cellStyle name="20% - Accent2 4 5" xfId="3871"/>
    <cellStyle name="20% - Accent2 4 5 2" xfId="3872"/>
    <cellStyle name="20% - Accent2 4 5 2 2" xfId="3873"/>
    <cellStyle name="20% - Accent2 4 5 2 2 2" xfId="3874"/>
    <cellStyle name="20% - Accent2 4 5 2 3" xfId="3875"/>
    <cellStyle name="20% - Accent2 4 5 2 3 2" xfId="3876"/>
    <cellStyle name="20% - Accent2 4 5 2 4" xfId="3877"/>
    <cellStyle name="20% - Accent2 4 5 3" xfId="3878"/>
    <cellStyle name="20% - Accent2 4 5 3 2" xfId="3879"/>
    <cellStyle name="20% - Accent2 4 5 4" xfId="3880"/>
    <cellStyle name="20% - Accent2 4 5 4 2" xfId="3881"/>
    <cellStyle name="20% - Accent2 4 5 5" xfId="3882"/>
    <cellStyle name="20% - Accent2 4 6" xfId="3883"/>
    <cellStyle name="20% - Accent2 4 6 2" xfId="3884"/>
    <cellStyle name="20% - Accent2 4 6 2 2" xfId="3885"/>
    <cellStyle name="20% - Accent2 4 6 3" xfId="3886"/>
    <cellStyle name="20% - Accent2 4 6 3 2" xfId="3887"/>
    <cellStyle name="20% - Accent2 4 6 4" xfId="3888"/>
    <cellStyle name="20% - Accent2 4 7" xfId="3889"/>
    <cellStyle name="20% - Accent2 4 7 2" xfId="3890"/>
    <cellStyle name="20% - Accent2 4 7 2 2" xfId="3891"/>
    <cellStyle name="20% - Accent2 4 7 3" xfId="3892"/>
    <cellStyle name="20% - Accent2 4 7 3 2" xfId="3893"/>
    <cellStyle name="20% - Accent2 4 7 4" xfId="3894"/>
    <cellStyle name="20% - Accent2 4 8" xfId="3895"/>
    <cellStyle name="20% - Accent2 4 8 2" xfId="3896"/>
    <cellStyle name="20% - Accent2 4 9" xfId="3897"/>
    <cellStyle name="20% - Accent2 4 9 2" xfId="3898"/>
    <cellStyle name="20% - Accent2 5" xfId="3899"/>
    <cellStyle name="20% - Accent2 5 10" xfId="3900"/>
    <cellStyle name="20% - Accent2 5 2" xfId="3901"/>
    <cellStyle name="20% - Accent2 5 2 2" xfId="3902"/>
    <cellStyle name="20% - Accent2 5 2 2 2" xfId="3903"/>
    <cellStyle name="20% - Accent2 5 2 2 2 2" xfId="3904"/>
    <cellStyle name="20% - Accent2 5 2 2 2 2 2" xfId="3905"/>
    <cellStyle name="20% - Accent2 5 2 2 2 2 2 2" xfId="3906"/>
    <cellStyle name="20% - Accent2 5 2 2 2 2 2 2 2" xfId="3907"/>
    <cellStyle name="20% - Accent2 5 2 2 2 2 2 3" xfId="3908"/>
    <cellStyle name="20% - Accent2 5 2 2 2 2 2 3 2" xfId="3909"/>
    <cellStyle name="20% - Accent2 5 2 2 2 2 2 4" xfId="3910"/>
    <cellStyle name="20% - Accent2 5 2 2 2 2 3" xfId="3911"/>
    <cellStyle name="20% - Accent2 5 2 2 2 2 3 2" xfId="3912"/>
    <cellStyle name="20% - Accent2 5 2 2 2 2 4" xfId="3913"/>
    <cellStyle name="20% - Accent2 5 2 2 2 2 4 2" xfId="3914"/>
    <cellStyle name="20% - Accent2 5 2 2 2 2 5" xfId="3915"/>
    <cellStyle name="20% - Accent2 5 2 2 2 3" xfId="3916"/>
    <cellStyle name="20% - Accent2 5 2 2 2 3 2" xfId="3917"/>
    <cellStyle name="20% - Accent2 5 2 2 2 3 2 2" xfId="3918"/>
    <cellStyle name="20% - Accent2 5 2 2 2 3 3" xfId="3919"/>
    <cellStyle name="20% - Accent2 5 2 2 2 3 3 2" xfId="3920"/>
    <cellStyle name="20% - Accent2 5 2 2 2 3 4" xfId="3921"/>
    <cellStyle name="20% - Accent2 5 2 2 2 4" xfId="3922"/>
    <cellStyle name="20% - Accent2 5 2 2 2 4 2" xfId="3923"/>
    <cellStyle name="20% - Accent2 5 2 2 2 4 2 2" xfId="3924"/>
    <cellStyle name="20% - Accent2 5 2 2 2 4 3" xfId="3925"/>
    <cellStyle name="20% - Accent2 5 2 2 2 4 3 2" xfId="3926"/>
    <cellStyle name="20% - Accent2 5 2 2 2 4 4" xfId="3927"/>
    <cellStyle name="20% - Accent2 5 2 2 2 5" xfId="3928"/>
    <cellStyle name="20% - Accent2 5 2 2 2 5 2" xfId="3929"/>
    <cellStyle name="20% - Accent2 5 2 2 2 6" xfId="3930"/>
    <cellStyle name="20% - Accent2 5 2 2 2 6 2" xfId="3931"/>
    <cellStyle name="20% - Accent2 5 2 2 2 7" xfId="3932"/>
    <cellStyle name="20% - Accent2 5 2 2 3" xfId="3933"/>
    <cellStyle name="20% - Accent2 5 2 2 3 2" xfId="3934"/>
    <cellStyle name="20% - Accent2 5 2 2 3 2 2" xfId="3935"/>
    <cellStyle name="20% - Accent2 5 2 2 3 2 2 2" xfId="3936"/>
    <cellStyle name="20% - Accent2 5 2 2 3 2 3" xfId="3937"/>
    <cellStyle name="20% - Accent2 5 2 2 3 2 3 2" xfId="3938"/>
    <cellStyle name="20% - Accent2 5 2 2 3 2 4" xfId="3939"/>
    <cellStyle name="20% - Accent2 5 2 2 3 3" xfId="3940"/>
    <cellStyle name="20% - Accent2 5 2 2 3 3 2" xfId="3941"/>
    <cellStyle name="20% - Accent2 5 2 2 3 4" xfId="3942"/>
    <cellStyle name="20% - Accent2 5 2 2 3 4 2" xfId="3943"/>
    <cellStyle name="20% - Accent2 5 2 2 3 5" xfId="3944"/>
    <cellStyle name="20% - Accent2 5 2 2 4" xfId="3945"/>
    <cellStyle name="20% - Accent2 5 2 2 4 2" xfId="3946"/>
    <cellStyle name="20% - Accent2 5 2 2 4 2 2" xfId="3947"/>
    <cellStyle name="20% - Accent2 5 2 2 4 3" xfId="3948"/>
    <cellStyle name="20% - Accent2 5 2 2 4 3 2" xfId="3949"/>
    <cellStyle name="20% - Accent2 5 2 2 4 4" xfId="3950"/>
    <cellStyle name="20% - Accent2 5 2 2 5" xfId="3951"/>
    <cellStyle name="20% - Accent2 5 2 2 5 2" xfId="3952"/>
    <cellStyle name="20% - Accent2 5 2 2 5 2 2" xfId="3953"/>
    <cellStyle name="20% - Accent2 5 2 2 5 3" xfId="3954"/>
    <cellStyle name="20% - Accent2 5 2 2 5 3 2" xfId="3955"/>
    <cellStyle name="20% - Accent2 5 2 2 5 4" xfId="3956"/>
    <cellStyle name="20% - Accent2 5 2 2 6" xfId="3957"/>
    <cellStyle name="20% - Accent2 5 2 2 6 2" xfId="3958"/>
    <cellStyle name="20% - Accent2 5 2 2 7" xfId="3959"/>
    <cellStyle name="20% - Accent2 5 2 2 7 2" xfId="3960"/>
    <cellStyle name="20% - Accent2 5 2 2 8" xfId="3961"/>
    <cellStyle name="20% - Accent2 5 2 3" xfId="3962"/>
    <cellStyle name="20% - Accent2 5 2 3 2" xfId="3963"/>
    <cellStyle name="20% - Accent2 5 2 3 2 2" xfId="3964"/>
    <cellStyle name="20% - Accent2 5 2 3 2 2 2" xfId="3965"/>
    <cellStyle name="20% - Accent2 5 2 3 2 2 2 2" xfId="3966"/>
    <cellStyle name="20% - Accent2 5 2 3 2 2 3" xfId="3967"/>
    <cellStyle name="20% - Accent2 5 2 3 2 2 3 2" xfId="3968"/>
    <cellStyle name="20% - Accent2 5 2 3 2 2 4" xfId="3969"/>
    <cellStyle name="20% - Accent2 5 2 3 2 3" xfId="3970"/>
    <cellStyle name="20% - Accent2 5 2 3 2 3 2" xfId="3971"/>
    <cellStyle name="20% - Accent2 5 2 3 2 4" xfId="3972"/>
    <cellStyle name="20% - Accent2 5 2 3 2 4 2" xfId="3973"/>
    <cellStyle name="20% - Accent2 5 2 3 2 5" xfId="3974"/>
    <cellStyle name="20% - Accent2 5 2 3 3" xfId="3975"/>
    <cellStyle name="20% - Accent2 5 2 3 3 2" xfId="3976"/>
    <cellStyle name="20% - Accent2 5 2 3 3 2 2" xfId="3977"/>
    <cellStyle name="20% - Accent2 5 2 3 3 3" xfId="3978"/>
    <cellStyle name="20% - Accent2 5 2 3 3 3 2" xfId="3979"/>
    <cellStyle name="20% - Accent2 5 2 3 3 4" xfId="3980"/>
    <cellStyle name="20% - Accent2 5 2 3 4" xfId="3981"/>
    <cellStyle name="20% - Accent2 5 2 3 4 2" xfId="3982"/>
    <cellStyle name="20% - Accent2 5 2 3 4 2 2" xfId="3983"/>
    <cellStyle name="20% - Accent2 5 2 3 4 3" xfId="3984"/>
    <cellStyle name="20% - Accent2 5 2 3 4 3 2" xfId="3985"/>
    <cellStyle name="20% - Accent2 5 2 3 4 4" xfId="3986"/>
    <cellStyle name="20% - Accent2 5 2 3 5" xfId="3987"/>
    <cellStyle name="20% - Accent2 5 2 3 5 2" xfId="3988"/>
    <cellStyle name="20% - Accent2 5 2 3 6" xfId="3989"/>
    <cellStyle name="20% - Accent2 5 2 3 6 2" xfId="3990"/>
    <cellStyle name="20% - Accent2 5 2 3 7" xfId="3991"/>
    <cellStyle name="20% - Accent2 5 2 4" xfId="3992"/>
    <cellStyle name="20% - Accent2 5 2 4 2" xfId="3993"/>
    <cellStyle name="20% - Accent2 5 2 4 2 2" xfId="3994"/>
    <cellStyle name="20% - Accent2 5 2 4 2 2 2" xfId="3995"/>
    <cellStyle name="20% - Accent2 5 2 4 2 3" xfId="3996"/>
    <cellStyle name="20% - Accent2 5 2 4 2 3 2" xfId="3997"/>
    <cellStyle name="20% - Accent2 5 2 4 2 4" xfId="3998"/>
    <cellStyle name="20% - Accent2 5 2 4 3" xfId="3999"/>
    <cellStyle name="20% - Accent2 5 2 4 3 2" xfId="4000"/>
    <cellStyle name="20% - Accent2 5 2 4 4" xfId="4001"/>
    <cellStyle name="20% - Accent2 5 2 4 4 2" xfId="4002"/>
    <cellStyle name="20% - Accent2 5 2 4 5" xfId="4003"/>
    <cellStyle name="20% - Accent2 5 2 5" xfId="4004"/>
    <cellStyle name="20% - Accent2 5 2 5 2" xfId="4005"/>
    <cellStyle name="20% - Accent2 5 2 5 2 2" xfId="4006"/>
    <cellStyle name="20% - Accent2 5 2 5 3" xfId="4007"/>
    <cellStyle name="20% - Accent2 5 2 5 3 2" xfId="4008"/>
    <cellStyle name="20% - Accent2 5 2 5 4" xfId="4009"/>
    <cellStyle name="20% - Accent2 5 2 6" xfId="4010"/>
    <cellStyle name="20% - Accent2 5 2 6 2" xfId="4011"/>
    <cellStyle name="20% - Accent2 5 2 6 2 2" xfId="4012"/>
    <cellStyle name="20% - Accent2 5 2 6 3" xfId="4013"/>
    <cellStyle name="20% - Accent2 5 2 6 3 2" xfId="4014"/>
    <cellStyle name="20% - Accent2 5 2 6 4" xfId="4015"/>
    <cellStyle name="20% - Accent2 5 2 7" xfId="4016"/>
    <cellStyle name="20% - Accent2 5 2 7 2" xfId="4017"/>
    <cellStyle name="20% - Accent2 5 2 8" xfId="4018"/>
    <cellStyle name="20% - Accent2 5 2 8 2" xfId="4019"/>
    <cellStyle name="20% - Accent2 5 2 9" xfId="4020"/>
    <cellStyle name="20% - Accent2 5 3" xfId="4021"/>
    <cellStyle name="20% - Accent2 5 3 2" xfId="4022"/>
    <cellStyle name="20% - Accent2 5 3 2 2" xfId="4023"/>
    <cellStyle name="20% - Accent2 5 3 2 2 2" xfId="4024"/>
    <cellStyle name="20% - Accent2 5 3 2 2 2 2" xfId="4025"/>
    <cellStyle name="20% - Accent2 5 3 2 2 2 2 2" xfId="4026"/>
    <cellStyle name="20% - Accent2 5 3 2 2 2 3" xfId="4027"/>
    <cellStyle name="20% - Accent2 5 3 2 2 2 3 2" xfId="4028"/>
    <cellStyle name="20% - Accent2 5 3 2 2 2 4" xfId="4029"/>
    <cellStyle name="20% - Accent2 5 3 2 2 3" xfId="4030"/>
    <cellStyle name="20% - Accent2 5 3 2 2 3 2" xfId="4031"/>
    <cellStyle name="20% - Accent2 5 3 2 2 4" xfId="4032"/>
    <cellStyle name="20% - Accent2 5 3 2 2 4 2" xfId="4033"/>
    <cellStyle name="20% - Accent2 5 3 2 2 5" xfId="4034"/>
    <cellStyle name="20% - Accent2 5 3 2 3" xfId="4035"/>
    <cellStyle name="20% - Accent2 5 3 2 3 2" xfId="4036"/>
    <cellStyle name="20% - Accent2 5 3 2 3 2 2" xfId="4037"/>
    <cellStyle name="20% - Accent2 5 3 2 3 3" xfId="4038"/>
    <cellStyle name="20% - Accent2 5 3 2 3 3 2" xfId="4039"/>
    <cellStyle name="20% - Accent2 5 3 2 3 4" xfId="4040"/>
    <cellStyle name="20% - Accent2 5 3 2 4" xfId="4041"/>
    <cellStyle name="20% - Accent2 5 3 2 4 2" xfId="4042"/>
    <cellStyle name="20% - Accent2 5 3 2 4 2 2" xfId="4043"/>
    <cellStyle name="20% - Accent2 5 3 2 4 3" xfId="4044"/>
    <cellStyle name="20% - Accent2 5 3 2 4 3 2" xfId="4045"/>
    <cellStyle name="20% - Accent2 5 3 2 4 4" xfId="4046"/>
    <cellStyle name="20% - Accent2 5 3 2 5" xfId="4047"/>
    <cellStyle name="20% - Accent2 5 3 2 5 2" xfId="4048"/>
    <cellStyle name="20% - Accent2 5 3 2 6" xfId="4049"/>
    <cellStyle name="20% - Accent2 5 3 2 6 2" xfId="4050"/>
    <cellStyle name="20% - Accent2 5 3 2 7" xfId="4051"/>
    <cellStyle name="20% - Accent2 5 3 3" xfId="4052"/>
    <cellStyle name="20% - Accent2 5 3 3 2" xfId="4053"/>
    <cellStyle name="20% - Accent2 5 3 3 2 2" xfId="4054"/>
    <cellStyle name="20% - Accent2 5 3 3 2 2 2" xfId="4055"/>
    <cellStyle name="20% - Accent2 5 3 3 2 3" xfId="4056"/>
    <cellStyle name="20% - Accent2 5 3 3 2 3 2" xfId="4057"/>
    <cellStyle name="20% - Accent2 5 3 3 2 4" xfId="4058"/>
    <cellStyle name="20% - Accent2 5 3 3 3" xfId="4059"/>
    <cellStyle name="20% - Accent2 5 3 3 3 2" xfId="4060"/>
    <cellStyle name="20% - Accent2 5 3 3 4" xfId="4061"/>
    <cellStyle name="20% - Accent2 5 3 3 4 2" xfId="4062"/>
    <cellStyle name="20% - Accent2 5 3 3 5" xfId="4063"/>
    <cellStyle name="20% - Accent2 5 3 4" xfId="4064"/>
    <cellStyle name="20% - Accent2 5 3 4 2" xfId="4065"/>
    <cellStyle name="20% - Accent2 5 3 4 2 2" xfId="4066"/>
    <cellStyle name="20% - Accent2 5 3 4 3" xfId="4067"/>
    <cellStyle name="20% - Accent2 5 3 4 3 2" xfId="4068"/>
    <cellStyle name="20% - Accent2 5 3 4 4" xfId="4069"/>
    <cellStyle name="20% - Accent2 5 3 5" xfId="4070"/>
    <cellStyle name="20% - Accent2 5 3 5 2" xfId="4071"/>
    <cellStyle name="20% - Accent2 5 3 5 2 2" xfId="4072"/>
    <cellStyle name="20% - Accent2 5 3 5 3" xfId="4073"/>
    <cellStyle name="20% - Accent2 5 3 5 3 2" xfId="4074"/>
    <cellStyle name="20% - Accent2 5 3 5 4" xfId="4075"/>
    <cellStyle name="20% - Accent2 5 3 6" xfId="4076"/>
    <cellStyle name="20% - Accent2 5 3 6 2" xfId="4077"/>
    <cellStyle name="20% - Accent2 5 3 7" xfId="4078"/>
    <cellStyle name="20% - Accent2 5 3 7 2" xfId="4079"/>
    <cellStyle name="20% - Accent2 5 3 8" xfId="4080"/>
    <cellStyle name="20% - Accent2 5 4" xfId="4081"/>
    <cellStyle name="20% - Accent2 5 4 2" xfId="4082"/>
    <cellStyle name="20% - Accent2 5 4 2 2" xfId="4083"/>
    <cellStyle name="20% - Accent2 5 4 2 2 2" xfId="4084"/>
    <cellStyle name="20% - Accent2 5 4 2 2 2 2" xfId="4085"/>
    <cellStyle name="20% - Accent2 5 4 2 2 3" xfId="4086"/>
    <cellStyle name="20% - Accent2 5 4 2 2 3 2" xfId="4087"/>
    <cellStyle name="20% - Accent2 5 4 2 2 4" xfId="4088"/>
    <cellStyle name="20% - Accent2 5 4 2 3" xfId="4089"/>
    <cellStyle name="20% - Accent2 5 4 2 3 2" xfId="4090"/>
    <cellStyle name="20% - Accent2 5 4 2 4" xfId="4091"/>
    <cellStyle name="20% - Accent2 5 4 2 4 2" xfId="4092"/>
    <cellStyle name="20% - Accent2 5 4 2 5" xfId="4093"/>
    <cellStyle name="20% - Accent2 5 4 3" xfId="4094"/>
    <cellStyle name="20% - Accent2 5 4 3 2" xfId="4095"/>
    <cellStyle name="20% - Accent2 5 4 3 2 2" xfId="4096"/>
    <cellStyle name="20% - Accent2 5 4 3 3" xfId="4097"/>
    <cellStyle name="20% - Accent2 5 4 3 3 2" xfId="4098"/>
    <cellStyle name="20% - Accent2 5 4 3 4" xfId="4099"/>
    <cellStyle name="20% - Accent2 5 4 4" xfId="4100"/>
    <cellStyle name="20% - Accent2 5 4 4 2" xfId="4101"/>
    <cellStyle name="20% - Accent2 5 4 4 2 2" xfId="4102"/>
    <cellStyle name="20% - Accent2 5 4 4 3" xfId="4103"/>
    <cellStyle name="20% - Accent2 5 4 4 3 2" xfId="4104"/>
    <cellStyle name="20% - Accent2 5 4 4 4" xfId="4105"/>
    <cellStyle name="20% - Accent2 5 4 5" xfId="4106"/>
    <cellStyle name="20% - Accent2 5 4 5 2" xfId="4107"/>
    <cellStyle name="20% - Accent2 5 4 6" xfId="4108"/>
    <cellStyle name="20% - Accent2 5 4 6 2" xfId="4109"/>
    <cellStyle name="20% - Accent2 5 4 7" xfId="4110"/>
    <cellStyle name="20% - Accent2 5 5" xfId="4111"/>
    <cellStyle name="20% - Accent2 5 5 2" xfId="4112"/>
    <cellStyle name="20% - Accent2 5 5 2 2" xfId="4113"/>
    <cellStyle name="20% - Accent2 5 5 2 2 2" xfId="4114"/>
    <cellStyle name="20% - Accent2 5 5 2 3" xfId="4115"/>
    <cellStyle name="20% - Accent2 5 5 2 3 2" xfId="4116"/>
    <cellStyle name="20% - Accent2 5 5 2 4" xfId="4117"/>
    <cellStyle name="20% - Accent2 5 5 3" xfId="4118"/>
    <cellStyle name="20% - Accent2 5 5 3 2" xfId="4119"/>
    <cellStyle name="20% - Accent2 5 5 4" xfId="4120"/>
    <cellStyle name="20% - Accent2 5 5 4 2" xfId="4121"/>
    <cellStyle name="20% - Accent2 5 5 5" xfId="4122"/>
    <cellStyle name="20% - Accent2 5 6" xfId="4123"/>
    <cellStyle name="20% - Accent2 5 6 2" xfId="4124"/>
    <cellStyle name="20% - Accent2 5 6 2 2" xfId="4125"/>
    <cellStyle name="20% - Accent2 5 6 3" xfId="4126"/>
    <cellStyle name="20% - Accent2 5 6 3 2" xfId="4127"/>
    <cellStyle name="20% - Accent2 5 6 4" xfId="4128"/>
    <cellStyle name="20% - Accent2 5 7" xfId="4129"/>
    <cellStyle name="20% - Accent2 5 7 2" xfId="4130"/>
    <cellStyle name="20% - Accent2 5 7 2 2" xfId="4131"/>
    <cellStyle name="20% - Accent2 5 7 3" xfId="4132"/>
    <cellStyle name="20% - Accent2 5 7 3 2" xfId="4133"/>
    <cellStyle name="20% - Accent2 5 7 4" xfId="4134"/>
    <cellStyle name="20% - Accent2 5 8" xfId="4135"/>
    <cellStyle name="20% - Accent2 5 8 2" xfId="4136"/>
    <cellStyle name="20% - Accent2 5 9" xfId="4137"/>
    <cellStyle name="20% - Accent2 5 9 2" xfId="4138"/>
    <cellStyle name="20% - Accent2 6" xfId="4139"/>
    <cellStyle name="20% - Accent2 6 10" xfId="4140"/>
    <cellStyle name="20% - Accent2 6 2" xfId="4141"/>
    <cellStyle name="20% - Accent2 6 2 2" xfId="4142"/>
    <cellStyle name="20% - Accent2 6 2 2 2" xfId="4143"/>
    <cellStyle name="20% - Accent2 6 2 2 2 2" xfId="4144"/>
    <cellStyle name="20% - Accent2 6 2 2 2 2 2" xfId="4145"/>
    <cellStyle name="20% - Accent2 6 2 2 2 2 2 2" xfId="4146"/>
    <cellStyle name="20% - Accent2 6 2 2 2 2 2 2 2" xfId="4147"/>
    <cellStyle name="20% - Accent2 6 2 2 2 2 2 3" xfId="4148"/>
    <cellStyle name="20% - Accent2 6 2 2 2 2 2 3 2" xfId="4149"/>
    <cellStyle name="20% - Accent2 6 2 2 2 2 2 4" xfId="4150"/>
    <cellStyle name="20% - Accent2 6 2 2 2 2 3" xfId="4151"/>
    <cellStyle name="20% - Accent2 6 2 2 2 2 3 2" xfId="4152"/>
    <cellStyle name="20% - Accent2 6 2 2 2 2 4" xfId="4153"/>
    <cellStyle name="20% - Accent2 6 2 2 2 2 4 2" xfId="4154"/>
    <cellStyle name="20% - Accent2 6 2 2 2 2 5" xfId="4155"/>
    <cellStyle name="20% - Accent2 6 2 2 2 3" xfId="4156"/>
    <cellStyle name="20% - Accent2 6 2 2 2 3 2" xfId="4157"/>
    <cellStyle name="20% - Accent2 6 2 2 2 3 2 2" xfId="4158"/>
    <cellStyle name="20% - Accent2 6 2 2 2 3 3" xfId="4159"/>
    <cellStyle name="20% - Accent2 6 2 2 2 3 3 2" xfId="4160"/>
    <cellStyle name="20% - Accent2 6 2 2 2 3 4" xfId="4161"/>
    <cellStyle name="20% - Accent2 6 2 2 2 4" xfId="4162"/>
    <cellStyle name="20% - Accent2 6 2 2 2 4 2" xfId="4163"/>
    <cellStyle name="20% - Accent2 6 2 2 2 4 2 2" xfId="4164"/>
    <cellStyle name="20% - Accent2 6 2 2 2 4 3" xfId="4165"/>
    <cellStyle name="20% - Accent2 6 2 2 2 4 3 2" xfId="4166"/>
    <cellStyle name="20% - Accent2 6 2 2 2 4 4" xfId="4167"/>
    <cellStyle name="20% - Accent2 6 2 2 2 5" xfId="4168"/>
    <cellStyle name="20% - Accent2 6 2 2 2 5 2" xfId="4169"/>
    <cellStyle name="20% - Accent2 6 2 2 2 6" xfId="4170"/>
    <cellStyle name="20% - Accent2 6 2 2 2 6 2" xfId="4171"/>
    <cellStyle name="20% - Accent2 6 2 2 2 7" xfId="4172"/>
    <cellStyle name="20% - Accent2 6 2 2 3" xfId="4173"/>
    <cellStyle name="20% - Accent2 6 2 2 3 2" xfId="4174"/>
    <cellStyle name="20% - Accent2 6 2 2 3 2 2" xfId="4175"/>
    <cellStyle name="20% - Accent2 6 2 2 3 2 2 2" xfId="4176"/>
    <cellStyle name="20% - Accent2 6 2 2 3 2 3" xfId="4177"/>
    <cellStyle name="20% - Accent2 6 2 2 3 2 3 2" xfId="4178"/>
    <cellStyle name="20% - Accent2 6 2 2 3 2 4" xfId="4179"/>
    <cellStyle name="20% - Accent2 6 2 2 3 3" xfId="4180"/>
    <cellStyle name="20% - Accent2 6 2 2 3 3 2" xfId="4181"/>
    <cellStyle name="20% - Accent2 6 2 2 3 4" xfId="4182"/>
    <cellStyle name="20% - Accent2 6 2 2 3 4 2" xfId="4183"/>
    <cellStyle name="20% - Accent2 6 2 2 3 5" xfId="4184"/>
    <cellStyle name="20% - Accent2 6 2 2 4" xfId="4185"/>
    <cellStyle name="20% - Accent2 6 2 2 4 2" xfId="4186"/>
    <cellStyle name="20% - Accent2 6 2 2 4 2 2" xfId="4187"/>
    <cellStyle name="20% - Accent2 6 2 2 4 3" xfId="4188"/>
    <cellStyle name="20% - Accent2 6 2 2 4 3 2" xfId="4189"/>
    <cellStyle name="20% - Accent2 6 2 2 4 4" xfId="4190"/>
    <cellStyle name="20% - Accent2 6 2 2 5" xfId="4191"/>
    <cellStyle name="20% - Accent2 6 2 2 5 2" xfId="4192"/>
    <cellStyle name="20% - Accent2 6 2 2 5 2 2" xfId="4193"/>
    <cellStyle name="20% - Accent2 6 2 2 5 3" xfId="4194"/>
    <cellStyle name="20% - Accent2 6 2 2 5 3 2" xfId="4195"/>
    <cellStyle name="20% - Accent2 6 2 2 5 4" xfId="4196"/>
    <cellStyle name="20% - Accent2 6 2 2 6" xfId="4197"/>
    <cellStyle name="20% - Accent2 6 2 2 6 2" xfId="4198"/>
    <cellStyle name="20% - Accent2 6 2 2 7" xfId="4199"/>
    <cellStyle name="20% - Accent2 6 2 2 7 2" xfId="4200"/>
    <cellStyle name="20% - Accent2 6 2 2 8" xfId="4201"/>
    <cellStyle name="20% - Accent2 6 2 3" xfId="4202"/>
    <cellStyle name="20% - Accent2 6 2 3 2" xfId="4203"/>
    <cellStyle name="20% - Accent2 6 2 3 2 2" xfId="4204"/>
    <cellStyle name="20% - Accent2 6 2 3 2 2 2" xfId="4205"/>
    <cellStyle name="20% - Accent2 6 2 3 2 2 2 2" xfId="4206"/>
    <cellStyle name="20% - Accent2 6 2 3 2 2 3" xfId="4207"/>
    <cellStyle name="20% - Accent2 6 2 3 2 2 3 2" xfId="4208"/>
    <cellStyle name="20% - Accent2 6 2 3 2 2 4" xfId="4209"/>
    <cellStyle name="20% - Accent2 6 2 3 2 3" xfId="4210"/>
    <cellStyle name="20% - Accent2 6 2 3 2 3 2" xfId="4211"/>
    <cellStyle name="20% - Accent2 6 2 3 2 4" xfId="4212"/>
    <cellStyle name="20% - Accent2 6 2 3 2 4 2" xfId="4213"/>
    <cellStyle name="20% - Accent2 6 2 3 2 5" xfId="4214"/>
    <cellStyle name="20% - Accent2 6 2 3 3" xfId="4215"/>
    <cellStyle name="20% - Accent2 6 2 3 3 2" xfId="4216"/>
    <cellStyle name="20% - Accent2 6 2 3 3 2 2" xfId="4217"/>
    <cellStyle name="20% - Accent2 6 2 3 3 3" xfId="4218"/>
    <cellStyle name="20% - Accent2 6 2 3 3 3 2" xfId="4219"/>
    <cellStyle name="20% - Accent2 6 2 3 3 4" xfId="4220"/>
    <cellStyle name="20% - Accent2 6 2 3 4" xfId="4221"/>
    <cellStyle name="20% - Accent2 6 2 3 4 2" xfId="4222"/>
    <cellStyle name="20% - Accent2 6 2 3 4 2 2" xfId="4223"/>
    <cellStyle name="20% - Accent2 6 2 3 4 3" xfId="4224"/>
    <cellStyle name="20% - Accent2 6 2 3 4 3 2" xfId="4225"/>
    <cellStyle name="20% - Accent2 6 2 3 4 4" xfId="4226"/>
    <cellStyle name="20% - Accent2 6 2 3 5" xfId="4227"/>
    <cellStyle name="20% - Accent2 6 2 3 5 2" xfId="4228"/>
    <cellStyle name="20% - Accent2 6 2 3 6" xfId="4229"/>
    <cellStyle name="20% - Accent2 6 2 3 6 2" xfId="4230"/>
    <cellStyle name="20% - Accent2 6 2 3 7" xfId="4231"/>
    <cellStyle name="20% - Accent2 6 2 4" xfId="4232"/>
    <cellStyle name="20% - Accent2 6 2 4 2" xfId="4233"/>
    <cellStyle name="20% - Accent2 6 2 4 2 2" xfId="4234"/>
    <cellStyle name="20% - Accent2 6 2 4 2 2 2" xfId="4235"/>
    <cellStyle name="20% - Accent2 6 2 4 2 3" xfId="4236"/>
    <cellStyle name="20% - Accent2 6 2 4 2 3 2" xfId="4237"/>
    <cellStyle name="20% - Accent2 6 2 4 2 4" xfId="4238"/>
    <cellStyle name="20% - Accent2 6 2 4 3" xfId="4239"/>
    <cellStyle name="20% - Accent2 6 2 4 3 2" xfId="4240"/>
    <cellStyle name="20% - Accent2 6 2 4 4" xfId="4241"/>
    <cellStyle name="20% - Accent2 6 2 4 4 2" xfId="4242"/>
    <cellStyle name="20% - Accent2 6 2 4 5" xfId="4243"/>
    <cellStyle name="20% - Accent2 6 2 5" xfId="4244"/>
    <cellStyle name="20% - Accent2 6 2 5 2" xfId="4245"/>
    <cellStyle name="20% - Accent2 6 2 5 2 2" xfId="4246"/>
    <cellStyle name="20% - Accent2 6 2 5 3" xfId="4247"/>
    <cellStyle name="20% - Accent2 6 2 5 3 2" xfId="4248"/>
    <cellStyle name="20% - Accent2 6 2 5 4" xfId="4249"/>
    <cellStyle name="20% - Accent2 6 2 6" xfId="4250"/>
    <cellStyle name="20% - Accent2 6 2 6 2" xfId="4251"/>
    <cellStyle name="20% - Accent2 6 2 6 2 2" xfId="4252"/>
    <cellStyle name="20% - Accent2 6 2 6 3" xfId="4253"/>
    <cellStyle name="20% - Accent2 6 2 6 3 2" xfId="4254"/>
    <cellStyle name="20% - Accent2 6 2 6 4" xfId="4255"/>
    <cellStyle name="20% - Accent2 6 2 7" xfId="4256"/>
    <cellStyle name="20% - Accent2 6 2 7 2" xfId="4257"/>
    <cellStyle name="20% - Accent2 6 2 8" xfId="4258"/>
    <cellStyle name="20% - Accent2 6 2 8 2" xfId="4259"/>
    <cellStyle name="20% - Accent2 6 2 9" xfId="4260"/>
    <cellStyle name="20% - Accent2 6 3" xfId="4261"/>
    <cellStyle name="20% - Accent2 6 3 2" xfId="4262"/>
    <cellStyle name="20% - Accent2 6 3 2 2" xfId="4263"/>
    <cellStyle name="20% - Accent2 6 3 2 2 2" xfId="4264"/>
    <cellStyle name="20% - Accent2 6 3 2 2 2 2" xfId="4265"/>
    <cellStyle name="20% - Accent2 6 3 2 2 2 2 2" xfId="4266"/>
    <cellStyle name="20% - Accent2 6 3 2 2 2 3" xfId="4267"/>
    <cellStyle name="20% - Accent2 6 3 2 2 2 3 2" xfId="4268"/>
    <cellStyle name="20% - Accent2 6 3 2 2 2 4" xfId="4269"/>
    <cellStyle name="20% - Accent2 6 3 2 2 3" xfId="4270"/>
    <cellStyle name="20% - Accent2 6 3 2 2 3 2" xfId="4271"/>
    <cellStyle name="20% - Accent2 6 3 2 2 4" xfId="4272"/>
    <cellStyle name="20% - Accent2 6 3 2 2 4 2" xfId="4273"/>
    <cellStyle name="20% - Accent2 6 3 2 2 5" xfId="4274"/>
    <cellStyle name="20% - Accent2 6 3 2 3" xfId="4275"/>
    <cellStyle name="20% - Accent2 6 3 2 3 2" xfId="4276"/>
    <cellStyle name="20% - Accent2 6 3 2 3 2 2" xfId="4277"/>
    <cellStyle name="20% - Accent2 6 3 2 3 3" xfId="4278"/>
    <cellStyle name="20% - Accent2 6 3 2 3 3 2" xfId="4279"/>
    <cellStyle name="20% - Accent2 6 3 2 3 4" xfId="4280"/>
    <cellStyle name="20% - Accent2 6 3 2 4" xfId="4281"/>
    <cellStyle name="20% - Accent2 6 3 2 4 2" xfId="4282"/>
    <cellStyle name="20% - Accent2 6 3 2 4 2 2" xfId="4283"/>
    <cellStyle name="20% - Accent2 6 3 2 4 3" xfId="4284"/>
    <cellStyle name="20% - Accent2 6 3 2 4 3 2" xfId="4285"/>
    <cellStyle name="20% - Accent2 6 3 2 4 4" xfId="4286"/>
    <cellStyle name="20% - Accent2 6 3 2 5" xfId="4287"/>
    <cellStyle name="20% - Accent2 6 3 2 5 2" xfId="4288"/>
    <cellStyle name="20% - Accent2 6 3 2 6" xfId="4289"/>
    <cellStyle name="20% - Accent2 6 3 2 6 2" xfId="4290"/>
    <cellStyle name="20% - Accent2 6 3 2 7" xfId="4291"/>
    <cellStyle name="20% - Accent2 6 3 3" xfId="4292"/>
    <cellStyle name="20% - Accent2 6 3 3 2" xfId="4293"/>
    <cellStyle name="20% - Accent2 6 3 3 2 2" xfId="4294"/>
    <cellStyle name="20% - Accent2 6 3 3 2 2 2" xfId="4295"/>
    <cellStyle name="20% - Accent2 6 3 3 2 3" xfId="4296"/>
    <cellStyle name="20% - Accent2 6 3 3 2 3 2" xfId="4297"/>
    <cellStyle name="20% - Accent2 6 3 3 2 4" xfId="4298"/>
    <cellStyle name="20% - Accent2 6 3 3 3" xfId="4299"/>
    <cellStyle name="20% - Accent2 6 3 3 3 2" xfId="4300"/>
    <cellStyle name="20% - Accent2 6 3 3 4" xfId="4301"/>
    <cellStyle name="20% - Accent2 6 3 3 4 2" xfId="4302"/>
    <cellStyle name="20% - Accent2 6 3 3 5" xfId="4303"/>
    <cellStyle name="20% - Accent2 6 3 4" xfId="4304"/>
    <cellStyle name="20% - Accent2 6 3 4 2" xfId="4305"/>
    <cellStyle name="20% - Accent2 6 3 4 2 2" xfId="4306"/>
    <cellStyle name="20% - Accent2 6 3 4 3" xfId="4307"/>
    <cellStyle name="20% - Accent2 6 3 4 3 2" xfId="4308"/>
    <cellStyle name="20% - Accent2 6 3 4 4" xfId="4309"/>
    <cellStyle name="20% - Accent2 6 3 5" xfId="4310"/>
    <cellStyle name="20% - Accent2 6 3 5 2" xfId="4311"/>
    <cellStyle name="20% - Accent2 6 3 5 2 2" xfId="4312"/>
    <cellStyle name="20% - Accent2 6 3 5 3" xfId="4313"/>
    <cellStyle name="20% - Accent2 6 3 5 3 2" xfId="4314"/>
    <cellStyle name="20% - Accent2 6 3 5 4" xfId="4315"/>
    <cellStyle name="20% - Accent2 6 3 6" xfId="4316"/>
    <cellStyle name="20% - Accent2 6 3 6 2" xfId="4317"/>
    <cellStyle name="20% - Accent2 6 3 7" xfId="4318"/>
    <cellStyle name="20% - Accent2 6 3 7 2" xfId="4319"/>
    <cellStyle name="20% - Accent2 6 3 8" xfId="4320"/>
    <cellStyle name="20% - Accent2 6 4" xfId="4321"/>
    <cellStyle name="20% - Accent2 6 4 2" xfId="4322"/>
    <cellStyle name="20% - Accent2 6 4 2 2" xfId="4323"/>
    <cellStyle name="20% - Accent2 6 4 2 2 2" xfId="4324"/>
    <cellStyle name="20% - Accent2 6 4 2 2 2 2" xfId="4325"/>
    <cellStyle name="20% - Accent2 6 4 2 2 3" xfId="4326"/>
    <cellStyle name="20% - Accent2 6 4 2 2 3 2" xfId="4327"/>
    <cellStyle name="20% - Accent2 6 4 2 2 4" xfId="4328"/>
    <cellStyle name="20% - Accent2 6 4 2 3" xfId="4329"/>
    <cellStyle name="20% - Accent2 6 4 2 3 2" xfId="4330"/>
    <cellStyle name="20% - Accent2 6 4 2 4" xfId="4331"/>
    <cellStyle name="20% - Accent2 6 4 2 4 2" xfId="4332"/>
    <cellStyle name="20% - Accent2 6 4 2 5" xfId="4333"/>
    <cellStyle name="20% - Accent2 6 4 3" xfId="4334"/>
    <cellStyle name="20% - Accent2 6 4 3 2" xfId="4335"/>
    <cellStyle name="20% - Accent2 6 4 3 2 2" xfId="4336"/>
    <cellStyle name="20% - Accent2 6 4 3 3" xfId="4337"/>
    <cellStyle name="20% - Accent2 6 4 3 3 2" xfId="4338"/>
    <cellStyle name="20% - Accent2 6 4 3 4" xfId="4339"/>
    <cellStyle name="20% - Accent2 6 4 4" xfId="4340"/>
    <cellStyle name="20% - Accent2 6 4 4 2" xfId="4341"/>
    <cellStyle name="20% - Accent2 6 4 4 2 2" xfId="4342"/>
    <cellStyle name="20% - Accent2 6 4 4 3" xfId="4343"/>
    <cellStyle name="20% - Accent2 6 4 4 3 2" xfId="4344"/>
    <cellStyle name="20% - Accent2 6 4 4 4" xfId="4345"/>
    <cellStyle name="20% - Accent2 6 4 5" xfId="4346"/>
    <cellStyle name="20% - Accent2 6 4 5 2" xfId="4347"/>
    <cellStyle name="20% - Accent2 6 4 6" xfId="4348"/>
    <cellStyle name="20% - Accent2 6 4 6 2" xfId="4349"/>
    <cellStyle name="20% - Accent2 6 4 7" xfId="4350"/>
    <cellStyle name="20% - Accent2 6 5" xfId="4351"/>
    <cellStyle name="20% - Accent2 6 5 2" xfId="4352"/>
    <cellStyle name="20% - Accent2 6 5 2 2" xfId="4353"/>
    <cellStyle name="20% - Accent2 6 5 2 2 2" xfId="4354"/>
    <cellStyle name="20% - Accent2 6 5 2 3" xfId="4355"/>
    <cellStyle name="20% - Accent2 6 5 2 3 2" xfId="4356"/>
    <cellStyle name="20% - Accent2 6 5 2 4" xfId="4357"/>
    <cellStyle name="20% - Accent2 6 5 3" xfId="4358"/>
    <cellStyle name="20% - Accent2 6 5 3 2" xfId="4359"/>
    <cellStyle name="20% - Accent2 6 5 4" xfId="4360"/>
    <cellStyle name="20% - Accent2 6 5 4 2" xfId="4361"/>
    <cellStyle name="20% - Accent2 6 5 5" xfId="4362"/>
    <cellStyle name="20% - Accent2 6 6" xfId="4363"/>
    <cellStyle name="20% - Accent2 6 6 2" xfId="4364"/>
    <cellStyle name="20% - Accent2 6 6 2 2" xfId="4365"/>
    <cellStyle name="20% - Accent2 6 6 3" xfId="4366"/>
    <cellStyle name="20% - Accent2 6 6 3 2" xfId="4367"/>
    <cellStyle name="20% - Accent2 6 6 4" xfId="4368"/>
    <cellStyle name="20% - Accent2 6 7" xfId="4369"/>
    <cellStyle name="20% - Accent2 6 7 2" xfId="4370"/>
    <cellStyle name="20% - Accent2 6 7 2 2" xfId="4371"/>
    <cellStyle name="20% - Accent2 6 7 3" xfId="4372"/>
    <cellStyle name="20% - Accent2 6 7 3 2" xfId="4373"/>
    <cellStyle name="20% - Accent2 6 7 4" xfId="4374"/>
    <cellStyle name="20% - Accent2 6 8" xfId="4375"/>
    <cellStyle name="20% - Accent2 6 8 2" xfId="4376"/>
    <cellStyle name="20% - Accent2 6 9" xfId="4377"/>
    <cellStyle name="20% - Accent2 6 9 2" xfId="4378"/>
    <cellStyle name="20% - Accent2 7" xfId="4379"/>
    <cellStyle name="20% - Accent2 7 10" xfId="4380"/>
    <cellStyle name="20% - Accent2 7 2" xfId="4381"/>
    <cellStyle name="20% - Accent2 7 2 2" xfId="4382"/>
    <cellStyle name="20% - Accent2 7 2 2 2" xfId="4383"/>
    <cellStyle name="20% - Accent2 7 2 2 2 2" xfId="4384"/>
    <cellStyle name="20% - Accent2 7 2 2 2 2 2" xfId="4385"/>
    <cellStyle name="20% - Accent2 7 2 2 2 2 2 2" xfId="4386"/>
    <cellStyle name="20% - Accent2 7 2 2 2 2 2 2 2" xfId="4387"/>
    <cellStyle name="20% - Accent2 7 2 2 2 2 2 3" xfId="4388"/>
    <cellStyle name="20% - Accent2 7 2 2 2 2 2 3 2" xfId="4389"/>
    <cellStyle name="20% - Accent2 7 2 2 2 2 2 4" xfId="4390"/>
    <cellStyle name="20% - Accent2 7 2 2 2 2 3" xfId="4391"/>
    <cellStyle name="20% - Accent2 7 2 2 2 2 3 2" xfId="4392"/>
    <cellStyle name="20% - Accent2 7 2 2 2 2 4" xfId="4393"/>
    <cellStyle name="20% - Accent2 7 2 2 2 2 4 2" xfId="4394"/>
    <cellStyle name="20% - Accent2 7 2 2 2 2 5" xfId="4395"/>
    <cellStyle name="20% - Accent2 7 2 2 2 3" xfId="4396"/>
    <cellStyle name="20% - Accent2 7 2 2 2 3 2" xfId="4397"/>
    <cellStyle name="20% - Accent2 7 2 2 2 3 2 2" xfId="4398"/>
    <cellStyle name="20% - Accent2 7 2 2 2 3 3" xfId="4399"/>
    <cellStyle name="20% - Accent2 7 2 2 2 3 3 2" xfId="4400"/>
    <cellStyle name="20% - Accent2 7 2 2 2 3 4" xfId="4401"/>
    <cellStyle name="20% - Accent2 7 2 2 2 4" xfId="4402"/>
    <cellStyle name="20% - Accent2 7 2 2 2 4 2" xfId="4403"/>
    <cellStyle name="20% - Accent2 7 2 2 2 4 2 2" xfId="4404"/>
    <cellStyle name="20% - Accent2 7 2 2 2 4 3" xfId="4405"/>
    <cellStyle name="20% - Accent2 7 2 2 2 4 3 2" xfId="4406"/>
    <cellStyle name="20% - Accent2 7 2 2 2 4 4" xfId="4407"/>
    <cellStyle name="20% - Accent2 7 2 2 2 5" xfId="4408"/>
    <cellStyle name="20% - Accent2 7 2 2 2 5 2" xfId="4409"/>
    <cellStyle name="20% - Accent2 7 2 2 2 6" xfId="4410"/>
    <cellStyle name="20% - Accent2 7 2 2 2 6 2" xfId="4411"/>
    <cellStyle name="20% - Accent2 7 2 2 2 7" xfId="4412"/>
    <cellStyle name="20% - Accent2 7 2 2 3" xfId="4413"/>
    <cellStyle name="20% - Accent2 7 2 2 3 2" xfId="4414"/>
    <cellStyle name="20% - Accent2 7 2 2 3 2 2" xfId="4415"/>
    <cellStyle name="20% - Accent2 7 2 2 3 2 2 2" xfId="4416"/>
    <cellStyle name="20% - Accent2 7 2 2 3 2 3" xfId="4417"/>
    <cellStyle name="20% - Accent2 7 2 2 3 2 3 2" xfId="4418"/>
    <cellStyle name="20% - Accent2 7 2 2 3 2 4" xfId="4419"/>
    <cellStyle name="20% - Accent2 7 2 2 3 3" xfId="4420"/>
    <cellStyle name="20% - Accent2 7 2 2 3 3 2" xfId="4421"/>
    <cellStyle name="20% - Accent2 7 2 2 3 4" xfId="4422"/>
    <cellStyle name="20% - Accent2 7 2 2 3 4 2" xfId="4423"/>
    <cellStyle name="20% - Accent2 7 2 2 3 5" xfId="4424"/>
    <cellStyle name="20% - Accent2 7 2 2 4" xfId="4425"/>
    <cellStyle name="20% - Accent2 7 2 2 4 2" xfId="4426"/>
    <cellStyle name="20% - Accent2 7 2 2 4 2 2" xfId="4427"/>
    <cellStyle name="20% - Accent2 7 2 2 4 3" xfId="4428"/>
    <cellStyle name="20% - Accent2 7 2 2 4 3 2" xfId="4429"/>
    <cellStyle name="20% - Accent2 7 2 2 4 4" xfId="4430"/>
    <cellStyle name="20% - Accent2 7 2 2 5" xfId="4431"/>
    <cellStyle name="20% - Accent2 7 2 2 5 2" xfId="4432"/>
    <cellStyle name="20% - Accent2 7 2 2 5 2 2" xfId="4433"/>
    <cellStyle name="20% - Accent2 7 2 2 5 3" xfId="4434"/>
    <cellStyle name="20% - Accent2 7 2 2 5 3 2" xfId="4435"/>
    <cellStyle name="20% - Accent2 7 2 2 5 4" xfId="4436"/>
    <cellStyle name="20% - Accent2 7 2 2 6" xfId="4437"/>
    <cellStyle name="20% - Accent2 7 2 2 6 2" xfId="4438"/>
    <cellStyle name="20% - Accent2 7 2 2 7" xfId="4439"/>
    <cellStyle name="20% - Accent2 7 2 2 7 2" xfId="4440"/>
    <cellStyle name="20% - Accent2 7 2 2 8" xfId="4441"/>
    <cellStyle name="20% - Accent2 7 2 3" xfId="4442"/>
    <cellStyle name="20% - Accent2 7 2 3 2" xfId="4443"/>
    <cellStyle name="20% - Accent2 7 2 3 2 2" xfId="4444"/>
    <cellStyle name="20% - Accent2 7 2 3 2 2 2" xfId="4445"/>
    <cellStyle name="20% - Accent2 7 2 3 2 2 2 2" xfId="4446"/>
    <cellStyle name="20% - Accent2 7 2 3 2 2 3" xfId="4447"/>
    <cellStyle name="20% - Accent2 7 2 3 2 2 3 2" xfId="4448"/>
    <cellStyle name="20% - Accent2 7 2 3 2 2 4" xfId="4449"/>
    <cellStyle name="20% - Accent2 7 2 3 2 3" xfId="4450"/>
    <cellStyle name="20% - Accent2 7 2 3 2 3 2" xfId="4451"/>
    <cellStyle name="20% - Accent2 7 2 3 2 4" xfId="4452"/>
    <cellStyle name="20% - Accent2 7 2 3 2 4 2" xfId="4453"/>
    <cellStyle name="20% - Accent2 7 2 3 2 5" xfId="4454"/>
    <cellStyle name="20% - Accent2 7 2 3 3" xfId="4455"/>
    <cellStyle name="20% - Accent2 7 2 3 3 2" xfId="4456"/>
    <cellStyle name="20% - Accent2 7 2 3 3 2 2" xfId="4457"/>
    <cellStyle name="20% - Accent2 7 2 3 3 3" xfId="4458"/>
    <cellStyle name="20% - Accent2 7 2 3 3 3 2" xfId="4459"/>
    <cellStyle name="20% - Accent2 7 2 3 3 4" xfId="4460"/>
    <cellStyle name="20% - Accent2 7 2 3 4" xfId="4461"/>
    <cellStyle name="20% - Accent2 7 2 3 4 2" xfId="4462"/>
    <cellStyle name="20% - Accent2 7 2 3 4 2 2" xfId="4463"/>
    <cellStyle name="20% - Accent2 7 2 3 4 3" xfId="4464"/>
    <cellStyle name="20% - Accent2 7 2 3 4 3 2" xfId="4465"/>
    <cellStyle name="20% - Accent2 7 2 3 4 4" xfId="4466"/>
    <cellStyle name="20% - Accent2 7 2 3 5" xfId="4467"/>
    <cellStyle name="20% - Accent2 7 2 3 5 2" xfId="4468"/>
    <cellStyle name="20% - Accent2 7 2 3 6" xfId="4469"/>
    <cellStyle name="20% - Accent2 7 2 3 6 2" xfId="4470"/>
    <cellStyle name="20% - Accent2 7 2 3 7" xfId="4471"/>
    <cellStyle name="20% - Accent2 7 2 4" xfId="4472"/>
    <cellStyle name="20% - Accent2 7 2 4 2" xfId="4473"/>
    <cellStyle name="20% - Accent2 7 2 4 2 2" xfId="4474"/>
    <cellStyle name="20% - Accent2 7 2 4 2 2 2" xfId="4475"/>
    <cellStyle name="20% - Accent2 7 2 4 2 3" xfId="4476"/>
    <cellStyle name="20% - Accent2 7 2 4 2 3 2" xfId="4477"/>
    <cellStyle name="20% - Accent2 7 2 4 2 4" xfId="4478"/>
    <cellStyle name="20% - Accent2 7 2 4 3" xfId="4479"/>
    <cellStyle name="20% - Accent2 7 2 4 3 2" xfId="4480"/>
    <cellStyle name="20% - Accent2 7 2 4 4" xfId="4481"/>
    <cellStyle name="20% - Accent2 7 2 4 4 2" xfId="4482"/>
    <cellStyle name="20% - Accent2 7 2 4 5" xfId="4483"/>
    <cellStyle name="20% - Accent2 7 2 5" xfId="4484"/>
    <cellStyle name="20% - Accent2 7 2 5 2" xfId="4485"/>
    <cellStyle name="20% - Accent2 7 2 5 2 2" xfId="4486"/>
    <cellStyle name="20% - Accent2 7 2 5 3" xfId="4487"/>
    <cellStyle name="20% - Accent2 7 2 5 3 2" xfId="4488"/>
    <cellStyle name="20% - Accent2 7 2 5 4" xfId="4489"/>
    <cellStyle name="20% - Accent2 7 2 6" xfId="4490"/>
    <cellStyle name="20% - Accent2 7 2 6 2" xfId="4491"/>
    <cellStyle name="20% - Accent2 7 2 6 2 2" xfId="4492"/>
    <cellStyle name="20% - Accent2 7 2 6 3" xfId="4493"/>
    <cellStyle name="20% - Accent2 7 2 6 3 2" xfId="4494"/>
    <cellStyle name="20% - Accent2 7 2 6 4" xfId="4495"/>
    <cellStyle name="20% - Accent2 7 2 7" xfId="4496"/>
    <cellStyle name="20% - Accent2 7 2 7 2" xfId="4497"/>
    <cellStyle name="20% - Accent2 7 2 8" xfId="4498"/>
    <cellStyle name="20% - Accent2 7 2 8 2" xfId="4499"/>
    <cellStyle name="20% - Accent2 7 2 9" xfId="4500"/>
    <cellStyle name="20% - Accent2 7 3" xfId="4501"/>
    <cellStyle name="20% - Accent2 7 3 2" xfId="4502"/>
    <cellStyle name="20% - Accent2 7 3 2 2" xfId="4503"/>
    <cellStyle name="20% - Accent2 7 3 2 2 2" xfId="4504"/>
    <cellStyle name="20% - Accent2 7 3 2 2 2 2" xfId="4505"/>
    <cellStyle name="20% - Accent2 7 3 2 2 2 2 2" xfId="4506"/>
    <cellStyle name="20% - Accent2 7 3 2 2 2 3" xfId="4507"/>
    <cellStyle name="20% - Accent2 7 3 2 2 2 3 2" xfId="4508"/>
    <cellStyle name="20% - Accent2 7 3 2 2 2 4" xfId="4509"/>
    <cellStyle name="20% - Accent2 7 3 2 2 3" xfId="4510"/>
    <cellStyle name="20% - Accent2 7 3 2 2 3 2" xfId="4511"/>
    <cellStyle name="20% - Accent2 7 3 2 2 4" xfId="4512"/>
    <cellStyle name="20% - Accent2 7 3 2 2 4 2" xfId="4513"/>
    <cellStyle name="20% - Accent2 7 3 2 2 5" xfId="4514"/>
    <cellStyle name="20% - Accent2 7 3 2 3" xfId="4515"/>
    <cellStyle name="20% - Accent2 7 3 2 3 2" xfId="4516"/>
    <cellStyle name="20% - Accent2 7 3 2 3 2 2" xfId="4517"/>
    <cellStyle name="20% - Accent2 7 3 2 3 3" xfId="4518"/>
    <cellStyle name="20% - Accent2 7 3 2 3 3 2" xfId="4519"/>
    <cellStyle name="20% - Accent2 7 3 2 3 4" xfId="4520"/>
    <cellStyle name="20% - Accent2 7 3 2 4" xfId="4521"/>
    <cellStyle name="20% - Accent2 7 3 2 4 2" xfId="4522"/>
    <cellStyle name="20% - Accent2 7 3 2 4 2 2" xfId="4523"/>
    <cellStyle name="20% - Accent2 7 3 2 4 3" xfId="4524"/>
    <cellStyle name="20% - Accent2 7 3 2 4 3 2" xfId="4525"/>
    <cellStyle name="20% - Accent2 7 3 2 4 4" xfId="4526"/>
    <cellStyle name="20% - Accent2 7 3 2 5" xfId="4527"/>
    <cellStyle name="20% - Accent2 7 3 2 5 2" xfId="4528"/>
    <cellStyle name="20% - Accent2 7 3 2 6" xfId="4529"/>
    <cellStyle name="20% - Accent2 7 3 2 6 2" xfId="4530"/>
    <cellStyle name="20% - Accent2 7 3 2 7" xfId="4531"/>
    <cellStyle name="20% - Accent2 7 3 3" xfId="4532"/>
    <cellStyle name="20% - Accent2 7 3 3 2" xfId="4533"/>
    <cellStyle name="20% - Accent2 7 3 3 2 2" xfId="4534"/>
    <cellStyle name="20% - Accent2 7 3 3 2 2 2" xfId="4535"/>
    <cellStyle name="20% - Accent2 7 3 3 2 3" xfId="4536"/>
    <cellStyle name="20% - Accent2 7 3 3 2 3 2" xfId="4537"/>
    <cellStyle name="20% - Accent2 7 3 3 2 4" xfId="4538"/>
    <cellStyle name="20% - Accent2 7 3 3 3" xfId="4539"/>
    <cellStyle name="20% - Accent2 7 3 3 3 2" xfId="4540"/>
    <cellStyle name="20% - Accent2 7 3 3 4" xfId="4541"/>
    <cellStyle name="20% - Accent2 7 3 3 4 2" xfId="4542"/>
    <cellStyle name="20% - Accent2 7 3 3 5" xfId="4543"/>
    <cellStyle name="20% - Accent2 7 3 4" xfId="4544"/>
    <cellStyle name="20% - Accent2 7 3 4 2" xfId="4545"/>
    <cellStyle name="20% - Accent2 7 3 4 2 2" xfId="4546"/>
    <cellStyle name="20% - Accent2 7 3 4 3" xfId="4547"/>
    <cellStyle name="20% - Accent2 7 3 4 3 2" xfId="4548"/>
    <cellStyle name="20% - Accent2 7 3 4 4" xfId="4549"/>
    <cellStyle name="20% - Accent2 7 3 5" xfId="4550"/>
    <cellStyle name="20% - Accent2 7 3 5 2" xfId="4551"/>
    <cellStyle name="20% - Accent2 7 3 5 2 2" xfId="4552"/>
    <cellStyle name="20% - Accent2 7 3 5 3" xfId="4553"/>
    <cellStyle name="20% - Accent2 7 3 5 3 2" xfId="4554"/>
    <cellStyle name="20% - Accent2 7 3 5 4" xfId="4555"/>
    <cellStyle name="20% - Accent2 7 3 6" xfId="4556"/>
    <cellStyle name="20% - Accent2 7 3 6 2" xfId="4557"/>
    <cellStyle name="20% - Accent2 7 3 7" xfId="4558"/>
    <cellStyle name="20% - Accent2 7 3 7 2" xfId="4559"/>
    <cellStyle name="20% - Accent2 7 3 8" xfId="4560"/>
    <cellStyle name="20% - Accent2 7 4" xfId="4561"/>
    <cellStyle name="20% - Accent2 7 4 2" xfId="4562"/>
    <cellStyle name="20% - Accent2 7 4 2 2" xfId="4563"/>
    <cellStyle name="20% - Accent2 7 4 2 2 2" xfId="4564"/>
    <cellStyle name="20% - Accent2 7 4 2 2 2 2" xfId="4565"/>
    <cellStyle name="20% - Accent2 7 4 2 2 3" xfId="4566"/>
    <cellStyle name="20% - Accent2 7 4 2 2 3 2" xfId="4567"/>
    <cellStyle name="20% - Accent2 7 4 2 2 4" xfId="4568"/>
    <cellStyle name="20% - Accent2 7 4 2 3" xfId="4569"/>
    <cellStyle name="20% - Accent2 7 4 2 3 2" xfId="4570"/>
    <cellStyle name="20% - Accent2 7 4 2 4" xfId="4571"/>
    <cellStyle name="20% - Accent2 7 4 2 4 2" xfId="4572"/>
    <cellStyle name="20% - Accent2 7 4 2 5" xfId="4573"/>
    <cellStyle name="20% - Accent2 7 4 3" xfId="4574"/>
    <cellStyle name="20% - Accent2 7 4 3 2" xfId="4575"/>
    <cellStyle name="20% - Accent2 7 4 3 2 2" xfId="4576"/>
    <cellStyle name="20% - Accent2 7 4 3 3" xfId="4577"/>
    <cellStyle name="20% - Accent2 7 4 3 3 2" xfId="4578"/>
    <cellStyle name="20% - Accent2 7 4 3 4" xfId="4579"/>
    <cellStyle name="20% - Accent2 7 4 4" xfId="4580"/>
    <cellStyle name="20% - Accent2 7 4 4 2" xfId="4581"/>
    <cellStyle name="20% - Accent2 7 4 4 2 2" xfId="4582"/>
    <cellStyle name="20% - Accent2 7 4 4 3" xfId="4583"/>
    <cellStyle name="20% - Accent2 7 4 4 3 2" xfId="4584"/>
    <cellStyle name="20% - Accent2 7 4 4 4" xfId="4585"/>
    <cellStyle name="20% - Accent2 7 4 5" xfId="4586"/>
    <cellStyle name="20% - Accent2 7 4 5 2" xfId="4587"/>
    <cellStyle name="20% - Accent2 7 4 6" xfId="4588"/>
    <cellStyle name="20% - Accent2 7 4 6 2" xfId="4589"/>
    <cellStyle name="20% - Accent2 7 4 7" xfId="4590"/>
    <cellStyle name="20% - Accent2 7 5" xfId="4591"/>
    <cellStyle name="20% - Accent2 7 5 2" xfId="4592"/>
    <cellStyle name="20% - Accent2 7 5 2 2" xfId="4593"/>
    <cellStyle name="20% - Accent2 7 5 2 2 2" xfId="4594"/>
    <cellStyle name="20% - Accent2 7 5 2 3" xfId="4595"/>
    <cellStyle name="20% - Accent2 7 5 2 3 2" xfId="4596"/>
    <cellStyle name="20% - Accent2 7 5 2 4" xfId="4597"/>
    <cellStyle name="20% - Accent2 7 5 3" xfId="4598"/>
    <cellStyle name="20% - Accent2 7 5 3 2" xfId="4599"/>
    <cellStyle name="20% - Accent2 7 5 4" xfId="4600"/>
    <cellStyle name="20% - Accent2 7 5 4 2" xfId="4601"/>
    <cellStyle name="20% - Accent2 7 5 5" xfId="4602"/>
    <cellStyle name="20% - Accent2 7 6" xfId="4603"/>
    <cellStyle name="20% - Accent2 7 6 2" xfId="4604"/>
    <cellStyle name="20% - Accent2 7 6 2 2" xfId="4605"/>
    <cellStyle name="20% - Accent2 7 6 3" xfId="4606"/>
    <cellStyle name="20% - Accent2 7 6 3 2" xfId="4607"/>
    <cellStyle name="20% - Accent2 7 6 4" xfId="4608"/>
    <cellStyle name="20% - Accent2 7 7" xfId="4609"/>
    <cellStyle name="20% - Accent2 7 7 2" xfId="4610"/>
    <cellStyle name="20% - Accent2 7 7 2 2" xfId="4611"/>
    <cellStyle name="20% - Accent2 7 7 3" xfId="4612"/>
    <cellStyle name="20% - Accent2 7 7 3 2" xfId="4613"/>
    <cellStyle name="20% - Accent2 7 7 4" xfId="4614"/>
    <cellStyle name="20% - Accent2 7 8" xfId="4615"/>
    <cellStyle name="20% - Accent2 7 8 2" xfId="4616"/>
    <cellStyle name="20% - Accent2 7 9" xfId="4617"/>
    <cellStyle name="20% - Accent2 7 9 2" xfId="4618"/>
    <cellStyle name="20% - Accent2 8" xfId="4619"/>
    <cellStyle name="20% - Accent2 8 10" xfId="4620"/>
    <cellStyle name="20% - Accent2 8 2" xfId="4621"/>
    <cellStyle name="20% - Accent2 8 2 2" xfId="4622"/>
    <cellStyle name="20% - Accent2 8 2 2 2" xfId="4623"/>
    <cellStyle name="20% - Accent2 8 2 2 2 2" xfId="4624"/>
    <cellStyle name="20% - Accent2 8 2 2 2 2 2" xfId="4625"/>
    <cellStyle name="20% - Accent2 8 2 2 2 2 2 2" xfId="4626"/>
    <cellStyle name="20% - Accent2 8 2 2 2 2 2 2 2" xfId="4627"/>
    <cellStyle name="20% - Accent2 8 2 2 2 2 2 3" xfId="4628"/>
    <cellStyle name="20% - Accent2 8 2 2 2 2 2 3 2" xfId="4629"/>
    <cellStyle name="20% - Accent2 8 2 2 2 2 2 4" xfId="4630"/>
    <cellStyle name="20% - Accent2 8 2 2 2 2 3" xfId="4631"/>
    <cellStyle name="20% - Accent2 8 2 2 2 2 3 2" xfId="4632"/>
    <cellStyle name="20% - Accent2 8 2 2 2 2 4" xfId="4633"/>
    <cellStyle name="20% - Accent2 8 2 2 2 2 4 2" xfId="4634"/>
    <cellStyle name="20% - Accent2 8 2 2 2 2 5" xfId="4635"/>
    <cellStyle name="20% - Accent2 8 2 2 2 3" xfId="4636"/>
    <cellStyle name="20% - Accent2 8 2 2 2 3 2" xfId="4637"/>
    <cellStyle name="20% - Accent2 8 2 2 2 3 2 2" xfId="4638"/>
    <cellStyle name="20% - Accent2 8 2 2 2 3 3" xfId="4639"/>
    <cellStyle name="20% - Accent2 8 2 2 2 3 3 2" xfId="4640"/>
    <cellStyle name="20% - Accent2 8 2 2 2 3 4" xfId="4641"/>
    <cellStyle name="20% - Accent2 8 2 2 2 4" xfId="4642"/>
    <cellStyle name="20% - Accent2 8 2 2 2 4 2" xfId="4643"/>
    <cellStyle name="20% - Accent2 8 2 2 2 4 2 2" xfId="4644"/>
    <cellStyle name="20% - Accent2 8 2 2 2 4 3" xfId="4645"/>
    <cellStyle name="20% - Accent2 8 2 2 2 4 3 2" xfId="4646"/>
    <cellStyle name="20% - Accent2 8 2 2 2 4 4" xfId="4647"/>
    <cellStyle name="20% - Accent2 8 2 2 2 5" xfId="4648"/>
    <cellStyle name="20% - Accent2 8 2 2 2 5 2" xfId="4649"/>
    <cellStyle name="20% - Accent2 8 2 2 2 6" xfId="4650"/>
    <cellStyle name="20% - Accent2 8 2 2 2 6 2" xfId="4651"/>
    <cellStyle name="20% - Accent2 8 2 2 2 7" xfId="4652"/>
    <cellStyle name="20% - Accent2 8 2 2 3" xfId="4653"/>
    <cellStyle name="20% - Accent2 8 2 2 3 2" xfId="4654"/>
    <cellStyle name="20% - Accent2 8 2 2 3 2 2" xfId="4655"/>
    <cellStyle name="20% - Accent2 8 2 2 3 2 2 2" xfId="4656"/>
    <cellStyle name="20% - Accent2 8 2 2 3 2 3" xfId="4657"/>
    <cellStyle name="20% - Accent2 8 2 2 3 2 3 2" xfId="4658"/>
    <cellStyle name="20% - Accent2 8 2 2 3 2 4" xfId="4659"/>
    <cellStyle name="20% - Accent2 8 2 2 3 3" xfId="4660"/>
    <cellStyle name="20% - Accent2 8 2 2 3 3 2" xfId="4661"/>
    <cellStyle name="20% - Accent2 8 2 2 3 4" xfId="4662"/>
    <cellStyle name="20% - Accent2 8 2 2 3 4 2" xfId="4663"/>
    <cellStyle name="20% - Accent2 8 2 2 3 5" xfId="4664"/>
    <cellStyle name="20% - Accent2 8 2 2 4" xfId="4665"/>
    <cellStyle name="20% - Accent2 8 2 2 4 2" xfId="4666"/>
    <cellStyle name="20% - Accent2 8 2 2 4 2 2" xfId="4667"/>
    <cellStyle name="20% - Accent2 8 2 2 4 3" xfId="4668"/>
    <cellStyle name="20% - Accent2 8 2 2 4 3 2" xfId="4669"/>
    <cellStyle name="20% - Accent2 8 2 2 4 4" xfId="4670"/>
    <cellStyle name="20% - Accent2 8 2 2 5" xfId="4671"/>
    <cellStyle name="20% - Accent2 8 2 2 5 2" xfId="4672"/>
    <cellStyle name="20% - Accent2 8 2 2 5 2 2" xfId="4673"/>
    <cellStyle name="20% - Accent2 8 2 2 5 3" xfId="4674"/>
    <cellStyle name="20% - Accent2 8 2 2 5 3 2" xfId="4675"/>
    <cellStyle name="20% - Accent2 8 2 2 5 4" xfId="4676"/>
    <cellStyle name="20% - Accent2 8 2 2 6" xfId="4677"/>
    <cellStyle name="20% - Accent2 8 2 2 6 2" xfId="4678"/>
    <cellStyle name="20% - Accent2 8 2 2 7" xfId="4679"/>
    <cellStyle name="20% - Accent2 8 2 2 7 2" xfId="4680"/>
    <cellStyle name="20% - Accent2 8 2 2 8" xfId="4681"/>
    <cellStyle name="20% - Accent2 8 2 3" xfId="4682"/>
    <cellStyle name="20% - Accent2 8 2 3 2" xfId="4683"/>
    <cellStyle name="20% - Accent2 8 2 3 2 2" xfId="4684"/>
    <cellStyle name="20% - Accent2 8 2 3 2 2 2" xfId="4685"/>
    <cellStyle name="20% - Accent2 8 2 3 2 2 2 2" xfId="4686"/>
    <cellStyle name="20% - Accent2 8 2 3 2 2 3" xfId="4687"/>
    <cellStyle name="20% - Accent2 8 2 3 2 2 3 2" xfId="4688"/>
    <cellStyle name="20% - Accent2 8 2 3 2 2 4" xfId="4689"/>
    <cellStyle name="20% - Accent2 8 2 3 2 3" xfId="4690"/>
    <cellStyle name="20% - Accent2 8 2 3 2 3 2" xfId="4691"/>
    <cellStyle name="20% - Accent2 8 2 3 2 4" xfId="4692"/>
    <cellStyle name="20% - Accent2 8 2 3 2 4 2" xfId="4693"/>
    <cellStyle name="20% - Accent2 8 2 3 2 5" xfId="4694"/>
    <cellStyle name="20% - Accent2 8 2 3 3" xfId="4695"/>
    <cellStyle name="20% - Accent2 8 2 3 3 2" xfId="4696"/>
    <cellStyle name="20% - Accent2 8 2 3 3 2 2" xfId="4697"/>
    <cellStyle name="20% - Accent2 8 2 3 3 3" xfId="4698"/>
    <cellStyle name="20% - Accent2 8 2 3 3 3 2" xfId="4699"/>
    <cellStyle name="20% - Accent2 8 2 3 3 4" xfId="4700"/>
    <cellStyle name="20% - Accent2 8 2 3 4" xfId="4701"/>
    <cellStyle name="20% - Accent2 8 2 3 4 2" xfId="4702"/>
    <cellStyle name="20% - Accent2 8 2 3 4 2 2" xfId="4703"/>
    <cellStyle name="20% - Accent2 8 2 3 4 3" xfId="4704"/>
    <cellStyle name="20% - Accent2 8 2 3 4 3 2" xfId="4705"/>
    <cellStyle name="20% - Accent2 8 2 3 4 4" xfId="4706"/>
    <cellStyle name="20% - Accent2 8 2 3 5" xfId="4707"/>
    <cellStyle name="20% - Accent2 8 2 3 5 2" xfId="4708"/>
    <cellStyle name="20% - Accent2 8 2 3 6" xfId="4709"/>
    <cellStyle name="20% - Accent2 8 2 3 6 2" xfId="4710"/>
    <cellStyle name="20% - Accent2 8 2 3 7" xfId="4711"/>
    <cellStyle name="20% - Accent2 8 2 4" xfId="4712"/>
    <cellStyle name="20% - Accent2 8 2 4 2" xfId="4713"/>
    <cellStyle name="20% - Accent2 8 2 4 2 2" xfId="4714"/>
    <cellStyle name="20% - Accent2 8 2 4 2 2 2" xfId="4715"/>
    <cellStyle name="20% - Accent2 8 2 4 2 3" xfId="4716"/>
    <cellStyle name="20% - Accent2 8 2 4 2 3 2" xfId="4717"/>
    <cellStyle name="20% - Accent2 8 2 4 2 4" xfId="4718"/>
    <cellStyle name="20% - Accent2 8 2 4 3" xfId="4719"/>
    <cellStyle name="20% - Accent2 8 2 4 3 2" xfId="4720"/>
    <cellStyle name="20% - Accent2 8 2 4 4" xfId="4721"/>
    <cellStyle name="20% - Accent2 8 2 4 4 2" xfId="4722"/>
    <cellStyle name="20% - Accent2 8 2 4 5" xfId="4723"/>
    <cellStyle name="20% - Accent2 8 2 5" xfId="4724"/>
    <cellStyle name="20% - Accent2 8 2 5 2" xfId="4725"/>
    <cellStyle name="20% - Accent2 8 2 5 2 2" xfId="4726"/>
    <cellStyle name="20% - Accent2 8 2 5 3" xfId="4727"/>
    <cellStyle name="20% - Accent2 8 2 5 3 2" xfId="4728"/>
    <cellStyle name="20% - Accent2 8 2 5 4" xfId="4729"/>
    <cellStyle name="20% - Accent2 8 2 6" xfId="4730"/>
    <cellStyle name="20% - Accent2 8 2 6 2" xfId="4731"/>
    <cellStyle name="20% - Accent2 8 2 6 2 2" xfId="4732"/>
    <cellStyle name="20% - Accent2 8 2 6 3" xfId="4733"/>
    <cellStyle name="20% - Accent2 8 2 6 3 2" xfId="4734"/>
    <cellStyle name="20% - Accent2 8 2 6 4" xfId="4735"/>
    <cellStyle name="20% - Accent2 8 2 7" xfId="4736"/>
    <cellStyle name="20% - Accent2 8 2 7 2" xfId="4737"/>
    <cellStyle name="20% - Accent2 8 2 8" xfId="4738"/>
    <cellStyle name="20% - Accent2 8 2 8 2" xfId="4739"/>
    <cellStyle name="20% - Accent2 8 2 9" xfId="4740"/>
    <cellStyle name="20% - Accent2 8 3" xfId="4741"/>
    <cellStyle name="20% - Accent2 8 3 2" xfId="4742"/>
    <cellStyle name="20% - Accent2 8 3 2 2" xfId="4743"/>
    <cellStyle name="20% - Accent2 8 3 2 2 2" xfId="4744"/>
    <cellStyle name="20% - Accent2 8 3 2 2 2 2" xfId="4745"/>
    <cellStyle name="20% - Accent2 8 3 2 2 2 2 2" xfId="4746"/>
    <cellStyle name="20% - Accent2 8 3 2 2 2 3" xfId="4747"/>
    <cellStyle name="20% - Accent2 8 3 2 2 2 3 2" xfId="4748"/>
    <cellStyle name="20% - Accent2 8 3 2 2 2 4" xfId="4749"/>
    <cellStyle name="20% - Accent2 8 3 2 2 3" xfId="4750"/>
    <cellStyle name="20% - Accent2 8 3 2 2 3 2" xfId="4751"/>
    <cellStyle name="20% - Accent2 8 3 2 2 4" xfId="4752"/>
    <cellStyle name="20% - Accent2 8 3 2 2 4 2" xfId="4753"/>
    <cellStyle name="20% - Accent2 8 3 2 2 5" xfId="4754"/>
    <cellStyle name="20% - Accent2 8 3 2 3" xfId="4755"/>
    <cellStyle name="20% - Accent2 8 3 2 3 2" xfId="4756"/>
    <cellStyle name="20% - Accent2 8 3 2 3 2 2" xfId="4757"/>
    <cellStyle name="20% - Accent2 8 3 2 3 3" xfId="4758"/>
    <cellStyle name="20% - Accent2 8 3 2 3 3 2" xfId="4759"/>
    <cellStyle name="20% - Accent2 8 3 2 3 4" xfId="4760"/>
    <cellStyle name="20% - Accent2 8 3 2 4" xfId="4761"/>
    <cellStyle name="20% - Accent2 8 3 2 4 2" xfId="4762"/>
    <cellStyle name="20% - Accent2 8 3 2 4 2 2" xfId="4763"/>
    <cellStyle name="20% - Accent2 8 3 2 4 3" xfId="4764"/>
    <cellStyle name="20% - Accent2 8 3 2 4 3 2" xfId="4765"/>
    <cellStyle name="20% - Accent2 8 3 2 4 4" xfId="4766"/>
    <cellStyle name="20% - Accent2 8 3 2 5" xfId="4767"/>
    <cellStyle name="20% - Accent2 8 3 2 5 2" xfId="4768"/>
    <cellStyle name="20% - Accent2 8 3 2 6" xfId="4769"/>
    <cellStyle name="20% - Accent2 8 3 2 6 2" xfId="4770"/>
    <cellStyle name="20% - Accent2 8 3 2 7" xfId="4771"/>
    <cellStyle name="20% - Accent2 8 3 3" xfId="4772"/>
    <cellStyle name="20% - Accent2 8 3 3 2" xfId="4773"/>
    <cellStyle name="20% - Accent2 8 3 3 2 2" xfId="4774"/>
    <cellStyle name="20% - Accent2 8 3 3 2 2 2" xfId="4775"/>
    <cellStyle name="20% - Accent2 8 3 3 2 3" xfId="4776"/>
    <cellStyle name="20% - Accent2 8 3 3 2 3 2" xfId="4777"/>
    <cellStyle name="20% - Accent2 8 3 3 2 4" xfId="4778"/>
    <cellStyle name="20% - Accent2 8 3 3 3" xfId="4779"/>
    <cellStyle name="20% - Accent2 8 3 3 3 2" xfId="4780"/>
    <cellStyle name="20% - Accent2 8 3 3 4" xfId="4781"/>
    <cellStyle name="20% - Accent2 8 3 3 4 2" xfId="4782"/>
    <cellStyle name="20% - Accent2 8 3 3 5" xfId="4783"/>
    <cellStyle name="20% - Accent2 8 3 4" xfId="4784"/>
    <cellStyle name="20% - Accent2 8 3 4 2" xfId="4785"/>
    <cellStyle name="20% - Accent2 8 3 4 2 2" xfId="4786"/>
    <cellStyle name="20% - Accent2 8 3 4 3" xfId="4787"/>
    <cellStyle name="20% - Accent2 8 3 4 3 2" xfId="4788"/>
    <cellStyle name="20% - Accent2 8 3 4 4" xfId="4789"/>
    <cellStyle name="20% - Accent2 8 3 5" xfId="4790"/>
    <cellStyle name="20% - Accent2 8 3 5 2" xfId="4791"/>
    <cellStyle name="20% - Accent2 8 3 5 2 2" xfId="4792"/>
    <cellStyle name="20% - Accent2 8 3 5 3" xfId="4793"/>
    <cellStyle name="20% - Accent2 8 3 5 3 2" xfId="4794"/>
    <cellStyle name="20% - Accent2 8 3 5 4" xfId="4795"/>
    <cellStyle name="20% - Accent2 8 3 6" xfId="4796"/>
    <cellStyle name="20% - Accent2 8 3 6 2" xfId="4797"/>
    <cellStyle name="20% - Accent2 8 3 7" xfId="4798"/>
    <cellStyle name="20% - Accent2 8 3 7 2" xfId="4799"/>
    <cellStyle name="20% - Accent2 8 3 8" xfId="4800"/>
    <cellStyle name="20% - Accent2 8 4" xfId="4801"/>
    <cellStyle name="20% - Accent2 8 4 2" xfId="4802"/>
    <cellStyle name="20% - Accent2 8 4 2 2" xfId="4803"/>
    <cellStyle name="20% - Accent2 8 4 2 2 2" xfId="4804"/>
    <cellStyle name="20% - Accent2 8 4 2 2 2 2" xfId="4805"/>
    <cellStyle name="20% - Accent2 8 4 2 2 3" xfId="4806"/>
    <cellStyle name="20% - Accent2 8 4 2 2 3 2" xfId="4807"/>
    <cellStyle name="20% - Accent2 8 4 2 2 4" xfId="4808"/>
    <cellStyle name="20% - Accent2 8 4 2 3" xfId="4809"/>
    <cellStyle name="20% - Accent2 8 4 2 3 2" xfId="4810"/>
    <cellStyle name="20% - Accent2 8 4 2 4" xfId="4811"/>
    <cellStyle name="20% - Accent2 8 4 2 4 2" xfId="4812"/>
    <cellStyle name="20% - Accent2 8 4 2 5" xfId="4813"/>
    <cellStyle name="20% - Accent2 8 4 3" xfId="4814"/>
    <cellStyle name="20% - Accent2 8 4 3 2" xfId="4815"/>
    <cellStyle name="20% - Accent2 8 4 3 2 2" xfId="4816"/>
    <cellStyle name="20% - Accent2 8 4 3 3" xfId="4817"/>
    <cellStyle name="20% - Accent2 8 4 3 3 2" xfId="4818"/>
    <cellStyle name="20% - Accent2 8 4 3 4" xfId="4819"/>
    <cellStyle name="20% - Accent2 8 4 4" xfId="4820"/>
    <cellStyle name="20% - Accent2 8 4 4 2" xfId="4821"/>
    <cellStyle name="20% - Accent2 8 4 4 2 2" xfId="4822"/>
    <cellStyle name="20% - Accent2 8 4 4 3" xfId="4823"/>
    <cellStyle name="20% - Accent2 8 4 4 3 2" xfId="4824"/>
    <cellStyle name="20% - Accent2 8 4 4 4" xfId="4825"/>
    <cellStyle name="20% - Accent2 8 4 5" xfId="4826"/>
    <cellStyle name="20% - Accent2 8 4 5 2" xfId="4827"/>
    <cellStyle name="20% - Accent2 8 4 6" xfId="4828"/>
    <cellStyle name="20% - Accent2 8 4 6 2" xfId="4829"/>
    <cellStyle name="20% - Accent2 8 4 7" xfId="4830"/>
    <cellStyle name="20% - Accent2 8 5" xfId="4831"/>
    <cellStyle name="20% - Accent2 8 5 2" xfId="4832"/>
    <cellStyle name="20% - Accent2 8 5 2 2" xfId="4833"/>
    <cellStyle name="20% - Accent2 8 5 2 2 2" xfId="4834"/>
    <cellStyle name="20% - Accent2 8 5 2 3" xfId="4835"/>
    <cellStyle name="20% - Accent2 8 5 2 3 2" xfId="4836"/>
    <cellStyle name="20% - Accent2 8 5 2 4" xfId="4837"/>
    <cellStyle name="20% - Accent2 8 5 3" xfId="4838"/>
    <cellStyle name="20% - Accent2 8 5 3 2" xfId="4839"/>
    <cellStyle name="20% - Accent2 8 5 4" xfId="4840"/>
    <cellStyle name="20% - Accent2 8 5 4 2" xfId="4841"/>
    <cellStyle name="20% - Accent2 8 5 5" xfId="4842"/>
    <cellStyle name="20% - Accent2 8 6" xfId="4843"/>
    <cellStyle name="20% - Accent2 8 6 2" xfId="4844"/>
    <cellStyle name="20% - Accent2 8 6 2 2" xfId="4845"/>
    <cellStyle name="20% - Accent2 8 6 3" xfId="4846"/>
    <cellStyle name="20% - Accent2 8 6 3 2" xfId="4847"/>
    <cellStyle name="20% - Accent2 8 6 4" xfId="4848"/>
    <cellStyle name="20% - Accent2 8 7" xfId="4849"/>
    <cellStyle name="20% - Accent2 8 7 2" xfId="4850"/>
    <cellStyle name="20% - Accent2 8 7 2 2" xfId="4851"/>
    <cellStyle name="20% - Accent2 8 7 3" xfId="4852"/>
    <cellStyle name="20% - Accent2 8 7 3 2" xfId="4853"/>
    <cellStyle name="20% - Accent2 8 7 4" xfId="4854"/>
    <cellStyle name="20% - Accent2 8 8" xfId="4855"/>
    <cellStyle name="20% - Accent2 8 8 2" xfId="4856"/>
    <cellStyle name="20% - Accent2 8 9" xfId="4857"/>
    <cellStyle name="20% - Accent2 8 9 2" xfId="4858"/>
    <cellStyle name="20% - Accent2 9" xfId="4859"/>
    <cellStyle name="20% - Accent2 9 10" xfId="4860"/>
    <cellStyle name="20% - Accent2 9 2" xfId="4861"/>
    <cellStyle name="20% - Accent2 9 2 2" xfId="4862"/>
    <cellStyle name="20% - Accent2 9 2 2 2" xfId="4863"/>
    <cellStyle name="20% - Accent2 9 2 2 2 2" xfId="4864"/>
    <cellStyle name="20% - Accent2 9 2 2 2 2 2" xfId="4865"/>
    <cellStyle name="20% - Accent2 9 2 2 2 2 2 2" xfId="4866"/>
    <cellStyle name="20% - Accent2 9 2 2 2 2 2 2 2" xfId="4867"/>
    <cellStyle name="20% - Accent2 9 2 2 2 2 2 3" xfId="4868"/>
    <cellStyle name="20% - Accent2 9 2 2 2 2 2 3 2" xfId="4869"/>
    <cellStyle name="20% - Accent2 9 2 2 2 2 2 4" xfId="4870"/>
    <cellStyle name="20% - Accent2 9 2 2 2 2 3" xfId="4871"/>
    <cellStyle name="20% - Accent2 9 2 2 2 2 3 2" xfId="4872"/>
    <cellStyle name="20% - Accent2 9 2 2 2 2 4" xfId="4873"/>
    <cellStyle name="20% - Accent2 9 2 2 2 2 4 2" xfId="4874"/>
    <cellStyle name="20% - Accent2 9 2 2 2 2 5" xfId="4875"/>
    <cellStyle name="20% - Accent2 9 2 2 2 3" xfId="4876"/>
    <cellStyle name="20% - Accent2 9 2 2 2 3 2" xfId="4877"/>
    <cellStyle name="20% - Accent2 9 2 2 2 3 2 2" xfId="4878"/>
    <cellStyle name="20% - Accent2 9 2 2 2 3 3" xfId="4879"/>
    <cellStyle name="20% - Accent2 9 2 2 2 3 3 2" xfId="4880"/>
    <cellStyle name="20% - Accent2 9 2 2 2 3 4" xfId="4881"/>
    <cellStyle name="20% - Accent2 9 2 2 2 4" xfId="4882"/>
    <cellStyle name="20% - Accent2 9 2 2 2 4 2" xfId="4883"/>
    <cellStyle name="20% - Accent2 9 2 2 2 4 2 2" xfId="4884"/>
    <cellStyle name="20% - Accent2 9 2 2 2 4 3" xfId="4885"/>
    <cellStyle name="20% - Accent2 9 2 2 2 4 3 2" xfId="4886"/>
    <cellStyle name="20% - Accent2 9 2 2 2 4 4" xfId="4887"/>
    <cellStyle name="20% - Accent2 9 2 2 2 5" xfId="4888"/>
    <cellStyle name="20% - Accent2 9 2 2 2 5 2" xfId="4889"/>
    <cellStyle name="20% - Accent2 9 2 2 2 6" xfId="4890"/>
    <cellStyle name="20% - Accent2 9 2 2 2 6 2" xfId="4891"/>
    <cellStyle name="20% - Accent2 9 2 2 2 7" xfId="4892"/>
    <cellStyle name="20% - Accent2 9 2 2 3" xfId="4893"/>
    <cellStyle name="20% - Accent2 9 2 2 3 2" xfId="4894"/>
    <cellStyle name="20% - Accent2 9 2 2 3 2 2" xfId="4895"/>
    <cellStyle name="20% - Accent2 9 2 2 3 2 2 2" xfId="4896"/>
    <cellStyle name="20% - Accent2 9 2 2 3 2 3" xfId="4897"/>
    <cellStyle name="20% - Accent2 9 2 2 3 2 3 2" xfId="4898"/>
    <cellStyle name="20% - Accent2 9 2 2 3 2 4" xfId="4899"/>
    <cellStyle name="20% - Accent2 9 2 2 3 3" xfId="4900"/>
    <cellStyle name="20% - Accent2 9 2 2 3 3 2" xfId="4901"/>
    <cellStyle name="20% - Accent2 9 2 2 3 4" xfId="4902"/>
    <cellStyle name="20% - Accent2 9 2 2 3 4 2" xfId="4903"/>
    <cellStyle name="20% - Accent2 9 2 2 3 5" xfId="4904"/>
    <cellStyle name="20% - Accent2 9 2 2 4" xfId="4905"/>
    <cellStyle name="20% - Accent2 9 2 2 4 2" xfId="4906"/>
    <cellStyle name="20% - Accent2 9 2 2 4 2 2" xfId="4907"/>
    <cellStyle name="20% - Accent2 9 2 2 4 3" xfId="4908"/>
    <cellStyle name="20% - Accent2 9 2 2 4 3 2" xfId="4909"/>
    <cellStyle name="20% - Accent2 9 2 2 4 4" xfId="4910"/>
    <cellStyle name="20% - Accent2 9 2 2 5" xfId="4911"/>
    <cellStyle name="20% - Accent2 9 2 2 5 2" xfId="4912"/>
    <cellStyle name="20% - Accent2 9 2 2 5 2 2" xfId="4913"/>
    <cellStyle name="20% - Accent2 9 2 2 5 3" xfId="4914"/>
    <cellStyle name="20% - Accent2 9 2 2 5 3 2" xfId="4915"/>
    <cellStyle name="20% - Accent2 9 2 2 5 4" xfId="4916"/>
    <cellStyle name="20% - Accent2 9 2 2 6" xfId="4917"/>
    <cellStyle name="20% - Accent2 9 2 2 6 2" xfId="4918"/>
    <cellStyle name="20% - Accent2 9 2 2 7" xfId="4919"/>
    <cellStyle name="20% - Accent2 9 2 2 7 2" xfId="4920"/>
    <cellStyle name="20% - Accent2 9 2 2 8" xfId="4921"/>
    <cellStyle name="20% - Accent2 9 2 3" xfId="4922"/>
    <cellStyle name="20% - Accent2 9 2 3 2" xfId="4923"/>
    <cellStyle name="20% - Accent2 9 2 3 2 2" xfId="4924"/>
    <cellStyle name="20% - Accent2 9 2 3 2 2 2" xfId="4925"/>
    <cellStyle name="20% - Accent2 9 2 3 2 2 2 2" xfId="4926"/>
    <cellStyle name="20% - Accent2 9 2 3 2 2 3" xfId="4927"/>
    <cellStyle name="20% - Accent2 9 2 3 2 2 3 2" xfId="4928"/>
    <cellStyle name="20% - Accent2 9 2 3 2 2 4" xfId="4929"/>
    <cellStyle name="20% - Accent2 9 2 3 2 3" xfId="4930"/>
    <cellStyle name="20% - Accent2 9 2 3 2 3 2" xfId="4931"/>
    <cellStyle name="20% - Accent2 9 2 3 2 4" xfId="4932"/>
    <cellStyle name="20% - Accent2 9 2 3 2 4 2" xfId="4933"/>
    <cellStyle name="20% - Accent2 9 2 3 2 5" xfId="4934"/>
    <cellStyle name="20% - Accent2 9 2 3 3" xfId="4935"/>
    <cellStyle name="20% - Accent2 9 2 3 3 2" xfId="4936"/>
    <cellStyle name="20% - Accent2 9 2 3 3 2 2" xfId="4937"/>
    <cellStyle name="20% - Accent2 9 2 3 3 3" xfId="4938"/>
    <cellStyle name="20% - Accent2 9 2 3 3 3 2" xfId="4939"/>
    <cellStyle name="20% - Accent2 9 2 3 3 4" xfId="4940"/>
    <cellStyle name="20% - Accent2 9 2 3 4" xfId="4941"/>
    <cellStyle name="20% - Accent2 9 2 3 4 2" xfId="4942"/>
    <cellStyle name="20% - Accent2 9 2 3 4 2 2" xfId="4943"/>
    <cellStyle name="20% - Accent2 9 2 3 4 3" xfId="4944"/>
    <cellStyle name="20% - Accent2 9 2 3 4 3 2" xfId="4945"/>
    <cellStyle name="20% - Accent2 9 2 3 4 4" xfId="4946"/>
    <cellStyle name="20% - Accent2 9 2 3 5" xfId="4947"/>
    <cellStyle name="20% - Accent2 9 2 3 5 2" xfId="4948"/>
    <cellStyle name="20% - Accent2 9 2 3 6" xfId="4949"/>
    <cellStyle name="20% - Accent2 9 2 3 6 2" xfId="4950"/>
    <cellStyle name="20% - Accent2 9 2 3 7" xfId="4951"/>
    <cellStyle name="20% - Accent2 9 2 4" xfId="4952"/>
    <cellStyle name="20% - Accent2 9 2 4 2" xfId="4953"/>
    <cellStyle name="20% - Accent2 9 2 4 2 2" xfId="4954"/>
    <cellStyle name="20% - Accent2 9 2 4 2 2 2" xfId="4955"/>
    <cellStyle name="20% - Accent2 9 2 4 2 3" xfId="4956"/>
    <cellStyle name="20% - Accent2 9 2 4 2 3 2" xfId="4957"/>
    <cellStyle name="20% - Accent2 9 2 4 2 4" xfId="4958"/>
    <cellStyle name="20% - Accent2 9 2 4 3" xfId="4959"/>
    <cellStyle name="20% - Accent2 9 2 4 3 2" xfId="4960"/>
    <cellStyle name="20% - Accent2 9 2 4 4" xfId="4961"/>
    <cellStyle name="20% - Accent2 9 2 4 4 2" xfId="4962"/>
    <cellStyle name="20% - Accent2 9 2 4 5" xfId="4963"/>
    <cellStyle name="20% - Accent2 9 2 5" xfId="4964"/>
    <cellStyle name="20% - Accent2 9 2 5 2" xfId="4965"/>
    <cellStyle name="20% - Accent2 9 2 5 2 2" xfId="4966"/>
    <cellStyle name="20% - Accent2 9 2 5 3" xfId="4967"/>
    <cellStyle name="20% - Accent2 9 2 5 3 2" xfId="4968"/>
    <cellStyle name="20% - Accent2 9 2 5 4" xfId="4969"/>
    <cellStyle name="20% - Accent2 9 2 6" xfId="4970"/>
    <cellStyle name="20% - Accent2 9 2 6 2" xfId="4971"/>
    <cellStyle name="20% - Accent2 9 2 6 2 2" xfId="4972"/>
    <cellStyle name="20% - Accent2 9 2 6 3" xfId="4973"/>
    <cellStyle name="20% - Accent2 9 2 6 3 2" xfId="4974"/>
    <cellStyle name="20% - Accent2 9 2 6 4" xfId="4975"/>
    <cellStyle name="20% - Accent2 9 2 7" xfId="4976"/>
    <cellStyle name="20% - Accent2 9 2 7 2" xfId="4977"/>
    <cellStyle name="20% - Accent2 9 2 8" xfId="4978"/>
    <cellStyle name="20% - Accent2 9 2 8 2" xfId="4979"/>
    <cellStyle name="20% - Accent2 9 2 9" xfId="4980"/>
    <cellStyle name="20% - Accent2 9 3" xfId="4981"/>
    <cellStyle name="20% - Accent2 9 3 2" xfId="4982"/>
    <cellStyle name="20% - Accent2 9 3 2 2" xfId="4983"/>
    <cellStyle name="20% - Accent2 9 3 2 2 2" xfId="4984"/>
    <cellStyle name="20% - Accent2 9 3 2 2 2 2" xfId="4985"/>
    <cellStyle name="20% - Accent2 9 3 2 2 2 2 2" xfId="4986"/>
    <cellStyle name="20% - Accent2 9 3 2 2 2 3" xfId="4987"/>
    <cellStyle name="20% - Accent2 9 3 2 2 2 3 2" xfId="4988"/>
    <cellStyle name="20% - Accent2 9 3 2 2 2 4" xfId="4989"/>
    <cellStyle name="20% - Accent2 9 3 2 2 3" xfId="4990"/>
    <cellStyle name="20% - Accent2 9 3 2 2 3 2" xfId="4991"/>
    <cellStyle name="20% - Accent2 9 3 2 2 4" xfId="4992"/>
    <cellStyle name="20% - Accent2 9 3 2 2 4 2" xfId="4993"/>
    <cellStyle name="20% - Accent2 9 3 2 2 5" xfId="4994"/>
    <cellStyle name="20% - Accent2 9 3 2 3" xfId="4995"/>
    <cellStyle name="20% - Accent2 9 3 2 3 2" xfId="4996"/>
    <cellStyle name="20% - Accent2 9 3 2 3 2 2" xfId="4997"/>
    <cellStyle name="20% - Accent2 9 3 2 3 3" xfId="4998"/>
    <cellStyle name="20% - Accent2 9 3 2 3 3 2" xfId="4999"/>
    <cellStyle name="20% - Accent2 9 3 2 3 4" xfId="5000"/>
    <cellStyle name="20% - Accent2 9 3 2 4" xfId="5001"/>
    <cellStyle name="20% - Accent2 9 3 2 4 2" xfId="5002"/>
    <cellStyle name="20% - Accent2 9 3 2 4 2 2" xfId="5003"/>
    <cellStyle name="20% - Accent2 9 3 2 4 3" xfId="5004"/>
    <cellStyle name="20% - Accent2 9 3 2 4 3 2" xfId="5005"/>
    <cellStyle name="20% - Accent2 9 3 2 4 4" xfId="5006"/>
    <cellStyle name="20% - Accent2 9 3 2 5" xfId="5007"/>
    <cellStyle name="20% - Accent2 9 3 2 5 2" xfId="5008"/>
    <cellStyle name="20% - Accent2 9 3 2 6" xfId="5009"/>
    <cellStyle name="20% - Accent2 9 3 2 6 2" xfId="5010"/>
    <cellStyle name="20% - Accent2 9 3 2 7" xfId="5011"/>
    <cellStyle name="20% - Accent2 9 3 3" xfId="5012"/>
    <cellStyle name="20% - Accent2 9 3 3 2" xfId="5013"/>
    <cellStyle name="20% - Accent2 9 3 3 2 2" xfId="5014"/>
    <cellStyle name="20% - Accent2 9 3 3 2 2 2" xfId="5015"/>
    <cellStyle name="20% - Accent2 9 3 3 2 3" xfId="5016"/>
    <cellStyle name="20% - Accent2 9 3 3 2 3 2" xfId="5017"/>
    <cellStyle name="20% - Accent2 9 3 3 2 4" xfId="5018"/>
    <cellStyle name="20% - Accent2 9 3 3 3" xfId="5019"/>
    <cellStyle name="20% - Accent2 9 3 3 3 2" xfId="5020"/>
    <cellStyle name="20% - Accent2 9 3 3 4" xfId="5021"/>
    <cellStyle name="20% - Accent2 9 3 3 4 2" xfId="5022"/>
    <cellStyle name="20% - Accent2 9 3 3 5" xfId="5023"/>
    <cellStyle name="20% - Accent2 9 3 4" xfId="5024"/>
    <cellStyle name="20% - Accent2 9 3 4 2" xfId="5025"/>
    <cellStyle name="20% - Accent2 9 3 4 2 2" xfId="5026"/>
    <cellStyle name="20% - Accent2 9 3 4 3" xfId="5027"/>
    <cellStyle name="20% - Accent2 9 3 4 3 2" xfId="5028"/>
    <cellStyle name="20% - Accent2 9 3 4 4" xfId="5029"/>
    <cellStyle name="20% - Accent2 9 3 5" xfId="5030"/>
    <cellStyle name="20% - Accent2 9 3 5 2" xfId="5031"/>
    <cellStyle name="20% - Accent2 9 3 5 2 2" xfId="5032"/>
    <cellStyle name="20% - Accent2 9 3 5 3" xfId="5033"/>
    <cellStyle name="20% - Accent2 9 3 5 3 2" xfId="5034"/>
    <cellStyle name="20% - Accent2 9 3 5 4" xfId="5035"/>
    <cellStyle name="20% - Accent2 9 3 6" xfId="5036"/>
    <cellStyle name="20% - Accent2 9 3 6 2" xfId="5037"/>
    <cellStyle name="20% - Accent2 9 3 7" xfId="5038"/>
    <cellStyle name="20% - Accent2 9 3 7 2" xfId="5039"/>
    <cellStyle name="20% - Accent2 9 3 8" xfId="5040"/>
    <cellStyle name="20% - Accent2 9 4" xfId="5041"/>
    <cellStyle name="20% - Accent2 9 4 2" xfId="5042"/>
    <cellStyle name="20% - Accent2 9 4 2 2" xfId="5043"/>
    <cellStyle name="20% - Accent2 9 4 2 2 2" xfId="5044"/>
    <cellStyle name="20% - Accent2 9 4 2 2 2 2" xfId="5045"/>
    <cellStyle name="20% - Accent2 9 4 2 2 3" xfId="5046"/>
    <cellStyle name="20% - Accent2 9 4 2 2 3 2" xfId="5047"/>
    <cellStyle name="20% - Accent2 9 4 2 2 4" xfId="5048"/>
    <cellStyle name="20% - Accent2 9 4 2 3" xfId="5049"/>
    <cellStyle name="20% - Accent2 9 4 2 3 2" xfId="5050"/>
    <cellStyle name="20% - Accent2 9 4 2 4" xfId="5051"/>
    <cellStyle name="20% - Accent2 9 4 2 4 2" xfId="5052"/>
    <cellStyle name="20% - Accent2 9 4 2 5" xfId="5053"/>
    <cellStyle name="20% - Accent2 9 4 3" xfId="5054"/>
    <cellStyle name="20% - Accent2 9 4 3 2" xfId="5055"/>
    <cellStyle name="20% - Accent2 9 4 3 2 2" xfId="5056"/>
    <cellStyle name="20% - Accent2 9 4 3 3" xfId="5057"/>
    <cellStyle name="20% - Accent2 9 4 3 3 2" xfId="5058"/>
    <cellStyle name="20% - Accent2 9 4 3 4" xfId="5059"/>
    <cellStyle name="20% - Accent2 9 4 4" xfId="5060"/>
    <cellStyle name="20% - Accent2 9 4 4 2" xfId="5061"/>
    <cellStyle name="20% - Accent2 9 4 4 2 2" xfId="5062"/>
    <cellStyle name="20% - Accent2 9 4 4 3" xfId="5063"/>
    <cellStyle name="20% - Accent2 9 4 4 3 2" xfId="5064"/>
    <cellStyle name="20% - Accent2 9 4 4 4" xfId="5065"/>
    <cellStyle name="20% - Accent2 9 4 5" xfId="5066"/>
    <cellStyle name="20% - Accent2 9 4 5 2" xfId="5067"/>
    <cellStyle name="20% - Accent2 9 4 6" xfId="5068"/>
    <cellStyle name="20% - Accent2 9 4 6 2" xfId="5069"/>
    <cellStyle name="20% - Accent2 9 4 7" xfId="5070"/>
    <cellStyle name="20% - Accent2 9 5" xfId="5071"/>
    <cellStyle name="20% - Accent2 9 5 2" xfId="5072"/>
    <cellStyle name="20% - Accent2 9 5 2 2" xfId="5073"/>
    <cellStyle name="20% - Accent2 9 5 2 2 2" xfId="5074"/>
    <cellStyle name="20% - Accent2 9 5 2 3" xfId="5075"/>
    <cellStyle name="20% - Accent2 9 5 2 3 2" xfId="5076"/>
    <cellStyle name="20% - Accent2 9 5 2 4" xfId="5077"/>
    <cellStyle name="20% - Accent2 9 5 3" xfId="5078"/>
    <cellStyle name="20% - Accent2 9 5 3 2" xfId="5079"/>
    <cellStyle name="20% - Accent2 9 5 4" xfId="5080"/>
    <cellStyle name="20% - Accent2 9 5 4 2" xfId="5081"/>
    <cellStyle name="20% - Accent2 9 5 5" xfId="5082"/>
    <cellStyle name="20% - Accent2 9 6" xfId="5083"/>
    <cellStyle name="20% - Accent2 9 6 2" xfId="5084"/>
    <cellStyle name="20% - Accent2 9 6 2 2" xfId="5085"/>
    <cellStyle name="20% - Accent2 9 6 3" xfId="5086"/>
    <cellStyle name="20% - Accent2 9 6 3 2" xfId="5087"/>
    <cellStyle name="20% - Accent2 9 6 4" xfId="5088"/>
    <cellStyle name="20% - Accent2 9 7" xfId="5089"/>
    <cellStyle name="20% - Accent2 9 7 2" xfId="5090"/>
    <cellStyle name="20% - Accent2 9 7 2 2" xfId="5091"/>
    <cellStyle name="20% - Accent2 9 7 3" xfId="5092"/>
    <cellStyle name="20% - Accent2 9 7 3 2" xfId="5093"/>
    <cellStyle name="20% - Accent2 9 7 4" xfId="5094"/>
    <cellStyle name="20% - Accent2 9 8" xfId="5095"/>
    <cellStyle name="20% - Accent2 9 8 2" xfId="5096"/>
    <cellStyle name="20% - Accent2 9 9" xfId="5097"/>
    <cellStyle name="20% - Accent2 9 9 2" xfId="5098"/>
    <cellStyle name="20% - Accent3 10" xfId="5099"/>
    <cellStyle name="20% - Accent3 10 2" xfId="5100"/>
    <cellStyle name="20% - Accent3 10 2 2" xfId="5101"/>
    <cellStyle name="20% - Accent3 10 2 2 2" xfId="5102"/>
    <cellStyle name="20% - Accent3 10 2 2 2 2" xfId="5103"/>
    <cellStyle name="20% - Accent3 10 2 2 2 2 2" xfId="5104"/>
    <cellStyle name="20% - Accent3 10 2 2 2 2 2 2" xfId="5105"/>
    <cellStyle name="20% - Accent3 10 2 2 2 2 3" xfId="5106"/>
    <cellStyle name="20% - Accent3 10 2 2 2 2 3 2" xfId="5107"/>
    <cellStyle name="20% - Accent3 10 2 2 2 2 4" xfId="5108"/>
    <cellStyle name="20% - Accent3 10 2 2 2 3" xfId="5109"/>
    <cellStyle name="20% - Accent3 10 2 2 2 3 2" xfId="5110"/>
    <cellStyle name="20% - Accent3 10 2 2 2 4" xfId="5111"/>
    <cellStyle name="20% - Accent3 10 2 2 2 4 2" xfId="5112"/>
    <cellStyle name="20% - Accent3 10 2 2 2 5" xfId="5113"/>
    <cellStyle name="20% - Accent3 10 2 2 3" xfId="5114"/>
    <cellStyle name="20% - Accent3 10 2 2 3 2" xfId="5115"/>
    <cellStyle name="20% - Accent3 10 2 2 3 2 2" xfId="5116"/>
    <cellStyle name="20% - Accent3 10 2 2 3 3" xfId="5117"/>
    <cellStyle name="20% - Accent3 10 2 2 3 3 2" xfId="5118"/>
    <cellStyle name="20% - Accent3 10 2 2 3 4" xfId="5119"/>
    <cellStyle name="20% - Accent3 10 2 2 4" xfId="5120"/>
    <cellStyle name="20% - Accent3 10 2 2 4 2" xfId="5121"/>
    <cellStyle name="20% - Accent3 10 2 2 4 2 2" xfId="5122"/>
    <cellStyle name="20% - Accent3 10 2 2 4 3" xfId="5123"/>
    <cellStyle name="20% - Accent3 10 2 2 4 3 2" xfId="5124"/>
    <cellStyle name="20% - Accent3 10 2 2 4 4" xfId="5125"/>
    <cellStyle name="20% - Accent3 10 2 2 5" xfId="5126"/>
    <cellStyle name="20% - Accent3 10 2 2 5 2" xfId="5127"/>
    <cellStyle name="20% - Accent3 10 2 2 6" xfId="5128"/>
    <cellStyle name="20% - Accent3 10 2 2 6 2" xfId="5129"/>
    <cellStyle name="20% - Accent3 10 2 2 7" xfId="5130"/>
    <cellStyle name="20% - Accent3 10 2 3" xfId="5131"/>
    <cellStyle name="20% - Accent3 10 2 3 2" xfId="5132"/>
    <cellStyle name="20% - Accent3 10 2 3 2 2" xfId="5133"/>
    <cellStyle name="20% - Accent3 10 2 3 2 2 2" xfId="5134"/>
    <cellStyle name="20% - Accent3 10 2 3 2 3" xfId="5135"/>
    <cellStyle name="20% - Accent3 10 2 3 2 3 2" xfId="5136"/>
    <cellStyle name="20% - Accent3 10 2 3 2 4" xfId="5137"/>
    <cellStyle name="20% - Accent3 10 2 3 3" xfId="5138"/>
    <cellStyle name="20% - Accent3 10 2 3 3 2" xfId="5139"/>
    <cellStyle name="20% - Accent3 10 2 3 4" xfId="5140"/>
    <cellStyle name="20% - Accent3 10 2 3 4 2" xfId="5141"/>
    <cellStyle name="20% - Accent3 10 2 3 5" xfId="5142"/>
    <cellStyle name="20% - Accent3 10 2 4" xfId="5143"/>
    <cellStyle name="20% - Accent3 10 2 4 2" xfId="5144"/>
    <cellStyle name="20% - Accent3 10 2 4 2 2" xfId="5145"/>
    <cellStyle name="20% - Accent3 10 2 4 3" xfId="5146"/>
    <cellStyle name="20% - Accent3 10 2 4 3 2" xfId="5147"/>
    <cellStyle name="20% - Accent3 10 2 4 4" xfId="5148"/>
    <cellStyle name="20% - Accent3 10 2 5" xfId="5149"/>
    <cellStyle name="20% - Accent3 10 2 5 2" xfId="5150"/>
    <cellStyle name="20% - Accent3 10 2 5 2 2" xfId="5151"/>
    <cellStyle name="20% - Accent3 10 2 5 3" xfId="5152"/>
    <cellStyle name="20% - Accent3 10 2 5 3 2" xfId="5153"/>
    <cellStyle name="20% - Accent3 10 2 5 4" xfId="5154"/>
    <cellStyle name="20% - Accent3 10 2 6" xfId="5155"/>
    <cellStyle name="20% - Accent3 10 2 6 2" xfId="5156"/>
    <cellStyle name="20% - Accent3 10 2 7" xfId="5157"/>
    <cellStyle name="20% - Accent3 10 2 7 2" xfId="5158"/>
    <cellStyle name="20% - Accent3 10 2 8" xfId="5159"/>
    <cellStyle name="20% - Accent3 10 3" xfId="5160"/>
    <cellStyle name="20% - Accent3 10 3 2" xfId="5161"/>
    <cellStyle name="20% - Accent3 10 3 2 2" xfId="5162"/>
    <cellStyle name="20% - Accent3 10 3 2 2 2" xfId="5163"/>
    <cellStyle name="20% - Accent3 10 3 2 2 2 2" xfId="5164"/>
    <cellStyle name="20% - Accent3 10 3 2 2 3" xfId="5165"/>
    <cellStyle name="20% - Accent3 10 3 2 2 3 2" xfId="5166"/>
    <cellStyle name="20% - Accent3 10 3 2 2 4" xfId="5167"/>
    <cellStyle name="20% - Accent3 10 3 2 3" xfId="5168"/>
    <cellStyle name="20% - Accent3 10 3 2 3 2" xfId="5169"/>
    <cellStyle name="20% - Accent3 10 3 2 4" xfId="5170"/>
    <cellStyle name="20% - Accent3 10 3 2 4 2" xfId="5171"/>
    <cellStyle name="20% - Accent3 10 3 2 5" xfId="5172"/>
    <cellStyle name="20% - Accent3 10 3 3" xfId="5173"/>
    <cellStyle name="20% - Accent3 10 3 3 2" xfId="5174"/>
    <cellStyle name="20% - Accent3 10 3 3 2 2" xfId="5175"/>
    <cellStyle name="20% - Accent3 10 3 3 3" xfId="5176"/>
    <cellStyle name="20% - Accent3 10 3 3 3 2" xfId="5177"/>
    <cellStyle name="20% - Accent3 10 3 3 4" xfId="5178"/>
    <cellStyle name="20% - Accent3 10 3 4" xfId="5179"/>
    <cellStyle name="20% - Accent3 10 3 4 2" xfId="5180"/>
    <cellStyle name="20% - Accent3 10 3 4 2 2" xfId="5181"/>
    <cellStyle name="20% - Accent3 10 3 4 3" xfId="5182"/>
    <cellStyle name="20% - Accent3 10 3 4 3 2" xfId="5183"/>
    <cellStyle name="20% - Accent3 10 3 4 4" xfId="5184"/>
    <cellStyle name="20% - Accent3 10 3 5" xfId="5185"/>
    <cellStyle name="20% - Accent3 10 3 5 2" xfId="5186"/>
    <cellStyle name="20% - Accent3 10 3 6" xfId="5187"/>
    <cellStyle name="20% - Accent3 10 3 6 2" xfId="5188"/>
    <cellStyle name="20% - Accent3 10 3 7" xfId="5189"/>
    <cellStyle name="20% - Accent3 10 4" xfId="5190"/>
    <cellStyle name="20% - Accent3 10 4 2" xfId="5191"/>
    <cellStyle name="20% - Accent3 10 4 2 2" xfId="5192"/>
    <cellStyle name="20% - Accent3 10 4 2 2 2" xfId="5193"/>
    <cellStyle name="20% - Accent3 10 4 2 3" xfId="5194"/>
    <cellStyle name="20% - Accent3 10 4 2 3 2" xfId="5195"/>
    <cellStyle name="20% - Accent3 10 4 2 4" xfId="5196"/>
    <cellStyle name="20% - Accent3 10 4 3" xfId="5197"/>
    <cellStyle name="20% - Accent3 10 4 3 2" xfId="5198"/>
    <cellStyle name="20% - Accent3 10 4 4" xfId="5199"/>
    <cellStyle name="20% - Accent3 10 4 4 2" xfId="5200"/>
    <cellStyle name="20% - Accent3 10 4 5" xfId="5201"/>
    <cellStyle name="20% - Accent3 10 5" xfId="5202"/>
    <cellStyle name="20% - Accent3 10 5 2" xfId="5203"/>
    <cellStyle name="20% - Accent3 10 5 2 2" xfId="5204"/>
    <cellStyle name="20% - Accent3 10 5 3" xfId="5205"/>
    <cellStyle name="20% - Accent3 10 5 3 2" xfId="5206"/>
    <cellStyle name="20% - Accent3 10 5 4" xfId="5207"/>
    <cellStyle name="20% - Accent3 10 6" xfId="5208"/>
    <cellStyle name="20% - Accent3 10 6 2" xfId="5209"/>
    <cellStyle name="20% - Accent3 10 6 2 2" xfId="5210"/>
    <cellStyle name="20% - Accent3 10 6 3" xfId="5211"/>
    <cellStyle name="20% - Accent3 10 6 3 2" xfId="5212"/>
    <cellStyle name="20% - Accent3 10 6 4" xfId="5213"/>
    <cellStyle name="20% - Accent3 10 7" xfId="5214"/>
    <cellStyle name="20% - Accent3 10 7 2" xfId="5215"/>
    <cellStyle name="20% - Accent3 10 8" xfId="5216"/>
    <cellStyle name="20% - Accent3 10 8 2" xfId="5217"/>
    <cellStyle name="20% - Accent3 10 9" xfId="5218"/>
    <cellStyle name="20% - Accent3 11" xfId="5219"/>
    <cellStyle name="20% - Accent3 11 2" xfId="5220"/>
    <cellStyle name="20% - Accent3 11 2 2" xfId="5221"/>
    <cellStyle name="20% - Accent3 11 2 2 2" xfId="5222"/>
    <cellStyle name="20% - Accent3 11 2 2 2 2" xfId="5223"/>
    <cellStyle name="20% - Accent3 11 2 2 2 2 2" xfId="5224"/>
    <cellStyle name="20% - Accent3 11 2 2 2 2 2 2" xfId="5225"/>
    <cellStyle name="20% - Accent3 11 2 2 2 2 3" xfId="5226"/>
    <cellStyle name="20% - Accent3 11 2 2 2 2 3 2" xfId="5227"/>
    <cellStyle name="20% - Accent3 11 2 2 2 2 4" xfId="5228"/>
    <cellStyle name="20% - Accent3 11 2 2 2 3" xfId="5229"/>
    <cellStyle name="20% - Accent3 11 2 2 2 3 2" xfId="5230"/>
    <cellStyle name="20% - Accent3 11 2 2 2 4" xfId="5231"/>
    <cellStyle name="20% - Accent3 11 2 2 2 4 2" xfId="5232"/>
    <cellStyle name="20% - Accent3 11 2 2 2 5" xfId="5233"/>
    <cellStyle name="20% - Accent3 11 2 2 3" xfId="5234"/>
    <cellStyle name="20% - Accent3 11 2 2 3 2" xfId="5235"/>
    <cellStyle name="20% - Accent3 11 2 2 3 2 2" xfId="5236"/>
    <cellStyle name="20% - Accent3 11 2 2 3 3" xfId="5237"/>
    <cellStyle name="20% - Accent3 11 2 2 3 3 2" xfId="5238"/>
    <cellStyle name="20% - Accent3 11 2 2 3 4" xfId="5239"/>
    <cellStyle name="20% - Accent3 11 2 2 4" xfId="5240"/>
    <cellStyle name="20% - Accent3 11 2 2 4 2" xfId="5241"/>
    <cellStyle name="20% - Accent3 11 2 2 4 2 2" xfId="5242"/>
    <cellStyle name="20% - Accent3 11 2 2 4 3" xfId="5243"/>
    <cellStyle name="20% - Accent3 11 2 2 4 3 2" xfId="5244"/>
    <cellStyle name="20% - Accent3 11 2 2 4 4" xfId="5245"/>
    <cellStyle name="20% - Accent3 11 2 2 5" xfId="5246"/>
    <cellStyle name="20% - Accent3 11 2 2 5 2" xfId="5247"/>
    <cellStyle name="20% - Accent3 11 2 2 6" xfId="5248"/>
    <cellStyle name="20% - Accent3 11 2 2 6 2" xfId="5249"/>
    <cellStyle name="20% - Accent3 11 2 2 7" xfId="5250"/>
    <cellStyle name="20% - Accent3 11 2 3" xfId="5251"/>
    <cellStyle name="20% - Accent3 11 2 3 2" xfId="5252"/>
    <cellStyle name="20% - Accent3 11 2 3 2 2" xfId="5253"/>
    <cellStyle name="20% - Accent3 11 2 3 2 2 2" xfId="5254"/>
    <cellStyle name="20% - Accent3 11 2 3 2 3" xfId="5255"/>
    <cellStyle name="20% - Accent3 11 2 3 2 3 2" xfId="5256"/>
    <cellStyle name="20% - Accent3 11 2 3 2 4" xfId="5257"/>
    <cellStyle name="20% - Accent3 11 2 3 3" xfId="5258"/>
    <cellStyle name="20% - Accent3 11 2 3 3 2" xfId="5259"/>
    <cellStyle name="20% - Accent3 11 2 3 4" xfId="5260"/>
    <cellStyle name="20% - Accent3 11 2 3 4 2" xfId="5261"/>
    <cellStyle name="20% - Accent3 11 2 3 5" xfId="5262"/>
    <cellStyle name="20% - Accent3 11 2 4" xfId="5263"/>
    <cellStyle name="20% - Accent3 11 2 4 2" xfId="5264"/>
    <cellStyle name="20% - Accent3 11 2 4 2 2" xfId="5265"/>
    <cellStyle name="20% - Accent3 11 2 4 3" xfId="5266"/>
    <cellStyle name="20% - Accent3 11 2 4 3 2" xfId="5267"/>
    <cellStyle name="20% - Accent3 11 2 4 4" xfId="5268"/>
    <cellStyle name="20% - Accent3 11 2 5" xfId="5269"/>
    <cellStyle name="20% - Accent3 11 2 5 2" xfId="5270"/>
    <cellStyle name="20% - Accent3 11 2 5 2 2" xfId="5271"/>
    <cellStyle name="20% - Accent3 11 2 5 3" xfId="5272"/>
    <cellStyle name="20% - Accent3 11 2 5 3 2" xfId="5273"/>
    <cellStyle name="20% - Accent3 11 2 5 4" xfId="5274"/>
    <cellStyle name="20% - Accent3 11 2 6" xfId="5275"/>
    <cellStyle name="20% - Accent3 11 2 6 2" xfId="5276"/>
    <cellStyle name="20% - Accent3 11 2 7" xfId="5277"/>
    <cellStyle name="20% - Accent3 11 2 7 2" xfId="5278"/>
    <cellStyle name="20% - Accent3 11 2 8" xfId="5279"/>
    <cellStyle name="20% - Accent3 11 3" xfId="5280"/>
    <cellStyle name="20% - Accent3 11 3 2" xfId="5281"/>
    <cellStyle name="20% - Accent3 11 3 2 2" xfId="5282"/>
    <cellStyle name="20% - Accent3 11 3 2 2 2" xfId="5283"/>
    <cellStyle name="20% - Accent3 11 3 2 2 2 2" xfId="5284"/>
    <cellStyle name="20% - Accent3 11 3 2 2 3" xfId="5285"/>
    <cellStyle name="20% - Accent3 11 3 2 2 3 2" xfId="5286"/>
    <cellStyle name="20% - Accent3 11 3 2 2 4" xfId="5287"/>
    <cellStyle name="20% - Accent3 11 3 2 3" xfId="5288"/>
    <cellStyle name="20% - Accent3 11 3 2 3 2" xfId="5289"/>
    <cellStyle name="20% - Accent3 11 3 2 4" xfId="5290"/>
    <cellStyle name="20% - Accent3 11 3 2 4 2" xfId="5291"/>
    <cellStyle name="20% - Accent3 11 3 2 5" xfId="5292"/>
    <cellStyle name="20% - Accent3 11 3 3" xfId="5293"/>
    <cellStyle name="20% - Accent3 11 3 3 2" xfId="5294"/>
    <cellStyle name="20% - Accent3 11 3 3 2 2" xfId="5295"/>
    <cellStyle name="20% - Accent3 11 3 3 3" xfId="5296"/>
    <cellStyle name="20% - Accent3 11 3 3 3 2" xfId="5297"/>
    <cellStyle name="20% - Accent3 11 3 3 4" xfId="5298"/>
    <cellStyle name="20% - Accent3 11 3 4" xfId="5299"/>
    <cellStyle name="20% - Accent3 11 3 4 2" xfId="5300"/>
    <cellStyle name="20% - Accent3 11 3 4 2 2" xfId="5301"/>
    <cellStyle name="20% - Accent3 11 3 4 3" xfId="5302"/>
    <cellStyle name="20% - Accent3 11 3 4 3 2" xfId="5303"/>
    <cellStyle name="20% - Accent3 11 3 4 4" xfId="5304"/>
    <cellStyle name="20% - Accent3 11 3 5" xfId="5305"/>
    <cellStyle name="20% - Accent3 11 3 5 2" xfId="5306"/>
    <cellStyle name="20% - Accent3 11 3 6" xfId="5307"/>
    <cellStyle name="20% - Accent3 11 3 6 2" xfId="5308"/>
    <cellStyle name="20% - Accent3 11 3 7" xfId="5309"/>
    <cellStyle name="20% - Accent3 11 4" xfId="5310"/>
    <cellStyle name="20% - Accent3 11 4 2" xfId="5311"/>
    <cellStyle name="20% - Accent3 11 4 2 2" xfId="5312"/>
    <cellStyle name="20% - Accent3 11 4 2 2 2" xfId="5313"/>
    <cellStyle name="20% - Accent3 11 4 2 3" xfId="5314"/>
    <cellStyle name="20% - Accent3 11 4 2 3 2" xfId="5315"/>
    <cellStyle name="20% - Accent3 11 4 2 4" xfId="5316"/>
    <cellStyle name="20% - Accent3 11 4 3" xfId="5317"/>
    <cellStyle name="20% - Accent3 11 4 3 2" xfId="5318"/>
    <cellStyle name="20% - Accent3 11 4 4" xfId="5319"/>
    <cellStyle name="20% - Accent3 11 4 4 2" xfId="5320"/>
    <cellStyle name="20% - Accent3 11 4 5" xfId="5321"/>
    <cellStyle name="20% - Accent3 11 5" xfId="5322"/>
    <cellStyle name="20% - Accent3 11 5 2" xfId="5323"/>
    <cellStyle name="20% - Accent3 11 5 2 2" xfId="5324"/>
    <cellStyle name="20% - Accent3 11 5 3" xfId="5325"/>
    <cellStyle name="20% - Accent3 11 5 3 2" xfId="5326"/>
    <cellStyle name="20% - Accent3 11 5 4" xfId="5327"/>
    <cellStyle name="20% - Accent3 11 6" xfId="5328"/>
    <cellStyle name="20% - Accent3 11 6 2" xfId="5329"/>
    <cellStyle name="20% - Accent3 11 6 2 2" xfId="5330"/>
    <cellStyle name="20% - Accent3 11 6 3" xfId="5331"/>
    <cellStyle name="20% - Accent3 11 6 3 2" xfId="5332"/>
    <cellStyle name="20% - Accent3 11 6 4" xfId="5333"/>
    <cellStyle name="20% - Accent3 11 7" xfId="5334"/>
    <cellStyle name="20% - Accent3 11 7 2" xfId="5335"/>
    <cellStyle name="20% - Accent3 11 8" xfId="5336"/>
    <cellStyle name="20% - Accent3 11 8 2" xfId="5337"/>
    <cellStyle name="20% - Accent3 11 9" xfId="5338"/>
    <cellStyle name="20% - Accent3 12" xfId="5339"/>
    <cellStyle name="20% - Accent3 12 2" xfId="5340"/>
    <cellStyle name="20% - Accent3 12 2 2" xfId="5341"/>
    <cellStyle name="20% - Accent3 12 2 2 2" xfId="5342"/>
    <cellStyle name="20% - Accent3 12 2 2 2 2" xfId="5343"/>
    <cellStyle name="20% - Accent3 12 2 2 2 2 2" xfId="5344"/>
    <cellStyle name="20% - Accent3 12 2 2 2 3" xfId="5345"/>
    <cellStyle name="20% - Accent3 12 2 2 2 3 2" xfId="5346"/>
    <cellStyle name="20% - Accent3 12 2 2 2 4" xfId="5347"/>
    <cellStyle name="20% - Accent3 12 2 2 3" xfId="5348"/>
    <cellStyle name="20% - Accent3 12 2 2 3 2" xfId="5349"/>
    <cellStyle name="20% - Accent3 12 2 2 4" xfId="5350"/>
    <cellStyle name="20% - Accent3 12 2 2 4 2" xfId="5351"/>
    <cellStyle name="20% - Accent3 12 2 2 5" xfId="5352"/>
    <cellStyle name="20% - Accent3 12 2 3" xfId="5353"/>
    <cellStyle name="20% - Accent3 12 2 3 2" xfId="5354"/>
    <cellStyle name="20% - Accent3 12 2 3 2 2" xfId="5355"/>
    <cellStyle name="20% - Accent3 12 2 3 3" xfId="5356"/>
    <cellStyle name="20% - Accent3 12 2 3 3 2" xfId="5357"/>
    <cellStyle name="20% - Accent3 12 2 3 4" xfId="5358"/>
    <cellStyle name="20% - Accent3 12 2 4" xfId="5359"/>
    <cellStyle name="20% - Accent3 12 2 4 2" xfId="5360"/>
    <cellStyle name="20% - Accent3 12 2 4 2 2" xfId="5361"/>
    <cellStyle name="20% - Accent3 12 2 4 3" xfId="5362"/>
    <cellStyle name="20% - Accent3 12 2 4 3 2" xfId="5363"/>
    <cellStyle name="20% - Accent3 12 2 4 4" xfId="5364"/>
    <cellStyle name="20% - Accent3 12 2 5" xfId="5365"/>
    <cellStyle name="20% - Accent3 12 2 5 2" xfId="5366"/>
    <cellStyle name="20% - Accent3 12 2 6" xfId="5367"/>
    <cellStyle name="20% - Accent3 12 2 6 2" xfId="5368"/>
    <cellStyle name="20% - Accent3 12 2 7" xfId="5369"/>
    <cellStyle name="20% - Accent3 12 3" xfId="5370"/>
    <cellStyle name="20% - Accent3 12 3 2" xfId="5371"/>
    <cellStyle name="20% - Accent3 12 3 2 2" xfId="5372"/>
    <cellStyle name="20% - Accent3 12 3 2 2 2" xfId="5373"/>
    <cellStyle name="20% - Accent3 12 3 2 3" xfId="5374"/>
    <cellStyle name="20% - Accent3 12 3 2 3 2" xfId="5375"/>
    <cellStyle name="20% - Accent3 12 3 2 4" xfId="5376"/>
    <cellStyle name="20% - Accent3 12 3 3" xfId="5377"/>
    <cellStyle name="20% - Accent3 12 3 3 2" xfId="5378"/>
    <cellStyle name="20% - Accent3 12 3 4" xfId="5379"/>
    <cellStyle name="20% - Accent3 12 3 4 2" xfId="5380"/>
    <cellStyle name="20% - Accent3 12 3 5" xfId="5381"/>
    <cellStyle name="20% - Accent3 12 4" xfId="5382"/>
    <cellStyle name="20% - Accent3 12 4 2" xfId="5383"/>
    <cellStyle name="20% - Accent3 12 4 2 2" xfId="5384"/>
    <cellStyle name="20% - Accent3 12 4 3" xfId="5385"/>
    <cellStyle name="20% - Accent3 12 4 3 2" xfId="5386"/>
    <cellStyle name="20% - Accent3 12 4 4" xfId="5387"/>
    <cellStyle name="20% - Accent3 12 5" xfId="5388"/>
    <cellStyle name="20% - Accent3 12 5 2" xfId="5389"/>
    <cellStyle name="20% - Accent3 12 5 2 2" xfId="5390"/>
    <cellStyle name="20% - Accent3 12 5 3" xfId="5391"/>
    <cellStyle name="20% - Accent3 12 5 3 2" xfId="5392"/>
    <cellStyle name="20% - Accent3 12 5 4" xfId="5393"/>
    <cellStyle name="20% - Accent3 12 6" xfId="5394"/>
    <cellStyle name="20% - Accent3 12 6 2" xfId="5395"/>
    <cellStyle name="20% - Accent3 12 7" xfId="5396"/>
    <cellStyle name="20% - Accent3 12 7 2" xfId="5397"/>
    <cellStyle name="20% - Accent3 12 8" xfId="5398"/>
    <cellStyle name="20% - Accent3 13" xfId="5399"/>
    <cellStyle name="20% - Accent3 13 2" xfId="5400"/>
    <cellStyle name="20% - Accent3 13 2 2" xfId="5401"/>
    <cellStyle name="20% - Accent3 13 2 2 2" xfId="5402"/>
    <cellStyle name="20% - Accent3 13 2 2 2 2" xfId="5403"/>
    <cellStyle name="20% - Accent3 13 2 2 2 2 2" xfId="5404"/>
    <cellStyle name="20% - Accent3 13 2 2 2 3" xfId="5405"/>
    <cellStyle name="20% - Accent3 13 2 2 2 3 2" xfId="5406"/>
    <cellStyle name="20% - Accent3 13 2 2 2 4" xfId="5407"/>
    <cellStyle name="20% - Accent3 13 2 2 3" xfId="5408"/>
    <cellStyle name="20% - Accent3 13 2 2 3 2" xfId="5409"/>
    <cellStyle name="20% - Accent3 13 2 2 4" xfId="5410"/>
    <cellStyle name="20% - Accent3 13 2 2 4 2" xfId="5411"/>
    <cellStyle name="20% - Accent3 13 2 2 5" xfId="5412"/>
    <cellStyle name="20% - Accent3 13 2 3" xfId="5413"/>
    <cellStyle name="20% - Accent3 13 2 3 2" xfId="5414"/>
    <cellStyle name="20% - Accent3 13 2 3 2 2" xfId="5415"/>
    <cellStyle name="20% - Accent3 13 2 3 3" xfId="5416"/>
    <cellStyle name="20% - Accent3 13 2 3 3 2" xfId="5417"/>
    <cellStyle name="20% - Accent3 13 2 3 4" xfId="5418"/>
    <cellStyle name="20% - Accent3 13 2 4" xfId="5419"/>
    <cellStyle name="20% - Accent3 13 2 4 2" xfId="5420"/>
    <cellStyle name="20% - Accent3 13 2 4 2 2" xfId="5421"/>
    <cellStyle name="20% - Accent3 13 2 4 3" xfId="5422"/>
    <cellStyle name="20% - Accent3 13 2 4 3 2" xfId="5423"/>
    <cellStyle name="20% - Accent3 13 2 4 4" xfId="5424"/>
    <cellStyle name="20% - Accent3 13 2 5" xfId="5425"/>
    <cellStyle name="20% - Accent3 13 2 5 2" xfId="5426"/>
    <cellStyle name="20% - Accent3 13 2 6" xfId="5427"/>
    <cellStyle name="20% - Accent3 13 2 6 2" xfId="5428"/>
    <cellStyle name="20% - Accent3 13 2 7" xfId="5429"/>
    <cellStyle name="20% - Accent3 13 3" xfId="5430"/>
    <cellStyle name="20% - Accent3 13 3 2" xfId="5431"/>
    <cellStyle name="20% - Accent3 13 3 2 2" xfId="5432"/>
    <cellStyle name="20% - Accent3 13 3 2 2 2" xfId="5433"/>
    <cellStyle name="20% - Accent3 13 3 2 3" xfId="5434"/>
    <cellStyle name="20% - Accent3 13 3 2 3 2" xfId="5435"/>
    <cellStyle name="20% - Accent3 13 3 2 4" xfId="5436"/>
    <cellStyle name="20% - Accent3 13 3 3" xfId="5437"/>
    <cellStyle name="20% - Accent3 13 3 3 2" xfId="5438"/>
    <cellStyle name="20% - Accent3 13 3 4" xfId="5439"/>
    <cellStyle name="20% - Accent3 13 3 4 2" xfId="5440"/>
    <cellStyle name="20% - Accent3 13 3 5" xfId="5441"/>
    <cellStyle name="20% - Accent3 13 4" xfId="5442"/>
    <cellStyle name="20% - Accent3 13 4 2" xfId="5443"/>
    <cellStyle name="20% - Accent3 13 4 2 2" xfId="5444"/>
    <cellStyle name="20% - Accent3 13 4 3" xfId="5445"/>
    <cellStyle name="20% - Accent3 13 4 3 2" xfId="5446"/>
    <cellStyle name="20% - Accent3 13 4 4" xfId="5447"/>
    <cellStyle name="20% - Accent3 13 5" xfId="5448"/>
    <cellStyle name="20% - Accent3 13 5 2" xfId="5449"/>
    <cellStyle name="20% - Accent3 13 5 2 2" xfId="5450"/>
    <cellStyle name="20% - Accent3 13 5 3" xfId="5451"/>
    <cellStyle name="20% - Accent3 13 5 3 2" xfId="5452"/>
    <cellStyle name="20% - Accent3 13 5 4" xfId="5453"/>
    <cellStyle name="20% - Accent3 13 6" xfId="5454"/>
    <cellStyle name="20% - Accent3 13 6 2" xfId="5455"/>
    <cellStyle name="20% - Accent3 13 7" xfId="5456"/>
    <cellStyle name="20% - Accent3 13 7 2" xfId="5457"/>
    <cellStyle name="20% - Accent3 13 8" xfId="5458"/>
    <cellStyle name="20% - Accent3 14" xfId="5459"/>
    <cellStyle name="20% - Accent3 14 2" xfId="5460"/>
    <cellStyle name="20% - Accent3 14 2 2" xfId="5461"/>
    <cellStyle name="20% - Accent3 14 2 2 2" xfId="5462"/>
    <cellStyle name="20% - Accent3 14 2 2 2 2" xfId="5463"/>
    <cellStyle name="20% - Accent3 14 2 2 2 2 2" xfId="5464"/>
    <cellStyle name="20% - Accent3 14 2 2 2 3" xfId="5465"/>
    <cellStyle name="20% - Accent3 14 2 2 2 3 2" xfId="5466"/>
    <cellStyle name="20% - Accent3 14 2 2 2 4" xfId="5467"/>
    <cellStyle name="20% - Accent3 14 2 2 3" xfId="5468"/>
    <cellStyle name="20% - Accent3 14 2 2 3 2" xfId="5469"/>
    <cellStyle name="20% - Accent3 14 2 2 4" xfId="5470"/>
    <cellStyle name="20% - Accent3 14 2 2 4 2" xfId="5471"/>
    <cellStyle name="20% - Accent3 14 2 2 5" xfId="5472"/>
    <cellStyle name="20% - Accent3 14 2 3" xfId="5473"/>
    <cellStyle name="20% - Accent3 14 2 3 2" xfId="5474"/>
    <cellStyle name="20% - Accent3 14 2 3 2 2" xfId="5475"/>
    <cellStyle name="20% - Accent3 14 2 3 3" xfId="5476"/>
    <cellStyle name="20% - Accent3 14 2 3 3 2" xfId="5477"/>
    <cellStyle name="20% - Accent3 14 2 3 4" xfId="5478"/>
    <cellStyle name="20% - Accent3 14 2 4" xfId="5479"/>
    <cellStyle name="20% - Accent3 14 2 4 2" xfId="5480"/>
    <cellStyle name="20% - Accent3 14 2 4 2 2" xfId="5481"/>
    <cellStyle name="20% - Accent3 14 2 4 3" xfId="5482"/>
    <cellStyle name="20% - Accent3 14 2 4 3 2" xfId="5483"/>
    <cellStyle name="20% - Accent3 14 2 4 4" xfId="5484"/>
    <cellStyle name="20% - Accent3 14 2 5" xfId="5485"/>
    <cellStyle name="20% - Accent3 14 2 5 2" xfId="5486"/>
    <cellStyle name="20% - Accent3 14 2 6" xfId="5487"/>
    <cellStyle name="20% - Accent3 14 2 6 2" xfId="5488"/>
    <cellStyle name="20% - Accent3 14 2 7" xfId="5489"/>
    <cellStyle name="20% - Accent3 14 3" xfId="5490"/>
    <cellStyle name="20% - Accent3 14 3 2" xfId="5491"/>
    <cellStyle name="20% - Accent3 14 3 2 2" xfId="5492"/>
    <cellStyle name="20% - Accent3 14 3 2 2 2" xfId="5493"/>
    <cellStyle name="20% - Accent3 14 3 2 3" xfId="5494"/>
    <cellStyle name="20% - Accent3 14 3 2 3 2" xfId="5495"/>
    <cellStyle name="20% - Accent3 14 3 2 4" xfId="5496"/>
    <cellStyle name="20% - Accent3 14 3 3" xfId="5497"/>
    <cellStyle name="20% - Accent3 14 3 3 2" xfId="5498"/>
    <cellStyle name="20% - Accent3 14 3 4" xfId="5499"/>
    <cellStyle name="20% - Accent3 14 3 4 2" xfId="5500"/>
    <cellStyle name="20% - Accent3 14 3 5" xfId="5501"/>
    <cellStyle name="20% - Accent3 14 4" xfId="5502"/>
    <cellStyle name="20% - Accent3 14 4 2" xfId="5503"/>
    <cellStyle name="20% - Accent3 14 4 2 2" xfId="5504"/>
    <cellStyle name="20% - Accent3 14 4 3" xfId="5505"/>
    <cellStyle name="20% - Accent3 14 4 3 2" xfId="5506"/>
    <cellStyle name="20% - Accent3 14 4 4" xfId="5507"/>
    <cellStyle name="20% - Accent3 14 5" xfId="5508"/>
    <cellStyle name="20% - Accent3 14 5 2" xfId="5509"/>
    <cellStyle name="20% - Accent3 14 5 2 2" xfId="5510"/>
    <cellStyle name="20% - Accent3 14 5 3" xfId="5511"/>
    <cellStyle name="20% - Accent3 14 5 3 2" xfId="5512"/>
    <cellStyle name="20% - Accent3 14 5 4" xfId="5513"/>
    <cellStyle name="20% - Accent3 14 6" xfId="5514"/>
    <cellStyle name="20% - Accent3 14 6 2" xfId="5515"/>
    <cellStyle name="20% - Accent3 14 7" xfId="5516"/>
    <cellStyle name="20% - Accent3 14 7 2" xfId="5517"/>
    <cellStyle name="20% - Accent3 14 8" xfId="5518"/>
    <cellStyle name="20% - Accent3 15" xfId="5519"/>
    <cellStyle name="20% - Accent3 15 2" xfId="5520"/>
    <cellStyle name="20% - Accent3 15 2 2" xfId="5521"/>
    <cellStyle name="20% - Accent3 15 2 2 2" xfId="5522"/>
    <cellStyle name="20% - Accent3 15 2 2 2 2" xfId="5523"/>
    <cellStyle name="20% - Accent3 15 2 2 3" xfId="5524"/>
    <cellStyle name="20% - Accent3 15 2 2 3 2" xfId="5525"/>
    <cellStyle name="20% - Accent3 15 2 2 4" xfId="5526"/>
    <cellStyle name="20% - Accent3 15 2 3" xfId="5527"/>
    <cellStyle name="20% - Accent3 15 2 3 2" xfId="5528"/>
    <cellStyle name="20% - Accent3 15 2 4" xfId="5529"/>
    <cellStyle name="20% - Accent3 15 2 4 2" xfId="5530"/>
    <cellStyle name="20% - Accent3 15 2 5" xfId="5531"/>
    <cellStyle name="20% - Accent3 15 3" xfId="5532"/>
    <cellStyle name="20% - Accent3 15 3 2" xfId="5533"/>
    <cellStyle name="20% - Accent3 15 3 2 2" xfId="5534"/>
    <cellStyle name="20% - Accent3 15 3 3" xfId="5535"/>
    <cellStyle name="20% - Accent3 15 3 3 2" xfId="5536"/>
    <cellStyle name="20% - Accent3 15 3 4" xfId="5537"/>
    <cellStyle name="20% - Accent3 15 4" xfId="5538"/>
    <cellStyle name="20% - Accent3 15 4 2" xfId="5539"/>
    <cellStyle name="20% - Accent3 15 4 2 2" xfId="5540"/>
    <cellStyle name="20% - Accent3 15 4 3" xfId="5541"/>
    <cellStyle name="20% - Accent3 15 4 3 2" xfId="5542"/>
    <cellStyle name="20% - Accent3 15 4 4" xfId="5543"/>
    <cellStyle name="20% - Accent3 15 5" xfId="5544"/>
    <cellStyle name="20% - Accent3 15 5 2" xfId="5545"/>
    <cellStyle name="20% - Accent3 15 6" xfId="5546"/>
    <cellStyle name="20% - Accent3 15 6 2" xfId="5547"/>
    <cellStyle name="20% - Accent3 15 7" xfId="5548"/>
    <cellStyle name="20% - Accent3 16" xfId="5549"/>
    <cellStyle name="20% - Accent3 16 2" xfId="5550"/>
    <cellStyle name="20% - Accent3 16 2 2" xfId="5551"/>
    <cellStyle name="20% - Accent3 16 2 2 2" xfId="5552"/>
    <cellStyle name="20% - Accent3 16 2 2 2 2" xfId="5553"/>
    <cellStyle name="20% - Accent3 16 2 2 3" xfId="5554"/>
    <cellStyle name="20% - Accent3 16 2 2 3 2" xfId="5555"/>
    <cellStyle name="20% - Accent3 16 2 2 4" xfId="5556"/>
    <cellStyle name="20% - Accent3 16 2 3" xfId="5557"/>
    <cellStyle name="20% - Accent3 16 2 3 2" xfId="5558"/>
    <cellStyle name="20% - Accent3 16 2 4" xfId="5559"/>
    <cellStyle name="20% - Accent3 16 2 4 2" xfId="5560"/>
    <cellStyle name="20% - Accent3 16 2 5" xfId="5561"/>
    <cellStyle name="20% - Accent3 16 3" xfId="5562"/>
    <cellStyle name="20% - Accent3 16 3 2" xfId="5563"/>
    <cellStyle name="20% - Accent3 16 3 2 2" xfId="5564"/>
    <cellStyle name="20% - Accent3 16 3 3" xfId="5565"/>
    <cellStyle name="20% - Accent3 16 3 3 2" xfId="5566"/>
    <cellStyle name="20% - Accent3 16 3 4" xfId="5567"/>
    <cellStyle name="20% - Accent3 16 4" xfId="5568"/>
    <cellStyle name="20% - Accent3 16 4 2" xfId="5569"/>
    <cellStyle name="20% - Accent3 16 5" xfId="5570"/>
    <cellStyle name="20% - Accent3 16 5 2" xfId="5571"/>
    <cellStyle name="20% - Accent3 16 6" xfId="5572"/>
    <cellStyle name="20% - Accent3 17" xfId="5573"/>
    <cellStyle name="20% - Accent3 17 2" xfId="5574"/>
    <cellStyle name="20% - Accent3 17 2 2" xfId="5575"/>
    <cellStyle name="20% - Accent3 17 2 2 2" xfId="5576"/>
    <cellStyle name="20% - Accent3 17 2 3" xfId="5577"/>
    <cellStyle name="20% - Accent3 17 2 3 2" xfId="5578"/>
    <cellStyle name="20% - Accent3 17 2 4" xfId="5579"/>
    <cellStyle name="20% - Accent3 17 3" xfId="5580"/>
    <cellStyle name="20% - Accent3 17 3 2" xfId="5581"/>
    <cellStyle name="20% - Accent3 17 4" xfId="5582"/>
    <cellStyle name="20% - Accent3 17 4 2" xfId="5583"/>
    <cellStyle name="20% - Accent3 17 5" xfId="5584"/>
    <cellStyle name="20% - Accent3 18" xfId="5585"/>
    <cellStyle name="20% - Accent3 18 2" xfId="5586"/>
    <cellStyle name="20% - Accent3 18 2 2" xfId="5587"/>
    <cellStyle name="20% - Accent3 18 3" xfId="5588"/>
    <cellStyle name="20% - Accent3 18 3 2" xfId="5589"/>
    <cellStyle name="20% - Accent3 18 4" xfId="5590"/>
    <cellStyle name="20% - Accent3 19" xfId="5591"/>
    <cellStyle name="20% - Accent3 19 2" xfId="5592"/>
    <cellStyle name="20% - Accent3 19 2 2" xfId="5593"/>
    <cellStyle name="20% - Accent3 19 3" xfId="5594"/>
    <cellStyle name="20% - Accent3 19 3 2" xfId="5595"/>
    <cellStyle name="20% - Accent3 19 4" xfId="5596"/>
    <cellStyle name="20% - Accent3 2" xfId="5597"/>
    <cellStyle name="20% - Accent3 2 10" xfId="5598"/>
    <cellStyle name="20% - Accent3 2 2" xfId="5599"/>
    <cellStyle name="20% - Accent3 2 2 2" xfId="5600"/>
    <cellStyle name="20% - Accent3 2 2 2 2" xfId="5601"/>
    <cellStyle name="20% - Accent3 2 2 2 2 2" xfId="5602"/>
    <cellStyle name="20% - Accent3 2 2 2 2 2 2" xfId="5603"/>
    <cellStyle name="20% - Accent3 2 2 2 2 2 2 2" xfId="5604"/>
    <cellStyle name="20% - Accent3 2 2 2 2 2 2 2 2" xfId="5605"/>
    <cellStyle name="20% - Accent3 2 2 2 2 2 2 3" xfId="5606"/>
    <cellStyle name="20% - Accent3 2 2 2 2 2 2 3 2" xfId="5607"/>
    <cellStyle name="20% - Accent3 2 2 2 2 2 2 4" xfId="5608"/>
    <cellStyle name="20% - Accent3 2 2 2 2 2 3" xfId="5609"/>
    <cellStyle name="20% - Accent3 2 2 2 2 2 3 2" xfId="5610"/>
    <cellStyle name="20% - Accent3 2 2 2 2 2 4" xfId="5611"/>
    <cellStyle name="20% - Accent3 2 2 2 2 2 4 2" xfId="5612"/>
    <cellStyle name="20% - Accent3 2 2 2 2 2 5" xfId="5613"/>
    <cellStyle name="20% - Accent3 2 2 2 2 3" xfId="5614"/>
    <cellStyle name="20% - Accent3 2 2 2 2 3 2" xfId="5615"/>
    <cellStyle name="20% - Accent3 2 2 2 2 3 2 2" xfId="5616"/>
    <cellStyle name="20% - Accent3 2 2 2 2 3 3" xfId="5617"/>
    <cellStyle name="20% - Accent3 2 2 2 2 3 3 2" xfId="5618"/>
    <cellStyle name="20% - Accent3 2 2 2 2 3 4" xfId="5619"/>
    <cellStyle name="20% - Accent3 2 2 2 2 4" xfId="5620"/>
    <cellStyle name="20% - Accent3 2 2 2 2 4 2" xfId="5621"/>
    <cellStyle name="20% - Accent3 2 2 2 2 4 2 2" xfId="5622"/>
    <cellStyle name="20% - Accent3 2 2 2 2 4 3" xfId="5623"/>
    <cellStyle name="20% - Accent3 2 2 2 2 4 3 2" xfId="5624"/>
    <cellStyle name="20% - Accent3 2 2 2 2 4 4" xfId="5625"/>
    <cellStyle name="20% - Accent3 2 2 2 2 5" xfId="5626"/>
    <cellStyle name="20% - Accent3 2 2 2 2 5 2" xfId="5627"/>
    <cellStyle name="20% - Accent3 2 2 2 2 6" xfId="5628"/>
    <cellStyle name="20% - Accent3 2 2 2 2 6 2" xfId="5629"/>
    <cellStyle name="20% - Accent3 2 2 2 2 7" xfId="5630"/>
    <cellStyle name="20% - Accent3 2 2 2 3" xfId="5631"/>
    <cellStyle name="20% - Accent3 2 2 2 3 2" xfId="5632"/>
    <cellStyle name="20% - Accent3 2 2 2 3 2 2" xfId="5633"/>
    <cellStyle name="20% - Accent3 2 2 2 3 2 2 2" xfId="5634"/>
    <cellStyle name="20% - Accent3 2 2 2 3 2 3" xfId="5635"/>
    <cellStyle name="20% - Accent3 2 2 2 3 2 3 2" xfId="5636"/>
    <cellStyle name="20% - Accent3 2 2 2 3 2 4" xfId="5637"/>
    <cellStyle name="20% - Accent3 2 2 2 3 3" xfId="5638"/>
    <cellStyle name="20% - Accent3 2 2 2 3 3 2" xfId="5639"/>
    <cellStyle name="20% - Accent3 2 2 2 3 4" xfId="5640"/>
    <cellStyle name="20% - Accent3 2 2 2 3 4 2" xfId="5641"/>
    <cellStyle name="20% - Accent3 2 2 2 3 5" xfId="5642"/>
    <cellStyle name="20% - Accent3 2 2 2 4" xfId="5643"/>
    <cellStyle name="20% - Accent3 2 2 2 4 2" xfId="5644"/>
    <cellStyle name="20% - Accent3 2 2 2 4 2 2" xfId="5645"/>
    <cellStyle name="20% - Accent3 2 2 2 4 3" xfId="5646"/>
    <cellStyle name="20% - Accent3 2 2 2 4 3 2" xfId="5647"/>
    <cellStyle name="20% - Accent3 2 2 2 4 4" xfId="5648"/>
    <cellStyle name="20% - Accent3 2 2 2 5" xfId="5649"/>
    <cellStyle name="20% - Accent3 2 2 2 5 2" xfId="5650"/>
    <cellStyle name="20% - Accent3 2 2 2 5 2 2" xfId="5651"/>
    <cellStyle name="20% - Accent3 2 2 2 5 3" xfId="5652"/>
    <cellStyle name="20% - Accent3 2 2 2 5 3 2" xfId="5653"/>
    <cellStyle name="20% - Accent3 2 2 2 5 4" xfId="5654"/>
    <cellStyle name="20% - Accent3 2 2 2 6" xfId="5655"/>
    <cellStyle name="20% - Accent3 2 2 2 6 2" xfId="5656"/>
    <cellStyle name="20% - Accent3 2 2 2 7" xfId="5657"/>
    <cellStyle name="20% - Accent3 2 2 2 7 2" xfId="5658"/>
    <cellStyle name="20% - Accent3 2 2 2 8" xfId="5659"/>
    <cellStyle name="20% - Accent3 2 2 3" xfId="5660"/>
    <cellStyle name="20% - Accent3 2 2 3 2" xfId="5661"/>
    <cellStyle name="20% - Accent3 2 2 3 2 2" xfId="5662"/>
    <cellStyle name="20% - Accent3 2 2 3 2 2 2" xfId="5663"/>
    <cellStyle name="20% - Accent3 2 2 3 2 2 2 2" xfId="5664"/>
    <cellStyle name="20% - Accent3 2 2 3 2 2 3" xfId="5665"/>
    <cellStyle name="20% - Accent3 2 2 3 2 2 3 2" xfId="5666"/>
    <cellStyle name="20% - Accent3 2 2 3 2 2 4" xfId="5667"/>
    <cellStyle name="20% - Accent3 2 2 3 2 3" xfId="5668"/>
    <cellStyle name="20% - Accent3 2 2 3 2 3 2" xfId="5669"/>
    <cellStyle name="20% - Accent3 2 2 3 2 4" xfId="5670"/>
    <cellStyle name="20% - Accent3 2 2 3 2 4 2" xfId="5671"/>
    <cellStyle name="20% - Accent3 2 2 3 2 5" xfId="5672"/>
    <cellStyle name="20% - Accent3 2 2 3 3" xfId="5673"/>
    <cellStyle name="20% - Accent3 2 2 3 3 2" xfId="5674"/>
    <cellStyle name="20% - Accent3 2 2 3 3 2 2" xfId="5675"/>
    <cellStyle name="20% - Accent3 2 2 3 3 3" xfId="5676"/>
    <cellStyle name="20% - Accent3 2 2 3 3 3 2" xfId="5677"/>
    <cellStyle name="20% - Accent3 2 2 3 3 4" xfId="5678"/>
    <cellStyle name="20% - Accent3 2 2 3 4" xfId="5679"/>
    <cellStyle name="20% - Accent3 2 2 3 4 2" xfId="5680"/>
    <cellStyle name="20% - Accent3 2 2 3 4 2 2" xfId="5681"/>
    <cellStyle name="20% - Accent3 2 2 3 4 3" xfId="5682"/>
    <cellStyle name="20% - Accent3 2 2 3 4 3 2" xfId="5683"/>
    <cellStyle name="20% - Accent3 2 2 3 4 4" xfId="5684"/>
    <cellStyle name="20% - Accent3 2 2 3 5" xfId="5685"/>
    <cellStyle name="20% - Accent3 2 2 3 5 2" xfId="5686"/>
    <cellStyle name="20% - Accent3 2 2 3 6" xfId="5687"/>
    <cellStyle name="20% - Accent3 2 2 3 6 2" xfId="5688"/>
    <cellStyle name="20% - Accent3 2 2 3 7" xfId="5689"/>
    <cellStyle name="20% - Accent3 2 2 4" xfId="5690"/>
    <cellStyle name="20% - Accent3 2 2 4 2" xfId="5691"/>
    <cellStyle name="20% - Accent3 2 2 4 2 2" xfId="5692"/>
    <cellStyle name="20% - Accent3 2 2 4 2 2 2" xfId="5693"/>
    <cellStyle name="20% - Accent3 2 2 4 2 3" xfId="5694"/>
    <cellStyle name="20% - Accent3 2 2 4 2 3 2" xfId="5695"/>
    <cellStyle name="20% - Accent3 2 2 4 2 4" xfId="5696"/>
    <cellStyle name="20% - Accent3 2 2 4 3" xfId="5697"/>
    <cellStyle name="20% - Accent3 2 2 4 3 2" xfId="5698"/>
    <cellStyle name="20% - Accent3 2 2 4 4" xfId="5699"/>
    <cellStyle name="20% - Accent3 2 2 4 4 2" xfId="5700"/>
    <cellStyle name="20% - Accent3 2 2 4 5" xfId="5701"/>
    <cellStyle name="20% - Accent3 2 2 5" xfId="5702"/>
    <cellStyle name="20% - Accent3 2 2 5 2" xfId="5703"/>
    <cellStyle name="20% - Accent3 2 2 5 2 2" xfId="5704"/>
    <cellStyle name="20% - Accent3 2 2 5 3" xfId="5705"/>
    <cellStyle name="20% - Accent3 2 2 5 3 2" xfId="5706"/>
    <cellStyle name="20% - Accent3 2 2 5 4" xfId="5707"/>
    <cellStyle name="20% - Accent3 2 2 6" xfId="5708"/>
    <cellStyle name="20% - Accent3 2 2 6 2" xfId="5709"/>
    <cellStyle name="20% - Accent3 2 2 6 2 2" xfId="5710"/>
    <cellStyle name="20% - Accent3 2 2 6 3" xfId="5711"/>
    <cellStyle name="20% - Accent3 2 2 6 3 2" xfId="5712"/>
    <cellStyle name="20% - Accent3 2 2 6 4" xfId="5713"/>
    <cellStyle name="20% - Accent3 2 2 7" xfId="5714"/>
    <cellStyle name="20% - Accent3 2 2 7 2" xfId="5715"/>
    <cellStyle name="20% - Accent3 2 2 8" xfId="5716"/>
    <cellStyle name="20% - Accent3 2 2 8 2" xfId="5717"/>
    <cellStyle name="20% - Accent3 2 2 9" xfId="5718"/>
    <cellStyle name="20% - Accent3 2 3" xfId="5719"/>
    <cellStyle name="20% - Accent3 2 3 2" xfId="5720"/>
    <cellStyle name="20% - Accent3 2 3 2 2" xfId="5721"/>
    <cellStyle name="20% - Accent3 2 3 2 2 2" xfId="5722"/>
    <cellStyle name="20% - Accent3 2 3 2 2 2 2" xfId="5723"/>
    <cellStyle name="20% - Accent3 2 3 2 2 2 2 2" xfId="5724"/>
    <cellStyle name="20% - Accent3 2 3 2 2 2 3" xfId="5725"/>
    <cellStyle name="20% - Accent3 2 3 2 2 2 3 2" xfId="5726"/>
    <cellStyle name="20% - Accent3 2 3 2 2 2 4" xfId="5727"/>
    <cellStyle name="20% - Accent3 2 3 2 2 3" xfId="5728"/>
    <cellStyle name="20% - Accent3 2 3 2 2 3 2" xfId="5729"/>
    <cellStyle name="20% - Accent3 2 3 2 2 4" xfId="5730"/>
    <cellStyle name="20% - Accent3 2 3 2 2 4 2" xfId="5731"/>
    <cellStyle name="20% - Accent3 2 3 2 2 5" xfId="5732"/>
    <cellStyle name="20% - Accent3 2 3 2 3" xfId="5733"/>
    <cellStyle name="20% - Accent3 2 3 2 3 2" xfId="5734"/>
    <cellStyle name="20% - Accent3 2 3 2 3 2 2" xfId="5735"/>
    <cellStyle name="20% - Accent3 2 3 2 3 3" xfId="5736"/>
    <cellStyle name="20% - Accent3 2 3 2 3 3 2" xfId="5737"/>
    <cellStyle name="20% - Accent3 2 3 2 3 4" xfId="5738"/>
    <cellStyle name="20% - Accent3 2 3 2 4" xfId="5739"/>
    <cellStyle name="20% - Accent3 2 3 2 4 2" xfId="5740"/>
    <cellStyle name="20% - Accent3 2 3 2 4 2 2" xfId="5741"/>
    <cellStyle name="20% - Accent3 2 3 2 4 3" xfId="5742"/>
    <cellStyle name="20% - Accent3 2 3 2 4 3 2" xfId="5743"/>
    <cellStyle name="20% - Accent3 2 3 2 4 4" xfId="5744"/>
    <cellStyle name="20% - Accent3 2 3 2 5" xfId="5745"/>
    <cellStyle name="20% - Accent3 2 3 2 5 2" xfId="5746"/>
    <cellStyle name="20% - Accent3 2 3 2 6" xfId="5747"/>
    <cellStyle name="20% - Accent3 2 3 2 6 2" xfId="5748"/>
    <cellStyle name="20% - Accent3 2 3 2 7" xfId="5749"/>
    <cellStyle name="20% - Accent3 2 3 3" xfId="5750"/>
    <cellStyle name="20% - Accent3 2 3 3 2" xfId="5751"/>
    <cellStyle name="20% - Accent3 2 3 3 2 2" xfId="5752"/>
    <cellStyle name="20% - Accent3 2 3 3 2 2 2" xfId="5753"/>
    <cellStyle name="20% - Accent3 2 3 3 2 3" xfId="5754"/>
    <cellStyle name="20% - Accent3 2 3 3 2 3 2" xfId="5755"/>
    <cellStyle name="20% - Accent3 2 3 3 2 4" xfId="5756"/>
    <cellStyle name="20% - Accent3 2 3 3 3" xfId="5757"/>
    <cellStyle name="20% - Accent3 2 3 3 3 2" xfId="5758"/>
    <cellStyle name="20% - Accent3 2 3 3 4" xfId="5759"/>
    <cellStyle name="20% - Accent3 2 3 3 4 2" xfId="5760"/>
    <cellStyle name="20% - Accent3 2 3 3 5" xfId="5761"/>
    <cellStyle name="20% - Accent3 2 3 4" xfId="5762"/>
    <cellStyle name="20% - Accent3 2 3 4 2" xfId="5763"/>
    <cellStyle name="20% - Accent3 2 3 4 2 2" xfId="5764"/>
    <cellStyle name="20% - Accent3 2 3 4 3" xfId="5765"/>
    <cellStyle name="20% - Accent3 2 3 4 3 2" xfId="5766"/>
    <cellStyle name="20% - Accent3 2 3 4 4" xfId="5767"/>
    <cellStyle name="20% - Accent3 2 3 5" xfId="5768"/>
    <cellStyle name="20% - Accent3 2 3 5 2" xfId="5769"/>
    <cellStyle name="20% - Accent3 2 3 5 2 2" xfId="5770"/>
    <cellStyle name="20% - Accent3 2 3 5 3" xfId="5771"/>
    <cellStyle name="20% - Accent3 2 3 5 3 2" xfId="5772"/>
    <cellStyle name="20% - Accent3 2 3 5 4" xfId="5773"/>
    <cellStyle name="20% - Accent3 2 3 6" xfId="5774"/>
    <cellStyle name="20% - Accent3 2 3 6 2" xfId="5775"/>
    <cellStyle name="20% - Accent3 2 3 7" xfId="5776"/>
    <cellStyle name="20% - Accent3 2 3 7 2" xfId="5777"/>
    <cellStyle name="20% - Accent3 2 3 8" xfId="5778"/>
    <cellStyle name="20% - Accent3 2 4" xfId="5779"/>
    <cellStyle name="20% - Accent3 2 4 2" xfId="5780"/>
    <cellStyle name="20% - Accent3 2 4 2 2" xfId="5781"/>
    <cellStyle name="20% - Accent3 2 4 2 2 2" xfId="5782"/>
    <cellStyle name="20% - Accent3 2 4 2 2 2 2" xfId="5783"/>
    <cellStyle name="20% - Accent3 2 4 2 2 3" xfId="5784"/>
    <cellStyle name="20% - Accent3 2 4 2 2 3 2" xfId="5785"/>
    <cellStyle name="20% - Accent3 2 4 2 2 4" xfId="5786"/>
    <cellStyle name="20% - Accent3 2 4 2 3" xfId="5787"/>
    <cellStyle name="20% - Accent3 2 4 2 3 2" xfId="5788"/>
    <cellStyle name="20% - Accent3 2 4 2 4" xfId="5789"/>
    <cellStyle name="20% - Accent3 2 4 2 4 2" xfId="5790"/>
    <cellStyle name="20% - Accent3 2 4 2 5" xfId="5791"/>
    <cellStyle name="20% - Accent3 2 4 3" xfId="5792"/>
    <cellStyle name="20% - Accent3 2 4 3 2" xfId="5793"/>
    <cellStyle name="20% - Accent3 2 4 3 2 2" xfId="5794"/>
    <cellStyle name="20% - Accent3 2 4 3 3" xfId="5795"/>
    <cellStyle name="20% - Accent3 2 4 3 3 2" xfId="5796"/>
    <cellStyle name="20% - Accent3 2 4 3 4" xfId="5797"/>
    <cellStyle name="20% - Accent3 2 4 4" xfId="5798"/>
    <cellStyle name="20% - Accent3 2 4 4 2" xfId="5799"/>
    <cellStyle name="20% - Accent3 2 4 4 2 2" xfId="5800"/>
    <cellStyle name="20% - Accent3 2 4 4 3" xfId="5801"/>
    <cellStyle name="20% - Accent3 2 4 4 3 2" xfId="5802"/>
    <cellStyle name="20% - Accent3 2 4 4 4" xfId="5803"/>
    <cellStyle name="20% - Accent3 2 4 5" xfId="5804"/>
    <cellStyle name="20% - Accent3 2 4 5 2" xfId="5805"/>
    <cellStyle name="20% - Accent3 2 4 6" xfId="5806"/>
    <cellStyle name="20% - Accent3 2 4 6 2" xfId="5807"/>
    <cellStyle name="20% - Accent3 2 4 7" xfId="5808"/>
    <cellStyle name="20% - Accent3 2 5" xfId="5809"/>
    <cellStyle name="20% - Accent3 2 5 2" xfId="5810"/>
    <cellStyle name="20% - Accent3 2 5 2 2" xfId="5811"/>
    <cellStyle name="20% - Accent3 2 5 2 2 2" xfId="5812"/>
    <cellStyle name="20% - Accent3 2 5 2 3" xfId="5813"/>
    <cellStyle name="20% - Accent3 2 5 2 3 2" xfId="5814"/>
    <cellStyle name="20% - Accent3 2 5 2 4" xfId="5815"/>
    <cellStyle name="20% - Accent3 2 5 3" xfId="5816"/>
    <cellStyle name="20% - Accent3 2 5 3 2" xfId="5817"/>
    <cellStyle name="20% - Accent3 2 5 4" xfId="5818"/>
    <cellStyle name="20% - Accent3 2 5 4 2" xfId="5819"/>
    <cellStyle name="20% - Accent3 2 5 5" xfId="5820"/>
    <cellStyle name="20% - Accent3 2 6" xfId="5821"/>
    <cellStyle name="20% - Accent3 2 6 2" xfId="5822"/>
    <cellStyle name="20% - Accent3 2 6 2 2" xfId="5823"/>
    <cellStyle name="20% - Accent3 2 6 3" xfId="5824"/>
    <cellStyle name="20% - Accent3 2 6 3 2" xfId="5825"/>
    <cellStyle name="20% - Accent3 2 6 4" xfId="5826"/>
    <cellStyle name="20% - Accent3 2 7" xfId="5827"/>
    <cellStyle name="20% - Accent3 2 7 2" xfId="5828"/>
    <cellStyle name="20% - Accent3 2 7 2 2" xfId="5829"/>
    <cellStyle name="20% - Accent3 2 7 3" xfId="5830"/>
    <cellStyle name="20% - Accent3 2 7 3 2" xfId="5831"/>
    <cellStyle name="20% - Accent3 2 7 4" xfId="5832"/>
    <cellStyle name="20% - Accent3 2 8" xfId="5833"/>
    <cellStyle name="20% - Accent3 2 8 2" xfId="5834"/>
    <cellStyle name="20% - Accent3 2 9" xfId="5835"/>
    <cellStyle name="20% - Accent3 2 9 2" xfId="5836"/>
    <cellStyle name="20% - Accent3 20" xfId="5837"/>
    <cellStyle name="20% - Accent3 20 2" xfId="5838"/>
    <cellStyle name="20% - Accent3 20 2 2" xfId="5839"/>
    <cellStyle name="20% - Accent3 20 3" xfId="5840"/>
    <cellStyle name="20% - Accent3 20 3 2" xfId="5841"/>
    <cellStyle name="20% - Accent3 20 4" xfId="5842"/>
    <cellStyle name="20% - Accent3 21" xfId="5843"/>
    <cellStyle name="20% - Accent3 21 2" xfId="5844"/>
    <cellStyle name="20% - Accent3 21 2 2" xfId="5845"/>
    <cellStyle name="20% - Accent3 21 3" xfId="5846"/>
    <cellStyle name="20% - Accent3 21 3 2" xfId="5847"/>
    <cellStyle name="20% - Accent3 21 4" xfId="5848"/>
    <cellStyle name="20% - Accent3 22" xfId="5849"/>
    <cellStyle name="20% - Accent3 22 2" xfId="5850"/>
    <cellStyle name="20% - Accent3 22 2 2" xfId="5851"/>
    <cellStyle name="20% - Accent3 22 3" xfId="5852"/>
    <cellStyle name="20% - Accent3 22 3 2" xfId="5853"/>
    <cellStyle name="20% - Accent3 22 4" xfId="5854"/>
    <cellStyle name="20% - Accent3 23" xfId="5855"/>
    <cellStyle name="20% - Accent3 23 2" xfId="5856"/>
    <cellStyle name="20% - Accent3 23 2 2" xfId="5857"/>
    <cellStyle name="20% - Accent3 23 3" xfId="5858"/>
    <cellStyle name="20% - Accent3 23 3 2" xfId="5859"/>
    <cellStyle name="20% - Accent3 23 4" xfId="5860"/>
    <cellStyle name="20% - Accent3 24" xfId="5861"/>
    <cellStyle name="20% - Accent3 24 2" xfId="5862"/>
    <cellStyle name="20% - Accent3 24 2 2" xfId="5863"/>
    <cellStyle name="20% - Accent3 24 3" xfId="5864"/>
    <cellStyle name="20% - Accent3 24 3 2" xfId="5865"/>
    <cellStyle name="20% - Accent3 24 4" xfId="5866"/>
    <cellStyle name="20% - Accent3 25" xfId="5867"/>
    <cellStyle name="20% - Accent3 25 2" xfId="5868"/>
    <cellStyle name="20% - Accent3 25 2 2" xfId="5869"/>
    <cellStyle name="20% - Accent3 25 3" xfId="5870"/>
    <cellStyle name="20% - Accent3 26" xfId="5871"/>
    <cellStyle name="20% - Accent3 26 2" xfId="5872"/>
    <cellStyle name="20% - Accent3 27" xfId="5873"/>
    <cellStyle name="20% - Accent3 27 2" xfId="5874"/>
    <cellStyle name="20% - Accent3 28" xfId="5875"/>
    <cellStyle name="20% - Accent3 28 2" xfId="5876"/>
    <cellStyle name="20% - Accent3 29" xfId="5877"/>
    <cellStyle name="20% - Accent3 29 2" xfId="5878"/>
    <cellStyle name="20% - Accent3 3" xfId="5879"/>
    <cellStyle name="20% - Accent3 3 10" xfId="5880"/>
    <cellStyle name="20% - Accent3 3 2" xfId="5881"/>
    <cellStyle name="20% - Accent3 3 2 2" xfId="5882"/>
    <cellStyle name="20% - Accent3 3 2 2 2" xfId="5883"/>
    <cellStyle name="20% - Accent3 3 2 2 2 2" xfId="5884"/>
    <cellStyle name="20% - Accent3 3 2 2 2 2 2" xfId="5885"/>
    <cellStyle name="20% - Accent3 3 2 2 2 2 2 2" xfId="5886"/>
    <cellStyle name="20% - Accent3 3 2 2 2 2 2 2 2" xfId="5887"/>
    <cellStyle name="20% - Accent3 3 2 2 2 2 2 3" xfId="5888"/>
    <cellStyle name="20% - Accent3 3 2 2 2 2 2 3 2" xfId="5889"/>
    <cellStyle name="20% - Accent3 3 2 2 2 2 2 4" xfId="5890"/>
    <cellStyle name="20% - Accent3 3 2 2 2 2 3" xfId="5891"/>
    <cellStyle name="20% - Accent3 3 2 2 2 2 3 2" xfId="5892"/>
    <cellStyle name="20% - Accent3 3 2 2 2 2 4" xfId="5893"/>
    <cellStyle name="20% - Accent3 3 2 2 2 2 4 2" xfId="5894"/>
    <cellStyle name="20% - Accent3 3 2 2 2 2 5" xfId="5895"/>
    <cellStyle name="20% - Accent3 3 2 2 2 3" xfId="5896"/>
    <cellStyle name="20% - Accent3 3 2 2 2 3 2" xfId="5897"/>
    <cellStyle name="20% - Accent3 3 2 2 2 3 2 2" xfId="5898"/>
    <cellStyle name="20% - Accent3 3 2 2 2 3 3" xfId="5899"/>
    <cellStyle name="20% - Accent3 3 2 2 2 3 3 2" xfId="5900"/>
    <cellStyle name="20% - Accent3 3 2 2 2 3 4" xfId="5901"/>
    <cellStyle name="20% - Accent3 3 2 2 2 4" xfId="5902"/>
    <cellStyle name="20% - Accent3 3 2 2 2 4 2" xfId="5903"/>
    <cellStyle name="20% - Accent3 3 2 2 2 4 2 2" xfId="5904"/>
    <cellStyle name="20% - Accent3 3 2 2 2 4 3" xfId="5905"/>
    <cellStyle name="20% - Accent3 3 2 2 2 4 3 2" xfId="5906"/>
    <cellStyle name="20% - Accent3 3 2 2 2 4 4" xfId="5907"/>
    <cellStyle name="20% - Accent3 3 2 2 2 5" xfId="5908"/>
    <cellStyle name="20% - Accent3 3 2 2 2 5 2" xfId="5909"/>
    <cellStyle name="20% - Accent3 3 2 2 2 6" xfId="5910"/>
    <cellStyle name="20% - Accent3 3 2 2 2 6 2" xfId="5911"/>
    <cellStyle name="20% - Accent3 3 2 2 2 7" xfId="5912"/>
    <cellStyle name="20% - Accent3 3 2 2 3" xfId="5913"/>
    <cellStyle name="20% - Accent3 3 2 2 3 2" xfId="5914"/>
    <cellStyle name="20% - Accent3 3 2 2 3 2 2" xfId="5915"/>
    <cellStyle name="20% - Accent3 3 2 2 3 2 2 2" xfId="5916"/>
    <cellStyle name="20% - Accent3 3 2 2 3 2 3" xfId="5917"/>
    <cellStyle name="20% - Accent3 3 2 2 3 2 3 2" xfId="5918"/>
    <cellStyle name="20% - Accent3 3 2 2 3 2 4" xfId="5919"/>
    <cellStyle name="20% - Accent3 3 2 2 3 3" xfId="5920"/>
    <cellStyle name="20% - Accent3 3 2 2 3 3 2" xfId="5921"/>
    <cellStyle name="20% - Accent3 3 2 2 3 4" xfId="5922"/>
    <cellStyle name="20% - Accent3 3 2 2 3 4 2" xfId="5923"/>
    <cellStyle name="20% - Accent3 3 2 2 3 5" xfId="5924"/>
    <cellStyle name="20% - Accent3 3 2 2 4" xfId="5925"/>
    <cellStyle name="20% - Accent3 3 2 2 4 2" xfId="5926"/>
    <cellStyle name="20% - Accent3 3 2 2 4 2 2" xfId="5927"/>
    <cellStyle name="20% - Accent3 3 2 2 4 3" xfId="5928"/>
    <cellStyle name="20% - Accent3 3 2 2 4 3 2" xfId="5929"/>
    <cellStyle name="20% - Accent3 3 2 2 4 4" xfId="5930"/>
    <cellStyle name="20% - Accent3 3 2 2 5" xfId="5931"/>
    <cellStyle name="20% - Accent3 3 2 2 5 2" xfId="5932"/>
    <cellStyle name="20% - Accent3 3 2 2 5 2 2" xfId="5933"/>
    <cellStyle name="20% - Accent3 3 2 2 5 3" xfId="5934"/>
    <cellStyle name="20% - Accent3 3 2 2 5 3 2" xfId="5935"/>
    <cellStyle name="20% - Accent3 3 2 2 5 4" xfId="5936"/>
    <cellStyle name="20% - Accent3 3 2 2 6" xfId="5937"/>
    <cellStyle name="20% - Accent3 3 2 2 6 2" xfId="5938"/>
    <cellStyle name="20% - Accent3 3 2 2 7" xfId="5939"/>
    <cellStyle name="20% - Accent3 3 2 2 7 2" xfId="5940"/>
    <cellStyle name="20% - Accent3 3 2 2 8" xfId="5941"/>
    <cellStyle name="20% - Accent3 3 2 3" xfId="5942"/>
    <cellStyle name="20% - Accent3 3 2 3 2" xfId="5943"/>
    <cellStyle name="20% - Accent3 3 2 3 2 2" xfId="5944"/>
    <cellStyle name="20% - Accent3 3 2 3 2 2 2" xfId="5945"/>
    <cellStyle name="20% - Accent3 3 2 3 2 2 2 2" xfId="5946"/>
    <cellStyle name="20% - Accent3 3 2 3 2 2 3" xfId="5947"/>
    <cellStyle name="20% - Accent3 3 2 3 2 2 3 2" xfId="5948"/>
    <cellStyle name="20% - Accent3 3 2 3 2 2 4" xfId="5949"/>
    <cellStyle name="20% - Accent3 3 2 3 2 3" xfId="5950"/>
    <cellStyle name="20% - Accent3 3 2 3 2 3 2" xfId="5951"/>
    <cellStyle name="20% - Accent3 3 2 3 2 4" xfId="5952"/>
    <cellStyle name="20% - Accent3 3 2 3 2 4 2" xfId="5953"/>
    <cellStyle name="20% - Accent3 3 2 3 2 5" xfId="5954"/>
    <cellStyle name="20% - Accent3 3 2 3 3" xfId="5955"/>
    <cellStyle name="20% - Accent3 3 2 3 3 2" xfId="5956"/>
    <cellStyle name="20% - Accent3 3 2 3 3 2 2" xfId="5957"/>
    <cellStyle name="20% - Accent3 3 2 3 3 3" xfId="5958"/>
    <cellStyle name="20% - Accent3 3 2 3 3 3 2" xfId="5959"/>
    <cellStyle name="20% - Accent3 3 2 3 3 4" xfId="5960"/>
    <cellStyle name="20% - Accent3 3 2 3 4" xfId="5961"/>
    <cellStyle name="20% - Accent3 3 2 3 4 2" xfId="5962"/>
    <cellStyle name="20% - Accent3 3 2 3 4 2 2" xfId="5963"/>
    <cellStyle name="20% - Accent3 3 2 3 4 3" xfId="5964"/>
    <cellStyle name="20% - Accent3 3 2 3 4 3 2" xfId="5965"/>
    <cellStyle name="20% - Accent3 3 2 3 4 4" xfId="5966"/>
    <cellStyle name="20% - Accent3 3 2 3 5" xfId="5967"/>
    <cellStyle name="20% - Accent3 3 2 3 5 2" xfId="5968"/>
    <cellStyle name="20% - Accent3 3 2 3 6" xfId="5969"/>
    <cellStyle name="20% - Accent3 3 2 3 6 2" xfId="5970"/>
    <cellStyle name="20% - Accent3 3 2 3 7" xfId="5971"/>
    <cellStyle name="20% - Accent3 3 2 4" xfId="5972"/>
    <cellStyle name="20% - Accent3 3 2 4 2" xfId="5973"/>
    <cellStyle name="20% - Accent3 3 2 4 2 2" xfId="5974"/>
    <cellStyle name="20% - Accent3 3 2 4 2 2 2" xfId="5975"/>
    <cellStyle name="20% - Accent3 3 2 4 2 3" xfId="5976"/>
    <cellStyle name="20% - Accent3 3 2 4 2 3 2" xfId="5977"/>
    <cellStyle name="20% - Accent3 3 2 4 2 4" xfId="5978"/>
    <cellStyle name="20% - Accent3 3 2 4 3" xfId="5979"/>
    <cellStyle name="20% - Accent3 3 2 4 3 2" xfId="5980"/>
    <cellStyle name="20% - Accent3 3 2 4 4" xfId="5981"/>
    <cellStyle name="20% - Accent3 3 2 4 4 2" xfId="5982"/>
    <cellStyle name="20% - Accent3 3 2 4 5" xfId="5983"/>
    <cellStyle name="20% - Accent3 3 2 5" xfId="5984"/>
    <cellStyle name="20% - Accent3 3 2 5 2" xfId="5985"/>
    <cellStyle name="20% - Accent3 3 2 5 2 2" xfId="5986"/>
    <cellStyle name="20% - Accent3 3 2 5 3" xfId="5987"/>
    <cellStyle name="20% - Accent3 3 2 5 3 2" xfId="5988"/>
    <cellStyle name="20% - Accent3 3 2 5 4" xfId="5989"/>
    <cellStyle name="20% - Accent3 3 2 6" xfId="5990"/>
    <cellStyle name="20% - Accent3 3 2 6 2" xfId="5991"/>
    <cellStyle name="20% - Accent3 3 2 6 2 2" xfId="5992"/>
    <cellStyle name="20% - Accent3 3 2 6 3" xfId="5993"/>
    <cellStyle name="20% - Accent3 3 2 6 3 2" xfId="5994"/>
    <cellStyle name="20% - Accent3 3 2 6 4" xfId="5995"/>
    <cellStyle name="20% - Accent3 3 2 7" xfId="5996"/>
    <cellStyle name="20% - Accent3 3 2 7 2" xfId="5997"/>
    <cellStyle name="20% - Accent3 3 2 8" xfId="5998"/>
    <cellStyle name="20% - Accent3 3 2 8 2" xfId="5999"/>
    <cellStyle name="20% - Accent3 3 2 9" xfId="6000"/>
    <cellStyle name="20% - Accent3 3 3" xfId="6001"/>
    <cellStyle name="20% - Accent3 3 3 2" xfId="6002"/>
    <cellStyle name="20% - Accent3 3 3 2 2" xfId="6003"/>
    <cellStyle name="20% - Accent3 3 3 2 2 2" xfId="6004"/>
    <cellStyle name="20% - Accent3 3 3 2 2 2 2" xfId="6005"/>
    <cellStyle name="20% - Accent3 3 3 2 2 2 2 2" xfId="6006"/>
    <cellStyle name="20% - Accent3 3 3 2 2 2 3" xfId="6007"/>
    <cellStyle name="20% - Accent3 3 3 2 2 2 3 2" xfId="6008"/>
    <cellStyle name="20% - Accent3 3 3 2 2 2 4" xfId="6009"/>
    <cellStyle name="20% - Accent3 3 3 2 2 3" xfId="6010"/>
    <cellStyle name="20% - Accent3 3 3 2 2 3 2" xfId="6011"/>
    <cellStyle name="20% - Accent3 3 3 2 2 4" xfId="6012"/>
    <cellStyle name="20% - Accent3 3 3 2 2 4 2" xfId="6013"/>
    <cellStyle name="20% - Accent3 3 3 2 2 5" xfId="6014"/>
    <cellStyle name="20% - Accent3 3 3 2 3" xfId="6015"/>
    <cellStyle name="20% - Accent3 3 3 2 3 2" xfId="6016"/>
    <cellStyle name="20% - Accent3 3 3 2 3 2 2" xfId="6017"/>
    <cellStyle name="20% - Accent3 3 3 2 3 3" xfId="6018"/>
    <cellStyle name="20% - Accent3 3 3 2 3 3 2" xfId="6019"/>
    <cellStyle name="20% - Accent3 3 3 2 3 4" xfId="6020"/>
    <cellStyle name="20% - Accent3 3 3 2 4" xfId="6021"/>
    <cellStyle name="20% - Accent3 3 3 2 4 2" xfId="6022"/>
    <cellStyle name="20% - Accent3 3 3 2 4 2 2" xfId="6023"/>
    <cellStyle name="20% - Accent3 3 3 2 4 3" xfId="6024"/>
    <cellStyle name="20% - Accent3 3 3 2 4 3 2" xfId="6025"/>
    <cellStyle name="20% - Accent3 3 3 2 4 4" xfId="6026"/>
    <cellStyle name="20% - Accent3 3 3 2 5" xfId="6027"/>
    <cellStyle name="20% - Accent3 3 3 2 5 2" xfId="6028"/>
    <cellStyle name="20% - Accent3 3 3 2 6" xfId="6029"/>
    <cellStyle name="20% - Accent3 3 3 2 6 2" xfId="6030"/>
    <cellStyle name="20% - Accent3 3 3 2 7" xfId="6031"/>
    <cellStyle name="20% - Accent3 3 3 3" xfId="6032"/>
    <cellStyle name="20% - Accent3 3 3 3 2" xfId="6033"/>
    <cellStyle name="20% - Accent3 3 3 3 2 2" xfId="6034"/>
    <cellStyle name="20% - Accent3 3 3 3 2 2 2" xfId="6035"/>
    <cellStyle name="20% - Accent3 3 3 3 2 3" xfId="6036"/>
    <cellStyle name="20% - Accent3 3 3 3 2 3 2" xfId="6037"/>
    <cellStyle name="20% - Accent3 3 3 3 2 4" xfId="6038"/>
    <cellStyle name="20% - Accent3 3 3 3 3" xfId="6039"/>
    <cellStyle name="20% - Accent3 3 3 3 3 2" xfId="6040"/>
    <cellStyle name="20% - Accent3 3 3 3 4" xfId="6041"/>
    <cellStyle name="20% - Accent3 3 3 3 4 2" xfId="6042"/>
    <cellStyle name="20% - Accent3 3 3 3 5" xfId="6043"/>
    <cellStyle name="20% - Accent3 3 3 4" xfId="6044"/>
    <cellStyle name="20% - Accent3 3 3 4 2" xfId="6045"/>
    <cellStyle name="20% - Accent3 3 3 4 2 2" xfId="6046"/>
    <cellStyle name="20% - Accent3 3 3 4 3" xfId="6047"/>
    <cellStyle name="20% - Accent3 3 3 4 3 2" xfId="6048"/>
    <cellStyle name="20% - Accent3 3 3 4 4" xfId="6049"/>
    <cellStyle name="20% - Accent3 3 3 5" xfId="6050"/>
    <cellStyle name="20% - Accent3 3 3 5 2" xfId="6051"/>
    <cellStyle name="20% - Accent3 3 3 5 2 2" xfId="6052"/>
    <cellStyle name="20% - Accent3 3 3 5 3" xfId="6053"/>
    <cellStyle name="20% - Accent3 3 3 5 3 2" xfId="6054"/>
    <cellStyle name="20% - Accent3 3 3 5 4" xfId="6055"/>
    <cellStyle name="20% - Accent3 3 3 6" xfId="6056"/>
    <cellStyle name="20% - Accent3 3 3 6 2" xfId="6057"/>
    <cellStyle name="20% - Accent3 3 3 7" xfId="6058"/>
    <cellStyle name="20% - Accent3 3 3 7 2" xfId="6059"/>
    <cellStyle name="20% - Accent3 3 3 8" xfId="6060"/>
    <cellStyle name="20% - Accent3 3 4" xfId="6061"/>
    <cellStyle name="20% - Accent3 3 4 2" xfId="6062"/>
    <cellStyle name="20% - Accent3 3 4 2 2" xfId="6063"/>
    <cellStyle name="20% - Accent3 3 4 2 2 2" xfId="6064"/>
    <cellStyle name="20% - Accent3 3 4 2 2 2 2" xfId="6065"/>
    <cellStyle name="20% - Accent3 3 4 2 2 3" xfId="6066"/>
    <cellStyle name="20% - Accent3 3 4 2 2 3 2" xfId="6067"/>
    <cellStyle name="20% - Accent3 3 4 2 2 4" xfId="6068"/>
    <cellStyle name="20% - Accent3 3 4 2 3" xfId="6069"/>
    <cellStyle name="20% - Accent3 3 4 2 3 2" xfId="6070"/>
    <cellStyle name="20% - Accent3 3 4 2 4" xfId="6071"/>
    <cellStyle name="20% - Accent3 3 4 2 4 2" xfId="6072"/>
    <cellStyle name="20% - Accent3 3 4 2 5" xfId="6073"/>
    <cellStyle name="20% - Accent3 3 4 3" xfId="6074"/>
    <cellStyle name="20% - Accent3 3 4 3 2" xfId="6075"/>
    <cellStyle name="20% - Accent3 3 4 3 2 2" xfId="6076"/>
    <cellStyle name="20% - Accent3 3 4 3 3" xfId="6077"/>
    <cellStyle name="20% - Accent3 3 4 3 3 2" xfId="6078"/>
    <cellStyle name="20% - Accent3 3 4 3 4" xfId="6079"/>
    <cellStyle name="20% - Accent3 3 4 4" xfId="6080"/>
    <cellStyle name="20% - Accent3 3 4 4 2" xfId="6081"/>
    <cellStyle name="20% - Accent3 3 4 4 2 2" xfId="6082"/>
    <cellStyle name="20% - Accent3 3 4 4 3" xfId="6083"/>
    <cellStyle name="20% - Accent3 3 4 4 3 2" xfId="6084"/>
    <cellStyle name="20% - Accent3 3 4 4 4" xfId="6085"/>
    <cellStyle name="20% - Accent3 3 4 5" xfId="6086"/>
    <cellStyle name="20% - Accent3 3 4 5 2" xfId="6087"/>
    <cellStyle name="20% - Accent3 3 4 6" xfId="6088"/>
    <cellStyle name="20% - Accent3 3 4 6 2" xfId="6089"/>
    <cellStyle name="20% - Accent3 3 4 7" xfId="6090"/>
    <cellStyle name="20% - Accent3 3 5" xfId="6091"/>
    <cellStyle name="20% - Accent3 3 5 2" xfId="6092"/>
    <cellStyle name="20% - Accent3 3 5 2 2" xfId="6093"/>
    <cellStyle name="20% - Accent3 3 5 2 2 2" xfId="6094"/>
    <cellStyle name="20% - Accent3 3 5 2 3" xfId="6095"/>
    <cellStyle name="20% - Accent3 3 5 2 3 2" xfId="6096"/>
    <cellStyle name="20% - Accent3 3 5 2 4" xfId="6097"/>
    <cellStyle name="20% - Accent3 3 5 3" xfId="6098"/>
    <cellStyle name="20% - Accent3 3 5 3 2" xfId="6099"/>
    <cellStyle name="20% - Accent3 3 5 4" xfId="6100"/>
    <cellStyle name="20% - Accent3 3 5 4 2" xfId="6101"/>
    <cellStyle name="20% - Accent3 3 5 5" xfId="6102"/>
    <cellStyle name="20% - Accent3 3 6" xfId="6103"/>
    <cellStyle name="20% - Accent3 3 6 2" xfId="6104"/>
    <cellStyle name="20% - Accent3 3 6 2 2" xfId="6105"/>
    <cellStyle name="20% - Accent3 3 6 3" xfId="6106"/>
    <cellStyle name="20% - Accent3 3 6 3 2" xfId="6107"/>
    <cellStyle name="20% - Accent3 3 6 4" xfId="6108"/>
    <cellStyle name="20% - Accent3 3 7" xfId="6109"/>
    <cellStyle name="20% - Accent3 3 7 2" xfId="6110"/>
    <cellStyle name="20% - Accent3 3 7 2 2" xfId="6111"/>
    <cellStyle name="20% - Accent3 3 7 3" xfId="6112"/>
    <cellStyle name="20% - Accent3 3 7 3 2" xfId="6113"/>
    <cellStyle name="20% - Accent3 3 7 4" xfId="6114"/>
    <cellStyle name="20% - Accent3 3 8" xfId="6115"/>
    <cellStyle name="20% - Accent3 3 8 2" xfId="6116"/>
    <cellStyle name="20% - Accent3 3 9" xfId="6117"/>
    <cellStyle name="20% - Accent3 3 9 2" xfId="6118"/>
    <cellStyle name="20% - Accent3 30" xfId="6119"/>
    <cellStyle name="20% - Accent3 30 2" xfId="6120"/>
    <cellStyle name="20% - Accent3 31" xfId="6121"/>
    <cellStyle name="20% - Accent3 31 2" xfId="6122"/>
    <cellStyle name="20% - Accent3 32" xfId="6123"/>
    <cellStyle name="20% - Accent3 33" xfId="6124"/>
    <cellStyle name="20% - Accent3 34" xfId="6125"/>
    <cellStyle name="20% - Accent3 35" xfId="6126"/>
    <cellStyle name="20% - Accent3 36" xfId="6127"/>
    <cellStyle name="20% - Accent3 37" xfId="6128"/>
    <cellStyle name="20% - Accent3 38" xfId="6129"/>
    <cellStyle name="20% - Accent3 39" xfId="6130"/>
    <cellStyle name="20% - Accent3 4" xfId="6131"/>
    <cellStyle name="20% - Accent3 4 10" xfId="6132"/>
    <cellStyle name="20% - Accent3 4 2" xfId="6133"/>
    <cellStyle name="20% - Accent3 4 2 2" xfId="6134"/>
    <cellStyle name="20% - Accent3 4 2 2 2" xfId="6135"/>
    <cellStyle name="20% - Accent3 4 2 2 2 2" xfId="6136"/>
    <cellStyle name="20% - Accent3 4 2 2 2 2 2" xfId="6137"/>
    <cellStyle name="20% - Accent3 4 2 2 2 2 2 2" xfId="6138"/>
    <cellStyle name="20% - Accent3 4 2 2 2 2 2 2 2" xfId="6139"/>
    <cellStyle name="20% - Accent3 4 2 2 2 2 2 3" xfId="6140"/>
    <cellStyle name="20% - Accent3 4 2 2 2 2 2 3 2" xfId="6141"/>
    <cellStyle name="20% - Accent3 4 2 2 2 2 2 4" xfId="6142"/>
    <cellStyle name="20% - Accent3 4 2 2 2 2 3" xfId="6143"/>
    <cellStyle name="20% - Accent3 4 2 2 2 2 3 2" xfId="6144"/>
    <cellStyle name="20% - Accent3 4 2 2 2 2 4" xfId="6145"/>
    <cellStyle name="20% - Accent3 4 2 2 2 2 4 2" xfId="6146"/>
    <cellStyle name="20% - Accent3 4 2 2 2 2 5" xfId="6147"/>
    <cellStyle name="20% - Accent3 4 2 2 2 3" xfId="6148"/>
    <cellStyle name="20% - Accent3 4 2 2 2 3 2" xfId="6149"/>
    <cellStyle name="20% - Accent3 4 2 2 2 3 2 2" xfId="6150"/>
    <cellStyle name="20% - Accent3 4 2 2 2 3 3" xfId="6151"/>
    <cellStyle name="20% - Accent3 4 2 2 2 3 3 2" xfId="6152"/>
    <cellStyle name="20% - Accent3 4 2 2 2 3 4" xfId="6153"/>
    <cellStyle name="20% - Accent3 4 2 2 2 4" xfId="6154"/>
    <cellStyle name="20% - Accent3 4 2 2 2 4 2" xfId="6155"/>
    <cellStyle name="20% - Accent3 4 2 2 2 4 2 2" xfId="6156"/>
    <cellStyle name="20% - Accent3 4 2 2 2 4 3" xfId="6157"/>
    <cellStyle name="20% - Accent3 4 2 2 2 4 3 2" xfId="6158"/>
    <cellStyle name="20% - Accent3 4 2 2 2 4 4" xfId="6159"/>
    <cellStyle name="20% - Accent3 4 2 2 2 5" xfId="6160"/>
    <cellStyle name="20% - Accent3 4 2 2 2 5 2" xfId="6161"/>
    <cellStyle name="20% - Accent3 4 2 2 2 6" xfId="6162"/>
    <cellStyle name="20% - Accent3 4 2 2 2 6 2" xfId="6163"/>
    <cellStyle name="20% - Accent3 4 2 2 2 7" xfId="6164"/>
    <cellStyle name="20% - Accent3 4 2 2 3" xfId="6165"/>
    <cellStyle name="20% - Accent3 4 2 2 3 2" xfId="6166"/>
    <cellStyle name="20% - Accent3 4 2 2 3 2 2" xfId="6167"/>
    <cellStyle name="20% - Accent3 4 2 2 3 2 2 2" xfId="6168"/>
    <cellStyle name="20% - Accent3 4 2 2 3 2 3" xfId="6169"/>
    <cellStyle name="20% - Accent3 4 2 2 3 2 3 2" xfId="6170"/>
    <cellStyle name="20% - Accent3 4 2 2 3 2 4" xfId="6171"/>
    <cellStyle name="20% - Accent3 4 2 2 3 3" xfId="6172"/>
    <cellStyle name="20% - Accent3 4 2 2 3 3 2" xfId="6173"/>
    <cellStyle name="20% - Accent3 4 2 2 3 4" xfId="6174"/>
    <cellStyle name="20% - Accent3 4 2 2 3 4 2" xfId="6175"/>
    <cellStyle name="20% - Accent3 4 2 2 3 5" xfId="6176"/>
    <cellStyle name="20% - Accent3 4 2 2 4" xfId="6177"/>
    <cellStyle name="20% - Accent3 4 2 2 4 2" xfId="6178"/>
    <cellStyle name="20% - Accent3 4 2 2 4 2 2" xfId="6179"/>
    <cellStyle name="20% - Accent3 4 2 2 4 3" xfId="6180"/>
    <cellStyle name="20% - Accent3 4 2 2 4 3 2" xfId="6181"/>
    <cellStyle name="20% - Accent3 4 2 2 4 4" xfId="6182"/>
    <cellStyle name="20% - Accent3 4 2 2 5" xfId="6183"/>
    <cellStyle name="20% - Accent3 4 2 2 5 2" xfId="6184"/>
    <cellStyle name="20% - Accent3 4 2 2 5 2 2" xfId="6185"/>
    <cellStyle name="20% - Accent3 4 2 2 5 3" xfId="6186"/>
    <cellStyle name="20% - Accent3 4 2 2 5 3 2" xfId="6187"/>
    <cellStyle name="20% - Accent3 4 2 2 5 4" xfId="6188"/>
    <cellStyle name="20% - Accent3 4 2 2 6" xfId="6189"/>
    <cellStyle name="20% - Accent3 4 2 2 6 2" xfId="6190"/>
    <cellStyle name="20% - Accent3 4 2 2 7" xfId="6191"/>
    <cellStyle name="20% - Accent3 4 2 2 7 2" xfId="6192"/>
    <cellStyle name="20% - Accent3 4 2 2 8" xfId="6193"/>
    <cellStyle name="20% - Accent3 4 2 3" xfId="6194"/>
    <cellStyle name="20% - Accent3 4 2 3 2" xfId="6195"/>
    <cellStyle name="20% - Accent3 4 2 3 2 2" xfId="6196"/>
    <cellStyle name="20% - Accent3 4 2 3 2 2 2" xfId="6197"/>
    <cellStyle name="20% - Accent3 4 2 3 2 2 2 2" xfId="6198"/>
    <cellStyle name="20% - Accent3 4 2 3 2 2 3" xfId="6199"/>
    <cellStyle name="20% - Accent3 4 2 3 2 2 3 2" xfId="6200"/>
    <cellStyle name="20% - Accent3 4 2 3 2 2 4" xfId="6201"/>
    <cellStyle name="20% - Accent3 4 2 3 2 3" xfId="6202"/>
    <cellStyle name="20% - Accent3 4 2 3 2 3 2" xfId="6203"/>
    <cellStyle name="20% - Accent3 4 2 3 2 4" xfId="6204"/>
    <cellStyle name="20% - Accent3 4 2 3 2 4 2" xfId="6205"/>
    <cellStyle name="20% - Accent3 4 2 3 2 5" xfId="6206"/>
    <cellStyle name="20% - Accent3 4 2 3 3" xfId="6207"/>
    <cellStyle name="20% - Accent3 4 2 3 3 2" xfId="6208"/>
    <cellStyle name="20% - Accent3 4 2 3 3 2 2" xfId="6209"/>
    <cellStyle name="20% - Accent3 4 2 3 3 3" xfId="6210"/>
    <cellStyle name="20% - Accent3 4 2 3 3 3 2" xfId="6211"/>
    <cellStyle name="20% - Accent3 4 2 3 3 4" xfId="6212"/>
    <cellStyle name="20% - Accent3 4 2 3 4" xfId="6213"/>
    <cellStyle name="20% - Accent3 4 2 3 4 2" xfId="6214"/>
    <cellStyle name="20% - Accent3 4 2 3 4 2 2" xfId="6215"/>
    <cellStyle name="20% - Accent3 4 2 3 4 3" xfId="6216"/>
    <cellStyle name="20% - Accent3 4 2 3 4 3 2" xfId="6217"/>
    <cellStyle name="20% - Accent3 4 2 3 4 4" xfId="6218"/>
    <cellStyle name="20% - Accent3 4 2 3 5" xfId="6219"/>
    <cellStyle name="20% - Accent3 4 2 3 5 2" xfId="6220"/>
    <cellStyle name="20% - Accent3 4 2 3 6" xfId="6221"/>
    <cellStyle name="20% - Accent3 4 2 3 6 2" xfId="6222"/>
    <cellStyle name="20% - Accent3 4 2 3 7" xfId="6223"/>
    <cellStyle name="20% - Accent3 4 2 4" xfId="6224"/>
    <cellStyle name="20% - Accent3 4 2 4 2" xfId="6225"/>
    <cellStyle name="20% - Accent3 4 2 4 2 2" xfId="6226"/>
    <cellStyle name="20% - Accent3 4 2 4 2 2 2" xfId="6227"/>
    <cellStyle name="20% - Accent3 4 2 4 2 3" xfId="6228"/>
    <cellStyle name="20% - Accent3 4 2 4 2 3 2" xfId="6229"/>
    <cellStyle name="20% - Accent3 4 2 4 2 4" xfId="6230"/>
    <cellStyle name="20% - Accent3 4 2 4 3" xfId="6231"/>
    <cellStyle name="20% - Accent3 4 2 4 3 2" xfId="6232"/>
    <cellStyle name="20% - Accent3 4 2 4 4" xfId="6233"/>
    <cellStyle name="20% - Accent3 4 2 4 4 2" xfId="6234"/>
    <cellStyle name="20% - Accent3 4 2 4 5" xfId="6235"/>
    <cellStyle name="20% - Accent3 4 2 5" xfId="6236"/>
    <cellStyle name="20% - Accent3 4 2 5 2" xfId="6237"/>
    <cellStyle name="20% - Accent3 4 2 5 2 2" xfId="6238"/>
    <cellStyle name="20% - Accent3 4 2 5 3" xfId="6239"/>
    <cellStyle name="20% - Accent3 4 2 5 3 2" xfId="6240"/>
    <cellStyle name="20% - Accent3 4 2 5 4" xfId="6241"/>
    <cellStyle name="20% - Accent3 4 2 6" xfId="6242"/>
    <cellStyle name="20% - Accent3 4 2 6 2" xfId="6243"/>
    <cellStyle name="20% - Accent3 4 2 6 2 2" xfId="6244"/>
    <cellStyle name="20% - Accent3 4 2 6 3" xfId="6245"/>
    <cellStyle name="20% - Accent3 4 2 6 3 2" xfId="6246"/>
    <cellStyle name="20% - Accent3 4 2 6 4" xfId="6247"/>
    <cellStyle name="20% - Accent3 4 2 7" xfId="6248"/>
    <cellStyle name="20% - Accent3 4 2 7 2" xfId="6249"/>
    <cellStyle name="20% - Accent3 4 2 8" xfId="6250"/>
    <cellStyle name="20% - Accent3 4 2 8 2" xfId="6251"/>
    <cellStyle name="20% - Accent3 4 2 9" xfId="6252"/>
    <cellStyle name="20% - Accent3 4 3" xfId="6253"/>
    <cellStyle name="20% - Accent3 4 3 2" xfId="6254"/>
    <cellStyle name="20% - Accent3 4 3 2 2" xfId="6255"/>
    <cellStyle name="20% - Accent3 4 3 2 2 2" xfId="6256"/>
    <cellStyle name="20% - Accent3 4 3 2 2 2 2" xfId="6257"/>
    <cellStyle name="20% - Accent3 4 3 2 2 2 2 2" xfId="6258"/>
    <cellStyle name="20% - Accent3 4 3 2 2 2 3" xfId="6259"/>
    <cellStyle name="20% - Accent3 4 3 2 2 2 3 2" xfId="6260"/>
    <cellStyle name="20% - Accent3 4 3 2 2 2 4" xfId="6261"/>
    <cellStyle name="20% - Accent3 4 3 2 2 3" xfId="6262"/>
    <cellStyle name="20% - Accent3 4 3 2 2 3 2" xfId="6263"/>
    <cellStyle name="20% - Accent3 4 3 2 2 4" xfId="6264"/>
    <cellStyle name="20% - Accent3 4 3 2 2 4 2" xfId="6265"/>
    <cellStyle name="20% - Accent3 4 3 2 2 5" xfId="6266"/>
    <cellStyle name="20% - Accent3 4 3 2 3" xfId="6267"/>
    <cellStyle name="20% - Accent3 4 3 2 3 2" xfId="6268"/>
    <cellStyle name="20% - Accent3 4 3 2 3 2 2" xfId="6269"/>
    <cellStyle name="20% - Accent3 4 3 2 3 3" xfId="6270"/>
    <cellStyle name="20% - Accent3 4 3 2 3 3 2" xfId="6271"/>
    <cellStyle name="20% - Accent3 4 3 2 3 4" xfId="6272"/>
    <cellStyle name="20% - Accent3 4 3 2 4" xfId="6273"/>
    <cellStyle name="20% - Accent3 4 3 2 4 2" xfId="6274"/>
    <cellStyle name="20% - Accent3 4 3 2 4 2 2" xfId="6275"/>
    <cellStyle name="20% - Accent3 4 3 2 4 3" xfId="6276"/>
    <cellStyle name="20% - Accent3 4 3 2 4 3 2" xfId="6277"/>
    <cellStyle name="20% - Accent3 4 3 2 4 4" xfId="6278"/>
    <cellStyle name="20% - Accent3 4 3 2 5" xfId="6279"/>
    <cellStyle name="20% - Accent3 4 3 2 5 2" xfId="6280"/>
    <cellStyle name="20% - Accent3 4 3 2 6" xfId="6281"/>
    <cellStyle name="20% - Accent3 4 3 2 6 2" xfId="6282"/>
    <cellStyle name="20% - Accent3 4 3 2 7" xfId="6283"/>
    <cellStyle name="20% - Accent3 4 3 3" xfId="6284"/>
    <cellStyle name="20% - Accent3 4 3 3 2" xfId="6285"/>
    <cellStyle name="20% - Accent3 4 3 3 2 2" xfId="6286"/>
    <cellStyle name="20% - Accent3 4 3 3 2 2 2" xfId="6287"/>
    <cellStyle name="20% - Accent3 4 3 3 2 3" xfId="6288"/>
    <cellStyle name="20% - Accent3 4 3 3 2 3 2" xfId="6289"/>
    <cellStyle name="20% - Accent3 4 3 3 2 4" xfId="6290"/>
    <cellStyle name="20% - Accent3 4 3 3 3" xfId="6291"/>
    <cellStyle name="20% - Accent3 4 3 3 3 2" xfId="6292"/>
    <cellStyle name="20% - Accent3 4 3 3 4" xfId="6293"/>
    <cellStyle name="20% - Accent3 4 3 3 4 2" xfId="6294"/>
    <cellStyle name="20% - Accent3 4 3 3 5" xfId="6295"/>
    <cellStyle name="20% - Accent3 4 3 4" xfId="6296"/>
    <cellStyle name="20% - Accent3 4 3 4 2" xfId="6297"/>
    <cellStyle name="20% - Accent3 4 3 4 2 2" xfId="6298"/>
    <cellStyle name="20% - Accent3 4 3 4 3" xfId="6299"/>
    <cellStyle name="20% - Accent3 4 3 4 3 2" xfId="6300"/>
    <cellStyle name="20% - Accent3 4 3 4 4" xfId="6301"/>
    <cellStyle name="20% - Accent3 4 3 5" xfId="6302"/>
    <cellStyle name="20% - Accent3 4 3 5 2" xfId="6303"/>
    <cellStyle name="20% - Accent3 4 3 5 2 2" xfId="6304"/>
    <cellStyle name="20% - Accent3 4 3 5 3" xfId="6305"/>
    <cellStyle name="20% - Accent3 4 3 5 3 2" xfId="6306"/>
    <cellStyle name="20% - Accent3 4 3 5 4" xfId="6307"/>
    <cellStyle name="20% - Accent3 4 3 6" xfId="6308"/>
    <cellStyle name="20% - Accent3 4 3 6 2" xfId="6309"/>
    <cellStyle name="20% - Accent3 4 3 7" xfId="6310"/>
    <cellStyle name="20% - Accent3 4 3 7 2" xfId="6311"/>
    <cellStyle name="20% - Accent3 4 3 8" xfId="6312"/>
    <cellStyle name="20% - Accent3 4 4" xfId="6313"/>
    <cellStyle name="20% - Accent3 4 4 2" xfId="6314"/>
    <cellStyle name="20% - Accent3 4 4 2 2" xfId="6315"/>
    <cellStyle name="20% - Accent3 4 4 2 2 2" xfId="6316"/>
    <cellStyle name="20% - Accent3 4 4 2 2 2 2" xfId="6317"/>
    <cellStyle name="20% - Accent3 4 4 2 2 3" xfId="6318"/>
    <cellStyle name="20% - Accent3 4 4 2 2 3 2" xfId="6319"/>
    <cellStyle name="20% - Accent3 4 4 2 2 4" xfId="6320"/>
    <cellStyle name="20% - Accent3 4 4 2 3" xfId="6321"/>
    <cellStyle name="20% - Accent3 4 4 2 3 2" xfId="6322"/>
    <cellStyle name="20% - Accent3 4 4 2 4" xfId="6323"/>
    <cellStyle name="20% - Accent3 4 4 2 4 2" xfId="6324"/>
    <cellStyle name="20% - Accent3 4 4 2 5" xfId="6325"/>
    <cellStyle name="20% - Accent3 4 4 3" xfId="6326"/>
    <cellStyle name="20% - Accent3 4 4 3 2" xfId="6327"/>
    <cellStyle name="20% - Accent3 4 4 3 2 2" xfId="6328"/>
    <cellStyle name="20% - Accent3 4 4 3 3" xfId="6329"/>
    <cellStyle name="20% - Accent3 4 4 3 3 2" xfId="6330"/>
    <cellStyle name="20% - Accent3 4 4 3 4" xfId="6331"/>
    <cellStyle name="20% - Accent3 4 4 4" xfId="6332"/>
    <cellStyle name="20% - Accent3 4 4 4 2" xfId="6333"/>
    <cellStyle name="20% - Accent3 4 4 4 2 2" xfId="6334"/>
    <cellStyle name="20% - Accent3 4 4 4 3" xfId="6335"/>
    <cellStyle name="20% - Accent3 4 4 4 3 2" xfId="6336"/>
    <cellStyle name="20% - Accent3 4 4 4 4" xfId="6337"/>
    <cellStyle name="20% - Accent3 4 4 5" xfId="6338"/>
    <cellStyle name="20% - Accent3 4 4 5 2" xfId="6339"/>
    <cellStyle name="20% - Accent3 4 4 6" xfId="6340"/>
    <cellStyle name="20% - Accent3 4 4 6 2" xfId="6341"/>
    <cellStyle name="20% - Accent3 4 4 7" xfId="6342"/>
    <cellStyle name="20% - Accent3 4 5" xfId="6343"/>
    <cellStyle name="20% - Accent3 4 5 2" xfId="6344"/>
    <cellStyle name="20% - Accent3 4 5 2 2" xfId="6345"/>
    <cellStyle name="20% - Accent3 4 5 2 2 2" xfId="6346"/>
    <cellStyle name="20% - Accent3 4 5 2 3" xfId="6347"/>
    <cellStyle name="20% - Accent3 4 5 2 3 2" xfId="6348"/>
    <cellStyle name="20% - Accent3 4 5 2 4" xfId="6349"/>
    <cellStyle name="20% - Accent3 4 5 3" xfId="6350"/>
    <cellStyle name="20% - Accent3 4 5 3 2" xfId="6351"/>
    <cellStyle name="20% - Accent3 4 5 4" xfId="6352"/>
    <cellStyle name="20% - Accent3 4 5 4 2" xfId="6353"/>
    <cellStyle name="20% - Accent3 4 5 5" xfId="6354"/>
    <cellStyle name="20% - Accent3 4 6" xfId="6355"/>
    <cellStyle name="20% - Accent3 4 6 2" xfId="6356"/>
    <cellStyle name="20% - Accent3 4 6 2 2" xfId="6357"/>
    <cellStyle name="20% - Accent3 4 6 3" xfId="6358"/>
    <cellStyle name="20% - Accent3 4 6 3 2" xfId="6359"/>
    <cellStyle name="20% - Accent3 4 6 4" xfId="6360"/>
    <cellStyle name="20% - Accent3 4 7" xfId="6361"/>
    <cellStyle name="20% - Accent3 4 7 2" xfId="6362"/>
    <cellStyle name="20% - Accent3 4 7 2 2" xfId="6363"/>
    <cellStyle name="20% - Accent3 4 7 3" xfId="6364"/>
    <cellStyle name="20% - Accent3 4 7 3 2" xfId="6365"/>
    <cellStyle name="20% - Accent3 4 7 4" xfId="6366"/>
    <cellStyle name="20% - Accent3 4 8" xfId="6367"/>
    <cellStyle name="20% - Accent3 4 8 2" xfId="6368"/>
    <cellStyle name="20% - Accent3 4 9" xfId="6369"/>
    <cellStyle name="20% - Accent3 4 9 2" xfId="6370"/>
    <cellStyle name="20% - Accent3 5" xfId="6371"/>
    <cellStyle name="20% - Accent3 5 10" xfId="6372"/>
    <cellStyle name="20% - Accent3 5 2" xfId="6373"/>
    <cellStyle name="20% - Accent3 5 2 2" xfId="6374"/>
    <cellStyle name="20% - Accent3 5 2 2 2" xfId="6375"/>
    <cellStyle name="20% - Accent3 5 2 2 2 2" xfId="6376"/>
    <cellStyle name="20% - Accent3 5 2 2 2 2 2" xfId="6377"/>
    <cellStyle name="20% - Accent3 5 2 2 2 2 2 2" xfId="6378"/>
    <cellStyle name="20% - Accent3 5 2 2 2 2 2 2 2" xfId="6379"/>
    <cellStyle name="20% - Accent3 5 2 2 2 2 2 3" xfId="6380"/>
    <cellStyle name="20% - Accent3 5 2 2 2 2 2 3 2" xfId="6381"/>
    <cellStyle name="20% - Accent3 5 2 2 2 2 2 4" xfId="6382"/>
    <cellStyle name="20% - Accent3 5 2 2 2 2 3" xfId="6383"/>
    <cellStyle name="20% - Accent3 5 2 2 2 2 3 2" xfId="6384"/>
    <cellStyle name="20% - Accent3 5 2 2 2 2 4" xfId="6385"/>
    <cellStyle name="20% - Accent3 5 2 2 2 2 4 2" xfId="6386"/>
    <cellStyle name="20% - Accent3 5 2 2 2 2 5" xfId="6387"/>
    <cellStyle name="20% - Accent3 5 2 2 2 3" xfId="6388"/>
    <cellStyle name="20% - Accent3 5 2 2 2 3 2" xfId="6389"/>
    <cellStyle name="20% - Accent3 5 2 2 2 3 2 2" xfId="6390"/>
    <cellStyle name="20% - Accent3 5 2 2 2 3 3" xfId="6391"/>
    <cellStyle name="20% - Accent3 5 2 2 2 3 3 2" xfId="6392"/>
    <cellStyle name="20% - Accent3 5 2 2 2 3 4" xfId="6393"/>
    <cellStyle name="20% - Accent3 5 2 2 2 4" xfId="6394"/>
    <cellStyle name="20% - Accent3 5 2 2 2 4 2" xfId="6395"/>
    <cellStyle name="20% - Accent3 5 2 2 2 4 2 2" xfId="6396"/>
    <cellStyle name="20% - Accent3 5 2 2 2 4 3" xfId="6397"/>
    <cellStyle name="20% - Accent3 5 2 2 2 4 3 2" xfId="6398"/>
    <cellStyle name="20% - Accent3 5 2 2 2 4 4" xfId="6399"/>
    <cellStyle name="20% - Accent3 5 2 2 2 5" xfId="6400"/>
    <cellStyle name="20% - Accent3 5 2 2 2 5 2" xfId="6401"/>
    <cellStyle name="20% - Accent3 5 2 2 2 6" xfId="6402"/>
    <cellStyle name="20% - Accent3 5 2 2 2 6 2" xfId="6403"/>
    <cellStyle name="20% - Accent3 5 2 2 2 7" xfId="6404"/>
    <cellStyle name="20% - Accent3 5 2 2 3" xfId="6405"/>
    <cellStyle name="20% - Accent3 5 2 2 3 2" xfId="6406"/>
    <cellStyle name="20% - Accent3 5 2 2 3 2 2" xfId="6407"/>
    <cellStyle name="20% - Accent3 5 2 2 3 2 2 2" xfId="6408"/>
    <cellStyle name="20% - Accent3 5 2 2 3 2 3" xfId="6409"/>
    <cellStyle name="20% - Accent3 5 2 2 3 2 3 2" xfId="6410"/>
    <cellStyle name="20% - Accent3 5 2 2 3 2 4" xfId="6411"/>
    <cellStyle name="20% - Accent3 5 2 2 3 3" xfId="6412"/>
    <cellStyle name="20% - Accent3 5 2 2 3 3 2" xfId="6413"/>
    <cellStyle name="20% - Accent3 5 2 2 3 4" xfId="6414"/>
    <cellStyle name="20% - Accent3 5 2 2 3 4 2" xfId="6415"/>
    <cellStyle name="20% - Accent3 5 2 2 3 5" xfId="6416"/>
    <cellStyle name="20% - Accent3 5 2 2 4" xfId="6417"/>
    <cellStyle name="20% - Accent3 5 2 2 4 2" xfId="6418"/>
    <cellStyle name="20% - Accent3 5 2 2 4 2 2" xfId="6419"/>
    <cellStyle name="20% - Accent3 5 2 2 4 3" xfId="6420"/>
    <cellStyle name="20% - Accent3 5 2 2 4 3 2" xfId="6421"/>
    <cellStyle name="20% - Accent3 5 2 2 4 4" xfId="6422"/>
    <cellStyle name="20% - Accent3 5 2 2 5" xfId="6423"/>
    <cellStyle name="20% - Accent3 5 2 2 5 2" xfId="6424"/>
    <cellStyle name="20% - Accent3 5 2 2 5 2 2" xfId="6425"/>
    <cellStyle name="20% - Accent3 5 2 2 5 3" xfId="6426"/>
    <cellStyle name="20% - Accent3 5 2 2 5 3 2" xfId="6427"/>
    <cellStyle name="20% - Accent3 5 2 2 5 4" xfId="6428"/>
    <cellStyle name="20% - Accent3 5 2 2 6" xfId="6429"/>
    <cellStyle name="20% - Accent3 5 2 2 6 2" xfId="6430"/>
    <cellStyle name="20% - Accent3 5 2 2 7" xfId="6431"/>
    <cellStyle name="20% - Accent3 5 2 2 7 2" xfId="6432"/>
    <cellStyle name="20% - Accent3 5 2 2 8" xfId="6433"/>
    <cellStyle name="20% - Accent3 5 2 3" xfId="6434"/>
    <cellStyle name="20% - Accent3 5 2 3 2" xfId="6435"/>
    <cellStyle name="20% - Accent3 5 2 3 2 2" xfId="6436"/>
    <cellStyle name="20% - Accent3 5 2 3 2 2 2" xfId="6437"/>
    <cellStyle name="20% - Accent3 5 2 3 2 2 2 2" xfId="6438"/>
    <cellStyle name="20% - Accent3 5 2 3 2 2 3" xfId="6439"/>
    <cellStyle name="20% - Accent3 5 2 3 2 2 3 2" xfId="6440"/>
    <cellStyle name="20% - Accent3 5 2 3 2 2 4" xfId="6441"/>
    <cellStyle name="20% - Accent3 5 2 3 2 3" xfId="6442"/>
    <cellStyle name="20% - Accent3 5 2 3 2 3 2" xfId="6443"/>
    <cellStyle name="20% - Accent3 5 2 3 2 4" xfId="6444"/>
    <cellStyle name="20% - Accent3 5 2 3 2 4 2" xfId="6445"/>
    <cellStyle name="20% - Accent3 5 2 3 2 5" xfId="6446"/>
    <cellStyle name="20% - Accent3 5 2 3 3" xfId="6447"/>
    <cellStyle name="20% - Accent3 5 2 3 3 2" xfId="6448"/>
    <cellStyle name="20% - Accent3 5 2 3 3 2 2" xfId="6449"/>
    <cellStyle name="20% - Accent3 5 2 3 3 3" xfId="6450"/>
    <cellStyle name="20% - Accent3 5 2 3 3 3 2" xfId="6451"/>
    <cellStyle name="20% - Accent3 5 2 3 3 4" xfId="6452"/>
    <cellStyle name="20% - Accent3 5 2 3 4" xfId="6453"/>
    <cellStyle name="20% - Accent3 5 2 3 4 2" xfId="6454"/>
    <cellStyle name="20% - Accent3 5 2 3 4 2 2" xfId="6455"/>
    <cellStyle name="20% - Accent3 5 2 3 4 3" xfId="6456"/>
    <cellStyle name="20% - Accent3 5 2 3 4 3 2" xfId="6457"/>
    <cellStyle name="20% - Accent3 5 2 3 4 4" xfId="6458"/>
    <cellStyle name="20% - Accent3 5 2 3 5" xfId="6459"/>
    <cellStyle name="20% - Accent3 5 2 3 5 2" xfId="6460"/>
    <cellStyle name="20% - Accent3 5 2 3 6" xfId="6461"/>
    <cellStyle name="20% - Accent3 5 2 3 6 2" xfId="6462"/>
    <cellStyle name="20% - Accent3 5 2 3 7" xfId="6463"/>
    <cellStyle name="20% - Accent3 5 2 4" xfId="6464"/>
    <cellStyle name="20% - Accent3 5 2 4 2" xfId="6465"/>
    <cellStyle name="20% - Accent3 5 2 4 2 2" xfId="6466"/>
    <cellStyle name="20% - Accent3 5 2 4 2 2 2" xfId="6467"/>
    <cellStyle name="20% - Accent3 5 2 4 2 3" xfId="6468"/>
    <cellStyle name="20% - Accent3 5 2 4 2 3 2" xfId="6469"/>
    <cellStyle name="20% - Accent3 5 2 4 2 4" xfId="6470"/>
    <cellStyle name="20% - Accent3 5 2 4 3" xfId="6471"/>
    <cellStyle name="20% - Accent3 5 2 4 3 2" xfId="6472"/>
    <cellStyle name="20% - Accent3 5 2 4 4" xfId="6473"/>
    <cellStyle name="20% - Accent3 5 2 4 4 2" xfId="6474"/>
    <cellStyle name="20% - Accent3 5 2 4 5" xfId="6475"/>
    <cellStyle name="20% - Accent3 5 2 5" xfId="6476"/>
    <cellStyle name="20% - Accent3 5 2 5 2" xfId="6477"/>
    <cellStyle name="20% - Accent3 5 2 5 2 2" xfId="6478"/>
    <cellStyle name="20% - Accent3 5 2 5 3" xfId="6479"/>
    <cellStyle name="20% - Accent3 5 2 5 3 2" xfId="6480"/>
    <cellStyle name="20% - Accent3 5 2 5 4" xfId="6481"/>
    <cellStyle name="20% - Accent3 5 2 6" xfId="6482"/>
    <cellStyle name="20% - Accent3 5 2 6 2" xfId="6483"/>
    <cellStyle name="20% - Accent3 5 2 6 2 2" xfId="6484"/>
    <cellStyle name="20% - Accent3 5 2 6 3" xfId="6485"/>
    <cellStyle name="20% - Accent3 5 2 6 3 2" xfId="6486"/>
    <cellStyle name="20% - Accent3 5 2 6 4" xfId="6487"/>
    <cellStyle name="20% - Accent3 5 2 7" xfId="6488"/>
    <cellStyle name="20% - Accent3 5 2 7 2" xfId="6489"/>
    <cellStyle name="20% - Accent3 5 2 8" xfId="6490"/>
    <cellStyle name="20% - Accent3 5 2 8 2" xfId="6491"/>
    <cellStyle name="20% - Accent3 5 2 9" xfId="6492"/>
    <cellStyle name="20% - Accent3 5 3" xfId="6493"/>
    <cellStyle name="20% - Accent3 5 3 2" xfId="6494"/>
    <cellStyle name="20% - Accent3 5 3 2 2" xfId="6495"/>
    <cellStyle name="20% - Accent3 5 3 2 2 2" xfId="6496"/>
    <cellStyle name="20% - Accent3 5 3 2 2 2 2" xfId="6497"/>
    <cellStyle name="20% - Accent3 5 3 2 2 2 2 2" xfId="6498"/>
    <cellStyle name="20% - Accent3 5 3 2 2 2 3" xfId="6499"/>
    <cellStyle name="20% - Accent3 5 3 2 2 2 3 2" xfId="6500"/>
    <cellStyle name="20% - Accent3 5 3 2 2 2 4" xfId="6501"/>
    <cellStyle name="20% - Accent3 5 3 2 2 3" xfId="6502"/>
    <cellStyle name="20% - Accent3 5 3 2 2 3 2" xfId="6503"/>
    <cellStyle name="20% - Accent3 5 3 2 2 4" xfId="6504"/>
    <cellStyle name="20% - Accent3 5 3 2 2 4 2" xfId="6505"/>
    <cellStyle name="20% - Accent3 5 3 2 2 5" xfId="6506"/>
    <cellStyle name="20% - Accent3 5 3 2 3" xfId="6507"/>
    <cellStyle name="20% - Accent3 5 3 2 3 2" xfId="6508"/>
    <cellStyle name="20% - Accent3 5 3 2 3 2 2" xfId="6509"/>
    <cellStyle name="20% - Accent3 5 3 2 3 3" xfId="6510"/>
    <cellStyle name="20% - Accent3 5 3 2 3 3 2" xfId="6511"/>
    <cellStyle name="20% - Accent3 5 3 2 3 4" xfId="6512"/>
    <cellStyle name="20% - Accent3 5 3 2 4" xfId="6513"/>
    <cellStyle name="20% - Accent3 5 3 2 4 2" xfId="6514"/>
    <cellStyle name="20% - Accent3 5 3 2 4 2 2" xfId="6515"/>
    <cellStyle name="20% - Accent3 5 3 2 4 3" xfId="6516"/>
    <cellStyle name="20% - Accent3 5 3 2 4 3 2" xfId="6517"/>
    <cellStyle name="20% - Accent3 5 3 2 4 4" xfId="6518"/>
    <cellStyle name="20% - Accent3 5 3 2 5" xfId="6519"/>
    <cellStyle name="20% - Accent3 5 3 2 5 2" xfId="6520"/>
    <cellStyle name="20% - Accent3 5 3 2 6" xfId="6521"/>
    <cellStyle name="20% - Accent3 5 3 2 6 2" xfId="6522"/>
    <cellStyle name="20% - Accent3 5 3 2 7" xfId="6523"/>
    <cellStyle name="20% - Accent3 5 3 3" xfId="6524"/>
    <cellStyle name="20% - Accent3 5 3 3 2" xfId="6525"/>
    <cellStyle name="20% - Accent3 5 3 3 2 2" xfId="6526"/>
    <cellStyle name="20% - Accent3 5 3 3 2 2 2" xfId="6527"/>
    <cellStyle name="20% - Accent3 5 3 3 2 3" xfId="6528"/>
    <cellStyle name="20% - Accent3 5 3 3 2 3 2" xfId="6529"/>
    <cellStyle name="20% - Accent3 5 3 3 2 4" xfId="6530"/>
    <cellStyle name="20% - Accent3 5 3 3 3" xfId="6531"/>
    <cellStyle name="20% - Accent3 5 3 3 3 2" xfId="6532"/>
    <cellStyle name="20% - Accent3 5 3 3 4" xfId="6533"/>
    <cellStyle name="20% - Accent3 5 3 3 4 2" xfId="6534"/>
    <cellStyle name="20% - Accent3 5 3 3 5" xfId="6535"/>
    <cellStyle name="20% - Accent3 5 3 4" xfId="6536"/>
    <cellStyle name="20% - Accent3 5 3 4 2" xfId="6537"/>
    <cellStyle name="20% - Accent3 5 3 4 2 2" xfId="6538"/>
    <cellStyle name="20% - Accent3 5 3 4 3" xfId="6539"/>
    <cellStyle name="20% - Accent3 5 3 4 3 2" xfId="6540"/>
    <cellStyle name="20% - Accent3 5 3 4 4" xfId="6541"/>
    <cellStyle name="20% - Accent3 5 3 5" xfId="6542"/>
    <cellStyle name="20% - Accent3 5 3 5 2" xfId="6543"/>
    <cellStyle name="20% - Accent3 5 3 5 2 2" xfId="6544"/>
    <cellStyle name="20% - Accent3 5 3 5 3" xfId="6545"/>
    <cellStyle name="20% - Accent3 5 3 5 3 2" xfId="6546"/>
    <cellStyle name="20% - Accent3 5 3 5 4" xfId="6547"/>
    <cellStyle name="20% - Accent3 5 3 6" xfId="6548"/>
    <cellStyle name="20% - Accent3 5 3 6 2" xfId="6549"/>
    <cellStyle name="20% - Accent3 5 3 7" xfId="6550"/>
    <cellStyle name="20% - Accent3 5 3 7 2" xfId="6551"/>
    <cellStyle name="20% - Accent3 5 3 8" xfId="6552"/>
    <cellStyle name="20% - Accent3 5 4" xfId="6553"/>
    <cellStyle name="20% - Accent3 5 4 2" xfId="6554"/>
    <cellStyle name="20% - Accent3 5 4 2 2" xfId="6555"/>
    <cellStyle name="20% - Accent3 5 4 2 2 2" xfId="6556"/>
    <cellStyle name="20% - Accent3 5 4 2 2 2 2" xfId="6557"/>
    <cellStyle name="20% - Accent3 5 4 2 2 3" xfId="6558"/>
    <cellStyle name="20% - Accent3 5 4 2 2 3 2" xfId="6559"/>
    <cellStyle name="20% - Accent3 5 4 2 2 4" xfId="6560"/>
    <cellStyle name="20% - Accent3 5 4 2 3" xfId="6561"/>
    <cellStyle name="20% - Accent3 5 4 2 3 2" xfId="6562"/>
    <cellStyle name="20% - Accent3 5 4 2 4" xfId="6563"/>
    <cellStyle name="20% - Accent3 5 4 2 4 2" xfId="6564"/>
    <cellStyle name="20% - Accent3 5 4 2 5" xfId="6565"/>
    <cellStyle name="20% - Accent3 5 4 3" xfId="6566"/>
    <cellStyle name="20% - Accent3 5 4 3 2" xfId="6567"/>
    <cellStyle name="20% - Accent3 5 4 3 2 2" xfId="6568"/>
    <cellStyle name="20% - Accent3 5 4 3 3" xfId="6569"/>
    <cellStyle name="20% - Accent3 5 4 3 3 2" xfId="6570"/>
    <cellStyle name="20% - Accent3 5 4 3 4" xfId="6571"/>
    <cellStyle name="20% - Accent3 5 4 4" xfId="6572"/>
    <cellStyle name="20% - Accent3 5 4 4 2" xfId="6573"/>
    <cellStyle name="20% - Accent3 5 4 4 2 2" xfId="6574"/>
    <cellStyle name="20% - Accent3 5 4 4 3" xfId="6575"/>
    <cellStyle name="20% - Accent3 5 4 4 3 2" xfId="6576"/>
    <cellStyle name="20% - Accent3 5 4 4 4" xfId="6577"/>
    <cellStyle name="20% - Accent3 5 4 5" xfId="6578"/>
    <cellStyle name="20% - Accent3 5 4 5 2" xfId="6579"/>
    <cellStyle name="20% - Accent3 5 4 6" xfId="6580"/>
    <cellStyle name="20% - Accent3 5 4 6 2" xfId="6581"/>
    <cellStyle name="20% - Accent3 5 4 7" xfId="6582"/>
    <cellStyle name="20% - Accent3 5 5" xfId="6583"/>
    <cellStyle name="20% - Accent3 5 5 2" xfId="6584"/>
    <cellStyle name="20% - Accent3 5 5 2 2" xfId="6585"/>
    <cellStyle name="20% - Accent3 5 5 2 2 2" xfId="6586"/>
    <cellStyle name="20% - Accent3 5 5 2 3" xfId="6587"/>
    <cellStyle name="20% - Accent3 5 5 2 3 2" xfId="6588"/>
    <cellStyle name="20% - Accent3 5 5 2 4" xfId="6589"/>
    <cellStyle name="20% - Accent3 5 5 3" xfId="6590"/>
    <cellStyle name="20% - Accent3 5 5 3 2" xfId="6591"/>
    <cellStyle name="20% - Accent3 5 5 4" xfId="6592"/>
    <cellStyle name="20% - Accent3 5 5 4 2" xfId="6593"/>
    <cellStyle name="20% - Accent3 5 5 5" xfId="6594"/>
    <cellStyle name="20% - Accent3 5 6" xfId="6595"/>
    <cellStyle name="20% - Accent3 5 6 2" xfId="6596"/>
    <cellStyle name="20% - Accent3 5 6 2 2" xfId="6597"/>
    <cellStyle name="20% - Accent3 5 6 3" xfId="6598"/>
    <cellStyle name="20% - Accent3 5 6 3 2" xfId="6599"/>
    <cellStyle name="20% - Accent3 5 6 4" xfId="6600"/>
    <cellStyle name="20% - Accent3 5 7" xfId="6601"/>
    <cellStyle name="20% - Accent3 5 7 2" xfId="6602"/>
    <cellStyle name="20% - Accent3 5 7 2 2" xfId="6603"/>
    <cellStyle name="20% - Accent3 5 7 3" xfId="6604"/>
    <cellStyle name="20% - Accent3 5 7 3 2" xfId="6605"/>
    <cellStyle name="20% - Accent3 5 7 4" xfId="6606"/>
    <cellStyle name="20% - Accent3 5 8" xfId="6607"/>
    <cellStyle name="20% - Accent3 5 8 2" xfId="6608"/>
    <cellStyle name="20% - Accent3 5 9" xfId="6609"/>
    <cellStyle name="20% - Accent3 5 9 2" xfId="6610"/>
    <cellStyle name="20% - Accent3 6" xfId="6611"/>
    <cellStyle name="20% - Accent3 6 10" xfId="6612"/>
    <cellStyle name="20% - Accent3 6 2" xfId="6613"/>
    <cellStyle name="20% - Accent3 6 2 2" xfId="6614"/>
    <cellStyle name="20% - Accent3 6 2 2 2" xfId="6615"/>
    <cellStyle name="20% - Accent3 6 2 2 2 2" xfId="6616"/>
    <cellStyle name="20% - Accent3 6 2 2 2 2 2" xfId="6617"/>
    <cellStyle name="20% - Accent3 6 2 2 2 2 2 2" xfId="6618"/>
    <cellStyle name="20% - Accent3 6 2 2 2 2 2 2 2" xfId="6619"/>
    <cellStyle name="20% - Accent3 6 2 2 2 2 2 3" xfId="6620"/>
    <cellStyle name="20% - Accent3 6 2 2 2 2 2 3 2" xfId="6621"/>
    <cellStyle name="20% - Accent3 6 2 2 2 2 2 4" xfId="6622"/>
    <cellStyle name="20% - Accent3 6 2 2 2 2 3" xfId="6623"/>
    <cellStyle name="20% - Accent3 6 2 2 2 2 3 2" xfId="6624"/>
    <cellStyle name="20% - Accent3 6 2 2 2 2 4" xfId="6625"/>
    <cellStyle name="20% - Accent3 6 2 2 2 2 4 2" xfId="6626"/>
    <cellStyle name="20% - Accent3 6 2 2 2 2 5" xfId="6627"/>
    <cellStyle name="20% - Accent3 6 2 2 2 3" xfId="6628"/>
    <cellStyle name="20% - Accent3 6 2 2 2 3 2" xfId="6629"/>
    <cellStyle name="20% - Accent3 6 2 2 2 3 2 2" xfId="6630"/>
    <cellStyle name="20% - Accent3 6 2 2 2 3 3" xfId="6631"/>
    <cellStyle name="20% - Accent3 6 2 2 2 3 3 2" xfId="6632"/>
    <cellStyle name="20% - Accent3 6 2 2 2 3 4" xfId="6633"/>
    <cellStyle name="20% - Accent3 6 2 2 2 4" xfId="6634"/>
    <cellStyle name="20% - Accent3 6 2 2 2 4 2" xfId="6635"/>
    <cellStyle name="20% - Accent3 6 2 2 2 4 2 2" xfId="6636"/>
    <cellStyle name="20% - Accent3 6 2 2 2 4 3" xfId="6637"/>
    <cellStyle name="20% - Accent3 6 2 2 2 4 3 2" xfId="6638"/>
    <cellStyle name="20% - Accent3 6 2 2 2 4 4" xfId="6639"/>
    <cellStyle name="20% - Accent3 6 2 2 2 5" xfId="6640"/>
    <cellStyle name="20% - Accent3 6 2 2 2 5 2" xfId="6641"/>
    <cellStyle name="20% - Accent3 6 2 2 2 6" xfId="6642"/>
    <cellStyle name="20% - Accent3 6 2 2 2 6 2" xfId="6643"/>
    <cellStyle name="20% - Accent3 6 2 2 2 7" xfId="6644"/>
    <cellStyle name="20% - Accent3 6 2 2 3" xfId="6645"/>
    <cellStyle name="20% - Accent3 6 2 2 3 2" xfId="6646"/>
    <cellStyle name="20% - Accent3 6 2 2 3 2 2" xfId="6647"/>
    <cellStyle name="20% - Accent3 6 2 2 3 2 2 2" xfId="6648"/>
    <cellStyle name="20% - Accent3 6 2 2 3 2 3" xfId="6649"/>
    <cellStyle name="20% - Accent3 6 2 2 3 2 3 2" xfId="6650"/>
    <cellStyle name="20% - Accent3 6 2 2 3 2 4" xfId="6651"/>
    <cellStyle name="20% - Accent3 6 2 2 3 3" xfId="6652"/>
    <cellStyle name="20% - Accent3 6 2 2 3 3 2" xfId="6653"/>
    <cellStyle name="20% - Accent3 6 2 2 3 4" xfId="6654"/>
    <cellStyle name="20% - Accent3 6 2 2 3 4 2" xfId="6655"/>
    <cellStyle name="20% - Accent3 6 2 2 3 5" xfId="6656"/>
    <cellStyle name="20% - Accent3 6 2 2 4" xfId="6657"/>
    <cellStyle name="20% - Accent3 6 2 2 4 2" xfId="6658"/>
    <cellStyle name="20% - Accent3 6 2 2 4 2 2" xfId="6659"/>
    <cellStyle name="20% - Accent3 6 2 2 4 3" xfId="6660"/>
    <cellStyle name="20% - Accent3 6 2 2 4 3 2" xfId="6661"/>
    <cellStyle name="20% - Accent3 6 2 2 4 4" xfId="6662"/>
    <cellStyle name="20% - Accent3 6 2 2 5" xfId="6663"/>
    <cellStyle name="20% - Accent3 6 2 2 5 2" xfId="6664"/>
    <cellStyle name="20% - Accent3 6 2 2 5 2 2" xfId="6665"/>
    <cellStyle name="20% - Accent3 6 2 2 5 3" xfId="6666"/>
    <cellStyle name="20% - Accent3 6 2 2 5 3 2" xfId="6667"/>
    <cellStyle name="20% - Accent3 6 2 2 5 4" xfId="6668"/>
    <cellStyle name="20% - Accent3 6 2 2 6" xfId="6669"/>
    <cellStyle name="20% - Accent3 6 2 2 6 2" xfId="6670"/>
    <cellStyle name="20% - Accent3 6 2 2 7" xfId="6671"/>
    <cellStyle name="20% - Accent3 6 2 2 7 2" xfId="6672"/>
    <cellStyle name="20% - Accent3 6 2 2 8" xfId="6673"/>
    <cellStyle name="20% - Accent3 6 2 3" xfId="6674"/>
    <cellStyle name="20% - Accent3 6 2 3 2" xfId="6675"/>
    <cellStyle name="20% - Accent3 6 2 3 2 2" xfId="6676"/>
    <cellStyle name="20% - Accent3 6 2 3 2 2 2" xfId="6677"/>
    <cellStyle name="20% - Accent3 6 2 3 2 2 2 2" xfId="6678"/>
    <cellStyle name="20% - Accent3 6 2 3 2 2 3" xfId="6679"/>
    <cellStyle name="20% - Accent3 6 2 3 2 2 3 2" xfId="6680"/>
    <cellStyle name="20% - Accent3 6 2 3 2 2 4" xfId="6681"/>
    <cellStyle name="20% - Accent3 6 2 3 2 3" xfId="6682"/>
    <cellStyle name="20% - Accent3 6 2 3 2 3 2" xfId="6683"/>
    <cellStyle name="20% - Accent3 6 2 3 2 4" xfId="6684"/>
    <cellStyle name="20% - Accent3 6 2 3 2 4 2" xfId="6685"/>
    <cellStyle name="20% - Accent3 6 2 3 2 5" xfId="6686"/>
    <cellStyle name="20% - Accent3 6 2 3 3" xfId="6687"/>
    <cellStyle name="20% - Accent3 6 2 3 3 2" xfId="6688"/>
    <cellStyle name="20% - Accent3 6 2 3 3 2 2" xfId="6689"/>
    <cellStyle name="20% - Accent3 6 2 3 3 3" xfId="6690"/>
    <cellStyle name="20% - Accent3 6 2 3 3 3 2" xfId="6691"/>
    <cellStyle name="20% - Accent3 6 2 3 3 4" xfId="6692"/>
    <cellStyle name="20% - Accent3 6 2 3 4" xfId="6693"/>
    <cellStyle name="20% - Accent3 6 2 3 4 2" xfId="6694"/>
    <cellStyle name="20% - Accent3 6 2 3 4 2 2" xfId="6695"/>
    <cellStyle name="20% - Accent3 6 2 3 4 3" xfId="6696"/>
    <cellStyle name="20% - Accent3 6 2 3 4 3 2" xfId="6697"/>
    <cellStyle name="20% - Accent3 6 2 3 4 4" xfId="6698"/>
    <cellStyle name="20% - Accent3 6 2 3 5" xfId="6699"/>
    <cellStyle name="20% - Accent3 6 2 3 5 2" xfId="6700"/>
    <cellStyle name="20% - Accent3 6 2 3 6" xfId="6701"/>
    <cellStyle name="20% - Accent3 6 2 3 6 2" xfId="6702"/>
    <cellStyle name="20% - Accent3 6 2 3 7" xfId="6703"/>
    <cellStyle name="20% - Accent3 6 2 4" xfId="6704"/>
    <cellStyle name="20% - Accent3 6 2 4 2" xfId="6705"/>
    <cellStyle name="20% - Accent3 6 2 4 2 2" xfId="6706"/>
    <cellStyle name="20% - Accent3 6 2 4 2 2 2" xfId="6707"/>
    <cellStyle name="20% - Accent3 6 2 4 2 3" xfId="6708"/>
    <cellStyle name="20% - Accent3 6 2 4 2 3 2" xfId="6709"/>
    <cellStyle name="20% - Accent3 6 2 4 2 4" xfId="6710"/>
    <cellStyle name="20% - Accent3 6 2 4 3" xfId="6711"/>
    <cellStyle name="20% - Accent3 6 2 4 3 2" xfId="6712"/>
    <cellStyle name="20% - Accent3 6 2 4 4" xfId="6713"/>
    <cellStyle name="20% - Accent3 6 2 4 4 2" xfId="6714"/>
    <cellStyle name="20% - Accent3 6 2 4 5" xfId="6715"/>
    <cellStyle name="20% - Accent3 6 2 5" xfId="6716"/>
    <cellStyle name="20% - Accent3 6 2 5 2" xfId="6717"/>
    <cellStyle name="20% - Accent3 6 2 5 2 2" xfId="6718"/>
    <cellStyle name="20% - Accent3 6 2 5 3" xfId="6719"/>
    <cellStyle name="20% - Accent3 6 2 5 3 2" xfId="6720"/>
    <cellStyle name="20% - Accent3 6 2 5 4" xfId="6721"/>
    <cellStyle name="20% - Accent3 6 2 6" xfId="6722"/>
    <cellStyle name="20% - Accent3 6 2 6 2" xfId="6723"/>
    <cellStyle name="20% - Accent3 6 2 6 2 2" xfId="6724"/>
    <cellStyle name="20% - Accent3 6 2 6 3" xfId="6725"/>
    <cellStyle name="20% - Accent3 6 2 6 3 2" xfId="6726"/>
    <cellStyle name="20% - Accent3 6 2 6 4" xfId="6727"/>
    <cellStyle name="20% - Accent3 6 2 7" xfId="6728"/>
    <cellStyle name="20% - Accent3 6 2 7 2" xfId="6729"/>
    <cellStyle name="20% - Accent3 6 2 8" xfId="6730"/>
    <cellStyle name="20% - Accent3 6 2 8 2" xfId="6731"/>
    <cellStyle name="20% - Accent3 6 2 9" xfId="6732"/>
    <cellStyle name="20% - Accent3 6 3" xfId="6733"/>
    <cellStyle name="20% - Accent3 6 3 2" xfId="6734"/>
    <cellStyle name="20% - Accent3 6 3 2 2" xfId="6735"/>
    <cellStyle name="20% - Accent3 6 3 2 2 2" xfId="6736"/>
    <cellStyle name="20% - Accent3 6 3 2 2 2 2" xfId="6737"/>
    <cellStyle name="20% - Accent3 6 3 2 2 2 2 2" xfId="6738"/>
    <cellStyle name="20% - Accent3 6 3 2 2 2 3" xfId="6739"/>
    <cellStyle name="20% - Accent3 6 3 2 2 2 3 2" xfId="6740"/>
    <cellStyle name="20% - Accent3 6 3 2 2 2 4" xfId="6741"/>
    <cellStyle name="20% - Accent3 6 3 2 2 3" xfId="6742"/>
    <cellStyle name="20% - Accent3 6 3 2 2 3 2" xfId="6743"/>
    <cellStyle name="20% - Accent3 6 3 2 2 4" xfId="6744"/>
    <cellStyle name="20% - Accent3 6 3 2 2 4 2" xfId="6745"/>
    <cellStyle name="20% - Accent3 6 3 2 2 5" xfId="6746"/>
    <cellStyle name="20% - Accent3 6 3 2 3" xfId="6747"/>
    <cellStyle name="20% - Accent3 6 3 2 3 2" xfId="6748"/>
    <cellStyle name="20% - Accent3 6 3 2 3 2 2" xfId="6749"/>
    <cellStyle name="20% - Accent3 6 3 2 3 3" xfId="6750"/>
    <cellStyle name="20% - Accent3 6 3 2 3 3 2" xfId="6751"/>
    <cellStyle name="20% - Accent3 6 3 2 3 4" xfId="6752"/>
    <cellStyle name="20% - Accent3 6 3 2 4" xfId="6753"/>
    <cellStyle name="20% - Accent3 6 3 2 4 2" xfId="6754"/>
    <cellStyle name="20% - Accent3 6 3 2 4 2 2" xfId="6755"/>
    <cellStyle name="20% - Accent3 6 3 2 4 3" xfId="6756"/>
    <cellStyle name="20% - Accent3 6 3 2 4 3 2" xfId="6757"/>
    <cellStyle name="20% - Accent3 6 3 2 4 4" xfId="6758"/>
    <cellStyle name="20% - Accent3 6 3 2 5" xfId="6759"/>
    <cellStyle name="20% - Accent3 6 3 2 5 2" xfId="6760"/>
    <cellStyle name="20% - Accent3 6 3 2 6" xfId="6761"/>
    <cellStyle name="20% - Accent3 6 3 2 6 2" xfId="6762"/>
    <cellStyle name="20% - Accent3 6 3 2 7" xfId="6763"/>
    <cellStyle name="20% - Accent3 6 3 3" xfId="6764"/>
    <cellStyle name="20% - Accent3 6 3 3 2" xfId="6765"/>
    <cellStyle name="20% - Accent3 6 3 3 2 2" xfId="6766"/>
    <cellStyle name="20% - Accent3 6 3 3 2 2 2" xfId="6767"/>
    <cellStyle name="20% - Accent3 6 3 3 2 3" xfId="6768"/>
    <cellStyle name="20% - Accent3 6 3 3 2 3 2" xfId="6769"/>
    <cellStyle name="20% - Accent3 6 3 3 2 4" xfId="6770"/>
    <cellStyle name="20% - Accent3 6 3 3 3" xfId="6771"/>
    <cellStyle name="20% - Accent3 6 3 3 3 2" xfId="6772"/>
    <cellStyle name="20% - Accent3 6 3 3 4" xfId="6773"/>
    <cellStyle name="20% - Accent3 6 3 3 4 2" xfId="6774"/>
    <cellStyle name="20% - Accent3 6 3 3 5" xfId="6775"/>
    <cellStyle name="20% - Accent3 6 3 4" xfId="6776"/>
    <cellStyle name="20% - Accent3 6 3 4 2" xfId="6777"/>
    <cellStyle name="20% - Accent3 6 3 4 2 2" xfId="6778"/>
    <cellStyle name="20% - Accent3 6 3 4 3" xfId="6779"/>
    <cellStyle name="20% - Accent3 6 3 4 3 2" xfId="6780"/>
    <cellStyle name="20% - Accent3 6 3 4 4" xfId="6781"/>
    <cellStyle name="20% - Accent3 6 3 5" xfId="6782"/>
    <cellStyle name="20% - Accent3 6 3 5 2" xfId="6783"/>
    <cellStyle name="20% - Accent3 6 3 5 2 2" xfId="6784"/>
    <cellStyle name="20% - Accent3 6 3 5 3" xfId="6785"/>
    <cellStyle name="20% - Accent3 6 3 5 3 2" xfId="6786"/>
    <cellStyle name="20% - Accent3 6 3 5 4" xfId="6787"/>
    <cellStyle name="20% - Accent3 6 3 6" xfId="6788"/>
    <cellStyle name="20% - Accent3 6 3 6 2" xfId="6789"/>
    <cellStyle name="20% - Accent3 6 3 7" xfId="6790"/>
    <cellStyle name="20% - Accent3 6 3 7 2" xfId="6791"/>
    <cellStyle name="20% - Accent3 6 3 8" xfId="6792"/>
    <cellStyle name="20% - Accent3 6 4" xfId="6793"/>
    <cellStyle name="20% - Accent3 6 4 2" xfId="6794"/>
    <cellStyle name="20% - Accent3 6 4 2 2" xfId="6795"/>
    <cellStyle name="20% - Accent3 6 4 2 2 2" xfId="6796"/>
    <cellStyle name="20% - Accent3 6 4 2 2 2 2" xfId="6797"/>
    <cellStyle name="20% - Accent3 6 4 2 2 3" xfId="6798"/>
    <cellStyle name="20% - Accent3 6 4 2 2 3 2" xfId="6799"/>
    <cellStyle name="20% - Accent3 6 4 2 2 4" xfId="6800"/>
    <cellStyle name="20% - Accent3 6 4 2 3" xfId="6801"/>
    <cellStyle name="20% - Accent3 6 4 2 3 2" xfId="6802"/>
    <cellStyle name="20% - Accent3 6 4 2 4" xfId="6803"/>
    <cellStyle name="20% - Accent3 6 4 2 4 2" xfId="6804"/>
    <cellStyle name="20% - Accent3 6 4 2 5" xfId="6805"/>
    <cellStyle name="20% - Accent3 6 4 3" xfId="6806"/>
    <cellStyle name="20% - Accent3 6 4 3 2" xfId="6807"/>
    <cellStyle name="20% - Accent3 6 4 3 2 2" xfId="6808"/>
    <cellStyle name="20% - Accent3 6 4 3 3" xfId="6809"/>
    <cellStyle name="20% - Accent3 6 4 3 3 2" xfId="6810"/>
    <cellStyle name="20% - Accent3 6 4 3 4" xfId="6811"/>
    <cellStyle name="20% - Accent3 6 4 4" xfId="6812"/>
    <cellStyle name="20% - Accent3 6 4 4 2" xfId="6813"/>
    <cellStyle name="20% - Accent3 6 4 4 2 2" xfId="6814"/>
    <cellStyle name="20% - Accent3 6 4 4 3" xfId="6815"/>
    <cellStyle name="20% - Accent3 6 4 4 3 2" xfId="6816"/>
    <cellStyle name="20% - Accent3 6 4 4 4" xfId="6817"/>
    <cellStyle name="20% - Accent3 6 4 5" xfId="6818"/>
    <cellStyle name="20% - Accent3 6 4 5 2" xfId="6819"/>
    <cellStyle name="20% - Accent3 6 4 6" xfId="6820"/>
    <cellStyle name="20% - Accent3 6 4 6 2" xfId="6821"/>
    <cellStyle name="20% - Accent3 6 4 7" xfId="6822"/>
    <cellStyle name="20% - Accent3 6 5" xfId="6823"/>
    <cellStyle name="20% - Accent3 6 5 2" xfId="6824"/>
    <cellStyle name="20% - Accent3 6 5 2 2" xfId="6825"/>
    <cellStyle name="20% - Accent3 6 5 2 2 2" xfId="6826"/>
    <cellStyle name="20% - Accent3 6 5 2 3" xfId="6827"/>
    <cellStyle name="20% - Accent3 6 5 2 3 2" xfId="6828"/>
    <cellStyle name="20% - Accent3 6 5 2 4" xfId="6829"/>
    <cellStyle name="20% - Accent3 6 5 3" xfId="6830"/>
    <cellStyle name="20% - Accent3 6 5 3 2" xfId="6831"/>
    <cellStyle name="20% - Accent3 6 5 4" xfId="6832"/>
    <cellStyle name="20% - Accent3 6 5 4 2" xfId="6833"/>
    <cellStyle name="20% - Accent3 6 5 5" xfId="6834"/>
    <cellStyle name="20% - Accent3 6 6" xfId="6835"/>
    <cellStyle name="20% - Accent3 6 6 2" xfId="6836"/>
    <cellStyle name="20% - Accent3 6 6 2 2" xfId="6837"/>
    <cellStyle name="20% - Accent3 6 6 3" xfId="6838"/>
    <cellStyle name="20% - Accent3 6 6 3 2" xfId="6839"/>
    <cellStyle name="20% - Accent3 6 6 4" xfId="6840"/>
    <cellStyle name="20% - Accent3 6 7" xfId="6841"/>
    <cellStyle name="20% - Accent3 6 7 2" xfId="6842"/>
    <cellStyle name="20% - Accent3 6 7 2 2" xfId="6843"/>
    <cellStyle name="20% - Accent3 6 7 3" xfId="6844"/>
    <cellStyle name="20% - Accent3 6 7 3 2" xfId="6845"/>
    <cellStyle name="20% - Accent3 6 7 4" xfId="6846"/>
    <cellStyle name="20% - Accent3 6 8" xfId="6847"/>
    <cellStyle name="20% - Accent3 6 8 2" xfId="6848"/>
    <cellStyle name="20% - Accent3 6 9" xfId="6849"/>
    <cellStyle name="20% - Accent3 6 9 2" xfId="6850"/>
    <cellStyle name="20% - Accent3 7" xfId="6851"/>
    <cellStyle name="20% - Accent3 7 10" xfId="6852"/>
    <cellStyle name="20% - Accent3 7 2" xfId="6853"/>
    <cellStyle name="20% - Accent3 7 2 2" xfId="6854"/>
    <cellStyle name="20% - Accent3 7 2 2 2" xfId="6855"/>
    <cellStyle name="20% - Accent3 7 2 2 2 2" xfId="6856"/>
    <cellStyle name="20% - Accent3 7 2 2 2 2 2" xfId="6857"/>
    <cellStyle name="20% - Accent3 7 2 2 2 2 2 2" xfId="6858"/>
    <cellStyle name="20% - Accent3 7 2 2 2 2 2 2 2" xfId="6859"/>
    <cellStyle name="20% - Accent3 7 2 2 2 2 2 3" xfId="6860"/>
    <cellStyle name="20% - Accent3 7 2 2 2 2 2 3 2" xfId="6861"/>
    <cellStyle name="20% - Accent3 7 2 2 2 2 2 4" xfId="6862"/>
    <cellStyle name="20% - Accent3 7 2 2 2 2 3" xfId="6863"/>
    <cellStyle name="20% - Accent3 7 2 2 2 2 3 2" xfId="6864"/>
    <cellStyle name="20% - Accent3 7 2 2 2 2 4" xfId="6865"/>
    <cellStyle name="20% - Accent3 7 2 2 2 2 4 2" xfId="6866"/>
    <cellStyle name="20% - Accent3 7 2 2 2 2 5" xfId="6867"/>
    <cellStyle name="20% - Accent3 7 2 2 2 3" xfId="6868"/>
    <cellStyle name="20% - Accent3 7 2 2 2 3 2" xfId="6869"/>
    <cellStyle name="20% - Accent3 7 2 2 2 3 2 2" xfId="6870"/>
    <cellStyle name="20% - Accent3 7 2 2 2 3 3" xfId="6871"/>
    <cellStyle name="20% - Accent3 7 2 2 2 3 3 2" xfId="6872"/>
    <cellStyle name="20% - Accent3 7 2 2 2 3 4" xfId="6873"/>
    <cellStyle name="20% - Accent3 7 2 2 2 4" xfId="6874"/>
    <cellStyle name="20% - Accent3 7 2 2 2 4 2" xfId="6875"/>
    <cellStyle name="20% - Accent3 7 2 2 2 4 2 2" xfId="6876"/>
    <cellStyle name="20% - Accent3 7 2 2 2 4 3" xfId="6877"/>
    <cellStyle name="20% - Accent3 7 2 2 2 4 3 2" xfId="6878"/>
    <cellStyle name="20% - Accent3 7 2 2 2 4 4" xfId="6879"/>
    <cellStyle name="20% - Accent3 7 2 2 2 5" xfId="6880"/>
    <cellStyle name="20% - Accent3 7 2 2 2 5 2" xfId="6881"/>
    <cellStyle name="20% - Accent3 7 2 2 2 6" xfId="6882"/>
    <cellStyle name="20% - Accent3 7 2 2 2 6 2" xfId="6883"/>
    <cellStyle name="20% - Accent3 7 2 2 2 7" xfId="6884"/>
    <cellStyle name="20% - Accent3 7 2 2 3" xfId="6885"/>
    <cellStyle name="20% - Accent3 7 2 2 3 2" xfId="6886"/>
    <cellStyle name="20% - Accent3 7 2 2 3 2 2" xfId="6887"/>
    <cellStyle name="20% - Accent3 7 2 2 3 2 2 2" xfId="6888"/>
    <cellStyle name="20% - Accent3 7 2 2 3 2 3" xfId="6889"/>
    <cellStyle name="20% - Accent3 7 2 2 3 2 3 2" xfId="6890"/>
    <cellStyle name="20% - Accent3 7 2 2 3 2 4" xfId="6891"/>
    <cellStyle name="20% - Accent3 7 2 2 3 3" xfId="6892"/>
    <cellStyle name="20% - Accent3 7 2 2 3 3 2" xfId="6893"/>
    <cellStyle name="20% - Accent3 7 2 2 3 4" xfId="6894"/>
    <cellStyle name="20% - Accent3 7 2 2 3 4 2" xfId="6895"/>
    <cellStyle name="20% - Accent3 7 2 2 3 5" xfId="6896"/>
    <cellStyle name="20% - Accent3 7 2 2 4" xfId="6897"/>
    <cellStyle name="20% - Accent3 7 2 2 4 2" xfId="6898"/>
    <cellStyle name="20% - Accent3 7 2 2 4 2 2" xfId="6899"/>
    <cellStyle name="20% - Accent3 7 2 2 4 3" xfId="6900"/>
    <cellStyle name="20% - Accent3 7 2 2 4 3 2" xfId="6901"/>
    <cellStyle name="20% - Accent3 7 2 2 4 4" xfId="6902"/>
    <cellStyle name="20% - Accent3 7 2 2 5" xfId="6903"/>
    <cellStyle name="20% - Accent3 7 2 2 5 2" xfId="6904"/>
    <cellStyle name="20% - Accent3 7 2 2 5 2 2" xfId="6905"/>
    <cellStyle name="20% - Accent3 7 2 2 5 3" xfId="6906"/>
    <cellStyle name="20% - Accent3 7 2 2 5 3 2" xfId="6907"/>
    <cellStyle name="20% - Accent3 7 2 2 5 4" xfId="6908"/>
    <cellStyle name="20% - Accent3 7 2 2 6" xfId="6909"/>
    <cellStyle name="20% - Accent3 7 2 2 6 2" xfId="6910"/>
    <cellStyle name="20% - Accent3 7 2 2 7" xfId="6911"/>
    <cellStyle name="20% - Accent3 7 2 2 7 2" xfId="6912"/>
    <cellStyle name="20% - Accent3 7 2 2 8" xfId="6913"/>
    <cellStyle name="20% - Accent3 7 2 3" xfId="6914"/>
    <cellStyle name="20% - Accent3 7 2 3 2" xfId="6915"/>
    <cellStyle name="20% - Accent3 7 2 3 2 2" xfId="6916"/>
    <cellStyle name="20% - Accent3 7 2 3 2 2 2" xfId="6917"/>
    <cellStyle name="20% - Accent3 7 2 3 2 2 2 2" xfId="6918"/>
    <cellStyle name="20% - Accent3 7 2 3 2 2 3" xfId="6919"/>
    <cellStyle name="20% - Accent3 7 2 3 2 2 3 2" xfId="6920"/>
    <cellStyle name="20% - Accent3 7 2 3 2 2 4" xfId="6921"/>
    <cellStyle name="20% - Accent3 7 2 3 2 3" xfId="6922"/>
    <cellStyle name="20% - Accent3 7 2 3 2 3 2" xfId="6923"/>
    <cellStyle name="20% - Accent3 7 2 3 2 4" xfId="6924"/>
    <cellStyle name="20% - Accent3 7 2 3 2 4 2" xfId="6925"/>
    <cellStyle name="20% - Accent3 7 2 3 2 5" xfId="6926"/>
    <cellStyle name="20% - Accent3 7 2 3 3" xfId="6927"/>
    <cellStyle name="20% - Accent3 7 2 3 3 2" xfId="6928"/>
    <cellStyle name="20% - Accent3 7 2 3 3 2 2" xfId="6929"/>
    <cellStyle name="20% - Accent3 7 2 3 3 3" xfId="6930"/>
    <cellStyle name="20% - Accent3 7 2 3 3 3 2" xfId="6931"/>
    <cellStyle name="20% - Accent3 7 2 3 3 4" xfId="6932"/>
    <cellStyle name="20% - Accent3 7 2 3 4" xfId="6933"/>
    <cellStyle name="20% - Accent3 7 2 3 4 2" xfId="6934"/>
    <cellStyle name="20% - Accent3 7 2 3 4 2 2" xfId="6935"/>
    <cellStyle name="20% - Accent3 7 2 3 4 3" xfId="6936"/>
    <cellStyle name="20% - Accent3 7 2 3 4 3 2" xfId="6937"/>
    <cellStyle name="20% - Accent3 7 2 3 4 4" xfId="6938"/>
    <cellStyle name="20% - Accent3 7 2 3 5" xfId="6939"/>
    <cellStyle name="20% - Accent3 7 2 3 5 2" xfId="6940"/>
    <cellStyle name="20% - Accent3 7 2 3 6" xfId="6941"/>
    <cellStyle name="20% - Accent3 7 2 3 6 2" xfId="6942"/>
    <cellStyle name="20% - Accent3 7 2 3 7" xfId="6943"/>
    <cellStyle name="20% - Accent3 7 2 4" xfId="6944"/>
    <cellStyle name="20% - Accent3 7 2 4 2" xfId="6945"/>
    <cellStyle name="20% - Accent3 7 2 4 2 2" xfId="6946"/>
    <cellStyle name="20% - Accent3 7 2 4 2 2 2" xfId="6947"/>
    <cellStyle name="20% - Accent3 7 2 4 2 3" xfId="6948"/>
    <cellStyle name="20% - Accent3 7 2 4 2 3 2" xfId="6949"/>
    <cellStyle name="20% - Accent3 7 2 4 2 4" xfId="6950"/>
    <cellStyle name="20% - Accent3 7 2 4 3" xfId="6951"/>
    <cellStyle name="20% - Accent3 7 2 4 3 2" xfId="6952"/>
    <cellStyle name="20% - Accent3 7 2 4 4" xfId="6953"/>
    <cellStyle name="20% - Accent3 7 2 4 4 2" xfId="6954"/>
    <cellStyle name="20% - Accent3 7 2 4 5" xfId="6955"/>
    <cellStyle name="20% - Accent3 7 2 5" xfId="6956"/>
    <cellStyle name="20% - Accent3 7 2 5 2" xfId="6957"/>
    <cellStyle name="20% - Accent3 7 2 5 2 2" xfId="6958"/>
    <cellStyle name="20% - Accent3 7 2 5 3" xfId="6959"/>
    <cellStyle name="20% - Accent3 7 2 5 3 2" xfId="6960"/>
    <cellStyle name="20% - Accent3 7 2 5 4" xfId="6961"/>
    <cellStyle name="20% - Accent3 7 2 6" xfId="6962"/>
    <cellStyle name="20% - Accent3 7 2 6 2" xfId="6963"/>
    <cellStyle name="20% - Accent3 7 2 6 2 2" xfId="6964"/>
    <cellStyle name="20% - Accent3 7 2 6 3" xfId="6965"/>
    <cellStyle name="20% - Accent3 7 2 6 3 2" xfId="6966"/>
    <cellStyle name="20% - Accent3 7 2 6 4" xfId="6967"/>
    <cellStyle name="20% - Accent3 7 2 7" xfId="6968"/>
    <cellStyle name="20% - Accent3 7 2 7 2" xfId="6969"/>
    <cellStyle name="20% - Accent3 7 2 8" xfId="6970"/>
    <cellStyle name="20% - Accent3 7 2 8 2" xfId="6971"/>
    <cellStyle name="20% - Accent3 7 2 9" xfId="6972"/>
    <cellStyle name="20% - Accent3 7 3" xfId="6973"/>
    <cellStyle name="20% - Accent3 7 3 2" xfId="6974"/>
    <cellStyle name="20% - Accent3 7 3 2 2" xfId="6975"/>
    <cellStyle name="20% - Accent3 7 3 2 2 2" xfId="6976"/>
    <cellStyle name="20% - Accent3 7 3 2 2 2 2" xfId="6977"/>
    <cellStyle name="20% - Accent3 7 3 2 2 2 2 2" xfId="6978"/>
    <cellStyle name="20% - Accent3 7 3 2 2 2 3" xfId="6979"/>
    <cellStyle name="20% - Accent3 7 3 2 2 2 3 2" xfId="6980"/>
    <cellStyle name="20% - Accent3 7 3 2 2 2 4" xfId="6981"/>
    <cellStyle name="20% - Accent3 7 3 2 2 3" xfId="6982"/>
    <cellStyle name="20% - Accent3 7 3 2 2 3 2" xfId="6983"/>
    <cellStyle name="20% - Accent3 7 3 2 2 4" xfId="6984"/>
    <cellStyle name="20% - Accent3 7 3 2 2 4 2" xfId="6985"/>
    <cellStyle name="20% - Accent3 7 3 2 2 5" xfId="6986"/>
    <cellStyle name="20% - Accent3 7 3 2 3" xfId="6987"/>
    <cellStyle name="20% - Accent3 7 3 2 3 2" xfId="6988"/>
    <cellStyle name="20% - Accent3 7 3 2 3 2 2" xfId="6989"/>
    <cellStyle name="20% - Accent3 7 3 2 3 3" xfId="6990"/>
    <cellStyle name="20% - Accent3 7 3 2 3 3 2" xfId="6991"/>
    <cellStyle name="20% - Accent3 7 3 2 3 4" xfId="6992"/>
    <cellStyle name="20% - Accent3 7 3 2 4" xfId="6993"/>
    <cellStyle name="20% - Accent3 7 3 2 4 2" xfId="6994"/>
    <cellStyle name="20% - Accent3 7 3 2 4 2 2" xfId="6995"/>
    <cellStyle name="20% - Accent3 7 3 2 4 3" xfId="6996"/>
    <cellStyle name="20% - Accent3 7 3 2 4 3 2" xfId="6997"/>
    <cellStyle name="20% - Accent3 7 3 2 4 4" xfId="6998"/>
    <cellStyle name="20% - Accent3 7 3 2 5" xfId="6999"/>
    <cellStyle name="20% - Accent3 7 3 2 5 2" xfId="7000"/>
    <cellStyle name="20% - Accent3 7 3 2 6" xfId="7001"/>
    <cellStyle name="20% - Accent3 7 3 2 6 2" xfId="7002"/>
    <cellStyle name="20% - Accent3 7 3 2 7" xfId="7003"/>
    <cellStyle name="20% - Accent3 7 3 3" xfId="7004"/>
    <cellStyle name="20% - Accent3 7 3 3 2" xfId="7005"/>
    <cellStyle name="20% - Accent3 7 3 3 2 2" xfId="7006"/>
    <cellStyle name="20% - Accent3 7 3 3 2 2 2" xfId="7007"/>
    <cellStyle name="20% - Accent3 7 3 3 2 3" xfId="7008"/>
    <cellStyle name="20% - Accent3 7 3 3 2 3 2" xfId="7009"/>
    <cellStyle name="20% - Accent3 7 3 3 2 4" xfId="7010"/>
    <cellStyle name="20% - Accent3 7 3 3 3" xfId="7011"/>
    <cellStyle name="20% - Accent3 7 3 3 3 2" xfId="7012"/>
    <cellStyle name="20% - Accent3 7 3 3 4" xfId="7013"/>
    <cellStyle name="20% - Accent3 7 3 3 4 2" xfId="7014"/>
    <cellStyle name="20% - Accent3 7 3 3 5" xfId="7015"/>
    <cellStyle name="20% - Accent3 7 3 4" xfId="7016"/>
    <cellStyle name="20% - Accent3 7 3 4 2" xfId="7017"/>
    <cellStyle name="20% - Accent3 7 3 4 2 2" xfId="7018"/>
    <cellStyle name="20% - Accent3 7 3 4 3" xfId="7019"/>
    <cellStyle name="20% - Accent3 7 3 4 3 2" xfId="7020"/>
    <cellStyle name="20% - Accent3 7 3 4 4" xfId="7021"/>
    <cellStyle name="20% - Accent3 7 3 5" xfId="7022"/>
    <cellStyle name="20% - Accent3 7 3 5 2" xfId="7023"/>
    <cellStyle name="20% - Accent3 7 3 5 2 2" xfId="7024"/>
    <cellStyle name="20% - Accent3 7 3 5 3" xfId="7025"/>
    <cellStyle name="20% - Accent3 7 3 5 3 2" xfId="7026"/>
    <cellStyle name="20% - Accent3 7 3 5 4" xfId="7027"/>
    <cellStyle name="20% - Accent3 7 3 6" xfId="7028"/>
    <cellStyle name="20% - Accent3 7 3 6 2" xfId="7029"/>
    <cellStyle name="20% - Accent3 7 3 7" xfId="7030"/>
    <cellStyle name="20% - Accent3 7 3 7 2" xfId="7031"/>
    <cellStyle name="20% - Accent3 7 3 8" xfId="7032"/>
    <cellStyle name="20% - Accent3 7 4" xfId="7033"/>
    <cellStyle name="20% - Accent3 7 4 2" xfId="7034"/>
    <cellStyle name="20% - Accent3 7 4 2 2" xfId="7035"/>
    <cellStyle name="20% - Accent3 7 4 2 2 2" xfId="7036"/>
    <cellStyle name="20% - Accent3 7 4 2 2 2 2" xfId="7037"/>
    <cellStyle name="20% - Accent3 7 4 2 2 3" xfId="7038"/>
    <cellStyle name="20% - Accent3 7 4 2 2 3 2" xfId="7039"/>
    <cellStyle name="20% - Accent3 7 4 2 2 4" xfId="7040"/>
    <cellStyle name="20% - Accent3 7 4 2 3" xfId="7041"/>
    <cellStyle name="20% - Accent3 7 4 2 3 2" xfId="7042"/>
    <cellStyle name="20% - Accent3 7 4 2 4" xfId="7043"/>
    <cellStyle name="20% - Accent3 7 4 2 4 2" xfId="7044"/>
    <cellStyle name="20% - Accent3 7 4 2 5" xfId="7045"/>
    <cellStyle name="20% - Accent3 7 4 3" xfId="7046"/>
    <cellStyle name="20% - Accent3 7 4 3 2" xfId="7047"/>
    <cellStyle name="20% - Accent3 7 4 3 2 2" xfId="7048"/>
    <cellStyle name="20% - Accent3 7 4 3 3" xfId="7049"/>
    <cellStyle name="20% - Accent3 7 4 3 3 2" xfId="7050"/>
    <cellStyle name="20% - Accent3 7 4 3 4" xfId="7051"/>
    <cellStyle name="20% - Accent3 7 4 4" xfId="7052"/>
    <cellStyle name="20% - Accent3 7 4 4 2" xfId="7053"/>
    <cellStyle name="20% - Accent3 7 4 4 2 2" xfId="7054"/>
    <cellStyle name="20% - Accent3 7 4 4 3" xfId="7055"/>
    <cellStyle name="20% - Accent3 7 4 4 3 2" xfId="7056"/>
    <cellStyle name="20% - Accent3 7 4 4 4" xfId="7057"/>
    <cellStyle name="20% - Accent3 7 4 5" xfId="7058"/>
    <cellStyle name="20% - Accent3 7 4 5 2" xfId="7059"/>
    <cellStyle name="20% - Accent3 7 4 6" xfId="7060"/>
    <cellStyle name="20% - Accent3 7 4 6 2" xfId="7061"/>
    <cellStyle name="20% - Accent3 7 4 7" xfId="7062"/>
    <cellStyle name="20% - Accent3 7 5" xfId="7063"/>
    <cellStyle name="20% - Accent3 7 5 2" xfId="7064"/>
    <cellStyle name="20% - Accent3 7 5 2 2" xfId="7065"/>
    <cellStyle name="20% - Accent3 7 5 2 2 2" xfId="7066"/>
    <cellStyle name="20% - Accent3 7 5 2 3" xfId="7067"/>
    <cellStyle name="20% - Accent3 7 5 2 3 2" xfId="7068"/>
    <cellStyle name="20% - Accent3 7 5 2 4" xfId="7069"/>
    <cellStyle name="20% - Accent3 7 5 3" xfId="7070"/>
    <cellStyle name="20% - Accent3 7 5 3 2" xfId="7071"/>
    <cellStyle name="20% - Accent3 7 5 4" xfId="7072"/>
    <cellStyle name="20% - Accent3 7 5 4 2" xfId="7073"/>
    <cellStyle name="20% - Accent3 7 5 5" xfId="7074"/>
    <cellStyle name="20% - Accent3 7 6" xfId="7075"/>
    <cellStyle name="20% - Accent3 7 6 2" xfId="7076"/>
    <cellStyle name="20% - Accent3 7 6 2 2" xfId="7077"/>
    <cellStyle name="20% - Accent3 7 6 3" xfId="7078"/>
    <cellStyle name="20% - Accent3 7 6 3 2" xfId="7079"/>
    <cellStyle name="20% - Accent3 7 6 4" xfId="7080"/>
    <cellStyle name="20% - Accent3 7 7" xfId="7081"/>
    <cellStyle name="20% - Accent3 7 7 2" xfId="7082"/>
    <cellStyle name="20% - Accent3 7 7 2 2" xfId="7083"/>
    <cellStyle name="20% - Accent3 7 7 3" xfId="7084"/>
    <cellStyle name="20% - Accent3 7 7 3 2" xfId="7085"/>
    <cellStyle name="20% - Accent3 7 7 4" xfId="7086"/>
    <cellStyle name="20% - Accent3 7 8" xfId="7087"/>
    <cellStyle name="20% - Accent3 7 8 2" xfId="7088"/>
    <cellStyle name="20% - Accent3 7 9" xfId="7089"/>
    <cellStyle name="20% - Accent3 7 9 2" xfId="7090"/>
    <cellStyle name="20% - Accent3 8" xfId="7091"/>
    <cellStyle name="20% - Accent3 8 10" xfId="7092"/>
    <cellStyle name="20% - Accent3 8 2" xfId="7093"/>
    <cellStyle name="20% - Accent3 8 2 2" xfId="7094"/>
    <cellStyle name="20% - Accent3 8 2 2 2" xfId="7095"/>
    <cellStyle name="20% - Accent3 8 2 2 2 2" xfId="7096"/>
    <cellStyle name="20% - Accent3 8 2 2 2 2 2" xfId="7097"/>
    <cellStyle name="20% - Accent3 8 2 2 2 2 2 2" xfId="7098"/>
    <cellStyle name="20% - Accent3 8 2 2 2 2 2 2 2" xfId="7099"/>
    <cellStyle name="20% - Accent3 8 2 2 2 2 2 3" xfId="7100"/>
    <cellStyle name="20% - Accent3 8 2 2 2 2 2 3 2" xfId="7101"/>
    <cellStyle name="20% - Accent3 8 2 2 2 2 2 4" xfId="7102"/>
    <cellStyle name="20% - Accent3 8 2 2 2 2 3" xfId="7103"/>
    <cellStyle name="20% - Accent3 8 2 2 2 2 3 2" xfId="7104"/>
    <cellStyle name="20% - Accent3 8 2 2 2 2 4" xfId="7105"/>
    <cellStyle name="20% - Accent3 8 2 2 2 2 4 2" xfId="7106"/>
    <cellStyle name="20% - Accent3 8 2 2 2 2 5" xfId="7107"/>
    <cellStyle name="20% - Accent3 8 2 2 2 3" xfId="7108"/>
    <cellStyle name="20% - Accent3 8 2 2 2 3 2" xfId="7109"/>
    <cellStyle name="20% - Accent3 8 2 2 2 3 2 2" xfId="7110"/>
    <cellStyle name="20% - Accent3 8 2 2 2 3 3" xfId="7111"/>
    <cellStyle name="20% - Accent3 8 2 2 2 3 3 2" xfId="7112"/>
    <cellStyle name="20% - Accent3 8 2 2 2 3 4" xfId="7113"/>
    <cellStyle name="20% - Accent3 8 2 2 2 4" xfId="7114"/>
    <cellStyle name="20% - Accent3 8 2 2 2 4 2" xfId="7115"/>
    <cellStyle name="20% - Accent3 8 2 2 2 4 2 2" xfId="7116"/>
    <cellStyle name="20% - Accent3 8 2 2 2 4 3" xfId="7117"/>
    <cellStyle name="20% - Accent3 8 2 2 2 4 3 2" xfId="7118"/>
    <cellStyle name="20% - Accent3 8 2 2 2 4 4" xfId="7119"/>
    <cellStyle name="20% - Accent3 8 2 2 2 5" xfId="7120"/>
    <cellStyle name="20% - Accent3 8 2 2 2 5 2" xfId="7121"/>
    <cellStyle name="20% - Accent3 8 2 2 2 6" xfId="7122"/>
    <cellStyle name="20% - Accent3 8 2 2 2 6 2" xfId="7123"/>
    <cellStyle name="20% - Accent3 8 2 2 2 7" xfId="7124"/>
    <cellStyle name="20% - Accent3 8 2 2 3" xfId="7125"/>
    <cellStyle name="20% - Accent3 8 2 2 3 2" xfId="7126"/>
    <cellStyle name="20% - Accent3 8 2 2 3 2 2" xfId="7127"/>
    <cellStyle name="20% - Accent3 8 2 2 3 2 2 2" xfId="7128"/>
    <cellStyle name="20% - Accent3 8 2 2 3 2 3" xfId="7129"/>
    <cellStyle name="20% - Accent3 8 2 2 3 2 3 2" xfId="7130"/>
    <cellStyle name="20% - Accent3 8 2 2 3 2 4" xfId="7131"/>
    <cellStyle name="20% - Accent3 8 2 2 3 3" xfId="7132"/>
    <cellStyle name="20% - Accent3 8 2 2 3 3 2" xfId="7133"/>
    <cellStyle name="20% - Accent3 8 2 2 3 4" xfId="7134"/>
    <cellStyle name="20% - Accent3 8 2 2 3 4 2" xfId="7135"/>
    <cellStyle name="20% - Accent3 8 2 2 3 5" xfId="7136"/>
    <cellStyle name="20% - Accent3 8 2 2 4" xfId="7137"/>
    <cellStyle name="20% - Accent3 8 2 2 4 2" xfId="7138"/>
    <cellStyle name="20% - Accent3 8 2 2 4 2 2" xfId="7139"/>
    <cellStyle name="20% - Accent3 8 2 2 4 3" xfId="7140"/>
    <cellStyle name="20% - Accent3 8 2 2 4 3 2" xfId="7141"/>
    <cellStyle name="20% - Accent3 8 2 2 4 4" xfId="7142"/>
    <cellStyle name="20% - Accent3 8 2 2 5" xfId="7143"/>
    <cellStyle name="20% - Accent3 8 2 2 5 2" xfId="7144"/>
    <cellStyle name="20% - Accent3 8 2 2 5 2 2" xfId="7145"/>
    <cellStyle name="20% - Accent3 8 2 2 5 3" xfId="7146"/>
    <cellStyle name="20% - Accent3 8 2 2 5 3 2" xfId="7147"/>
    <cellStyle name="20% - Accent3 8 2 2 5 4" xfId="7148"/>
    <cellStyle name="20% - Accent3 8 2 2 6" xfId="7149"/>
    <cellStyle name="20% - Accent3 8 2 2 6 2" xfId="7150"/>
    <cellStyle name="20% - Accent3 8 2 2 7" xfId="7151"/>
    <cellStyle name="20% - Accent3 8 2 2 7 2" xfId="7152"/>
    <cellStyle name="20% - Accent3 8 2 2 8" xfId="7153"/>
    <cellStyle name="20% - Accent3 8 2 3" xfId="7154"/>
    <cellStyle name="20% - Accent3 8 2 3 2" xfId="7155"/>
    <cellStyle name="20% - Accent3 8 2 3 2 2" xfId="7156"/>
    <cellStyle name="20% - Accent3 8 2 3 2 2 2" xfId="7157"/>
    <cellStyle name="20% - Accent3 8 2 3 2 2 2 2" xfId="7158"/>
    <cellStyle name="20% - Accent3 8 2 3 2 2 3" xfId="7159"/>
    <cellStyle name="20% - Accent3 8 2 3 2 2 3 2" xfId="7160"/>
    <cellStyle name="20% - Accent3 8 2 3 2 2 4" xfId="7161"/>
    <cellStyle name="20% - Accent3 8 2 3 2 3" xfId="7162"/>
    <cellStyle name="20% - Accent3 8 2 3 2 3 2" xfId="7163"/>
    <cellStyle name="20% - Accent3 8 2 3 2 4" xfId="7164"/>
    <cellStyle name="20% - Accent3 8 2 3 2 4 2" xfId="7165"/>
    <cellStyle name="20% - Accent3 8 2 3 2 5" xfId="7166"/>
    <cellStyle name="20% - Accent3 8 2 3 3" xfId="7167"/>
    <cellStyle name="20% - Accent3 8 2 3 3 2" xfId="7168"/>
    <cellStyle name="20% - Accent3 8 2 3 3 2 2" xfId="7169"/>
    <cellStyle name="20% - Accent3 8 2 3 3 3" xfId="7170"/>
    <cellStyle name="20% - Accent3 8 2 3 3 3 2" xfId="7171"/>
    <cellStyle name="20% - Accent3 8 2 3 3 4" xfId="7172"/>
    <cellStyle name="20% - Accent3 8 2 3 4" xfId="7173"/>
    <cellStyle name="20% - Accent3 8 2 3 4 2" xfId="7174"/>
    <cellStyle name="20% - Accent3 8 2 3 4 2 2" xfId="7175"/>
    <cellStyle name="20% - Accent3 8 2 3 4 3" xfId="7176"/>
    <cellStyle name="20% - Accent3 8 2 3 4 3 2" xfId="7177"/>
    <cellStyle name="20% - Accent3 8 2 3 4 4" xfId="7178"/>
    <cellStyle name="20% - Accent3 8 2 3 5" xfId="7179"/>
    <cellStyle name="20% - Accent3 8 2 3 5 2" xfId="7180"/>
    <cellStyle name="20% - Accent3 8 2 3 6" xfId="7181"/>
    <cellStyle name="20% - Accent3 8 2 3 6 2" xfId="7182"/>
    <cellStyle name="20% - Accent3 8 2 3 7" xfId="7183"/>
    <cellStyle name="20% - Accent3 8 2 4" xfId="7184"/>
    <cellStyle name="20% - Accent3 8 2 4 2" xfId="7185"/>
    <cellStyle name="20% - Accent3 8 2 4 2 2" xfId="7186"/>
    <cellStyle name="20% - Accent3 8 2 4 2 2 2" xfId="7187"/>
    <cellStyle name="20% - Accent3 8 2 4 2 3" xfId="7188"/>
    <cellStyle name="20% - Accent3 8 2 4 2 3 2" xfId="7189"/>
    <cellStyle name="20% - Accent3 8 2 4 2 4" xfId="7190"/>
    <cellStyle name="20% - Accent3 8 2 4 3" xfId="7191"/>
    <cellStyle name="20% - Accent3 8 2 4 3 2" xfId="7192"/>
    <cellStyle name="20% - Accent3 8 2 4 4" xfId="7193"/>
    <cellStyle name="20% - Accent3 8 2 4 4 2" xfId="7194"/>
    <cellStyle name="20% - Accent3 8 2 4 5" xfId="7195"/>
    <cellStyle name="20% - Accent3 8 2 5" xfId="7196"/>
    <cellStyle name="20% - Accent3 8 2 5 2" xfId="7197"/>
    <cellStyle name="20% - Accent3 8 2 5 2 2" xfId="7198"/>
    <cellStyle name="20% - Accent3 8 2 5 3" xfId="7199"/>
    <cellStyle name="20% - Accent3 8 2 5 3 2" xfId="7200"/>
    <cellStyle name="20% - Accent3 8 2 5 4" xfId="7201"/>
    <cellStyle name="20% - Accent3 8 2 6" xfId="7202"/>
    <cellStyle name="20% - Accent3 8 2 6 2" xfId="7203"/>
    <cellStyle name="20% - Accent3 8 2 6 2 2" xfId="7204"/>
    <cellStyle name="20% - Accent3 8 2 6 3" xfId="7205"/>
    <cellStyle name="20% - Accent3 8 2 6 3 2" xfId="7206"/>
    <cellStyle name="20% - Accent3 8 2 6 4" xfId="7207"/>
    <cellStyle name="20% - Accent3 8 2 7" xfId="7208"/>
    <cellStyle name="20% - Accent3 8 2 7 2" xfId="7209"/>
    <cellStyle name="20% - Accent3 8 2 8" xfId="7210"/>
    <cellStyle name="20% - Accent3 8 2 8 2" xfId="7211"/>
    <cellStyle name="20% - Accent3 8 2 9" xfId="7212"/>
    <cellStyle name="20% - Accent3 8 3" xfId="7213"/>
    <cellStyle name="20% - Accent3 8 3 2" xfId="7214"/>
    <cellStyle name="20% - Accent3 8 3 2 2" xfId="7215"/>
    <cellStyle name="20% - Accent3 8 3 2 2 2" xfId="7216"/>
    <cellStyle name="20% - Accent3 8 3 2 2 2 2" xfId="7217"/>
    <cellStyle name="20% - Accent3 8 3 2 2 2 2 2" xfId="7218"/>
    <cellStyle name="20% - Accent3 8 3 2 2 2 3" xfId="7219"/>
    <cellStyle name="20% - Accent3 8 3 2 2 2 3 2" xfId="7220"/>
    <cellStyle name="20% - Accent3 8 3 2 2 2 4" xfId="7221"/>
    <cellStyle name="20% - Accent3 8 3 2 2 3" xfId="7222"/>
    <cellStyle name="20% - Accent3 8 3 2 2 3 2" xfId="7223"/>
    <cellStyle name="20% - Accent3 8 3 2 2 4" xfId="7224"/>
    <cellStyle name="20% - Accent3 8 3 2 2 4 2" xfId="7225"/>
    <cellStyle name="20% - Accent3 8 3 2 2 5" xfId="7226"/>
    <cellStyle name="20% - Accent3 8 3 2 3" xfId="7227"/>
    <cellStyle name="20% - Accent3 8 3 2 3 2" xfId="7228"/>
    <cellStyle name="20% - Accent3 8 3 2 3 2 2" xfId="7229"/>
    <cellStyle name="20% - Accent3 8 3 2 3 3" xfId="7230"/>
    <cellStyle name="20% - Accent3 8 3 2 3 3 2" xfId="7231"/>
    <cellStyle name="20% - Accent3 8 3 2 3 4" xfId="7232"/>
    <cellStyle name="20% - Accent3 8 3 2 4" xfId="7233"/>
    <cellStyle name="20% - Accent3 8 3 2 4 2" xfId="7234"/>
    <cellStyle name="20% - Accent3 8 3 2 4 2 2" xfId="7235"/>
    <cellStyle name="20% - Accent3 8 3 2 4 3" xfId="7236"/>
    <cellStyle name="20% - Accent3 8 3 2 4 3 2" xfId="7237"/>
    <cellStyle name="20% - Accent3 8 3 2 4 4" xfId="7238"/>
    <cellStyle name="20% - Accent3 8 3 2 5" xfId="7239"/>
    <cellStyle name="20% - Accent3 8 3 2 5 2" xfId="7240"/>
    <cellStyle name="20% - Accent3 8 3 2 6" xfId="7241"/>
    <cellStyle name="20% - Accent3 8 3 2 6 2" xfId="7242"/>
    <cellStyle name="20% - Accent3 8 3 2 7" xfId="7243"/>
    <cellStyle name="20% - Accent3 8 3 3" xfId="7244"/>
    <cellStyle name="20% - Accent3 8 3 3 2" xfId="7245"/>
    <cellStyle name="20% - Accent3 8 3 3 2 2" xfId="7246"/>
    <cellStyle name="20% - Accent3 8 3 3 2 2 2" xfId="7247"/>
    <cellStyle name="20% - Accent3 8 3 3 2 3" xfId="7248"/>
    <cellStyle name="20% - Accent3 8 3 3 2 3 2" xfId="7249"/>
    <cellStyle name="20% - Accent3 8 3 3 2 4" xfId="7250"/>
    <cellStyle name="20% - Accent3 8 3 3 3" xfId="7251"/>
    <cellStyle name="20% - Accent3 8 3 3 3 2" xfId="7252"/>
    <cellStyle name="20% - Accent3 8 3 3 4" xfId="7253"/>
    <cellStyle name="20% - Accent3 8 3 3 4 2" xfId="7254"/>
    <cellStyle name="20% - Accent3 8 3 3 5" xfId="7255"/>
    <cellStyle name="20% - Accent3 8 3 4" xfId="7256"/>
    <cellStyle name="20% - Accent3 8 3 4 2" xfId="7257"/>
    <cellStyle name="20% - Accent3 8 3 4 2 2" xfId="7258"/>
    <cellStyle name="20% - Accent3 8 3 4 3" xfId="7259"/>
    <cellStyle name="20% - Accent3 8 3 4 3 2" xfId="7260"/>
    <cellStyle name="20% - Accent3 8 3 4 4" xfId="7261"/>
    <cellStyle name="20% - Accent3 8 3 5" xfId="7262"/>
    <cellStyle name="20% - Accent3 8 3 5 2" xfId="7263"/>
    <cellStyle name="20% - Accent3 8 3 5 2 2" xfId="7264"/>
    <cellStyle name="20% - Accent3 8 3 5 3" xfId="7265"/>
    <cellStyle name="20% - Accent3 8 3 5 3 2" xfId="7266"/>
    <cellStyle name="20% - Accent3 8 3 5 4" xfId="7267"/>
    <cellStyle name="20% - Accent3 8 3 6" xfId="7268"/>
    <cellStyle name="20% - Accent3 8 3 6 2" xfId="7269"/>
    <cellStyle name="20% - Accent3 8 3 7" xfId="7270"/>
    <cellStyle name="20% - Accent3 8 3 7 2" xfId="7271"/>
    <cellStyle name="20% - Accent3 8 3 8" xfId="7272"/>
    <cellStyle name="20% - Accent3 8 4" xfId="7273"/>
    <cellStyle name="20% - Accent3 8 4 2" xfId="7274"/>
    <cellStyle name="20% - Accent3 8 4 2 2" xfId="7275"/>
    <cellStyle name="20% - Accent3 8 4 2 2 2" xfId="7276"/>
    <cellStyle name="20% - Accent3 8 4 2 2 2 2" xfId="7277"/>
    <cellStyle name="20% - Accent3 8 4 2 2 3" xfId="7278"/>
    <cellStyle name="20% - Accent3 8 4 2 2 3 2" xfId="7279"/>
    <cellStyle name="20% - Accent3 8 4 2 2 4" xfId="7280"/>
    <cellStyle name="20% - Accent3 8 4 2 3" xfId="7281"/>
    <cellStyle name="20% - Accent3 8 4 2 3 2" xfId="7282"/>
    <cellStyle name="20% - Accent3 8 4 2 4" xfId="7283"/>
    <cellStyle name="20% - Accent3 8 4 2 4 2" xfId="7284"/>
    <cellStyle name="20% - Accent3 8 4 2 5" xfId="7285"/>
    <cellStyle name="20% - Accent3 8 4 3" xfId="7286"/>
    <cellStyle name="20% - Accent3 8 4 3 2" xfId="7287"/>
    <cellStyle name="20% - Accent3 8 4 3 2 2" xfId="7288"/>
    <cellStyle name="20% - Accent3 8 4 3 3" xfId="7289"/>
    <cellStyle name="20% - Accent3 8 4 3 3 2" xfId="7290"/>
    <cellStyle name="20% - Accent3 8 4 3 4" xfId="7291"/>
    <cellStyle name="20% - Accent3 8 4 4" xfId="7292"/>
    <cellStyle name="20% - Accent3 8 4 4 2" xfId="7293"/>
    <cellStyle name="20% - Accent3 8 4 4 2 2" xfId="7294"/>
    <cellStyle name="20% - Accent3 8 4 4 3" xfId="7295"/>
    <cellStyle name="20% - Accent3 8 4 4 3 2" xfId="7296"/>
    <cellStyle name="20% - Accent3 8 4 4 4" xfId="7297"/>
    <cellStyle name="20% - Accent3 8 4 5" xfId="7298"/>
    <cellStyle name="20% - Accent3 8 4 5 2" xfId="7299"/>
    <cellStyle name="20% - Accent3 8 4 6" xfId="7300"/>
    <cellStyle name="20% - Accent3 8 4 6 2" xfId="7301"/>
    <cellStyle name="20% - Accent3 8 4 7" xfId="7302"/>
    <cellStyle name="20% - Accent3 8 5" xfId="7303"/>
    <cellStyle name="20% - Accent3 8 5 2" xfId="7304"/>
    <cellStyle name="20% - Accent3 8 5 2 2" xfId="7305"/>
    <cellStyle name="20% - Accent3 8 5 2 2 2" xfId="7306"/>
    <cellStyle name="20% - Accent3 8 5 2 3" xfId="7307"/>
    <cellStyle name="20% - Accent3 8 5 2 3 2" xfId="7308"/>
    <cellStyle name="20% - Accent3 8 5 2 4" xfId="7309"/>
    <cellStyle name="20% - Accent3 8 5 3" xfId="7310"/>
    <cellStyle name="20% - Accent3 8 5 3 2" xfId="7311"/>
    <cellStyle name="20% - Accent3 8 5 4" xfId="7312"/>
    <cellStyle name="20% - Accent3 8 5 4 2" xfId="7313"/>
    <cellStyle name="20% - Accent3 8 5 5" xfId="7314"/>
    <cellStyle name="20% - Accent3 8 6" xfId="7315"/>
    <cellStyle name="20% - Accent3 8 6 2" xfId="7316"/>
    <cellStyle name="20% - Accent3 8 6 2 2" xfId="7317"/>
    <cellStyle name="20% - Accent3 8 6 3" xfId="7318"/>
    <cellStyle name="20% - Accent3 8 6 3 2" xfId="7319"/>
    <cellStyle name="20% - Accent3 8 6 4" xfId="7320"/>
    <cellStyle name="20% - Accent3 8 7" xfId="7321"/>
    <cellStyle name="20% - Accent3 8 7 2" xfId="7322"/>
    <cellStyle name="20% - Accent3 8 7 2 2" xfId="7323"/>
    <cellStyle name="20% - Accent3 8 7 3" xfId="7324"/>
    <cellStyle name="20% - Accent3 8 7 3 2" xfId="7325"/>
    <cellStyle name="20% - Accent3 8 7 4" xfId="7326"/>
    <cellStyle name="20% - Accent3 8 8" xfId="7327"/>
    <cellStyle name="20% - Accent3 8 8 2" xfId="7328"/>
    <cellStyle name="20% - Accent3 8 9" xfId="7329"/>
    <cellStyle name="20% - Accent3 8 9 2" xfId="7330"/>
    <cellStyle name="20% - Accent3 9" xfId="7331"/>
    <cellStyle name="20% - Accent3 9 10" xfId="7332"/>
    <cellStyle name="20% - Accent3 9 2" xfId="7333"/>
    <cellStyle name="20% - Accent3 9 2 2" xfId="7334"/>
    <cellStyle name="20% - Accent3 9 2 2 2" xfId="7335"/>
    <cellStyle name="20% - Accent3 9 2 2 2 2" xfId="7336"/>
    <cellStyle name="20% - Accent3 9 2 2 2 2 2" xfId="7337"/>
    <cellStyle name="20% - Accent3 9 2 2 2 2 2 2" xfId="7338"/>
    <cellStyle name="20% - Accent3 9 2 2 2 2 2 2 2" xfId="7339"/>
    <cellStyle name="20% - Accent3 9 2 2 2 2 2 3" xfId="7340"/>
    <cellStyle name="20% - Accent3 9 2 2 2 2 2 3 2" xfId="7341"/>
    <cellStyle name="20% - Accent3 9 2 2 2 2 2 4" xfId="7342"/>
    <cellStyle name="20% - Accent3 9 2 2 2 2 3" xfId="7343"/>
    <cellStyle name="20% - Accent3 9 2 2 2 2 3 2" xfId="7344"/>
    <cellStyle name="20% - Accent3 9 2 2 2 2 4" xfId="7345"/>
    <cellStyle name="20% - Accent3 9 2 2 2 2 4 2" xfId="7346"/>
    <cellStyle name="20% - Accent3 9 2 2 2 2 5" xfId="7347"/>
    <cellStyle name="20% - Accent3 9 2 2 2 3" xfId="7348"/>
    <cellStyle name="20% - Accent3 9 2 2 2 3 2" xfId="7349"/>
    <cellStyle name="20% - Accent3 9 2 2 2 3 2 2" xfId="7350"/>
    <cellStyle name="20% - Accent3 9 2 2 2 3 3" xfId="7351"/>
    <cellStyle name="20% - Accent3 9 2 2 2 3 3 2" xfId="7352"/>
    <cellStyle name="20% - Accent3 9 2 2 2 3 4" xfId="7353"/>
    <cellStyle name="20% - Accent3 9 2 2 2 4" xfId="7354"/>
    <cellStyle name="20% - Accent3 9 2 2 2 4 2" xfId="7355"/>
    <cellStyle name="20% - Accent3 9 2 2 2 4 2 2" xfId="7356"/>
    <cellStyle name="20% - Accent3 9 2 2 2 4 3" xfId="7357"/>
    <cellStyle name="20% - Accent3 9 2 2 2 4 3 2" xfId="7358"/>
    <cellStyle name="20% - Accent3 9 2 2 2 4 4" xfId="7359"/>
    <cellStyle name="20% - Accent3 9 2 2 2 5" xfId="7360"/>
    <cellStyle name="20% - Accent3 9 2 2 2 5 2" xfId="7361"/>
    <cellStyle name="20% - Accent3 9 2 2 2 6" xfId="7362"/>
    <cellStyle name="20% - Accent3 9 2 2 2 6 2" xfId="7363"/>
    <cellStyle name="20% - Accent3 9 2 2 2 7" xfId="7364"/>
    <cellStyle name="20% - Accent3 9 2 2 3" xfId="7365"/>
    <cellStyle name="20% - Accent3 9 2 2 3 2" xfId="7366"/>
    <cellStyle name="20% - Accent3 9 2 2 3 2 2" xfId="7367"/>
    <cellStyle name="20% - Accent3 9 2 2 3 2 2 2" xfId="7368"/>
    <cellStyle name="20% - Accent3 9 2 2 3 2 3" xfId="7369"/>
    <cellStyle name="20% - Accent3 9 2 2 3 2 3 2" xfId="7370"/>
    <cellStyle name="20% - Accent3 9 2 2 3 2 4" xfId="7371"/>
    <cellStyle name="20% - Accent3 9 2 2 3 3" xfId="7372"/>
    <cellStyle name="20% - Accent3 9 2 2 3 3 2" xfId="7373"/>
    <cellStyle name="20% - Accent3 9 2 2 3 4" xfId="7374"/>
    <cellStyle name="20% - Accent3 9 2 2 3 4 2" xfId="7375"/>
    <cellStyle name="20% - Accent3 9 2 2 3 5" xfId="7376"/>
    <cellStyle name="20% - Accent3 9 2 2 4" xfId="7377"/>
    <cellStyle name="20% - Accent3 9 2 2 4 2" xfId="7378"/>
    <cellStyle name="20% - Accent3 9 2 2 4 2 2" xfId="7379"/>
    <cellStyle name="20% - Accent3 9 2 2 4 3" xfId="7380"/>
    <cellStyle name="20% - Accent3 9 2 2 4 3 2" xfId="7381"/>
    <cellStyle name="20% - Accent3 9 2 2 4 4" xfId="7382"/>
    <cellStyle name="20% - Accent3 9 2 2 5" xfId="7383"/>
    <cellStyle name="20% - Accent3 9 2 2 5 2" xfId="7384"/>
    <cellStyle name="20% - Accent3 9 2 2 5 2 2" xfId="7385"/>
    <cellStyle name="20% - Accent3 9 2 2 5 3" xfId="7386"/>
    <cellStyle name="20% - Accent3 9 2 2 5 3 2" xfId="7387"/>
    <cellStyle name="20% - Accent3 9 2 2 5 4" xfId="7388"/>
    <cellStyle name="20% - Accent3 9 2 2 6" xfId="7389"/>
    <cellStyle name="20% - Accent3 9 2 2 6 2" xfId="7390"/>
    <cellStyle name="20% - Accent3 9 2 2 7" xfId="7391"/>
    <cellStyle name="20% - Accent3 9 2 2 7 2" xfId="7392"/>
    <cellStyle name="20% - Accent3 9 2 2 8" xfId="7393"/>
    <cellStyle name="20% - Accent3 9 2 3" xfId="7394"/>
    <cellStyle name="20% - Accent3 9 2 3 2" xfId="7395"/>
    <cellStyle name="20% - Accent3 9 2 3 2 2" xfId="7396"/>
    <cellStyle name="20% - Accent3 9 2 3 2 2 2" xfId="7397"/>
    <cellStyle name="20% - Accent3 9 2 3 2 2 2 2" xfId="7398"/>
    <cellStyle name="20% - Accent3 9 2 3 2 2 3" xfId="7399"/>
    <cellStyle name="20% - Accent3 9 2 3 2 2 3 2" xfId="7400"/>
    <cellStyle name="20% - Accent3 9 2 3 2 2 4" xfId="7401"/>
    <cellStyle name="20% - Accent3 9 2 3 2 3" xfId="7402"/>
    <cellStyle name="20% - Accent3 9 2 3 2 3 2" xfId="7403"/>
    <cellStyle name="20% - Accent3 9 2 3 2 4" xfId="7404"/>
    <cellStyle name="20% - Accent3 9 2 3 2 4 2" xfId="7405"/>
    <cellStyle name="20% - Accent3 9 2 3 2 5" xfId="7406"/>
    <cellStyle name="20% - Accent3 9 2 3 3" xfId="7407"/>
    <cellStyle name="20% - Accent3 9 2 3 3 2" xfId="7408"/>
    <cellStyle name="20% - Accent3 9 2 3 3 2 2" xfId="7409"/>
    <cellStyle name="20% - Accent3 9 2 3 3 3" xfId="7410"/>
    <cellStyle name="20% - Accent3 9 2 3 3 3 2" xfId="7411"/>
    <cellStyle name="20% - Accent3 9 2 3 3 4" xfId="7412"/>
    <cellStyle name="20% - Accent3 9 2 3 4" xfId="7413"/>
    <cellStyle name="20% - Accent3 9 2 3 4 2" xfId="7414"/>
    <cellStyle name="20% - Accent3 9 2 3 4 2 2" xfId="7415"/>
    <cellStyle name="20% - Accent3 9 2 3 4 3" xfId="7416"/>
    <cellStyle name="20% - Accent3 9 2 3 4 3 2" xfId="7417"/>
    <cellStyle name="20% - Accent3 9 2 3 4 4" xfId="7418"/>
    <cellStyle name="20% - Accent3 9 2 3 5" xfId="7419"/>
    <cellStyle name="20% - Accent3 9 2 3 5 2" xfId="7420"/>
    <cellStyle name="20% - Accent3 9 2 3 6" xfId="7421"/>
    <cellStyle name="20% - Accent3 9 2 3 6 2" xfId="7422"/>
    <cellStyle name="20% - Accent3 9 2 3 7" xfId="7423"/>
    <cellStyle name="20% - Accent3 9 2 4" xfId="7424"/>
    <cellStyle name="20% - Accent3 9 2 4 2" xfId="7425"/>
    <cellStyle name="20% - Accent3 9 2 4 2 2" xfId="7426"/>
    <cellStyle name="20% - Accent3 9 2 4 2 2 2" xfId="7427"/>
    <cellStyle name="20% - Accent3 9 2 4 2 3" xfId="7428"/>
    <cellStyle name="20% - Accent3 9 2 4 2 3 2" xfId="7429"/>
    <cellStyle name="20% - Accent3 9 2 4 2 4" xfId="7430"/>
    <cellStyle name="20% - Accent3 9 2 4 3" xfId="7431"/>
    <cellStyle name="20% - Accent3 9 2 4 3 2" xfId="7432"/>
    <cellStyle name="20% - Accent3 9 2 4 4" xfId="7433"/>
    <cellStyle name="20% - Accent3 9 2 4 4 2" xfId="7434"/>
    <cellStyle name="20% - Accent3 9 2 4 5" xfId="7435"/>
    <cellStyle name="20% - Accent3 9 2 5" xfId="7436"/>
    <cellStyle name="20% - Accent3 9 2 5 2" xfId="7437"/>
    <cellStyle name="20% - Accent3 9 2 5 2 2" xfId="7438"/>
    <cellStyle name="20% - Accent3 9 2 5 3" xfId="7439"/>
    <cellStyle name="20% - Accent3 9 2 5 3 2" xfId="7440"/>
    <cellStyle name="20% - Accent3 9 2 5 4" xfId="7441"/>
    <cellStyle name="20% - Accent3 9 2 6" xfId="7442"/>
    <cellStyle name="20% - Accent3 9 2 6 2" xfId="7443"/>
    <cellStyle name="20% - Accent3 9 2 6 2 2" xfId="7444"/>
    <cellStyle name="20% - Accent3 9 2 6 3" xfId="7445"/>
    <cellStyle name="20% - Accent3 9 2 6 3 2" xfId="7446"/>
    <cellStyle name="20% - Accent3 9 2 6 4" xfId="7447"/>
    <cellStyle name="20% - Accent3 9 2 7" xfId="7448"/>
    <cellStyle name="20% - Accent3 9 2 7 2" xfId="7449"/>
    <cellStyle name="20% - Accent3 9 2 8" xfId="7450"/>
    <cellStyle name="20% - Accent3 9 2 8 2" xfId="7451"/>
    <cellStyle name="20% - Accent3 9 2 9" xfId="7452"/>
    <cellStyle name="20% - Accent3 9 3" xfId="7453"/>
    <cellStyle name="20% - Accent3 9 3 2" xfId="7454"/>
    <cellStyle name="20% - Accent3 9 3 2 2" xfId="7455"/>
    <cellStyle name="20% - Accent3 9 3 2 2 2" xfId="7456"/>
    <cellStyle name="20% - Accent3 9 3 2 2 2 2" xfId="7457"/>
    <cellStyle name="20% - Accent3 9 3 2 2 2 2 2" xfId="7458"/>
    <cellStyle name="20% - Accent3 9 3 2 2 2 3" xfId="7459"/>
    <cellStyle name="20% - Accent3 9 3 2 2 2 3 2" xfId="7460"/>
    <cellStyle name="20% - Accent3 9 3 2 2 2 4" xfId="7461"/>
    <cellStyle name="20% - Accent3 9 3 2 2 3" xfId="7462"/>
    <cellStyle name="20% - Accent3 9 3 2 2 3 2" xfId="7463"/>
    <cellStyle name="20% - Accent3 9 3 2 2 4" xfId="7464"/>
    <cellStyle name="20% - Accent3 9 3 2 2 4 2" xfId="7465"/>
    <cellStyle name="20% - Accent3 9 3 2 2 5" xfId="7466"/>
    <cellStyle name="20% - Accent3 9 3 2 3" xfId="7467"/>
    <cellStyle name="20% - Accent3 9 3 2 3 2" xfId="7468"/>
    <cellStyle name="20% - Accent3 9 3 2 3 2 2" xfId="7469"/>
    <cellStyle name="20% - Accent3 9 3 2 3 3" xfId="7470"/>
    <cellStyle name="20% - Accent3 9 3 2 3 3 2" xfId="7471"/>
    <cellStyle name="20% - Accent3 9 3 2 3 4" xfId="7472"/>
    <cellStyle name="20% - Accent3 9 3 2 4" xfId="7473"/>
    <cellStyle name="20% - Accent3 9 3 2 4 2" xfId="7474"/>
    <cellStyle name="20% - Accent3 9 3 2 4 2 2" xfId="7475"/>
    <cellStyle name="20% - Accent3 9 3 2 4 3" xfId="7476"/>
    <cellStyle name="20% - Accent3 9 3 2 4 3 2" xfId="7477"/>
    <cellStyle name="20% - Accent3 9 3 2 4 4" xfId="7478"/>
    <cellStyle name="20% - Accent3 9 3 2 5" xfId="7479"/>
    <cellStyle name="20% - Accent3 9 3 2 5 2" xfId="7480"/>
    <cellStyle name="20% - Accent3 9 3 2 6" xfId="7481"/>
    <cellStyle name="20% - Accent3 9 3 2 6 2" xfId="7482"/>
    <cellStyle name="20% - Accent3 9 3 2 7" xfId="7483"/>
    <cellStyle name="20% - Accent3 9 3 3" xfId="7484"/>
    <cellStyle name="20% - Accent3 9 3 3 2" xfId="7485"/>
    <cellStyle name="20% - Accent3 9 3 3 2 2" xfId="7486"/>
    <cellStyle name="20% - Accent3 9 3 3 2 2 2" xfId="7487"/>
    <cellStyle name="20% - Accent3 9 3 3 2 3" xfId="7488"/>
    <cellStyle name="20% - Accent3 9 3 3 2 3 2" xfId="7489"/>
    <cellStyle name="20% - Accent3 9 3 3 2 4" xfId="7490"/>
    <cellStyle name="20% - Accent3 9 3 3 3" xfId="7491"/>
    <cellStyle name="20% - Accent3 9 3 3 3 2" xfId="7492"/>
    <cellStyle name="20% - Accent3 9 3 3 4" xfId="7493"/>
    <cellStyle name="20% - Accent3 9 3 3 4 2" xfId="7494"/>
    <cellStyle name="20% - Accent3 9 3 3 5" xfId="7495"/>
    <cellStyle name="20% - Accent3 9 3 4" xfId="7496"/>
    <cellStyle name="20% - Accent3 9 3 4 2" xfId="7497"/>
    <cellStyle name="20% - Accent3 9 3 4 2 2" xfId="7498"/>
    <cellStyle name="20% - Accent3 9 3 4 3" xfId="7499"/>
    <cellStyle name="20% - Accent3 9 3 4 3 2" xfId="7500"/>
    <cellStyle name="20% - Accent3 9 3 4 4" xfId="7501"/>
    <cellStyle name="20% - Accent3 9 3 5" xfId="7502"/>
    <cellStyle name="20% - Accent3 9 3 5 2" xfId="7503"/>
    <cellStyle name="20% - Accent3 9 3 5 2 2" xfId="7504"/>
    <cellStyle name="20% - Accent3 9 3 5 3" xfId="7505"/>
    <cellStyle name="20% - Accent3 9 3 5 3 2" xfId="7506"/>
    <cellStyle name="20% - Accent3 9 3 5 4" xfId="7507"/>
    <cellStyle name="20% - Accent3 9 3 6" xfId="7508"/>
    <cellStyle name="20% - Accent3 9 3 6 2" xfId="7509"/>
    <cellStyle name="20% - Accent3 9 3 7" xfId="7510"/>
    <cellStyle name="20% - Accent3 9 3 7 2" xfId="7511"/>
    <cellStyle name="20% - Accent3 9 3 8" xfId="7512"/>
    <cellStyle name="20% - Accent3 9 4" xfId="7513"/>
    <cellStyle name="20% - Accent3 9 4 2" xfId="7514"/>
    <cellStyle name="20% - Accent3 9 4 2 2" xfId="7515"/>
    <cellStyle name="20% - Accent3 9 4 2 2 2" xfId="7516"/>
    <cellStyle name="20% - Accent3 9 4 2 2 2 2" xfId="7517"/>
    <cellStyle name="20% - Accent3 9 4 2 2 3" xfId="7518"/>
    <cellStyle name="20% - Accent3 9 4 2 2 3 2" xfId="7519"/>
    <cellStyle name="20% - Accent3 9 4 2 2 4" xfId="7520"/>
    <cellStyle name="20% - Accent3 9 4 2 3" xfId="7521"/>
    <cellStyle name="20% - Accent3 9 4 2 3 2" xfId="7522"/>
    <cellStyle name="20% - Accent3 9 4 2 4" xfId="7523"/>
    <cellStyle name="20% - Accent3 9 4 2 4 2" xfId="7524"/>
    <cellStyle name="20% - Accent3 9 4 2 5" xfId="7525"/>
    <cellStyle name="20% - Accent3 9 4 3" xfId="7526"/>
    <cellStyle name="20% - Accent3 9 4 3 2" xfId="7527"/>
    <cellStyle name="20% - Accent3 9 4 3 2 2" xfId="7528"/>
    <cellStyle name="20% - Accent3 9 4 3 3" xfId="7529"/>
    <cellStyle name="20% - Accent3 9 4 3 3 2" xfId="7530"/>
    <cellStyle name="20% - Accent3 9 4 3 4" xfId="7531"/>
    <cellStyle name="20% - Accent3 9 4 4" xfId="7532"/>
    <cellStyle name="20% - Accent3 9 4 4 2" xfId="7533"/>
    <cellStyle name="20% - Accent3 9 4 4 2 2" xfId="7534"/>
    <cellStyle name="20% - Accent3 9 4 4 3" xfId="7535"/>
    <cellStyle name="20% - Accent3 9 4 4 3 2" xfId="7536"/>
    <cellStyle name="20% - Accent3 9 4 4 4" xfId="7537"/>
    <cellStyle name="20% - Accent3 9 4 5" xfId="7538"/>
    <cellStyle name="20% - Accent3 9 4 5 2" xfId="7539"/>
    <cellStyle name="20% - Accent3 9 4 6" xfId="7540"/>
    <cellStyle name="20% - Accent3 9 4 6 2" xfId="7541"/>
    <cellStyle name="20% - Accent3 9 4 7" xfId="7542"/>
    <cellStyle name="20% - Accent3 9 5" xfId="7543"/>
    <cellStyle name="20% - Accent3 9 5 2" xfId="7544"/>
    <cellStyle name="20% - Accent3 9 5 2 2" xfId="7545"/>
    <cellStyle name="20% - Accent3 9 5 2 2 2" xfId="7546"/>
    <cellStyle name="20% - Accent3 9 5 2 3" xfId="7547"/>
    <cellStyle name="20% - Accent3 9 5 2 3 2" xfId="7548"/>
    <cellStyle name="20% - Accent3 9 5 2 4" xfId="7549"/>
    <cellStyle name="20% - Accent3 9 5 3" xfId="7550"/>
    <cellStyle name="20% - Accent3 9 5 3 2" xfId="7551"/>
    <cellStyle name="20% - Accent3 9 5 4" xfId="7552"/>
    <cellStyle name="20% - Accent3 9 5 4 2" xfId="7553"/>
    <cellStyle name="20% - Accent3 9 5 5" xfId="7554"/>
    <cellStyle name="20% - Accent3 9 6" xfId="7555"/>
    <cellStyle name="20% - Accent3 9 6 2" xfId="7556"/>
    <cellStyle name="20% - Accent3 9 6 2 2" xfId="7557"/>
    <cellStyle name="20% - Accent3 9 6 3" xfId="7558"/>
    <cellStyle name="20% - Accent3 9 6 3 2" xfId="7559"/>
    <cellStyle name="20% - Accent3 9 6 4" xfId="7560"/>
    <cellStyle name="20% - Accent3 9 7" xfId="7561"/>
    <cellStyle name="20% - Accent3 9 7 2" xfId="7562"/>
    <cellStyle name="20% - Accent3 9 7 2 2" xfId="7563"/>
    <cellStyle name="20% - Accent3 9 7 3" xfId="7564"/>
    <cellStyle name="20% - Accent3 9 7 3 2" xfId="7565"/>
    <cellStyle name="20% - Accent3 9 7 4" xfId="7566"/>
    <cellStyle name="20% - Accent3 9 8" xfId="7567"/>
    <cellStyle name="20% - Accent3 9 8 2" xfId="7568"/>
    <cellStyle name="20% - Accent3 9 9" xfId="7569"/>
    <cellStyle name="20% - Accent3 9 9 2" xfId="7570"/>
    <cellStyle name="20% - Accent4 10" xfId="7571"/>
    <cellStyle name="20% - Accent4 10 2" xfId="7572"/>
    <cellStyle name="20% - Accent4 10 2 2" xfId="7573"/>
    <cellStyle name="20% - Accent4 10 2 2 2" xfId="7574"/>
    <cellStyle name="20% - Accent4 10 2 2 2 2" xfId="7575"/>
    <cellStyle name="20% - Accent4 10 2 2 2 2 2" xfId="7576"/>
    <cellStyle name="20% - Accent4 10 2 2 2 2 2 2" xfId="7577"/>
    <cellStyle name="20% - Accent4 10 2 2 2 2 3" xfId="7578"/>
    <cellStyle name="20% - Accent4 10 2 2 2 2 3 2" xfId="7579"/>
    <cellStyle name="20% - Accent4 10 2 2 2 2 4" xfId="7580"/>
    <cellStyle name="20% - Accent4 10 2 2 2 3" xfId="7581"/>
    <cellStyle name="20% - Accent4 10 2 2 2 3 2" xfId="7582"/>
    <cellStyle name="20% - Accent4 10 2 2 2 4" xfId="7583"/>
    <cellStyle name="20% - Accent4 10 2 2 2 4 2" xfId="7584"/>
    <cellStyle name="20% - Accent4 10 2 2 2 5" xfId="7585"/>
    <cellStyle name="20% - Accent4 10 2 2 3" xfId="7586"/>
    <cellStyle name="20% - Accent4 10 2 2 3 2" xfId="7587"/>
    <cellStyle name="20% - Accent4 10 2 2 3 2 2" xfId="7588"/>
    <cellStyle name="20% - Accent4 10 2 2 3 3" xfId="7589"/>
    <cellStyle name="20% - Accent4 10 2 2 3 3 2" xfId="7590"/>
    <cellStyle name="20% - Accent4 10 2 2 3 4" xfId="7591"/>
    <cellStyle name="20% - Accent4 10 2 2 4" xfId="7592"/>
    <cellStyle name="20% - Accent4 10 2 2 4 2" xfId="7593"/>
    <cellStyle name="20% - Accent4 10 2 2 4 2 2" xfId="7594"/>
    <cellStyle name="20% - Accent4 10 2 2 4 3" xfId="7595"/>
    <cellStyle name="20% - Accent4 10 2 2 4 3 2" xfId="7596"/>
    <cellStyle name="20% - Accent4 10 2 2 4 4" xfId="7597"/>
    <cellStyle name="20% - Accent4 10 2 2 5" xfId="7598"/>
    <cellStyle name="20% - Accent4 10 2 2 5 2" xfId="7599"/>
    <cellStyle name="20% - Accent4 10 2 2 6" xfId="7600"/>
    <cellStyle name="20% - Accent4 10 2 2 6 2" xfId="7601"/>
    <cellStyle name="20% - Accent4 10 2 2 7" xfId="7602"/>
    <cellStyle name="20% - Accent4 10 2 3" xfId="7603"/>
    <cellStyle name="20% - Accent4 10 2 3 2" xfId="7604"/>
    <cellStyle name="20% - Accent4 10 2 3 2 2" xfId="7605"/>
    <cellStyle name="20% - Accent4 10 2 3 2 2 2" xfId="7606"/>
    <cellStyle name="20% - Accent4 10 2 3 2 3" xfId="7607"/>
    <cellStyle name="20% - Accent4 10 2 3 2 3 2" xfId="7608"/>
    <cellStyle name="20% - Accent4 10 2 3 2 4" xfId="7609"/>
    <cellStyle name="20% - Accent4 10 2 3 3" xfId="7610"/>
    <cellStyle name="20% - Accent4 10 2 3 3 2" xfId="7611"/>
    <cellStyle name="20% - Accent4 10 2 3 4" xfId="7612"/>
    <cellStyle name="20% - Accent4 10 2 3 4 2" xfId="7613"/>
    <cellStyle name="20% - Accent4 10 2 3 5" xfId="7614"/>
    <cellStyle name="20% - Accent4 10 2 4" xfId="7615"/>
    <cellStyle name="20% - Accent4 10 2 4 2" xfId="7616"/>
    <cellStyle name="20% - Accent4 10 2 4 2 2" xfId="7617"/>
    <cellStyle name="20% - Accent4 10 2 4 3" xfId="7618"/>
    <cellStyle name="20% - Accent4 10 2 4 3 2" xfId="7619"/>
    <cellStyle name="20% - Accent4 10 2 4 4" xfId="7620"/>
    <cellStyle name="20% - Accent4 10 2 5" xfId="7621"/>
    <cellStyle name="20% - Accent4 10 2 5 2" xfId="7622"/>
    <cellStyle name="20% - Accent4 10 2 5 2 2" xfId="7623"/>
    <cellStyle name="20% - Accent4 10 2 5 3" xfId="7624"/>
    <cellStyle name="20% - Accent4 10 2 5 3 2" xfId="7625"/>
    <cellStyle name="20% - Accent4 10 2 5 4" xfId="7626"/>
    <cellStyle name="20% - Accent4 10 2 6" xfId="7627"/>
    <cellStyle name="20% - Accent4 10 2 6 2" xfId="7628"/>
    <cellStyle name="20% - Accent4 10 2 7" xfId="7629"/>
    <cellStyle name="20% - Accent4 10 2 7 2" xfId="7630"/>
    <cellStyle name="20% - Accent4 10 2 8" xfId="7631"/>
    <cellStyle name="20% - Accent4 10 3" xfId="7632"/>
    <cellStyle name="20% - Accent4 10 3 2" xfId="7633"/>
    <cellStyle name="20% - Accent4 10 3 2 2" xfId="7634"/>
    <cellStyle name="20% - Accent4 10 3 2 2 2" xfId="7635"/>
    <cellStyle name="20% - Accent4 10 3 2 2 2 2" xfId="7636"/>
    <cellStyle name="20% - Accent4 10 3 2 2 3" xfId="7637"/>
    <cellStyle name="20% - Accent4 10 3 2 2 3 2" xfId="7638"/>
    <cellStyle name="20% - Accent4 10 3 2 2 4" xfId="7639"/>
    <cellStyle name="20% - Accent4 10 3 2 3" xfId="7640"/>
    <cellStyle name="20% - Accent4 10 3 2 3 2" xfId="7641"/>
    <cellStyle name="20% - Accent4 10 3 2 4" xfId="7642"/>
    <cellStyle name="20% - Accent4 10 3 2 4 2" xfId="7643"/>
    <cellStyle name="20% - Accent4 10 3 2 5" xfId="7644"/>
    <cellStyle name="20% - Accent4 10 3 3" xfId="7645"/>
    <cellStyle name="20% - Accent4 10 3 3 2" xfId="7646"/>
    <cellStyle name="20% - Accent4 10 3 3 2 2" xfId="7647"/>
    <cellStyle name="20% - Accent4 10 3 3 3" xfId="7648"/>
    <cellStyle name="20% - Accent4 10 3 3 3 2" xfId="7649"/>
    <cellStyle name="20% - Accent4 10 3 3 4" xfId="7650"/>
    <cellStyle name="20% - Accent4 10 3 4" xfId="7651"/>
    <cellStyle name="20% - Accent4 10 3 4 2" xfId="7652"/>
    <cellStyle name="20% - Accent4 10 3 4 2 2" xfId="7653"/>
    <cellStyle name="20% - Accent4 10 3 4 3" xfId="7654"/>
    <cellStyle name="20% - Accent4 10 3 4 3 2" xfId="7655"/>
    <cellStyle name="20% - Accent4 10 3 4 4" xfId="7656"/>
    <cellStyle name="20% - Accent4 10 3 5" xfId="7657"/>
    <cellStyle name="20% - Accent4 10 3 5 2" xfId="7658"/>
    <cellStyle name="20% - Accent4 10 3 6" xfId="7659"/>
    <cellStyle name="20% - Accent4 10 3 6 2" xfId="7660"/>
    <cellStyle name="20% - Accent4 10 3 7" xfId="7661"/>
    <cellStyle name="20% - Accent4 10 4" xfId="7662"/>
    <cellStyle name="20% - Accent4 10 4 2" xfId="7663"/>
    <cellStyle name="20% - Accent4 10 4 2 2" xfId="7664"/>
    <cellStyle name="20% - Accent4 10 4 2 2 2" xfId="7665"/>
    <cellStyle name="20% - Accent4 10 4 2 3" xfId="7666"/>
    <cellStyle name="20% - Accent4 10 4 2 3 2" xfId="7667"/>
    <cellStyle name="20% - Accent4 10 4 2 4" xfId="7668"/>
    <cellStyle name="20% - Accent4 10 4 3" xfId="7669"/>
    <cellStyle name="20% - Accent4 10 4 3 2" xfId="7670"/>
    <cellStyle name="20% - Accent4 10 4 4" xfId="7671"/>
    <cellStyle name="20% - Accent4 10 4 4 2" xfId="7672"/>
    <cellStyle name="20% - Accent4 10 4 5" xfId="7673"/>
    <cellStyle name="20% - Accent4 10 5" xfId="7674"/>
    <cellStyle name="20% - Accent4 10 5 2" xfId="7675"/>
    <cellStyle name="20% - Accent4 10 5 2 2" xfId="7676"/>
    <cellStyle name="20% - Accent4 10 5 3" xfId="7677"/>
    <cellStyle name="20% - Accent4 10 5 3 2" xfId="7678"/>
    <cellStyle name="20% - Accent4 10 5 4" xfId="7679"/>
    <cellStyle name="20% - Accent4 10 6" xfId="7680"/>
    <cellStyle name="20% - Accent4 10 6 2" xfId="7681"/>
    <cellStyle name="20% - Accent4 10 6 2 2" xfId="7682"/>
    <cellStyle name="20% - Accent4 10 6 3" xfId="7683"/>
    <cellStyle name="20% - Accent4 10 6 3 2" xfId="7684"/>
    <cellStyle name="20% - Accent4 10 6 4" xfId="7685"/>
    <cellStyle name="20% - Accent4 10 7" xfId="7686"/>
    <cellStyle name="20% - Accent4 10 7 2" xfId="7687"/>
    <cellStyle name="20% - Accent4 10 8" xfId="7688"/>
    <cellStyle name="20% - Accent4 10 8 2" xfId="7689"/>
    <cellStyle name="20% - Accent4 10 9" xfId="7690"/>
    <cellStyle name="20% - Accent4 11" xfId="7691"/>
    <cellStyle name="20% - Accent4 11 2" xfId="7692"/>
    <cellStyle name="20% - Accent4 11 2 2" xfId="7693"/>
    <cellStyle name="20% - Accent4 11 2 2 2" xfId="7694"/>
    <cellStyle name="20% - Accent4 11 2 2 2 2" xfId="7695"/>
    <cellStyle name="20% - Accent4 11 2 2 2 2 2" xfId="7696"/>
    <cellStyle name="20% - Accent4 11 2 2 2 2 2 2" xfId="7697"/>
    <cellStyle name="20% - Accent4 11 2 2 2 2 3" xfId="7698"/>
    <cellStyle name="20% - Accent4 11 2 2 2 2 3 2" xfId="7699"/>
    <cellStyle name="20% - Accent4 11 2 2 2 2 4" xfId="7700"/>
    <cellStyle name="20% - Accent4 11 2 2 2 3" xfId="7701"/>
    <cellStyle name="20% - Accent4 11 2 2 2 3 2" xfId="7702"/>
    <cellStyle name="20% - Accent4 11 2 2 2 4" xfId="7703"/>
    <cellStyle name="20% - Accent4 11 2 2 2 4 2" xfId="7704"/>
    <cellStyle name="20% - Accent4 11 2 2 2 5" xfId="7705"/>
    <cellStyle name="20% - Accent4 11 2 2 3" xfId="7706"/>
    <cellStyle name="20% - Accent4 11 2 2 3 2" xfId="7707"/>
    <cellStyle name="20% - Accent4 11 2 2 3 2 2" xfId="7708"/>
    <cellStyle name="20% - Accent4 11 2 2 3 3" xfId="7709"/>
    <cellStyle name="20% - Accent4 11 2 2 3 3 2" xfId="7710"/>
    <cellStyle name="20% - Accent4 11 2 2 3 4" xfId="7711"/>
    <cellStyle name="20% - Accent4 11 2 2 4" xfId="7712"/>
    <cellStyle name="20% - Accent4 11 2 2 4 2" xfId="7713"/>
    <cellStyle name="20% - Accent4 11 2 2 4 2 2" xfId="7714"/>
    <cellStyle name="20% - Accent4 11 2 2 4 3" xfId="7715"/>
    <cellStyle name="20% - Accent4 11 2 2 4 3 2" xfId="7716"/>
    <cellStyle name="20% - Accent4 11 2 2 4 4" xfId="7717"/>
    <cellStyle name="20% - Accent4 11 2 2 5" xfId="7718"/>
    <cellStyle name="20% - Accent4 11 2 2 5 2" xfId="7719"/>
    <cellStyle name="20% - Accent4 11 2 2 6" xfId="7720"/>
    <cellStyle name="20% - Accent4 11 2 2 6 2" xfId="7721"/>
    <cellStyle name="20% - Accent4 11 2 2 7" xfId="7722"/>
    <cellStyle name="20% - Accent4 11 2 3" xfId="7723"/>
    <cellStyle name="20% - Accent4 11 2 3 2" xfId="7724"/>
    <cellStyle name="20% - Accent4 11 2 3 2 2" xfId="7725"/>
    <cellStyle name="20% - Accent4 11 2 3 2 2 2" xfId="7726"/>
    <cellStyle name="20% - Accent4 11 2 3 2 3" xfId="7727"/>
    <cellStyle name="20% - Accent4 11 2 3 2 3 2" xfId="7728"/>
    <cellStyle name="20% - Accent4 11 2 3 2 4" xfId="7729"/>
    <cellStyle name="20% - Accent4 11 2 3 3" xfId="7730"/>
    <cellStyle name="20% - Accent4 11 2 3 3 2" xfId="7731"/>
    <cellStyle name="20% - Accent4 11 2 3 4" xfId="7732"/>
    <cellStyle name="20% - Accent4 11 2 3 4 2" xfId="7733"/>
    <cellStyle name="20% - Accent4 11 2 3 5" xfId="7734"/>
    <cellStyle name="20% - Accent4 11 2 4" xfId="7735"/>
    <cellStyle name="20% - Accent4 11 2 4 2" xfId="7736"/>
    <cellStyle name="20% - Accent4 11 2 4 2 2" xfId="7737"/>
    <cellStyle name="20% - Accent4 11 2 4 3" xfId="7738"/>
    <cellStyle name="20% - Accent4 11 2 4 3 2" xfId="7739"/>
    <cellStyle name="20% - Accent4 11 2 4 4" xfId="7740"/>
    <cellStyle name="20% - Accent4 11 2 5" xfId="7741"/>
    <cellStyle name="20% - Accent4 11 2 5 2" xfId="7742"/>
    <cellStyle name="20% - Accent4 11 2 5 2 2" xfId="7743"/>
    <cellStyle name="20% - Accent4 11 2 5 3" xfId="7744"/>
    <cellStyle name="20% - Accent4 11 2 5 3 2" xfId="7745"/>
    <cellStyle name="20% - Accent4 11 2 5 4" xfId="7746"/>
    <cellStyle name="20% - Accent4 11 2 6" xfId="7747"/>
    <cellStyle name="20% - Accent4 11 2 6 2" xfId="7748"/>
    <cellStyle name="20% - Accent4 11 2 7" xfId="7749"/>
    <cellStyle name="20% - Accent4 11 2 7 2" xfId="7750"/>
    <cellStyle name="20% - Accent4 11 2 8" xfId="7751"/>
    <cellStyle name="20% - Accent4 11 3" xfId="7752"/>
    <cellStyle name="20% - Accent4 11 3 2" xfId="7753"/>
    <cellStyle name="20% - Accent4 11 3 2 2" xfId="7754"/>
    <cellStyle name="20% - Accent4 11 3 2 2 2" xfId="7755"/>
    <cellStyle name="20% - Accent4 11 3 2 2 2 2" xfId="7756"/>
    <cellStyle name="20% - Accent4 11 3 2 2 3" xfId="7757"/>
    <cellStyle name="20% - Accent4 11 3 2 2 3 2" xfId="7758"/>
    <cellStyle name="20% - Accent4 11 3 2 2 4" xfId="7759"/>
    <cellStyle name="20% - Accent4 11 3 2 3" xfId="7760"/>
    <cellStyle name="20% - Accent4 11 3 2 3 2" xfId="7761"/>
    <cellStyle name="20% - Accent4 11 3 2 4" xfId="7762"/>
    <cellStyle name="20% - Accent4 11 3 2 4 2" xfId="7763"/>
    <cellStyle name="20% - Accent4 11 3 2 5" xfId="7764"/>
    <cellStyle name="20% - Accent4 11 3 3" xfId="7765"/>
    <cellStyle name="20% - Accent4 11 3 3 2" xfId="7766"/>
    <cellStyle name="20% - Accent4 11 3 3 2 2" xfId="7767"/>
    <cellStyle name="20% - Accent4 11 3 3 3" xfId="7768"/>
    <cellStyle name="20% - Accent4 11 3 3 3 2" xfId="7769"/>
    <cellStyle name="20% - Accent4 11 3 3 4" xfId="7770"/>
    <cellStyle name="20% - Accent4 11 3 4" xfId="7771"/>
    <cellStyle name="20% - Accent4 11 3 4 2" xfId="7772"/>
    <cellStyle name="20% - Accent4 11 3 4 2 2" xfId="7773"/>
    <cellStyle name="20% - Accent4 11 3 4 3" xfId="7774"/>
    <cellStyle name="20% - Accent4 11 3 4 3 2" xfId="7775"/>
    <cellStyle name="20% - Accent4 11 3 4 4" xfId="7776"/>
    <cellStyle name="20% - Accent4 11 3 5" xfId="7777"/>
    <cellStyle name="20% - Accent4 11 3 5 2" xfId="7778"/>
    <cellStyle name="20% - Accent4 11 3 6" xfId="7779"/>
    <cellStyle name="20% - Accent4 11 3 6 2" xfId="7780"/>
    <cellStyle name="20% - Accent4 11 3 7" xfId="7781"/>
    <cellStyle name="20% - Accent4 11 4" xfId="7782"/>
    <cellStyle name="20% - Accent4 11 4 2" xfId="7783"/>
    <cellStyle name="20% - Accent4 11 4 2 2" xfId="7784"/>
    <cellStyle name="20% - Accent4 11 4 2 2 2" xfId="7785"/>
    <cellStyle name="20% - Accent4 11 4 2 3" xfId="7786"/>
    <cellStyle name="20% - Accent4 11 4 2 3 2" xfId="7787"/>
    <cellStyle name="20% - Accent4 11 4 2 4" xfId="7788"/>
    <cellStyle name="20% - Accent4 11 4 3" xfId="7789"/>
    <cellStyle name="20% - Accent4 11 4 3 2" xfId="7790"/>
    <cellStyle name="20% - Accent4 11 4 4" xfId="7791"/>
    <cellStyle name="20% - Accent4 11 4 4 2" xfId="7792"/>
    <cellStyle name="20% - Accent4 11 4 5" xfId="7793"/>
    <cellStyle name="20% - Accent4 11 5" xfId="7794"/>
    <cellStyle name="20% - Accent4 11 5 2" xfId="7795"/>
    <cellStyle name="20% - Accent4 11 5 2 2" xfId="7796"/>
    <cellStyle name="20% - Accent4 11 5 3" xfId="7797"/>
    <cellStyle name="20% - Accent4 11 5 3 2" xfId="7798"/>
    <cellStyle name="20% - Accent4 11 5 4" xfId="7799"/>
    <cellStyle name="20% - Accent4 11 6" xfId="7800"/>
    <cellStyle name="20% - Accent4 11 6 2" xfId="7801"/>
    <cellStyle name="20% - Accent4 11 6 2 2" xfId="7802"/>
    <cellStyle name="20% - Accent4 11 6 3" xfId="7803"/>
    <cellStyle name="20% - Accent4 11 6 3 2" xfId="7804"/>
    <cellStyle name="20% - Accent4 11 6 4" xfId="7805"/>
    <cellStyle name="20% - Accent4 11 7" xfId="7806"/>
    <cellStyle name="20% - Accent4 11 7 2" xfId="7807"/>
    <cellStyle name="20% - Accent4 11 8" xfId="7808"/>
    <cellStyle name="20% - Accent4 11 8 2" xfId="7809"/>
    <cellStyle name="20% - Accent4 11 9" xfId="7810"/>
    <cellStyle name="20% - Accent4 12" xfId="7811"/>
    <cellStyle name="20% - Accent4 12 2" xfId="7812"/>
    <cellStyle name="20% - Accent4 12 2 2" xfId="7813"/>
    <cellStyle name="20% - Accent4 12 2 2 2" xfId="7814"/>
    <cellStyle name="20% - Accent4 12 2 2 2 2" xfId="7815"/>
    <cellStyle name="20% - Accent4 12 2 2 2 2 2" xfId="7816"/>
    <cellStyle name="20% - Accent4 12 2 2 2 3" xfId="7817"/>
    <cellStyle name="20% - Accent4 12 2 2 2 3 2" xfId="7818"/>
    <cellStyle name="20% - Accent4 12 2 2 2 4" xfId="7819"/>
    <cellStyle name="20% - Accent4 12 2 2 3" xfId="7820"/>
    <cellStyle name="20% - Accent4 12 2 2 3 2" xfId="7821"/>
    <cellStyle name="20% - Accent4 12 2 2 4" xfId="7822"/>
    <cellStyle name="20% - Accent4 12 2 2 4 2" xfId="7823"/>
    <cellStyle name="20% - Accent4 12 2 2 5" xfId="7824"/>
    <cellStyle name="20% - Accent4 12 2 3" xfId="7825"/>
    <cellStyle name="20% - Accent4 12 2 3 2" xfId="7826"/>
    <cellStyle name="20% - Accent4 12 2 3 2 2" xfId="7827"/>
    <cellStyle name="20% - Accent4 12 2 3 3" xfId="7828"/>
    <cellStyle name="20% - Accent4 12 2 3 3 2" xfId="7829"/>
    <cellStyle name="20% - Accent4 12 2 3 4" xfId="7830"/>
    <cellStyle name="20% - Accent4 12 2 4" xfId="7831"/>
    <cellStyle name="20% - Accent4 12 2 4 2" xfId="7832"/>
    <cellStyle name="20% - Accent4 12 2 4 2 2" xfId="7833"/>
    <cellStyle name="20% - Accent4 12 2 4 3" xfId="7834"/>
    <cellStyle name="20% - Accent4 12 2 4 3 2" xfId="7835"/>
    <cellStyle name="20% - Accent4 12 2 4 4" xfId="7836"/>
    <cellStyle name="20% - Accent4 12 2 5" xfId="7837"/>
    <cellStyle name="20% - Accent4 12 2 5 2" xfId="7838"/>
    <cellStyle name="20% - Accent4 12 2 6" xfId="7839"/>
    <cellStyle name="20% - Accent4 12 2 6 2" xfId="7840"/>
    <cellStyle name="20% - Accent4 12 2 7" xfId="7841"/>
    <cellStyle name="20% - Accent4 12 3" xfId="7842"/>
    <cellStyle name="20% - Accent4 12 3 2" xfId="7843"/>
    <cellStyle name="20% - Accent4 12 3 2 2" xfId="7844"/>
    <cellStyle name="20% - Accent4 12 3 2 2 2" xfId="7845"/>
    <cellStyle name="20% - Accent4 12 3 2 3" xfId="7846"/>
    <cellStyle name="20% - Accent4 12 3 2 3 2" xfId="7847"/>
    <cellStyle name="20% - Accent4 12 3 2 4" xfId="7848"/>
    <cellStyle name="20% - Accent4 12 3 3" xfId="7849"/>
    <cellStyle name="20% - Accent4 12 3 3 2" xfId="7850"/>
    <cellStyle name="20% - Accent4 12 3 4" xfId="7851"/>
    <cellStyle name="20% - Accent4 12 3 4 2" xfId="7852"/>
    <cellStyle name="20% - Accent4 12 3 5" xfId="7853"/>
    <cellStyle name="20% - Accent4 12 4" xfId="7854"/>
    <cellStyle name="20% - Accent4 12 4 2" xfId="7855"/>
    <cellStyle name="20% - Accent4 12 4 2 2" xfId="7856"/>
    <cellStyle name="20% - Accent4 12 4 3" xfId="7857"/>
    <cellStyle name="20% - Accent4 12 4 3 2" xfId="7858"/>
    <cellStyle name="20% - Accent4 12 4 4" xfId="7859"/>
    <cellStyle name="20% - Accent4 12 5" xfId="7860"/>
    <cellStyle name="20% - Accent4 12 5 2" xfId="7861"/>
    <cellStyle name="20% - Accent4 12 5 2 2" xfId="7862"/>
    <cellStyle name="20% - Accent4 12 5 3" xfId="7863"/>
    <cellStyle name="20% - Accent4 12 5 3 2" xfId="7864"/>
    <cellStyle name="20% - Accent4 12 5 4" xfId="7865"/>
    <cellStyle name="20% - Accent4 12 6" xfId="7866"/>
    <cellStyle name="20% - Accent4 12 6 2" xfId="7867"/>
    <cellStyle name="20% - Accent4 12 7" xfId="7868"/>
    <cellStyle name="20% - Accent4 12 7 2" xfId="7869"/>
    <cellStyle name="20% - Accent4 12 8" xfId="7870"/>
    <cellStyle name="20% - Accent4 13" xfId="7871"/>
    <cellStyle name="20% - Accent4 13 2" xfId="7872"/>
    <cellStyle name="20% - Accent4 13 2 2" xfId="7873"/>
    <cellStyle name="20% - Accent4 13 2 2 2" xfId="7874"/>
    <cellStyle name="20% - Accent4 13 2 2 2 2" xfId="7875"/>
    <cellStyle name="20% - Accent4 13 2 2 2 2 2" xfId="7876"/>
    <cellStyle name="20% - Accent4 13 2 2 2 3" xfId="7877"/>
    <cellStyle name="20% - Accent4 13 2 2 2 3 2" xfId="7878"/>
    <cellStyle name="20% - Accent4 13 2 2 2 4" xfId="7879"/>
    <cellStyle name="20% - Accent4 13 2 2 3" xfId="7880"/>
    <cellStyle name="20% - Accent4 13 2 2 3 2" xfId="7881"/>
    <cellStyle name="20% - Accent4 13 2 2 4" xfId="7882"/>
    <cellStyle name="20% - Accent4 13 2 2 4 2" xfId="7883"/>
    <cellStyle name="20% - Accent4 13 2 2 5" xfId="7884"/>
    <cellStyle name="20% - Accent4 13 2 3" xfId="7885"/>
    <cellStyle name="20% - Accent4 13 2 3 2" xfId="7886"/>
    <cellStyle name="20% - Accent4 13 2 3 2 2" xfId="7887"/>
    <cellStyle name="20% - Accent4 13 2 3 3" xfId="7888"/>
    <cellStyle name="20% - Accent4 13 2 3 3 2" xfId="7889"/>
    <cellStyle name="20% - Accent4 13 2 3 4" xfId="7890"/>
    <cellStyle name="20% - Accent4 13 2 4" xfId="7891"/>
    <cellStyle name="20% - Accent4 13 2 4 2" xfId="7892"/>
    <cellStyle name="20% - Accent4 13 2 4 2 2" xfId="7893"/>
    <cellStyle name="20% - Accent4 13 2 4 3" xfId="7894"/>
    <cellStyle name="20% - Accent4 13 2 4 3 2" xfId="7895"/>
    <cellStyle name="20% - Accent4 13 2 4 4" xfId="7896"/>
    <cellStyle name="20% - Accent4 13 2 5" xfId="7897"/>
    <cellStyle name="20% - Accent4 13 2 5 2" xfId="7898"/>
    <cellStyle name="20% - Accent4 13 2 6" xfId="7899"/>
    <cellStyle name="20% - Accent4 13 2 6 2" xfId="7900"/>
    <cellStyle name="20% - Accent4 13 2 7" xfId="7901"/>
    <cellStyle name="20% - Accent4 13 3" xfId="7902"/>
    <cellStyle name="20% - Accent4 13 3 2" xfId="7903"/>
    <cellStyle name="20% - Accent4 13 3 2 2" xfId="7904"/>
    <cellStyle name="20% - Accent4 13 3 2 2 2" xfId="7905"/>
    <cellStyle name="20% - Accent4 13 3 2 3" xfId="7906"/>
    <cellStyle name="20% - Accent4 13 3 2 3 2" xfId="7907"/>
    <cellStyle name="20% - Accent4 13 3 2 4" xfId="7908"/>
    <cellStyle name="20% - Accent4 13 3 3" xfId="7909"/>
    <cellStyle name="20% - Accent4 13 3 3 2" xfId="7910"/>
    <cellStyle name="20% - Accent4 13 3 4" xfId="7911"/>
    <cellStyle name="20% - Accent4 13 3 4 2" xfId="7912"/>
    <cellStyle name="20% - Accent4 13 3 5" xfId="7913"/>
    <cellStyle name="20% - Accent4 13 4" xfId="7914"/>
    <cellStyle name="20% - Accent4 13 4 2" xfId="7915"/>
    <cellStyle name="20% - Accent4 13 4 2 2" xfId="7916"/>
    <cellStyle name="20% - Accent4 13 4 3" xfId="7917"/>
    <cellStyle name="20% - Accent4 13 4 3 2" xfId="7918"/>
    <cellStyle name="20% - Accent4 13 4 4" xfId="7919"/>
    <cellStyle name="20% - Accent4 13 5" xfId="7920"/>
    <cellStyle name="20% - Accent4 13 5 2" xfId="7921"/>
    <cellStyle name="20% - Accent4 13 5 2 2" xfId="7922"/>
    <cellStyle name="20% - Accent4 13 5 3" xfId="7923"/>
    <cellStyle name="20% - Accent4 13 5 3 2" xfId="7924"/>
    <cellStyle name="20% - Accent4 13 5 4" xfId="7925"/>
    <cellStyle name="20% - Accent4 13 6" xfId="7926"/>
    <cellStyle name="20% - Accent4 13 6 2" xfId="7927"/>
    <cellStyle name="20% - Accent4 13 7" xfId="7928"/>
    <cellStyle name="20% - Accent4 13 7 2" xfId="7929"/>
    <cellStyle name="20% - Accent4 13 8" xfId="7930"/>
    <cellStyle name="20% - Accent4 14" xfId="7931"/>
    <cellStyle name="20% - Accent4 14 2" xfId="7932"/>
    <cellStyle name="20% - Accent4 14 2 2" xfId="7933"/>
    <cellStyle name="20% - Accent4 14 2 2 2" xfId="7934"/>
    <cellStyle name="20% - Accent4 14 2 2 2 2" xfId="7935"/>
    <cellStyle name="20% - Accent4 14 2 2 2 2 2" xfId="7936"/>
    <cellStyle name="20% - Accent4 14 2 2 2 3" xfId="7937"/>
    <cellStyle name="20% - Accent4 14 2 2 2 3 2" xfId="7938"/>
    <cellStyle name="20% - Accent4 14 2 2 2 4" xfId="7939"/>
    <cellStyle name="20% - Accent4 14 2 2 3" xfId="7940"/>
    <cellStyle name="20% - Accent4 14 2 2 3 2" xfId="7941"/>
    <cellStyle name="20% - Accent4 14 2 2 4" xfId="7942"/>
    <cellStyle name="20% - Accent4 14 2 2 4 2" xfId="7943"/>
    <cellStyle name="20% - Accent4 14 2 2 5" xfId="7944"/>
    <cellStyle name="20% - Accent4 14 2 3" xfId="7945"/>
    <cellStyle name="20% - Accent4 14 2 3 2" xfId="7946"/>
    <cellStyle name="20% - Accent4 14 2 3 2 2" xfId="7947"/>
    <cellStyle name="20% - Accent4 14 2 3 3" xfId="7948"/>
    <cellStyle name="20% - Accent4 14 2 3 3 2" xfId="7949"/>
    <cellStyle name="20% - Accent4 14 2 3 4" xfId="7950"/>
    <cellStyle name="20% - Accent4 14 2 4" xfId="7951"/>
    <cellStyle name="20% - Accent4 14 2 4 2" xfId="7952"/>
    <cellStyle name="20% - Accent4 14 2 4 2 2" xfId="7953"/>
    <cellStyle name="20% - Accent4 14 2 4 3" xfId="7954"/>
    <cellStyle name="20% - Accent4 14 2 4 3 2" xfId="7955"/>
    <cellStyle name="20% - Accent4 14 2 4 4" xfId="7956"/>
    <cellStyle name="20% - Accent4 14 2 5" xfId="7957"/>
    <cellStyle name="20% - Accent4 14 2 5 2" xfId="7958"/>
    <cellStyle name="20% - Accent4 14 2 6" xfId="7959"/>
    <cellStyle name="20% - Accent4 14 2 6 2" xfId="7960"/>
    <cellStyle name="20% - Accent4 14 2 7" xfId="7961"/>
    <cellStyle name="20% - Accent4 14 3" xfId="7962"/>
    <cellStyle name="20% - Accent4 14 3 2" xfId="7963"/>
    <cellStyle name="20% - Accent4 14 3 2 2" xfId="7964"/>
    <cellStyle name="20% - Accent4 14 3 2 2 2" xfId="7965"/>
    <cellStyle name="20% - Accent4 14 3 2 3" xfId="7966"/>
    <cellStyle name="20% - Accent4 14 3 2 3 2" xfId="7967"/>
    <cellStyle name="20% - Accent4 14 3 2 4" xfId="7968"/>
    <cellStyle name="20% - Accent4 14 3 3" xfId="7969"/>
    <cellStyle name="20% - Accent4 14 3 3 2" xfId="7970"/>
    <cellStyle name="20% - Accent4 14 3 4" xfId="7971"/>
    <cellStyle name="20% - Accent4 14 3 4 2" xfId="7972"/>
    <cellStyle name="20% - Accent4 14 3 5" xfId="7973"/>
    <cellStyle name="20% - Accent4 14 4" xfId="7974"/>
    <cellStyle name="20% - Accent4 14 4 2" xfId="7975"/>
    <cellStyle name="20% - Accent4 14 4 2 2" xfId="7976"/>
    <cellStyle name="20% - Accent4 14 4 3" xfId="7977"/>
    <cellStyle name="20% - Accent4 14 4 3 2" xfId="7978"/>
    <cellStyle name="20% - Accent4 14 4 4" xfId="7979"/>
    <cellStyle name="20% - Accent4 14 5" xfId="7980"/>
    <cellStyle name="20% - Accent4 14 5 2" xfId="7981"/>
    <cellStyle name="20% - Accent4 14 5 2 2" xfId="7982"/>
    <cellStyle name="20% - Accent4 14 5 3" xfId="7983"/>
    <cellStyle name="20% - Accent4 14 5 3 2" xfId="7984"/>
    <cellStyle name="20% - Accent4 14 5 4" xfId="7985"/>
    <cellStyle name="20% - Accent4 14 6" xfId="7986"/>
    <cellStyle name="20% - Accent4 14 6 2" xfId="7987"/>
    <cellStyle name="20% - Accent4 14 7" xfId="7988"/>
    <cellStyle name="20% - Accent4 14 7 2" xfId="7989"/>
    <cellStyle name="20% - Accent4 14 8" xfId="7990"/>
    <cellStyle name="20% - Accent4 15" xfId="7991"/>
    <cellStyle name="20% - Accent4 15 2" xfId="7992"/>
    <cellStyle name="20% - Accent4 15 2 2" xfId="7993"/>
    <cellStyle name="20% - Accent4 15 2 2 2" xfId="7994"/>
    <cellStyle name="20% - Accent4 15 2 2 2 2" xfId="7995"/>
    <cellStyle name="20% - Accent4 15 2 2 3" xfId="7996"/>
    <cellStyle name="20% - Accent4 15 2 2 3 2" xfId="7997"/>
    <cellStyle name="20% - Accent4 15 2 2 4" xfId="7998"/>
    <cellStyle name="20% - Accent4 15 2 3" xfId="7999"/>
    <cellStyle name="20% - Accent4 15 2 3 2" xfId="8000"/>
    <cellStyle name="20% - Accent4 15 2 4" xfId="8001"/>
    <cellStyle name="20% - Accent4 15 2 4 2" xfId="8002"/>
    <cellStyle name="20% - Accent4 15 2 5" xfId="8003"/>
    <cellStyle name="20% - Accent4 15 3" xfId="8004"/>
    <cellStyle name="20% - Accent4 15 3 2" xfId="8005"/>
    <cellStyle name="20% - Accent4 15 3 2 2" xfId="8006"/>
    <cellStyle name="20% - Accent4 15 3 3" xfId="8007"/>
    <cellStyle name="20% - Accent4 15 3 3 2" xfId="8008"/>
    <cellStyle name="20% - Accent4 15 3 4" xfId="8009"/>
    <cellStyle name="20% - Accent4 15 4" xfId="8010"/>
    <cellStyle name="20% - Accent4 15 4 2" xfId="8011"/>
    <cellStyle name="20% - Accent4 15 4 2 2" xfId="8012"/>
    <cellStyle name="20% - Accent4 15 4 3" xfId="8013"/>
    <cellStyle name="20% - Accent4 15 4 3 2" xfId="8014"/>
    <cellStyle name="20% - Accent4 15 4 4" xfId="8015"/>
    <cellStyle name="20% - Accent4 15 5" xfId="8016"/>
    <cellStyle name="20% - Accent4 15 5 2" xfId="8017"/>
    <cellStyle name="20% - Accent4 15 6" xfId="8018"/>
    <cellStyle name="20% - Accent4 15 6 2" xfId="8019"/>
    <cellStyle name="20% - Accent4 15 7" xfId="8020"/>
    <cellStyle name="20% - Accent4 16" xfId="8021"/>
    <cellStyle name="20% - Accent4 16 2" xfId="8022"/>
    <cellStyle name="20% - Accent4 16 2 2" xfId="8023"/>
    <cellStyle name="20% - Accent4 16 2 2 2" xfId="8024"/>
    <cellStyle name="20% - Accent4 16 2 2 2 2" xfId="8025"/>
    <cellStyle name="20% - Accent4 16 2 2 3" xfId="8026"/>
    <cellStyle name="20% - Accent4 16 2 2 3 2" xfId="8027"/>
    <cellStyle name="20% - Accent4 16 2 2 4" xfId="8028"/>
    <cellStyle name="20% - Accent4 16 2 3" xfId="8029"/>
    <cellStyle name="20% - Accent4 16 2 3 2" xfId="8030"/>
    <cellStyle name="20% - Accent4 16 2 4" xfId="8031"/>
    <cellStyle name="20% - Accent4 16 2 4 2" xfId="8032"/>
    <cellStyle name="20% - Accent4 16 2 5" xfId="8033"/>
    <cellStyle name="20% - Accent4 16 3" xfId="8034"/>
    <cellStyle name="20% - Accent4 16 3 2" xfId="8035"/>
    <cellStyle name="20% - Accent4 16 3 2 2" xfId="8036"/>
    <cellStyle name="20% - Accent4 16 3 3" xfId="8037"/>
    <cellStyle name="20% - Accent4 16 3 3 2" xfId="8038"/>
    <cellStyle name="20% - Accent4 16 3 4" xfId="8039"/>
    <cellStyle name="20% - Accent4 16 4" xfId="8040"/>
    <cellStyle name="20% - Accent4 16 4 2" xfId="8041"/>
    <cellStyle name="20% - Accent4 16 5" xfId="8042"/>
    <cellStyle name="20% - Accent4 16 5 2" xfId="8043"/>
    <cellStyle name="20% - Accent4 16 6" xfId="8044"/>
    <cellStyle name="20% - Accent4 17" xfId="8045"/>
    <cellStyle name="20% - Accent4 17 2" xfId="8046"/>
    <cellStyle name="20% - Accent4 17 2 2" xfId="8047"/>
    <cellStyle name="20% - Accent4 17 2 2 2" xfId="8048"/>
    <cellStyle name="20% - Accent4 17 2 3" xfId="8049"/>
    <cellStyle name="20% - Accent4 17 2 3 2" xfId="8050"/>
    <cellStyle name="20% - Accent4 17 2 4" xfId="8051"/>
    <cellStyle name="20% - Accent4 17 3" xfId="8052"/>
    <cellStyle name="20% - Accent4 17 3 2" xfId="8053"/>
    <cellStyle name="20% - Accent4 17 4" xfId="8054"/>
    <cellStyle name="20% - Accent4 17 4 2" xfId="8055"/>
    <cellStyle name="20% - Accent4 17 5" xfId="8056"/>
    <cellStyle name="20% - Accent4 18" xfId="8057"/>
    <cellStyle name="20% - Accent4 18 2" xfId="8058"/>
    <cellStyle name="20% - Accent4 18 2 2" xfId="8059"/>
    <cellStyle name="20% - Accent4 18 3" xfId="8060"/>
    <cellStyle name="20% - Accent4 18 3 2" xfId="8061"/>
    <cellStyle name="20% - Accent4 18 4" xfId="8062"/>
    <cellStyle name="20% - Accent4 19" xfId="8063"/>
    <cellStyle name="20% - Accent4 19 2" xfId="8064"/>
    <cellStyle name="20% - Accent4 19 2 2" xfId="8065"/>
    <cellStyle name="20% - Accent4 19 3" xfId="8066"/>
    <cellStyle name="20% - Accent4 19 3 2" xfId="8067"/>
    <cellStyle name="20% - Accent4 19 4" xfId="8068"/>
    <cellStyle name="20% - Accent4 2" xfId="8069"/>
    <cellStyle name="20% - Accent4 2 10" xfId="8070"/>
    <cellStyle name="20% - Accent4 2 2" xfId="8071"/>
    <cellStyle name="20% - Accent4 2 2 2" xfId="8072"/>
    <cellStyle name="20% - Accent4 2 2 2 2" xfId="8073"/>
    <cellStyle name="20% - Accent4 2 2 2 2 2" xfId="8074"/>
    <cellStyle name="20% - Accent4 2 2 2 2 2 2" xfId="8075"/>
    <cellStyle name="20% - Accent4 2 2 2 2 2 2 2" xfId="8076"/>
    <cellStyle name="20% - Accent4 2 2 2 2 2 2 2 2" xfId="8077"/>
    <cellStyle name="20% - Accent4 2 2 2 2 2 2 3" xfId="8078"/>
    <cellStyle name="20% - Accent4 2 2 2 2 2 2 3 2" xfId="8079"/>
    <cellStyle name="20% - Accent4 2 2 2 2 2 2 4" xfId="8080"/>
    <cellStyle name="20% - Accent4 2 2 2 2 2 3" xfId="8081"/>
    <cellStyle name="20% - Accent4 2 2 2 2 2 3 2" xfId="8082"/>
    <cellStyle name="20% - Accent4 2 2 2 2 2 4" xfId="8083"/>
    <cellStyle name="20% - Accent4 2 2 2 2 2 4 2" xfId="8084"/>
    <cellStyle name="20% - Accent4 2 2 2 2 2 5" xfId="8085"/>
    <cellStyle name="20% - Accent4 2 2 2 2 3" xfId="8086"/>
    <cellStyle name="20% - Accent4 2 2 2 2 3 2" xfId="8087"/>
    <cellStyle name="20% - Accent4 2 2 2 2 3 2 2" xfId="8088"/>
    <cellStyle name="20% - Accent4 2 2 2 2 3 3" xfId="8089"/>
    <cellStyle name="20% - Accent4 2 2 2 2 3 3 2" xfId="8090"/>
    <cellStyle name="20% - Accent4 2 2 2 2 3 4" xfId="8091"/>
    <cellStyle name="20% - Accent4 2 2 2 2 4" xfId="8092"/>
    <cellStyle name="20% - Accent4 2 2 2 2 4 2" xfId="8093"/>
    <cellStyle name="20% - Accent4 2 2 2 2 4 2 2" xfId="8094"/>
    <cellStyle name="20% - Accent4 2 2 2 2 4 3" xfId="8095"/>
    <cellStyle name="20% - Accent4 2 2 2 2 4 3 2" xfId="8096"/>
    <cellStyle name="20% - Accent4 2 2 2 2 4 4" xfId="8097"/>
    <cellStyle name="20% - Accent4 2 2 2 2 5" xfId="8098"/>
    <cellStyle name="20% - Accent4 2 2 2 2 5 2" xfId="8099"/>
    <cellStyle name="20% - Accent4 2 2 2 2 6" xfId="8100"/>
    <cellStyle name="20% - Accent4 2 2 2 2 6 2" xfId="8101"/>
    <cellStyle name="20% - Accent4 2 2 2 2 7" xfId="8102"/>
    <cellStyle name="20% - Accent4 2 2 2 3" xfId="8103"/>
    <cellStyle name="20% - Accent4 2 2 2 3 2" xfId="8104"/>
    <cellStyle name="20% - Accent4 2 2 2 3 2 2" xfId="8105"/>
    <cellStyle name="20% - Accent4 2 2 2 3 2 2 2" xfId="8106"/>
    <cellStyle name="20% - Accent4 2 2 2 3 2 3" xfId="8107"/>
    <cellStyle name="20% - Accent4 2 2 2 3 2 3 2" xfId="8108"/>
    <cellStyle name="20% - Accent4 2 2 2 3 2 4" xfId="8109"/>
    <cellStyle name="20% - Accent4 2 2 2 3 3" xfId="8110"/>
    <cellStyle name="20% - Accent4 2 2 2 3 3 2" xfId="8111"/>
    <cellStyle name="20% - Accent4 2 2 2 3 4" xfId="8112"/>
    <cellStyle name="20% - Accent4 2 2 2 3 4 2" xfId="8113"/>
    <cellStyle name="20% - Accent4 2 2 2 3 5" xfId="8114"/>
    <cellStyle name="20% - Accent4 2 2 2 4" xfId="8115"/>
    <cellStyle name="20% - Accent4 2 2 2 4 2" xfId="8116"/>
    <cellStyle name="20% - Accent4 2 2 2 4 2 2" xfId="8117"/>
    <cellStyle name="20% - Accent4 2 2 2 4 3" xfId="8118"/>
    <cellStyle name="20% - Accent4 2 2 2 4 3 2" xfId="8119"/>
    <cellStyle name="20% - Accent4 2 2 2 4 4" xfId="8120"/>
    <cellStyle name="20% - Accent4 2 2 2 5" xfId="8121"/>
    <cellStyle name="20% - Accent4 2 2 2 5 2" xfId="8122"/>
    <cellStyle name="20% - Accent4 2 2 2 5 2 2" xfId="8123"/>
    <cellStyle name="20% - Accent4 2 2 2 5 3" xfId="8124"/>
    <cellStyle name="20% - Accent4 2 2 2 5 3 2" xfId="8125"/>
    <cellStyle name="20% - Accent4 2 2 2 5 4" xfId="8126"/>
    <cellStyle name="20% - Accent4 2 2 2 6" xfId="8127"/>
    <cellStyle name="20% - Accent4 2 2 2 6 2" xfId="8128"/>
    <cellStyle name="20% - Accent4 2 2 2 7" xfId="8129"/>
    <cellStyle name="20% - Accent4 2 2 2 7 2" xfId="8130"/>
    <cellStyle name="20% - Accent4 2 2 2 8" xfId="8131"/>
    <cellStyle name="20% - Accent4 2 2 3" xfId="8132"/>
    <cellStyle name="20% - Accent4 2 2 3 2" xfId="8133"/>
    <cellStyle name="20% - Accent4 2 2 3 2 2" xfId="8134"/>
    <cellStyle name="20% - Accent4 2 2 3 2 2 2" xfId="8135"/>
    <cellStyle name="20% - Accent4 2 2 3 2 2 2 2" xfId="8136"/>
    <cellStyle name="20% - Accent4 2 2 3 2 2 3" xfId="8137"/>
    <cellStyle name="20% - Accent4 2 2 3 2 2 3 2" xfId="8138"/>
    <cellStyle name="20% - Accent4 2 2 3 2 2 4" xfId="8139"/>
    <cellStyle name="20% - Accent4 2 2 3 2 3" xfId="8140"/>
    <cellStyle name="20% - Accent4 2 2 3 2 3 2" xfId="8141"/>
    <cellStyle name="20% - Accent4 2 2 3 2 4" xfId="8142"/>
    <cellStyle name="20% - Accent4 2 2 3 2 4 2" xfId="8143"/>
    <cellStyle name="20% - Accent4 2 2 3 2 5" xfId="8144"/>
    <cellStyle name="20% - Accent4 2 2 3 3" xfId="8145"/>
    <cellStyle name="20% - Accent4 2 2 3 3 2" xfId="8146"/>
    <cellStyle name="20% - Accent4 2 2 3 3 2 2" xfId="8147"/>
    <cellStyle name="20% - Accent4 2 2 3 3 3" xfId="8148"/>
    <cellStyle name="20% - Accent4 2 2 3 3 3 2" xfId="8149"/>
    <cellStyle name="20% - Accent4 2 2 3 3 4" xfId="8150"/>
    <cellStyle name="20% - Accent4 2 2 3 4" xfId="8151"/>
    <cellStyle name="20% - Accent4 2 2 3 4 2" xfId="8152"/>
    <cellStyle name="20% - Accent4 2 2 3 4 2 2" xfId="8153"/>
    <cellStyle name="20% - Accent4 2 2 3 4 3" xfId="8154"/>
    <cellStyle name="20% - Accent4 2 2 3 4 3 2" xfId="8155"/>
    <cellStyle name="20% - Accent4 2 2 3 4 4" xfId="8156"/>
    <cellStyle name="20% - Accent4 2 2 3 5" xfId="8157"/>
    <cellStyle name="20% - Accent4 2 2 3 5 2" xfId="8158"/>
    <cellStyle name="20% - Accent4 2 2 3 6" xfId="8159"/>
    <cellStyle name="20% - Accent4 2 2 3 6 2" xfId="8160"/>
    <cellStyle name="20% - Accent4 2 2 3 7" xfId="8161"/>
    <cellStyle name="20% - Accent4 2 2 4" xfId="8162"/>
    <cellStyle name="20% - Accent4 2 2 4 2" xfId="8163"/>
    <cellStyle name="20% - Accent4 2 2 4 2 2" xfId="8164"/>
    <cellStyle name="20% - Accent4 2 2 4 2 2 2" xfId="8165"/>
    <cellStyle name="20% - Accent4 2 2 4 2 3" xfId="8166"/>
    <cellStyle name="20% - Accent4 2 2 4 2 3 2" xfId="8167"/>
    <cellStyle name="20% - Accent4 2 2 4 2 4" xfId="8168"/>
    <cellStyle name="20% - Accent4 2 2 4 3" xfId="8169"/>
    <cellStyle name="20% - Accent4 2 2 4 3 2" xfId="8170"/>
    <cellStyle name="20% - Accent4 2 2 4 4" xfId="8171"/>
    <cellStyle name="20% - Accent4 2 2 4 4 2" xfId="8172"/>
    <cellStyle name="20% - Accent4 2 2 4 5" xfId="8173"/>
    <cellStyle name="20% - Accent4 2 2 5" xfId="8174"/>
    <cellStyle name="20% - Accent4 2 2 5 2" xfId="8175"/>
    <cellStyle name="20% - Accent4 2 2 5 2 2" xfId="8176"/>
    <cellStyle name="20% - Accent4 2 2 5 3" xfId="8177"/>
    <cellStyle name="20% - Accent4 2 2 5 3 2" xfId="8178"/>
    <cellStyle name="20% - Accent4 2 2 5 4" xfId="8179"/>
    <cellStyle name="20% - Accent4 2 2 6" xfId="8180"/>
    <cellStyle name="20% - Accent4 2 2 6 2" xfId="8181"/>
    <cellStyle name="20% - Accent4 2 2 6 2 2" xfId="8182"/>
    <cellStyle name="20% - Accent4 2 2 6 3" xfId="8183"/>
    <cellStyle name="20% - Accent4 2 2 6 3 2" xfId="8184"/>
    <cellStyle name="20% - Accent4 2 2 6 4" xfId="8185"/>
    <cellStyle name="20% - Accent4 2 2 7" xfId="8186"/>
    <cellStyle name="20% - Accent4 2 2 7 2" xfId="8187"/>
    <cellStyle name="20% - Accent4 2 2 8" xfId="8188"/>
    <cellStyle name="20% - Accent4 2 2 8 2" xfId="8189"/>
    <cellStyle name="20% - Accent4 2 2 9" xfId="8190"/>
    <cellStyle name="20% - Accent4 2 3" xfId="8191"/>
    <cellStyle name="20% - Accent4 2 3 2" xfId="8192"/>
    <cellStyle name="20% - Accent4 2 3 2 2" xfId="8193"/>
    <cellStyle name="20% - Accent4 2 3 2 2 2" xfId="8194"/>
    <cellStyle name="20% - Accent4 2 3 2 2 2 2" xfId="8195"/>
    <cellStyle name="20% - Accent4 2 3 2 2 2 2 2" xfId="8196"/>
    <cellStyle name="20% - Accent4 2 3 2 2 2 3" xfId="8197"/>
    <cellStyle name="20% - Accent4 2 3 2 2 2 3 2" xfId="8198"/>
    <cellStyle name="20% - Accent4 2 3 2 2 2 4" xfId="8199"/>
    <cellStyle name="20% - Accent4 2 3 2 2 3" xfId="8200"/>
    <cellStyle name="20% - Accent4 2 3 2 2 3 2" xfId="8201"/>
    <cellStyle name="20% - Accent4 2 3 2 2 4" xfId="8202"/>
    <cellStyle name="20% - Accent4 2 3 2 2 4 2" xfId="8203"/>
    <cellStyle name="20% - Accent4 2 3 2 2 5" xfId="8204"/>
    <cellStyle name="20% - Accent4 2 3 2 3" xfId="8205"/>
    <cellStyle name="20% - Accent4 2 3 2 3 2" xfId="8206"/>
    <cellStyle name="20% - Accent4 2 3 2 3 2 2" xfId="8207"/>
    <cellStyle name="20% - Accent4 2 3 2 3 3" xfId="8208"/>
    <cellStyle name="20% - Accent4 2 3 2 3 3 2" xfId="8209"/>
    <cellStyle name="20% - Accent4 2 3 2 3 4" xfId="8210"/>
    <cellStyle name="20% - Accent4 2 3 2 4" xfId="8211"/>
    <cellStyle name="20% - Accent4 2 3 2 4 2" xfId="8212"/>
    <cellStyle name="20% - Accent4 2 3 2 4 2 2" xfId="8213"/>
    <cellStyle name="20% - Accent4 2 3 2 4 3" xfId="8214"/>
    <cellStyle name="20% - Accent4 2 3 2 4 3 2" xfId="8215"/>
    <cellStyle name="20% - Accent4 2 3 2 4 4" xfId="8216"/>
    <cellStyle name="20% - Accent4 2 3 2 5" xfId="8217"/>
    <cellStyle name="20% - Accent4 2 3 2 5 2" xfId="8218"/>
    <cellStyle name="20% - Accent4 2 3 2 6" xfId="8219"/>
    <cellStyle name="20% - Accent4 2 3 2 6 2" xfId="8220"/>
    <cellStyle name="20% - Accent4 2 3 2 7" xfId="8221"/>
    <cellStyle name="20% - Accent4 2 3 3" xfId="8222"/>
    <cellStyle name="20% - Accent4 2 3 3 2" xfId="8223"/>
    <cellStyle name="20% - Accent4 2 3 3 2 2" xfId="8224"/>
    <cellStyle name="20% - Accent4 2 3 3 2 2 2" xfId="8225"/>
    <cellStyle name="20% - Accent4 2 3 3 2 3" xfId="8226"/>
    <cellStyle name="20% - Accent4 2 3 3 2 3 2" xfId="8227"/>
    <cellStyle name="20% - Accent4 2 3 3 2 4" xfId="8228"/>
    <cellStyle name="20% - Accent4 2 3 3 3" xfId="8229"/>
    <cellStyle name="20% - Accent4 2 3 3 3 2" xfId="8230"/>
    <cellStyle name="20% - Accent4 2 3 3 4" xfId="8231"/>
    <cellStyle name="20% - Accent4 2 3 3 4 2" xfId="8232"/>
    <cellStyle name="20% - Accent4 2 3 3 5" xfId="8233"/>
    <cellStyle name="20% - Accent4 2 3 4" xfId="8234"/>
    <cellStyle name="20% - Accent4 2 3 4 2" xfId="8235"/>
    <cellStyle name="20% - Accent4 2 3 4 2 2" xfId="8236"/>
    <cellStyle name="20% - Accent4 2 3 4 3" xfId="8237"/>
    <cellStyle name="20% - Accent4 2 3 4 3 2" xfId="8238"/>
    <cellStyle name="20% - Accent4 2 3 4 4" xfId="8239"/>
    <cellStyle name="20% - Accent4 2 3 5" xfId="8240"/>
    <cellStyle name="20% - Accent4 2 3 5 2" xfId="8241"/>
    <cellStyle name="20% - Accent4 2 3 5 2 2" xfId="8242"/>
    <cellStyle name="20% - Accent4 2 3 5 3" xfId="8243"/>
    <cellStyle name="20% - Accent4 2 3 5 3 2" xfId="8244"/>
    <cellStyle name="20% - Accent4 2 3 5 4" xfId="8245"/>
    <cellStyle name="20% - Accent4 2 3 6" xfId="8246"/>
    <cellStyle name="20% - Accent4 2 3 6 2" xfId="8247"/>
    <cellStyle name="20% - Accent4 2 3 7" xfId="8248"/>
    <cellStyle name="20% - Accent4 2 3 7 2" xfId="8249"/>
    <cellStyle name="20% - Accent4 2 3 8" xfId="8250"/>
    <cellStyle name="20% - Accent4 2 4" xfId="8251"/>
    <cellStyle name="20% - Accent4 2 4 2" xfId="8252"/>
    <cellStyle name="20% - Accent4 2 4 2 2" xfId="8253"/>
    <cellStyle name="20% - Accent4 2 4 2 2 2" xfId="8254"/>
    <cellStyle name="20% - Accent4 2 4 2 2 2 2" xfId="8255"/>
    <cellStyle name="20% - Accent4 2 4 2 2 3" xfId="8256"/>
    <cellStyle name="20% - Accent4 2 4 2 2 3 2" xfId="8257"/>
    <cellStyle name="20% - Accent4 2 4 2 2 4" xfId="8258"/>
    <cellStyle name="20% - Accent4 2 4 2 3" xfId="8259"/>
    <cellStyle name="20% - Accent4 2 4 2 3 2" xfId="8260"/>
    <cellStyle name="20% - Accent4 2 4 2 4" xfId="8261"/>
    <cellStyle name="20% - Accent4 2 4 2 4 2" xfId="8262"/>
    <cellStyle name="20% - Accent4 2 4 2 5" xfId="8263"/>
    <cellStyle name="20% - Accent4 2 4 3" xfId="8264"/>
    <cellStyle name="20% - Accent4 2 4 3 2" xfId="8265"/>
    <cellStyle name="20% - Accent4 2 4 3 2 2" xfId="8266"/>
    <cellStyle name="20% - Accent4 2 4 3 3" xfId="8267"/>
    <cellStyle name="20% - Accent4 2 4 3 3 2" xfId="8268"/>
    <cellStyle name="20% - Accent4 2 4 3 4" xfId="8269"/>
    <cellStyle name="20% - Accent4 2 4 4" xfId="8270"/>
    <cellStyle name="20% - Accent4 2 4 4 2" xfId="8271"/>
    <cellStyle name="20% - Accent4 2 4 4 2 2" xfId="8272"/>
    <cellStyle name="20% - Accent4 2 4 4 3" xfId="8273"/>
    <cellStyle name="20% - Accent4 2 4 4 3 2" xfId="8274"/>
    <cellStyle name="20% - Accent4 2 4 4 4" xfId="8275"/>
    <cellStyle name="20% - Accent4 2 4 5" xfId="8276"/>
    <cellStyle name="20% - Accent4 2 4 5 2" xfId="8277"/>
    <cellStyle name="20% - Accent4 2 4 6" xfId="8278"/>
    <cellStyle name="20% - Accent4 2 4 6 2" xfId="8279"/>
    <cellStyle name="20% - Accent4 2 4 7" xfId="8280"/>
    <cellStyle name="20% - Accent4 2 5" xfId="8281"/>
    <cellStyle name="20% - Accent4 2 5 2" xfId="8282"/>
    <cellStyle name="20% - Accent4 2 5 2 2" xfId="8283"/>
    <cellStyle name="20% - Accent4 2 5 2 2 2" xfId="8284"/>
    <cellStyle name="20% - Accent4 2 5 2 3" xfId="8285"/>
    <cellStyle name="20% - Accent4 2 5 2 3 2" xfId="8286"/>
    <cellStyle name="20% - Accent4 2 5 2 4" xfId="8287"/>
    <cellStyle name="20% - Accent4 2 5 3" xfId="8288"/>
    <cellStyle name="20% - Accent4 2 5 3 2" xfId="8289"/>
    <cellStyle name="20% - Accent4 2 5 4" xfId="8290"/>
    <cellStyle name="20% - Accent4 2 5 4 2" xfId="8291"/>
    <cellStyle name="20% - Accent4 2 5 5" xfId="8292"/>
    <cellStyle name="20% - Accent4 2 6" xfId="8293"/>
    <cellStyle name="20% - Accent4 2 6 2" xfId="8294"/>
    <cellStyle name="20% - Accent4 2 6 2 2" xfId="8295"/>
    <cellStyle name="20% - Accent4 2 6 3" xfId="8296"/>
    <cellStyle name="20% - Accent4 2 6 3 2" xfId="8297"/>
    <cellStyle name="20% - Accent4 2 6 4" xfId="8298"/>
    <cellStyle name="20% - Accent4 2 7" xfId="8299"/>
    <cellStyle name="20% - Accent4 2 7 2" xfId="8300"/>
    <cellStyle name="20% - Accent4 2 7 2 2" xfId="8301"/>
    <cellStyle name="20% - Accent4 2 7 3" xfId="8302"/>
    <cellStyle name="20% - Accent4 2 7 3 2" xfId="8303"/>
    <cellStyle name="20% - Accent4 2 7 4" xfId="8304"/>
    <cellStyle name="20% - Accent4 2 8" xfId="8305"/>
    <cellStyle name="20% - Accent4 2 8 2" xfId="8306"/>
    <cellStyle name="20% - Accent4 2 9" xfId="8307"/>
    <cellStyle name="20% - Accent4 2 9 2" xfId="8308"/>
    <cellStyle name="20% - Accent4 20" xfId="8309"/>
    <cellStyle name="20% - Accent4 20 2" xfId="8310"/>
    <cellStyle name="20% - Accent4 20 2 2" xfId="8311"/>
    <cellStyle name="20% - Accent4 20 3" xfId="8312"/>
    <cellStyle name="20% - Accent4 20 3 2" xfId="8313"/>
    <cellStyle name="20% - Accent4 20 4" xfId="8314"/>
    <cellStyle name="20% - Accent4 21" xfId="8315"/>
    <cellStyle name="20% - Accent4 21 2" xfId="8316"/>
    <cellStyle name="20% - Accent4 21 2 2" xfId="8317"/>
    <cellStyle name="20% - Accent4 21 3" xfId="8318"/>
    <cellStyle name="20% - Accent4 21 3 2" xfId="8319"/>
    <cellStyle name="20% - Accent4 21 4" xfId="8320"/>
    <cellStyle name="20% - Accent4 22" xfId="8321"/>
    <cellStyle name="20% - Accent4 22 2" xfId="8322"/>
    <cellStyle name="20% - Accent4 22 2 2" xfId="8323"/>
    <cellStyle name="20% - Accent4 22 3" xfId="8324"/>
    <cellStyle name="20% - Accent4 22 3 2" xfId="8325"/>
    <cellStyle name="20% - Accent4 22 4" xfId="8326"/>
    <cellStyle name="20% - Accent4 23" xfId="8327"/>
    <cellStyle name="20% - Accent4 23 2" xfId="8328"/>
    <cellStyle name="20% - Accent4 23 2 2" xfId="8329"/>
    <cellStyle name="20% - Accent4 23 3" xfId="8330"/>
    <cellStyle name="20% - Accent4 23 3 2" xfId="8331"/>
    <cellStyle name="20% - Accent4 23 4" xfId="8332"/>
    <cellStyle name="20% - Accent4 24" xfId="8333"/>
    <cellStyle name="20% - Accent4 24 2" xfId="8334"/>
    <cellStyle name="20% - Accent4 24 2 2" xfId="8335"/>
    <cellStyle name="20% - Accent4 24 3" xfId="8336"/>
    <cellStyle name="20% - Accent4 24 3 2" xfId="8337"/>
    <cellStyle name="20% - Accent4 24 4" xfId="8338"/>
    <cellStyle name="20% - Accent4 25" xfId="8339"/>
    <cellStyle name="20% - Accent4 25 2" xfId="8340"/>
    <cellStyle name="20% - Accent4 25 2 2" xfId="8341"/>
    <cellStyle name="20% - Accent4 25 3" xfId="8342"/>
    <cellStyle name="20% - Accent4 26" xfId="8343"/>
    <cellStyle name="20% - Accent4 26 2" xfId="8344"/>
    <cellStyle name="20% - Accent4 27" xfId="8345"/>
    <cellStyle name="20% - Accent4 27 2" xfId="8346"/>
    <cellStyle name="20% - Accent4 28" xfId="8347"/>
    <cellStyle name="20% - Accent4 28 2" xfId="8348"/>
    <cellStyle name="20% - Accent4 29" xfId="8349"/>
    <cellStyle name="20% - Accent4 29 2" xfId="8350"/>
    <cellStyle name="20% - Accent4 3" xfId="8351"/>
    <cellStyle name="20% - Accent4 3 10" xfId="8352"/>
    <cellStyle name="20% - Accent4 3 2" xfId="8353"/>
    <cellStyle name="20% - Accent4 3 2 2" xfId="8354"/>
    <cellStyle name="20% - Accent4 3 2 2 2" xfId="8355"/>
    <cellStyle name="20% - Accent4 3 2 2 2 2" xfId="8356"/>
    <cellStyle name="20% - Accent4 3 2 2 2 2 2" xfId="8357"/>
    <cellStyle name="20% - Accent4 3 2 2 2 2 2 2" xfId="8358"/>
    <cellStyle name="20% - Accent4 3 2 2 2 2 2 2 2" xfId="8359"/>
    <cellStyle name="20% - Accent4 3 2 2 2 2 2 3" xfId="8360"/>
    <cellStyle name="20% - Accent4 3 2 2 2 2 2 3 2" xfId="8361"/>
    <cellStyle name="20% - Accent4 3 2 2 2 2 2 4" xfId="8362"/>
    <cellStyle name="20% - Accent4 3 2 2 2 2 3" xfId="8363"/>
    <cellStyle name="20% - Accent4 3 2 2 2 2 3 2" xfId="8364"/>
    <cellStyle name="20% - Accent4 3 2 2 2 2 4" xfId="8365"/>
    <cellStyle name="20% - Accent4 3 2 2 2 2 4 2" xfId="8366"/>
    <cellStyle name="20% - Accent4 3 2 2 2 2 5" xfId="8367"/>
    <cellStyle name="20% - Accent4 3 2 2 2 3" xfId="8368"/>
    <cellStyle name="20% - Accent4 3 2 2 2 3 2" xfId="8369"/>
    <cellStyle name="20% - Accent4 3 2 2 2 3 2 2" xfId="8370"/>
    <cellStyle name="20% - Accent4 3 2 2 2 3 3" xfId="8371"/>
    <cellStyle name="20% - Accent4 3 2 2 2 3 3 2" xfId="8372"/>
    <cellStyle name="20% - Accent4 3 2 2 2 3 4" xfId="8373"/>
    <cellStyle name="20% - Accent4 3 2 2 2 4" xfId="8374"/>
    <cellStyle name="20% - Accent4 3 2 2 2 4 2" xfId="8375"/>
    <cellStyle name="20% - Accent4 3 2 2 2 4 2 2" xfId="8376"/>
    <cellStyle name="20% - Accent4 3 2 2 2 4 3" xfId="8377"/>
    <cellStyle name="20% - Accent4 3 2 2 2 4 3 2" xfId="8378"/>
    <cellStyle name="20% - Accent4 3 2 2 2 4 4" xfId="8379"/>
    <cellStyle name="20% - Accent4 3 2 2 2 5" xfId="8380"/>
    <cellStyle name="20% - Accent4 3 2 2 2 5 2" xfId="8381"/>
    <cellStyle name="20% - Accent4 3 2 2 2 6" xfId="8382"/>
    <cellStyle name="20% - Accent4 3 2 2 2 6 2" xfId="8383"/>
    <cellStyle name="20% - Accent4 3 2 2 2 7" xfId="8384"/>
    <cellStyle name="20% - Accent4 3 2 2 3" xfId="8385"/>
    <cellStyle name="20% - Accent4 3 2 2 3 2" xfId="8386"/>
    <cellStyle name="20% - Accent4 3 2 2 3 2 2" xfId="8387"/>
    <cellStyle name="20% - Accent4 3 2 2 3 2 2 2" xfId="8388"/>
    <cellStyle name="20% - Accent4 3 2 2 3 2 3" xfId="8389"/>
    <cellStyle name="20% - Accent4 3 2 2 3 2 3 2" xfId="8390"/>
    <cellStyle name="20% - Accent4 3 2 2 3 2 4" xfId="8391"/>
    <cellStyle name="20% - Accent4 3 2 2 3 3" xfId="8392"/>
    <cellStyle name="20% - Accent4 3 2 2 3 3 2" xfId="8393"/>
    <cellStyle name="20% - Accent4 3 2 2 3 4" xfId="8394"/>
    <cellStyle name="20% - Accent4 3 2 2 3 4 2" xfId="8395"/>
    <cellStyle name="20% - Accent4 3 2 2 3 5" xfId="8396"/>
    <cellStyle name="20% - Accent4 3 2 2 4" xfId="8397"/>
    <cellStyle name="20% - Accent4 3 2 2 4 2" xfId="8398"/>
    <cellStyle name="20% - Accent4 3 2 2 4 2 2" xfId="8399"/>
    <cellStyle name="20% - Accent4 3 2 2 4 3" xfId="8400"/>
    <cellStyle name="20% - Accent4 3 2 2 4 3 2" xfId="8401"/>
    <cellStyle name="20% - Accent4 3 2 2 4 4" xfId="8402"/>
    <cellStyle name="20% - Accent4 3 2 2 5" xfId="8403"/>
    <cellStyle name="20% - Accent4 3 2 2 5 2" xfId="8404"/>
    <cellStyle name="20% - Accent4 3 2 2 5 2 2" xfId="8405"/>
    <cellStyle name="20% - Accent4 3 2 2 5 3" xfId="8406"/>
    <cellStyle name="20% - Accent4 3 2 2 5 3 2" xfId="8407"/>
    <cellStyle name="20% - Accent4 3 2 2 5 4" xfId="8408"/>
    <cellStyle name="20% - Accent4 3 2 2 6" xfId="8409"/>
    <cellStyle name="20% - Accent4 3 2 2 6 2" xfId="8410"/>
    <cellStyle name="20% - Accent4 3 2 2 7" xfId="8411"/>
    <cellStyle name="20% - Accent4 3 2 2 7 2" xfId="8412"/>
    <cellStyle name="20% - Accent4 3 2 2 8" xfId="8413"/>
    <cellStyle name="20% - Accent4 3 2 3" xfId="8414"/>
    <cellStyle name="20% - Accent4 3 2 3 2" xfId="8415"/>
    <cellStyle name="20% - Accent4 3 2 3 2 2" xfId="8416"/>
    <cellStyle name="20% - Accent4 3 2 3 2 2 2" xfId="8417"/>
    <cellStyle name="20% - Accent4 3 2 3 2 2 2 2" xfId="8418"/>
    <cellStyle name="20% - Accent4 3 2 3 2 2 3" xfId="8419"/>
    <cellStyle name="20% - Accent4 3 2 3 2 2 3 2" xfId="8420"/>
    <cellStyle name="20% - Accent4 3 2 3 2 2 4" xfId="8421"/>
    <cellStyle name="20% - Accent4 3 2 3 2 3" xfId="8422"/>
    <cellStyle name="20% - Accent4 3 2 3 2 3 2" xfId="8423"/>
    <cellStyle name="20% - Accent4 3 2 3 2 4" xfId="8424"/>
    <cellStyle name="20% - Accent4 3 2 3 2 4 2" xfId="8425"/>
    <cellStyle name="20% - Accent4 3 2 3 2 5" xfId="8426"/>
    <cellStyle name="20% - Accent4 3 2 3 3" xfId="8427"/>
    <cellStyle name="20% - Accent4 3 2 3 3 2" xfId="8428"/>
    <cellStyle name="20% - Accent4 3 2 3 3 2 2" xfId="8429"/>
    <cellStyle name="20% - Accent4 3 2 3 3 3" xfId="8430"/>
    <cellStyle name="20% - Accent4 3 2 3 3 3 2" xfId="8431"/>
    <cellStyle name="20% - Accent4 3 2 3 3 4" xfId="8432"/>
    <cellStyle name="20% - Accent4 3 2 3 4" xfId="8433"/>
    <cellStyle name="20% - Accent4 3 2 3 4 2" xfId="8434"/>
    <cellStyle name="20% - Accent4 3 2 3 4 2 2" xfId="8435"/>
    <cellStyle name="20% - Accent4 3 2 3 4 3" xfId="8436"/>
    <cellStyle name="20% - Accent4 3 2 3 4 3 2" xfId="8437"/>
    <cellStyle name="20% - Accent4 3 2 3 4 4" xfId="8438"/>
    <cellStyle name="20% - Accent4 3 2 3 5" xfId="8439"/>
    <cellStyle name="20% - Accent4 3 2 3 5 2" xfId="8440"/>
    <cellStyle name="20% - Accent4 3 2 3 6" xfId="8441"/>
    <cellStyle name="20% - Accent4 3 2 3 6 2" xfId="8442"/>
    <cellStyle name="20% - Accent4 3 2 3 7" xfId="8443"/>
    <cellStyle name="20% - Accent4 3 2 4" xfId="8444"/>
    <cellStyle name="20% - Accent4 3 2 4 2" xfId="8445"/>
    <cellStyle name="20% - Accent4 3 2 4 2 2" xfId="8446"/>
    <cellStyle name="20% - Accent4 3 2 4 2 2 2" xfId="8447"/>
    <cellStyle name="20% - Accent4 3 2 4 2 3" xfId="8448"/>
    <cellStyle name="20% - Accent4 3 2 4 2 3 2" xfId="8449"/>
    <cellStyle name="20% - Accent4 3 2 4 2 4" xfId="8450"/>
    <cellStyle name="20% - Accent4 3 2 4 3" xfId="8451"/>
    <cellStyle name="20% - Accent4 3 2 4 3 2" xfId="8452"/>
    <cellStyle name="20% - Accent4 3 2 4 4" xfId="8453"/>
    <cellStyle name="20% - Accent4 3 2 4 4 2" xfId="8454"/>
    <cellStyle name="20% - Accent4 3 2 4 5" xfId="8455"/>
    <cellStyle name="20% - Accent4 3 2 5" xfId="8456"/>
    <cellStyle name="20% - Accent4 3 2 5 2" xfId="8457"/>
    <cellStyle name="20% - Accent4 3 2 5 2 2" xfId="8458"/>
    <cellStyle name="20% - Accent4 3 2 5 3" xfId="8459"/>
    <cellStyle name="20% - Accent4 3 2 5 3 2" xfId="8460"/>
    <cellStyle name="20% - Accent4 3 2 5 4" xfId="8461"/>
    <cellStyle name="20% - Accent4 3 2 6" xfId="8462"/>
    <cellStyle name="20% - Accent4 3 2 6 2" xfId="8463"/>
    <cellStyle name="20% - Accent4 3 2 6 2 2" xfId="8464"/>
    <cellStyle name="20% - Accent4 3 2 6 3" xfId="8465"/>
    <cellStyle name="20% - Accent4 3 2 6 3 2" xfId="8466"/>
    <cellStyle name="20% - Accent4 3 2 6 4" xfId="8467"/>
    <cellStyle name="20% - Accent4 3 2 7" xfId="8468"/>
    <cellStyle name="20% - Accent4 3 2 7 2" xfId="8469"/>
    <cellStyle name="20% - Accent4 3 2 8" xfId="8470"/>
    <cellStyle name="20% - Accent4 3 2 8 2" xfId="8471"/>
    <cellStyle name="20% - Accent4 3 2 9" xfId="8472"/>
    <cellStyle name="20% - Accent4 3 3" xfId="8473"/>
    <cellStyle name="20% - Accent4 3 3 2" xfId="8474"/>
    <cellStyle name="20% - Accent4 3 3 2 2" xfId="8475"/>
    <cellStyle name="20% - Accent4 3 3 2 2 2" xfId="8476"/>
    <cellStyle name="20% - Accent4 3 3 2 2 2 2" xfId="8477"/>
    <cellStyle name="20% - Accent4 3 3 2 2 2 2 2" xfId="8478"/>
    <cellStyle name="20% - Accent4 3 3 2 2 2 3" xfId="8479"/>
    <cellStyle name="20% - Accent4 3 3 2 2 2 3 2" xfId="8480"/>
    <cellStyle name="20% - Accent4 3 3 2 2 2 4" xfId="8481"/>
    <cellStyle name="20% - Accent4 3 3 2 2 3" xfId="8482"/>
    <cellStyle name="20% - Accent4 3 3 2 2 3 2" xfId="8483"/>
    <cellStyle name="20% - Accent4 3 3 2 2 4" xfId="8484"/>
    <cellStyle name="20% - Accent4 3 3 2 2 4 2" xfId="8485"/>
    <cellStyle name="20% - Accent4 3 3 2 2 5" xfId="8486"/>
    <cellStyle name="20% - Accent4 3 3 2 3" xfId="8487"/>
    <cellStyle name="20% - Accent4 3 3 2 3 2" xfId="8488"/>
    <cellStyle name="20% - Accent4 3 3 2 3 2 2" xfId="8489"/>
    <cellStyle name="20% - Accent4 3 3 2 3 3" xfId="8490"/>
    <cellStyle name="20% - Accent4 3 3 2 3 3 2" xfId="8491"/>
    <cellStyle name="20% - Accent4 3 3 2 3 4" xfId="8492"/>
    <cellStyle name="20% - Accent4 3 3 2 4" xfId="8493"/>
    <cellStyle name="20% - Accent4 3 3 2 4 2" xfId="8494"/>
    <cellStyle name="20% - Accent4 3 3 2 4 2 2" xfId="8495"/>
    <cellStyle name="20% - Accent4 3 3 2 4 3" xfId="8496"/>
    <cellStyle name="20% - Accent4 3 3 2 4 3 2" xfId="8497"/>
    <cellStyle name="20% - Accent4 3 3 2 4 4" xfId="8498"/>
    <cellStyle name="20% - Accent4 3 3 2 5" xfId="8499"/>
    <cellStyle name="20% - Accent4 3 3 2 5 2" xfId="8500"/>
    <cellStyle name="20% - Accent4 3 3 2 6" xfId="8501"/>
    <cellStyle name="20% - Accent4 3 3 2 6 2" xfId="8502"/>
    <cellStyle name="20% - Accent4 3 3 2 7" xfId="8503"/>
    <cellStyle name="20% - Accent4 3 3 3" xfId="8504"/>
    <cellStyle name="20% - Accent4 3 3 3 2" xfId="8505"/>
    <cellStyle name="20% - Accent4 3 3 3 2 2" xfId="8506"/>
    <cellStyle name="20% - Accent4 3 3 3 2 2 2" xfId="8507"/>
    <cellStyle name="20% - Accent4 3 3 3 2 3" xfId="8508"/>
    <cellStyle name="20% - Accent4 3 3 3 2 3 2" xfId="8509"/>
    <cellStyle name="20% - Accent4 3 3 3 2 4" xfId="8510"/>
    <cellStyle name="20% - Accent4 3 3 3 3" xfId="8511"/>
    <cellStyle name="20% - Accent4 3 3 3 3 2" xfId="8512"/>
    <cellStyle name="20% - Accent4 3 3 3 4" xfId="8513"/>
    <cellStyle name="20% - Accent4 3 3 3 4 2" xfId="8514"/>
    <cellStyle name="20% - Accent4 3 3 3 5" xfId="8515"/>
    <cellStyle name="20% - Accent4 3 3 4" xfId="8516"/>
    <cellStyle name="20% - Accent4 3 3 4 2" xfId="8517"/>
    <cellStyle name="20% - Accent4 3 3 4 2 2" xfId="8518"/>
    <cellStyle name="20% - Accent4 3 3 4 3" xfId="8519"/>
    <cellStyle name="20% - Accent4 3 3 4 3 2" xfId="8520"/>
    <cellStyle name="20% - Accent4 3 3 4 4" xfId="8521"/>
    <cellStyle name="20% - Accent4 3 3 5" xfId="8522"/>
    <cellStyle name="20% - Accent4 3 3 5 2" xfId="8523"/>
    <cellStyle name="20% - Accent4 3 3 5 2 2" xfId="8524"/>
    <cellStyle name="20% - Accent4 3 3 5 3" xfId="8525"/>
    <cellStyle name="20% - Accent4 3 3 5 3 2" xfId="8526"/>
    <cellStyle name="20% - Accent4 3 3 5 4" xfId="8527"/>
    <cellStyle name="20% - Accent4 3 3 6" xfId="8528"/>
    <cellStyle name="20% - Accent4 3 3 6 2" xfId="8529"/>
    <cellStyle name="20% - Accent4 3 3 7" xfId="8530"/>
    <cellStyle name="20% - Accent4 3 3 7 2" xfId="8531"/>
    <cellStyle name="20% - Accent4 3 3 8" xfId="8532"/>
    <cellStyle name="20% - Accent4 3 4" xfId="8533"/>
    <cellStyle name="20% - Accent4 3 4 2" xfId="8534"/>
    <cellStyle name="20% - Accent4 3 4 2 2" xfId="8535"/>
    <cellStyle name="20% - Accent4 3 4 2 2 2" xfId="8536"/>
    <cellStyle name="20% - Accent4 3 4 2 2 2 2" xfId="8537"/>
    <cellStyle name="20% - Accent4 3 4 2 2 3" xfId="8538"/>
    <cellStyle name="20% - Accent4 3 4 2 2 3 2" xfId="8539"/>
    <cellStyle name="20% - Accent4 3 4 2 2 4" xfId="8540"/>
    <cellStyle name="20% - Accent4 3 4 2 3" xfId="8541"/>
    <cellStyle name="20% - Accent4 3 4 2 3 2" xfId="8542"/>
    <cellStyle name="20% - Accent4 3 4 2 4" xfId="8543"/>
    <cellStyle name="20% - Accent4 3 4 2 4 2" xfId="8544"/>
    <cellStyle name="20% - Accent4 3 4 2 5" xfId="8545"/>
    <cellStyle name="20% - Accent4 3 4 3" xfId="8546"/>
    <cellStyle name="20% - Accent4 3 4 3 2" xfId="8547"/>
    <cellStyle name="20% - Accent4 3 4 3 2 2" xfId="8548"/>
    <cellStyle name="20% - Accent4 3 4 3 3" xfId="8549"/>
    <cellStyle name="20% - Accent4 3 4 3 3 2" xfId="8550"/>
    <cellStyle name="20% - Accent4 3 4 3 4" xfId="8551"/>
    <cellStyle name="20% - Accent4 3 4 4" xfId="8552"/>
    <cellStyle name="20% - Accent4 3 4 4 2" xfId="8553"/>
    <cellStyle name="20% - Accent4 3 4 4 2 2" xfId="8554"/>
    <cellStyle name="20% - Accent4 3 4 4 3" xfId="8555"/>
    <cellStyle name="20% - Accent4 3 4 4 3 2" xfId="8556"/>
    <cellStyle name="20% - Accent4 3 4 4 4" xfId="8557"/>
    <cellStyle name="20% - Accent4 3 4 5" xfId="8558"/>
    <cellStyle name="20% - Accent4 3 4 5 2" xfId="8559"/>
    <cellStyle name="20% - Accent4 3 4 6" xfId="8560"/>
    <cellStyle name="20% - Accent4 3 4 6 2" xfId="8561"/>
    <cellStyle name="20% - Accent4 3 4 7" xfId="8562"/>
    <cellStyle name="20% - Accent4 3 5" xfId="8563"/>
    <cellStyle name="20% - Accent4 3 5 2" xfId="8564"/>
    <cellStyle name="20% - Accent4 3 5 2 2" xfId="8565"/>
    <cellStyle name="20% - Accent4 3 5 2 2 2" xfId="8566"/>
    <cellStyle name="20% - Accent4 3 5 2 3" xfId="8567"/>
    <cellStyle name="20% - Accent4 3 5 2 3 2" xfId="8568"/>
    <cellStyle name="20% - Accent4 3 5 2 4" xfId="8569"/>
    <cellStyle name="20% - Accent4 3 5 3" xfId="8570"/>
    <cellStyle name="20% - Accent4 3 5 3 2" xfId="8571"/>
    <cellStyle name="20% - Accent4 3 5 4" xfId="8572"/>
    <cellStyle name="20% - Accent4 3 5 4 2" xfId="8573"/>
    <cellStyle name="20% - Accent4 3 5 5" xfId="8574"/>
    <cellStyle name="20% - Accent4 3 6" xfId="8575"/>
    <cellStyle name="20% - Accent4 3 6 2" xfId="8576"/>
    <cellStyle name="20% - Accent4 3 6 2 2" xfId="8577"/>
    <cellStyle name="20% - Accent4 3 6 3" xfId="8578"/>
    <cellStyle name="20% - Accent4 3 6 3 2" xfId="8579"/>
    <cellStyle name="20% - Accent4 3 6 4" xfId="8580"/>
    <cellStyle name="20% - Accent4 3 7" xfId="8581"/>
    <cellStyle name="20% - Accent4 3 7 2" xfId="8582"/>
    <cellStyle name="20% - Accent4 3 7 2 2" xfId="8583"/>
    <cellStyle name="20% - Accent4 3 7 3" xfId="8584"/>
    <cellStyle name="20% - Accent4 3 7 3 2" xfId="8585"/>
    <cellStyle name="20% - Accent4 3 7 4" xfId="8586"/>
    <cellStyle name="20% - Accent4 3 8" xfId="8587"/>
    <cellStyle name="20% - Accent4 3 8 2" xfId="8588"/>
    <cellStyle name="20% - Accent4 3 9" xfId="8589"/>
    <cellStyle name="20% - Accent4 3 9 2" xfId="8590"/>
    <cellStyle name="20% - Accent4 30" xfId="8591"/>
    <cellStyle name="20% - Accent4 30 2" xfId="8592"/>
    <cellStyle name="20% - Accent4 31" xfId="8593"/>
    <cellStyle name="20% - Accent4 31 2" xfId="8594"/>
    <cellStyle name="20% - Accent4 32" xfId="8595"/>
    <cellStyle name="20% - Accent4 33" xfId="8596"/>
    <cellStyle name="20% - Accent4 34" xfId="8597"/>
    <cellStyle name="20% - Accent4 35" xfId="8598"/>
    <cellStyle name="20% - Accent4 36" xfId="8599"/>
    <cellStyle name="20% - Accent4 37" xfId="8600"/>
    <cellStyle name="20% - Accent4 38" xfId="8601"/>
    <cellStyle name="20% - Accent4 39" xfId="8602"/>
    <cellStyle name="20% - Accent4 4" xfId="8603"/>
    <cellStyle name="20% - Accent4 4 10" xfId="8604"/>
    <cellStyle name="20% - Accent4 4 2" xfId="8605"/>
    <cellStyle name="20% - Accent4 4 2 2" xfId="8606"/>
    <cellStyle name="20% - Accent4 4 2 2 2" xfId="8607"/>
    <cellStyle name="20% - Accent4 4 2 2 2 2" xfId="8608"/>
    <cellStyle name="20% - Accent4 4 2 2 2 2 2" xfId="8609"/>
    <cellStyle name="20% - Accent4 4 2 2 2 2 2 2" xfId="8610"/>
    <cellStyle name="20% - Accent4 4 2 2 2 2 2 2 2" xfId="8611"/>
    <cellStyle name="20% - Accent4 4 2 2 2 2 2 3" xfId="8612"/>
    <cellStyle name="20% - Accent4 4 2 2 2 2 2 3 2" xfId="8613"/>
    <cellStyle name="20% - Accent4 4 2 2 2 2 2 4" xfId="8614"/>
    <cellStyle name="20% - Accent4 4 2 2 2 2 3" xfId="8615"/>
    <cellStyle name="20% - Accent4 4 2 2 2 2 3 2" xfId="8616"/>
    <cellStyle name="20% - Accent4 4 2 2 2 2 4" xfId="8617"/>
    <cellStyle name="20% - Accent4 4 2 2 2 2 4 2" xfId="8618"/>
    <cellStyle name="20% - Accent4 4 2 2 2 2 5" xfId="8619"/>
    <cellStyle name="20% - Accent4 4 2 2 2 3" xfId="8620"/>
    <cellStyle name="20% - Accent4 4 2 2 2 3 2" xfId="8621"/>
    <cellStyle name="20% - Accent4 4 2 2 2 3 2 2" xfId="8622"/>
    <cellStyle name="20% - Accent4 4 2 2 2 3 3" xfId="8623"/>
    <cellStyle name="20% - Accent4 4 2 2 2 3 3 2" xfId="8624"/>
    <cellStyle name="20% - Accent4 4 2 2 2 3 4" xfId="8625"/>
    <cellStyle name="20% - Accent4 4 2 2 2 4" xfId="8626"/>
    <cellStyle name="20% - Accent4 4 2 2 2 4 2" xfId="8627"/>
    <cellStyle name="20% - Accent4 4 2 2 2 4 2 2" xfId="8628"/>
    <cellStyle name="20% - Accent4 4 2 2 2 4 3" xfId="8629"/>
    <cellStyle name="20% - Accent4 4 2 2 2 4 3 2" xfId="8630"/>
    <cellStyle name="20% - Accent4 4 2 2 2 4 4" xfId="8631"/>
    <cellStyle name="20% - Accent4 4 2 2 2 5" xfId="8632"/>
    <cellStyle name="20% - Accent4 4 2 2 2 5 2" xfId="8633"/>
    <cellStyle name="20% - Accent4 4 2 2 2 6" xfId="8634"/>
    <cellStyle name="20% - Accent4 4 2 2 2 6 2" xfId="8635"/>
    <cellStyle name="20% - Accent4 4 2 2 2 7" xfId="8636"/>
    <cellStyle name="20% - Accent4 4 2 2 3" xfId="8637"/>
    <cellStyle name="20% - Accent4 4 2 2 3 2" xfId="8638"/>
    <cellStyle name="20% - Accent4 4 2 2 3 2 2" xfId="8639"/>
    <cellStyle name="20% - Accent4 4 2 2 3 2 2 2" xfId="8640"/>
    <cellStyle name="20% - Accent4 4 2 2 3 2 3" xfId="8641"/>
    <cellStyle name="20% - Accent4 4 2 2 3 2 3 2" xfId="8642"/>
    <cellStyle name="20% - Accent4 4 2 2 3 2 4" xfId="8643"/>
    <cellStyle name="20% - Accent4 4 2 2 3 3" xfId="8644"/>
    <cellStyle name="20% - Accent4 4 2 2 3 3 2" xfId="8645"/>
    <cellStyle name="20% - Accent4 4 2 2 3 4" xfId="8646"/>
    <cellStyle name="20% - Accent4 4 2 2 3 4 2" xfId="8647"/>
    <cellStyle name="20% - Accent4 4 2 2 3 5" xfId="8648"/>
    <cellStyle name="20% - Accent4 4 2 2 4" xfId="8649"/>
    <cellStyle name="20% - Accent4 4 2 2 4 2" xfId="8650"/>
    <cellStyle name="20% - Accent4 4 2 2 4 2 2" xfId="8651"/>
    <cellStyle name="20% - Accent4 4 2 2 4 3" xfId="8652"/>
    <cellStyle name="20% - Accent4 4 2 2 4 3 2" xfId="8653"/>
    <cellStyle name="20% - Accent4 4 2 2 4 4" xfId="8654"/>
    <cellStyle name="20% - Accent4 4 2 2 5" xfId="8655"/>
    <cellStyle name="20% - Accent4 4 2 2 5 2" xfId="8656"/>
    <cellStyle name="20% - Accent4 4 2 2 5 2 2" xfId="8657"/>
    <cellStyle name="20% - Accent4 4 2 2 5 3" xfId="8658"/>
    <cellStyle name="20% - Accent4 4 2 2 5 3 2" xfId="8659"/>
    <cellStyle name="20% - Accent4 4 2 2 5 4" xfId="8660"/>
    <cellStyle name="20% - Accent4 4 2 2 6" xfId="8661"/>
    <cellStyle name="20% - Accent4 4 2 2 6 2" xfId="8662"/>
    <cellStyle name="20% - Accent4 4 2 2 7" xfId="8663"/>
    <cellStyle name="20% - Accent4 4 2 2 7 2" xfId="8664"/>
    <cellStyle name="20% - Accent4 4 2 2 8" xfId="8665"/>
    <cellStyle name="20% - Accent4 4 2 3" xfId="8666"/>
    <cellStyle name="20% - Accent4 4 2 3 2" xfId="8667"/>
    <cellStyle name="20% - Accent4 4 2 3 2 2" xfId="8668"/>
    <cellStyle name="20% - Accent4 4 2 3 2 2 2" xfId="8669"/>
    <cellStyle name="20% - Accent4 4 2 3 2 2 2 2" xfId="8670"/>
    <cellStyle name="20% - Accent4 4 2 3 2 2 3" xfId="8671"/>
    <cellStyle name="20% - Accent4 4 2 3 2 2 3 2" xfId="8672"/>
    <cellStyle name="20% - Accent4 4 2 3 2 2 4" xfId="8673"/>
    <cellStyle name="20% - Accent4 4 2 3 2 3" xfId="8674"/>
    <cellStyle name="20% - Accent4 4 2 3 2 3 2" xfId="8675"/>
    <cellStyle name="20% - Accent4 4 2 3 2 4" xfId="8676"/>
    <cellStyle name="20% - Accent4 4 2 3 2 4 2" xfId="8677"/>
    <cellStyle name="20% - Accent4 4 2 3 2 5" xfId="8678"/>
    <cellStyle name="20% - Accent4 4 2 3 3" xfId="8679"/>
    <cellStyle name="20% - Accent4 4 2 3 3 2" xfId="8680"/>
    <cellStyle name="20% - Accent4 4 2 3 3 2 2" xfId="8681"/>
    <cellStyle name="20% - Accent4 4 2 3 3 3" xfId="8682"/>
    <cellStyle name="20% - Accent4 4 2 3 3 3 2" xfId="8683"/>
    <cellStyle name="20% - Accent4 4 2 3 3 4" xfId="8684"/>
    <cellStyle name="20% - Accent4 4 2 3 4" xfId="8685"/>
    <cellStyle name="20% - Accent4 4 2 3 4 2" xfId="8686"/>
    <cellStyle name="20% - Accent4 4 2 3 4 2 2" xfId="8687"/>
    <cellStyle name="20% - Accent4 4 2 3 4 3" xfId="8688"/>
    <cellStyle name="20% - Accent4 4 2 3 4 3 2" xfId="8689"/>
    <cellStyle name="20% - Accent4 4 2 3 4 4" xfId="8690"/>
    <cellStyle name="20% - Accent4 4 2 3 5" xfId="8691"/>
    <cellStyle name="20% - Accent4 4 2 3 5 2" xfId="8692"/>
    <cellStyle name="20% - Accent4 4 2 3 6" xfId="8693"/>
    <cellStyle name="20% - Accent4 4 2 3 6 2" xfId="8694"/>
    <cellStyle name="20% - Accent4 4 2 3 7" xfId="8695"/>
    <cellStyle name="20% - Accent4 4 2 4" xfId="8696"/>
    <cellStyle name="20% - Accent4 4 2 4 2" xfId="8697"/>
    <cellStyle name="20% - Accent4 4 2 4 2 2" xfId="8698"/>
    <cellStyle name="20% - Accent4 4 2 4 2 2 2" xfId="8699"/>
    <cellStyle name="20% - Accent4 4 2 4 2 3" xfId="8700"/>
    <cellStyle name="20% - Accent4 4 2 4 2 3 2" xfId="8701"/>
    <cellStyle name="20% - Accent4 4 2 4 2 4" xfId="8702"/>
    <cellStyle name="20% - Accent4 4 2 4 3" xfId="8703"/>
    <cellStyle name="20% - Accent4 4 2 4 3 2" xfId="8704"/>
    <cellStyle name="20% - Accent4 4 2 4 4" xfId="8705"/>
    <cellStyle name="20% - Accent4 4 2 4 4 2" xfId="8706"/>
    <cellStyle name="20% - Accent4 4 2 4 5" xfId="8707"/>
    <cellStyle name="20% - Accent4 4 2 5" xfId="8708"/>
    <cellStyle name="20% - Accent4 4 2 5 2" xfId="8709"/>
    <cellStyle name="20% - Accent4 4 2 5 2 2" xfId="8710"/>
    <cellStyle name="20% - Accent4 4 2 5 3" xfId="8711"/>
    <cellStyle name="20% - Accent4 4 2 5 3 2" xfId="8712"/>
    <cellStyle name="20% - Accent4 4 2 5 4" xfId="8713"/>
    <cellStyle name="20% - Accent4 4 2 6" xfId="8714"/>
    <cellStyle name="20% - Accent4 4 2 6 2" xfId="8715"/>
    <cellStyle name="20% - Accent4 4 2 6 2 2" xfId="8716"/>
    <cellStyle name="20% - Accent4 4 2 6 3" xfId="8717"/>
    <cellStyle name="20% - Accent4 4 2 6 3 2" xfId="8718"/>
    <cellStyle name="20% - Accent4 4 2 6 4" xfId="8719"/>
    <cellStyle name="20% - Accent4 4 2 7" xfId="8720"/>
    <cellStyle name="20% - Accent4 4 2 7 2" xfId="8721"/>
    <cellStyle name="20% - Accent4 4 2 8" xfId="8722"/>
    <cellStyle name="20% - Accent4 4 2 8 2" xfId="8723"/>
    <cellStyle name="20% - Accent4 4 2 9" xfId="8724"/>
    <cellStyle name="20% - Accent4 4 3" xfId="8725"/>
    <cellStyle name="20% - Accent4 4 3 2" xfId="8726"/>
    <cellStyle name="20% - Accent4 4 3 2 2" xfId="8727"/>
    <cellStyle name="20% - Accent4 4 3 2 2 2" xfId="8728"/>
    <cellStyle name="20% - Accent4 4 3 2 2 2 2" xfId="8729"/>
    <cellStyle name="20% - Accent4 4 3 2 2 2 2 2" xfId="8730"/>
    <cellStyle name="20% - Accent4 4 3 2 2 2 3" xfId="8731"/>
    <cellStyle name="20% - Accent4 4 3 2 2 2 3 2" xfId="8732"/>
    <cellStyle name="20% - Accent4 4 3 2 2 2 4" xfId="8733"/>
    <cellStyle name="20% - Accent4 4 3 2 2 3" xfId="8734"/>
    <cellStyle name="20% - Accent4 4 3 2 2 3 2" xfId="8735"/>
    <cellStyle name="20% - Accent4 4 3 2 2 4" xfId="8736"/>
    <cellStyle name="20% - Accent4 4 3 2 2 4 2" xfId="8737"/>
    <cellStyle name="20% - Accent4 4 3 2 2 5" xfId="8738"/>
    <cellStyle name="20% - Accent4 4 3 2 3" xfId="8739"/>
    <cellStyle name="20% - Accent4 4 3 2 3 2" xfId="8740"/>
    <cellStyle name="20% - Accent4 4 3 2 3 2 2" xfId="8741"/>
    <cellStyle name="20% - Accent4 4 3 2 3 3" xfId="8742"/>
    <cellStyle name="20% - Accent4 4 3 2 3 3 2" xfId="8743"/>
    <cellStyle name="20% - Accent4 4 3 2 3 4" xfId="8744"/>
    <cellStyle name="20% - Accent4 4 3 2 4" xfId="8745"/>
    <cellStyle name="20% - Accent4 4 3 2 4 2" xfId="8746"/>
    <cellStyle name="20% - Accent4 4 3 2 4 2 2" xfId="8747"/>
    <cellStyle name="20% - Accent4 4 3 2 4 3" xfId="8748"/>
    <cellStyle name="20% - Accent4 4 3 2 4 3 2" xfId="8749"/>
    <cellStyle name="20% - Accent4 4 3 2 4 4" xfId="8750"/>
    <cellStyle name="20% - Accent4 4 3 2 5" xfId="8751"/>
    <cellStyle name="20% - Accent4 4 3 2 5 2" xfId="8752"/>
    <cellStyle name="20% - Accent4 4 3 2 6" xfId="8753"/>
    <cellStyle name="20% - Accent4 4 3 2 6 2" xfId="8754"/>
    <cellStyle name="20% - Accent4 4 3 2 7" xfId="8755"/>
    <cellStyle name="20% - Accent4 4 3 3" xfId="8756"/>
    <cellStyle name="20% - Accent4 4 3 3 2" xfId="8757"/>
    <cellStyle name="20% - Accent4 4 3 3 2 2" xfId="8758"/>
    <cellStyle name="20% - Accent4 4 3 3 2 2 2" xfId="8759"/>
    <cellStyle name="20% - Accent4 4 3 3 2 3" xfId="8760"/>
    <cellStyle name="20% - Accent4 4 3 3 2 3 2" xfId="8761"/>
    <cellStyle name="20% - Accent4 4 3 3 2 4" xfId="8762"/>
    <cellStyle name="20% - Accent4 4 3 3 3" xfId="8763"/>
    <cellStyle name="20% - Accent4 4 3 3 3 2" xfId="8764"/>
    <cellStyle name="20% - Accent4 4 3 3 4" xfId="8765"/>
    <cellStyle name="20% - Accent4 4 3 3 4 2" xfId="8766"/>
    <cellStyle name="20% - Accent4 4 3 3 5" xfId="8767"/>
    <cellStyle name="20% - Accent4 4 3 4" xfId="8768"/>
    <cellStyle name="20% - Accent4 4 3 4 2" xfId="8769"/>
    <cellStyle name="20% - Accent4 4 3 4 2 2" xfId="8770"/>
    <cellStyle name="20% - Accent4 4 3 4 3" xfId="8771"/>
    <cellStyle name="20% - Accent4 4 3 4 3 2" xfId="8772"/>
    <cellStyle name="20% - Accent4 4 3 4 4" xfId="8773"/>
    <cellStyle name="20% - Accent4 4 3 5" xfId="8774"/>
    <cellStyle name="20% - Accent4 4 3 5 2" xfId="8775"/>
    <cellStyle name="20% - Accent4 4 3 5 2 2" xfId="8776"/>
    <cellStyle name="20% - Accent4 4 3 5 3" xfId="8777"/>
    <cellStyle name="20% - Accent4 4 3 5 3 2" xfId="8778"/>
    <cellStyle name="20% - Accent4 4 3 5 4" xfId="8779"/>
    <cellStyle name="20% - Accent4 4 3 6" xfId="8780"/>
    <cellStyle name="20% - Accent4 4 3 6 2" xfId="8781"/>
    <cellStyle name="20% - Accent4 4 3 7" xfId="8782"/>
    <cellStyle name="20% - Accent4 4 3 7 2" xfId="8783"/>
    <cellStyle name="20% - Accent4 4 3 8" xfId="8784"/>
    <cellStyle name="20% - Accent4 4 4" xfId="8785"/>
    <cellStyle name="20% - Accent4 4 4 2" xfId="8786"/>
    <cellStyle name="20% - Accent4 4 4 2 2" xfId="8787"/>
    <cellStyle name="20% - Accent4 4 4 2 2 2" xfId="8788"/>
    <cellStyle name="20% - Accent4 4 4 2 2 2 2" xfId="8789"/>
    <cellStyle name="20% - Accent4 4 4 2 2 3" xfId="8790"/>
    <cellStyle name="20% - Accent4 4 4 2 2 3 2" xfId="8791"/>
    <cellStyle name="20% - Accent4 4 4 2 2 4" xfId="8792"/>
    <cellStyle name="20% - Accent4 4 4 2 3" xfId="8793"/>
    <cellStyle name="20% - Accent4 4 4 2 3 2" xfId="8794"/>
    <cellStyle name="20% - Accent4 4 4 2 4" xfId="8795"/>
    <cellStyle name="20% - Accent4 4 4 2 4 2" xfId="8796"/>
    <cellStyle name="20% - Accent4 4 4 2 5" xfId="8797"/>
    <cellStyle name="20% - Accent4 4 4 3" xfId="8798"/>
    <cellStyle name="20% - Accent4 4 4 3 2" xfId="8799"/>
    <cellStyle name="20% - Accent4 4 4 3 2 2" xfId="8800"/>
    <cellStyle name="20% - Accent4 4 4 3 3" xfId="8801"/>
    <cellStyle name="20% - Accent4 4 4 3 3 2" xfId="8802"/>
    <cellStyle name="20% - Accent4 4 4 3 4" xfId="8803"/>
    <cellStyle name="20% - Accent4 4 4 4" xfId="8804"/>
    <cellStyle name="20% - Accent4 4 4 4 2" xfId="8805"/>
    <cellStyle name="20% - Accent4 4 4 4 2 2" xfId="8806"/>
    <cellStyle name="20% - Accent4 4 4 4 3" xfId="8807"/>
    <cellStyle name="20% - Accent4 4 4 4 3 2" xfId="8808"/>
    <cellStyle name="20% - Accent4 4 4 4 4" xfId="8809"/>
    <cellStyle name="20% - Accent4 4 4 5" xfId="8810"/>
    <cellStyle name="20% - Accent4 4 4 5 2" xfId="8811"/>
    <cellStyle name="20% - Accent4 4 4 6" xfId="8812"/>
    <cellStyle name="20% - Accent4 4 4 6 2" xfId="8813"/>
    <cellStyle name="20% - Accent4 4 4 7" xfId="8814"/>
    <cellStyle name="20% - Accent4 4 5" xfId="8815"/>
    <cellStyle name="20% - Accent4 4 5 2" xfId="8816"/>
    <cellStyle name="20% - Accent4 4 5 2 2" xfId="8817"/>
    <cellStyle name="20% - Accent4 4 5 2 2 2" xfId="8818"/>
    <cellStyle name="20% - Accent4 4 5 2 3" xfId="8819"/>
    <cellStyle name="20% - Accent4 4 5 2 3 2" xfId="8820"/>
    <cellStyle name="20% - Accent4 4 5 2 4" xfId="8821"/>
    <cellStyle name="20% - Accent4 4 5 3" xfId="8822"/>
    <cellStyle name="20% - Accent4 4 5 3 2" xfId="8823"/>
    <cellStyle name="20% - Accent4 4 5 4" xfId="8824"/>
    <cellStyle name="20% - Accent4 4 5 4 2" xfId="8825"/>
    <cellStyle name="20% - Accent4 4 5 5" xfId="8826"/>
    <cellStyle name="20% - Accent4 4 6" xfId="8827"/>
    <cellStyle name="20% - Accent4 4 6 2" xfId="8828"/>
    <cellStyle name="20% - Accent4 4 6 2 2" xfId="8829"/>
    <cellStyle name="20% - Accent4 4 6 3" xfId="8830"/>
    <cellStyle name="20% - Accent4 4 6 3 2" xfId="8831"/>
    <cellStyle name="20% - Accent4 4 6 4" xfId="8832"/>
    <cellStyle name="20% - Accent4 4 7" xfId="8833"/>
    <cellStyle name="20% - Accent4 4 7 2" xfId="8834"/>
    <cellStyle name="20% - Accent4 4 7 2 2" xfId="8835"/>
    <cellStyle name="20% - Accent4 4 7 3" xfId="8836"/>
    <cellStyle name="20% - Accent4 4 7 3 2" xfId="8837"/>
    <cellStyle name="20% - Accent4 4 7 4" xfId="8838"/>
    <cellStyle name="20% - Accent4 4 8" xfId="8839"/>
    <cellStyle name="20% - Accent4 4 8 2" xfId="8840"/>
    <cellStyle name="20% - Accent4 4 9" xfId="8841"/>
    <cellStyle name="20% - Accent4 4 9 2" xfId="8842"/>
    <cellStyle name="20% - Accent4 5" xfId="8843"/>
    <cellStyle name="20% - Accent4 5 10" xfId="8844"/>
    <cellStyle name="20% - Accent4 5 2" xfId="8845"/>
    <cellStyle name="20% - Accent4 5 2 2" xfId="8846"/>
    <cellStyle name="20% - Accent4 5 2 2 2" xfId="8847"/>
    <cellStyle name="20% - Accent4 5 2 2 2 2" xfId="8848"/>
    <cellStyle name="20% - Accent4 5 2 2 2 2 2" xfId="8849"/>
    <cellStyle name="20% - Accent4 5 2 2 2 2 2 2" xfId="8850"/>
    <cellStyle name="20% - Accent4 5 2 2 2 2 2 2 2" xfId="8851"/>
    <cellStyle name="20% - Accent4 5 2 2 2 2 2 3" xfId="8852"/>
    <cellStyle name="20% - Accent4 5 2 2 2 2 2 3 2" xfId="8853"/>
    <cellStyle name="20% - Accent4 5 2 2 2 2 2 4" xfId="8854"/>
    <cellStyle name="20% - Accent4 5 2 2 2 2 3" xfId="8855"/>
    <cellStyle name="20% - Accent4 5 2 2 2 2 3 2" xfId="8856"/>
    <cellStyle name="20% - Accent4 5 2 2 2 2 4" xfId="8857"/>
    <cellStyle name="20% - Accent4 5 2 2 2 2 4 2" xfId="8858"/>
    <cellStyle name="20% - Accent4 5 2 2 2 2 5" xfId="8859"/>
    <cellStyle name="20% - Accent4 5 2 2 2 3" xfId="8860"/>
    <cellStyle name="20% - Accent4 5 2 2 2 3 2" xfId="8861"/>
    <cellStyle name="20% - Accent4 5 2 2 2 3 2 2" xfId="8862"/>
    <cellStyle name="20% - Accent4 5 2 2 2 3 3" xfId="8863"/>
    <cellStyle name="20% - Accent4 5 2 2 2 3 3 2" xfId="8864"/>
    <cellStyle name="20% - Accent4 5 2 2 2 3 4" xfId="8865"/>
    <cellStyle name="20% - Accent4 5 2 2 2 4" xfId="8866"/>
    <cellStyle name="20% - Accent4 5 2 2 2 4 2" xfId="8867"/>
    <cellStyle name="20% - Accent4 5 2 2 2 4 2 2" xfId="8868"/>
    <cellStyle name="20% - Accent4 5 2 2 2 4 3" xfId="8869"/>
    <cellStyle name="20% - Accent4 5 2 2 2 4 3 2" xfId="8870"/>
    <cellStyle name="20% - Accent4 5 2 2 2 4 4" xfId="8871"/>
    <cellStyle name="20% - Accent4 5 2 2 2 5" xfId="8872"/>
    <cellStyle name="20% - Accent4 5 2 2 2 5 2" xfId="8873"/>
    <cellStyle name="20% - Accent4 5 2 2 2 6" xfId="8874"/>
    <cellStyle name="20% - Accent4 5 2 2 2 6 2" xfId="8875"/>
    <cellStyle name="20% - Accent4 5 2 2 2 7" xfId="8876"/>
    <cellStyle name="20% - Accent4 5 2 2 3" xfId="8877"/>
    <cellStyle name="20% - Accent4 5 2 2 3 2" xfId="8878"/>
    <cellStyle name="20% - Accent4 5 2 2 3 2 2" xfId="8879"/>
    <cellStyle name="20% - Accent4 5 2 2 3 2 2 2" xfId="8880"/>
    <cellStyle name="20% - Accent4 5 2 2 3 2 3" xfId="8881"/>
    <cellStyle name="20% - Accent4 5 2 2 3 2 3 2" xfId="8882"/>
    <cellStyle name="20% - Accent4 5 2 2 3 2 4" xfId="8883"/>
    <cellStyle name="20% - Accent4 5 2 2 3 3" xfId="8884"/>
    <cellStyle name="20% - Accent4 5 2 2 3 3 2" xfId="8885"/>
    <cellStyle name="20% - Accent4 5 2 2 3 4" xfId="8886"/>
    <cellStyle name="20% - Accent4 5 2 2 3 4 2" xfId="8887"/>
    <cellStyle name="20% - Accent4 5 2 2 3 5" xfId="8888"/>
    <cellStyle name="20% - Accent4 5 2 2 4" xfId="8889"/>
    <cellStyle name="20% - Accent4 5 2 2 4 2" xfId="8890"/>
    <cellStyle name="20% - Accent4 5 2 2 4 2 2" xfId="8891"/>
    <cellStyle name="20% - Accent4 5 2 2 4 3" xfId="8892"/>
    <cellStyle name="20% - Accent4 5 2 2 4 3 2" xfId="8893"/>
    <cellStyle name="20% - Accent4 5 2 2 4 4" xfId="8894"/>
    <cellStyle name="20% - Accent4 5 2 2 5" xfId="8895"/>
    <cellStyle name="20% - Accent4 5 2 2 5 2" xfId="8896"/>
    <cellStyle name="20% - Accent4 5 2 2 5 2 2" xfId="8897"/>
    <cellStyle name="20% - Accent4 5 2 2 5 3" xfId="8898"/>
    <cellStyle name="20% - Accent4 5 2 2 5 3 2" xfId="8899"/>
    <cellStyle name="20% - Accent4 5 2 2 5 4" xfId="8900"/>
    <cellStyle name="20% - Accent4 5 2 2 6" xfId="8901"/>
    <cellStyle name="20% - Accent4 5 2 2 6 2" xfId="8902"/>
    <cellStyle name="20% - Accent4 5 2 2 7" xfId="8903"/>
    <cellStyle name="20% - Accent4 5 2 2 7 2" xfId="8904"/>
    <cellStyle name="20% - Accent4 5 2 2 8" xfId="8905"/>
    <cellStyle name="20% - Accent4 5 2 3" xfId="8906"/>
    <cellStyle name="20% - Accent4 5 2 3 2" xfId="8907"/>
    <cellStyle name="20% - Accent4 5 2 3 2 2" xfId="8908"/>
    <cellStyle name="20% - Accent4 5 2 3 2 2 2" xfId="8909"/>
    <cellStyle name="20% - Accent4 5 2 3 2 2 2 2" xfId="8910"/>
    <cellStyle name="20% - Accent4 5 2 3 2 2 3" xfId="8911"/>
    <cellStyle name="20% - Accent4 5 2 3 2 2 3 2" xfId="8912"/>
    <cellStyle name="20% - Accent4 5 2 3 2 2 4" xfId="8913"/>
    <cellStyle name="20% - Accent4 5 2 3 2 3" xfId="8914"/>
    <cellStyle name="20% - Accent4 5 2 3 2 3 2" xfId="8915"/>
    <cellStyle name="20% - Accent4 5 2 3 2 4" xfId="8916"/>
    <cellStyle name="20% - Accent4 5 2 3 2 4 2" xfId="8917"/>
    <cellStyle name="20% - Accent4 5 2 3 2 5" xfId="8918"/>
    <cellStyle name="20% - Accent4 5 2 3 3" xfId="8919"/>
    <cellStyle name="20% - Accent4 5 2 3 3 2" xfId="8920"/>
    <cellStyle name="20% - Accent4 5 2 3 3 2 2" xfId="8921"/>
    <cellStyle name="20% - Accent4 5 2 3 3 3" xfId="8922"/>
    <cellStyle name="20% - Accent4 5 2 3 3 3 2" xfId="8923"/>
    <cellStyle name="20% - Accent4 5 2 3 3 4" xfId="8924"/>
    <cellStyle name="20% - Accent4 5 2 3 4" xfId="8925"/>
    <cellStyle name="20% - Accent4 5 2 3 4 2" xfId="8926"/>
    <cellStyle name="20% - Accent4 5 2 3 4 2 2" xfId="8927"/>
    <cellStyle name="20% - Accent4 5 2 3 4 3" xfId="8928"/>
    <cellStyle name="20% - Accent4 5 2 3 4 3 2" xfId="8929"/>
    <cellStyle name="20% - Accent4 5 2 3 4 4" xfId="8930"/>
    <cellStyle name="20% - Accent4 5 2 3 5" xfId="8931"/>
    <cellStyle name="20% - Accent4 5 2 3 5 2" xfId="8932"/>
    <cellStyle name="20% - Accent4 5 2 3 6" xfId="8933"/>
    <cellStyle name="20% - Accent4 5 2 3 6 2" xfId="8934"/>
    <cellStyle name="20% - Accent4 5 2 3 7" xfId="8935"/>
    <cellStyle name="20% - Accent4 5 2 4" xfId="8936"/>
    <cellStyle name="20% - Accent4 5 2 4 2" xfId="8937"/>
    <cellStyle name="20% - Accent4 5 2 4 2 2" xfId="8938"/>
    <cellStyle name="20% - Accent4 5 2 4 2 2 2" xfId="8939"/>
    <cellStyle name="20% - Accent4 5 2 4 2 3" xfId="8940"/>
    <cellStyle name="20% - Accent4 5 2 4 2 3 2" xfId="8941"/>
    <cellStyle name="20% - Accent4 5 2 4 2 4" xfId="8942"/>
    <cellStyle name="20% - Accent4 5 2 4 3" xfId="8943"/>
    <cellStyle name="20% - Accent4 5 2 4 3 2" xfId="8944"/>
    <cellStyle name="20% - Accent4 5 2 4 4" xfId="8945"/>
    <cellStyle name="20% - Accent4 5 2 4 4 2" xfId="8946"/>
    <cellStyle name="20% - Accent4 5 2 4 5" xfId="8947"/>
    <cellStyle name="20% - Accent4 5 2 5" xfId="8948"/>
    <cellStyle name="20% - Accent4 5 2 5 2" xfId="8949"/>
    <cellStyle name="20% - Accent4 5 2 5 2 2" xfId="8950"/>
    <cellStyle name="20% - Accent4 5 2 5 3" xfId="8951"/>
    <cellStyle name="20% - Accent4 5 2 5 3 2" xfId="8952"/>
    <cellStyle name="20% - Accent4 5 2 5 4" xfId="8953"/>
    <cellStyle name="20% - Accent4 5 2 6" xfId="8954"/>
    <cellStyle name="20% - Accent4 5 2 6 2" xfId="8955"/>
    <cellStyle name="20% - Accent4 5 2 6 2 2" xfId="8956"/>
    <cellStyle name="20% - Accent4 5 2 6 3" xfId="8957"/>
    <cellStyle name="20% - Accent4 5 2 6 3 2" xfId="8958"/>
    <cellStyle name="20% - Accent4 5 2 6 4" xfId="8959"/>
    <cellStyle name="20% - Accent4 5 2 7" xfId="8960"/>
    <cellStyle name="20% - Accent4 5 2 7 2" xfId="8961"/>
    <cellStyle name="20% - Accent4 5 2 8" xfId="8962"/>
    <cellStyle name="20% - Accent4 5 2 8 2" xfId="8963"/>
    <cellStyle name="20% - Accent4 5 2 9" xfId="8964"/>
    <cellStyle name="20% - Accent4 5 3" xfId="8965"/>
    <cellStyle name="20% - Accent4 5 3 2" xfId="8966"/>
    <cellStyle name="20% - Accent4 5 3 2 2" xfId="8967"/>
    <cellStyle name="20% - Accent4 5 3 2 2 2" xfId="8968"/>
    <cellStyle name="20% - Accent4 5 3 2 2 2 2" xfId="8969"/>
    <cellStyle name="20% - Accent4 5 3 2 2 2 2 2" xfId="8970"/>
    <cellStyle name="20% - Accent4 5 3 2 2 2 3" xfId="8971"/>
    <cellStyle name="20% - Accent4 5 3 2 2 2 3 2" xfId="8972"/>
    <cellStyle name="20% - Accent4 5 3 2 2 2 4" xfId="8973"/>
    <cellStyle name="20% - Accent4 5 3 2 2 3" xfId="8974"/>
    <cellStyle name="20% - Accent4 5 3 2 2 3 2" xfId="8975"/>
    <cellStyle name="20% - Accent4 5 3 2 2 4" xfId="8976"/>
    <cellStyle name="20% - Accent4 5 3 2 2 4 2" xfId="8977"/>
    <cellStyle name="20% - Accent4 5 3 2 2 5" xfId="8978"/>
    <cellStyle name="20% - Accent4 5 3 2 3" xfId="8979"/>
    <cellStyle name="20% - Accent4 5 3 2 3 2" xfId="8980"/>
    <cellStyle name="20% - Accent4 5 3 2 3 2 2" xfId="8981"/>
    <cellStyle name="20% - Accent4 5 3 2 3 3" xfId="8982"/>
    <cellStyle name="20% - Accent4 5 3 2 3 3 2" xfId="8983"/>
    <cellStyle name="20% - Accent4 5 3 2 3 4" xfId="8984"/>
    <cellStyle name="20% - Accent4 5 3 2 4" xfId="8985"/>
    <cellStyle name="20% - Accent4 5 3 2 4 2" xfId="8986"/>
    <cellStyle name="20% - Accent4 5 3 2 4 2 2" xfId="8987"/>
    <cellStyle name="20% - Accent4 5 3 2 4 3" xfId="8988"/>
    <cellStyle name="20% - Accent4 5 3 2 4 3 2" xfId="8989"/>
    <cellStyle name="20% - Accent4 5 3 2 4 4" xfId="8990"/>
    <cellStyle name="20% - Accent4 5 3 2 5" xfId="8991"/>
    <cellStyle name="20% - Accent4 5 3 2 5 2" xfId="8992"/>
    <cellStyle name="20% - Accent4 5 3 2 6" xfId="8993"/>
    <cellStyle name="20% - Accent4 5 3 2 6 2" xfId="8994"/>
    <cellStyle name="20% - Accent4 5 3 2 7" xfId="8995"/>
    <cellStyle name="20% - Accent4 5 3 3" xfId="8996"/>
    <cellStyle name="20% - Accent4 5 3 3 2" xfId="8997"/>
    <cellStyle name="20% - Accent4 5 3 3 2 2" xfId="8998"/>
    <cellStyle name="20% - Accent4 5 3 3 2 2 2" xfId="8999"/>
    <cellStyle name="20% - Accent4 5 3 3 2 3" xfId="9000"/>
    <cellStyle name="20% - Accent4 5 3 3 2 3 2" xfId="9001"/>
    <cellStyle name="20% - Accent4 5 3 3 2 4" xfId="9002"/>
    <cellStyle name="20% - Accent4 5 3 3 3" xfId="9003"/>
    <cellStyle name="20% - Accent4 5 3 3 3 2" xfId="9004"/>
    <cellStyle name="20% - Accent4 5 3 3 4" xfId="9005"/>
    <cellStyle name="20% - Accent4 5 3 3 4 2" xfId="9006"/>
    <cellStyle name="20% - Accent4 5 3 3 5" xfId="9007"/>
    <cellStyle name="20% - Accent4 5 3 4" xfId="9008"/>
    <cellStyle name="20% - Accent4 5 3 4 2" xfId="9009"/>
    <cellStyle name="20% - Accent4 5 3 4 2 2" xfId="9010"/>
    <cellStyle name="20% - Accent4 5 3 4 3" xfId="9011"/>
    <cellStyle name="20% - Accent4 5 3 4 3 2" xfId="9012"/>
    <cellStyle name="20% - Accent4 5 3 4 4" xfId="9013"/>
    <cellStyle name="20% - Accent4 5 3 5" xfId="9014"/>
    <cellStyle name="20% - Accent4 5 3 5 2" xfId="9015"/>
    <cellStyle name="20% - Accent4 5 3 5 2 2" xfId="9016"/>
    <cellStyle name="20% - Accent4 5 3 5 3" xfId="9017"/>
    <cellStyle name="20% - Accent4 5 3 5 3 2" xfId="9018"/>
    <cellStyle name="20% - Accent4 5 3 5 4" xfId="9019"/>
    <cellStyle name="20% - Accent4 5 3 6" xfId="9020"/>
    <cellStyle name="20% - Accent4 5 3 6 2" xfId="9021"/>
    <cellStyle name="20% - Accent4 5 3 7" xfId="9022"/>
    <cellStyle name="20% - Accent4 5 3 7 2" xfId="9023"/>
    <cellStyle name="20% - Accent4 5 3 8" xfId="9024"/>
    <cellStyle name="20% - Accent4 5 4" xfId="9025"/>
    <cellStyle name="20% - Accent4 5 4 2" xfId="9026"/>
    <cellStyle name="20% - Accent4 5 4 2 2" xfId="9027"/>
    <cellStyle name="20% - Accent4 5 4 2 2 2" xfId="9028"/>
    <cellStyle name="20% - Accent4 5 4 2 2 2 2" xfId="9029"/>
    <cellStyle name="20% - Accent4 5 4 2 2 3" xfId="9030"/>
    <cellStyle name="20% - Accent4 5 4 2 2 3 2" xfId="9031"/>
    <cellStyle name="20% - Accent4 5 4 2 2 4" xfId="9032"/>
    <cellStyle name="20% - Accent4 5 4 2 3" xfId="9033"/>
    <cellStyle name="20% - Accent4 5 4 2 3 2" xfId="9034"/>
    <cellStyle name="20% - Accent4 5 4 2 4" xfId="9035"/>
    <cellStyle name="20% - Accent4 5 4 2 4 2" xfId="9036"/>
    <cellStyle name="20% - Accent4 5 4 2 5" xfId="9037"/>
    <cellStyle name="20% - Accent4 5 4 3" xfId="9038"/>
    <cellStyle name="20% - Accent4 5 4 3 2" xfId="9039"/>
    <cellStyle name="20% - Accent4 5 4 3 2 2" xfId="9040"/>
    <cellStyle name="20% - Accent4 5 4 3 3" xfId="9041"/>
    <cellStyle name="20% - Accent4 5 4 3 3 2" xfId="9042"/>
    <cellStyle name="20% - Accent4 5 4 3 4" xfId="9043"/>
    <cellStyle name="20% - Accent4 5 4 4" xfId="9044"/>
    <cellStyle name="20% - Accent4 5 4 4 2" xfId="9045"/>
    <cellStyle name="20% - Accent4 5 4 4 2 2" xfId="9046"/>
    <cellStyle name="20% - Accent4 5 4 4 3" xfId="9047"/>
    <cellStyle name="20% - Accent4 5 4 4 3 2" xfId="9048"/>
    <cellStyle name="20% - Accent4 5 4 4 4" xfId="9049"/>
    <cellStyle name="20% - Accent4 5 4 5" xfId="9050"/>
    <cellStyle name="20% - Accent4 5 4 5 2" xfId="9051"/>
    <cellStyle name="20% - Accent4 5 4 6" xfId="9052"/>
    <cellStyle name="20% - Accent4 5 4 6 2" xfId="9053"/>
    <cellStyle name="20% - Accent4 5 4 7" xfId="9054"/>
    <cellStyle name="20% - Accent4 5 5" xfId="9055"/>
    <cellStyle name="20% - Accent4 5 5 2" xfId="9056"/>
    <cellStyle name="20% - Accent4 5 5 2 2" xfId="9057"/>
    <cellStyle name="20% - Accent4 5 5 2 2 2" xfId="9058"/>
    <cellStyle name="20% - Accent4 5 5 2 3" xfId="9059"/>
    <cellStyle name="20% - Accent4 5 5 2 3 2" xfId="9060"/>
    <cellStyle name="20% - Accent4 5 5 2 4" xfId="9061"/>
    <cellStyle name="20% - Accent4 5 5 3" xfId="9062"/>
    <cellStyle name="20% - Accent4 5 5 3 2" xfId="9063"/>
    <cellStyle name="20% - Accent4 5 5 4" xfId="9064"/>
    <cellStyle name="20% - Accent4 5 5 4 2" xfId="9065"/>
    <cellStyle name="20% - Accent4 5 5 5" xfId="9066"/>
    <cellStyle name="20% - Accent4 5 6" xfId="9067"/>
    <cellStyle name="20% - Accent4 5 6 2" xfId="9068"/>
    <cellStyle name="20% - Accent4 5 6 2 2" xfId="9069"/>
    <cellStyle name="20% - Accent4 5 6 3" xfId="9070"/>
    <cellStyle name="20% - Accent4 5 6 3 2" xfId="9071"/>
    <cellStyle name="20% - Accent4 5 6 4" xfId="9072"/>
    <cellStyle name="20% - Accent4 5 7" xfId="9073"/>
    <cellStyle name="20% - Accent4 5 7 2" xfId="9074"/>
    <cellStyle name="20% - Accent4 5 7 2 2" xfId="9075"/>
    <cellStyle name="20% - Accent4 5 7 3" xfId="9076"/>
    <cellStyle name="20% - Accent4 5 7 3 2" xfId="9077"/>
    <cellStyle name="20% - Accent4 5 7 4" xfId="9078"/>
    <cellStyle name="20% - Accent4 5 8" xfId="9079"/>
    <cellStyle name="20% - Accent4 5 8 2" xfId="9080"/>
    <cellStyle name="20% - Accent4 5 9" xfId="9081"/>
    <cellStyle name="20% - Accent4 5 9 2" xfId="9082"/>
    <cellStyle name="20% - Accent4 6" xfId="9083"/>
    <cellStyle name="20% - Accent4 6 10" xfId="9084"/>
    <cellStyle name="20% - Accent4 6 2" xfId="9085"/>
    <cellStyle name="20% - Accent4 6 2 2" xfId="9086"/>
    <cellStyle name="20% - Accent4 6 2 2 2" xfId="9087"/>
    <cellStyle name="20% - Accent4 6 2 2 2 2" xfId="9088"/>
    <cellStyle name="20% - Accent4 6 2 2 2 2 2" xfId="9089"/>
    <cellStyle name="20% - Accent4 6 2 2 2 2 2 2" xfId="9090"/>
    <cellStyle name="20% - Accent4 6 2 2 2 2 2 2 2" xfId="9091"/>
    <cellStyle name="20% - Accent4 6 2 2 2 2 2 3" xfId="9092"/>
    <cellStyle name="20% - Accent4 6 2 2 2 2 2 3 2" xfId="9093"/>
    <cellStyle name="20% - Accent4 6 2 2 2 2 2 4" xfId="9094"/>
    <cellStyle name="20% - Accent4 6 2 2 2 2 3" xfId="9095"/>
    <cellStyle name="20% - Accent4 6 2 2 2 2 3 2" xfId="9096"/>
    <cellStyle name="20% - Accent4 6 2 2 2 2 4" xfId="9097"/>
    <cellStyle name="20% - Accent4 6 2 2 2 2 4 2" xfId="9098"/>
    <cellStyle name="20% - Accent4 6 2 2 2 2 5" xfId="9099"/>
    <cellStyle name="20% - Accent4 6 2 2 2 3" xfId="9100"/>
    <cellStyle name="20% - Accent4 6 2 2 2 3 2" xfId="9101"/>
    <cellStyle name="20% - Accent4 6 2 2 2 3 2 2" xfId="9102"/>
    <cellStyle name="20% - Accent4 6 2 2 2 3 3" xfId="9103"/>
    <cellStyle name="20% - Accent4 6 2 2 2 3 3 2" xfId="9104"/>
    <cellStyle name="20% - Accent4 6 2 2 2 3 4" xfId="9105"/>
    <cellStyle name="20% - Accent4 6 2 2 2 4" xfId="9106"/>
    <cellStyle name="20% - Accent4 6 2 2 2 4 2" xfId="9107"/>
    <cellStyle name="20% - Accent4 6 2 2 2 4 2 2" xfId="9108"/>
    <cellStyle name="20% - Accent4 6 2 2 2 4 3" xfId="9109"/>
    <cellStyle name="20% - Accent4 6 2 2 2 4 3 2" xfId="9110"/>
    <cellStyle name="20% - Accent4 6 2 2 2 4 4" xfId="9111"/>
    <cellStyle name="20% - Accent4 6 2 2 2 5" xfId="9112"/>
    <cellStyle name="20% - Accent4 6 2 2 2 5 2" xfId="9113"/>
    <cellStyle name="20% - Accent4 6 2 2 2 6" xfId="9114"/>
    <cellStyle name="20% - Accent4 6 2 2 2 6 2" xfId="9115"/>
    <cellStyle name="20% - Accent4 6 2 2 2 7" xfId="9116"/>
    <cellStyle name="20% - Accent4 6 2 2 3" xfId="9117"/>
    <cellStyle name="20% - Accent4 6 2 2 3 2" xfId="9118"/>
    <cellStyle name="20% - Accent4 6 2 2 3 2 2" xfId="9119"/>
    <cellStyle name="20% - Accent4 6 2 2 3 2 2 2" xfId="9120"/>
    <cellStyle name="20% - Accent4 6 2 2 3 2 3" xfId="9121"/>
    <cellStyle name="20% - Accent4 6 2 2 3 2 3 2" xfId="9122"/>
    <cellStyle name="20% - Accent4 6 2 2 3 2 4" xfId="9123"/>
    <cellStyle name="20% - Accent4 6 2 2 3 3" xfId="9124"/>
    <cellStyle name="20% - Accent4 6 2 2 3 3 2" xfId="9125"/>
    <cellStyle name="20% - Accent4 6 2 2 3 4" xfId="9126"/>
    <cellStyle name="20% - Accent4 6 2 2 3 4 2" xfId="9127"/>
    <cellStyle name="20% - Accent4 6 2 2 3 5" xfId="9128"/>
    <cellStyle name="20% - Accent4 6 2 2 4" xfId="9129"/>
    <cellStyle name="20% - Accent4 6 2 2 4 2" xfId="9130"/>
    <cellStyle name="20% - Accent4 6 2 2 4 2 2" xfId="9131"/>
    <cellStyle name="20% - Accent4 6 2 2 4 3" xfId="9132"/>
    <cellStyle name="20% - Accent4 6 2 2 4 3 2" xfId="9133"/>
    <cellStyle name="20% - Accent4 6 2 2 4 4" xfId="9134"/>
    <cellStyle name="20% - Accent4 6 2 2 5" xfId="9135"/>
    <cellStyle name="20% - Accent4 6 2 2 5 2" xfId="9136"/>
    <cellStyle name="20% - Accent4 6 2 2 5 2 2" xfId="9137"/>
    <cellStyle name="20% - Accent4 6 2 2 5 3" xfId="9138"/>
    <cellStyle name="20% - Accent4 6 2 2 5 3 2" xfId="9139"/>
    <cellStyle name="20% - Accent4 6 2 2 5 4" xfId="9140"/>
    <cellStyle name="20% - Accent4 6 2 2 6" xfId="9141"/>
    <cellStyle name="20% - Accent4 6 2 2 6 2" xfId="9142"/>
    <cellStyle name="20% - Accent4 6 2 2 7" xfId="9143"/>
    <cellStyle name="20% - Accent4 6 2 2 7 2" xfId="9144"/>
    <cellStyle name="20% - Accent4 6 2 2 8" xfId="9145"/>
    <cellStyle name="20% - Accent4 6 2 3" xfId="9146"/>
    <cellStyle name="20% - Accent4 6 2 3 2" xfId="9147"/>
    <cellStyle name="20% - Accent4 6 2 3 2 2" xfId="9148"/>
    <cellStyle name="20% - Accent4 6 2 3 2 2 2" xfId="9149"/>
    <cellStyle name="20% - Accent4 6 2 3 2 2 2 2" xfId="9150"/>
    <cellStyle name="20% - Accent4 6 2 3 2 2 3" xfId="9151"/>
    <cellStyle name="20% - Accent4 6 2 3 2 2 3 2" xfId="9152"/>
    <cellStyle name="20% - Accent4 6 2 3 2 2 4" xfId="9153"/>
    <cellStyle name="20% - Accent4 6 2 3 2 3" xfId="9154"/>
    <cellStyle name="20% - Accent4 6 2 3 2 3 2" xfId="9155"/>
    <cellStyle name="20% - Accent4 6 2 3 2 4" xfId="9156"/>
    <cellStyle name="20% - Accent4 6 2 3 2 4 2" xfId="9157"/>
    <cellStyle name="20% - Accent4 6 2 3 2 5" xfId="9158"/>
    <cellStyle name="20% - Accent4 6 2 3 3" xfId="9159"/>
    <cellStyle name="20% - Accent4 6 2 3 3 2" xfId="9160"/>
    <cellStyle name="20% - Accent4 6 2 3 3 2 2" xfId="9161"/>
    <cellStyle name="20% - Accent4 6 2 3 3 3" xfId="9162"/>
    <cellStyle name="20% - Accent4 6 2 3 3 3 2" xfId="9163"/>
    <cellStyle name="20% - Accent4 6 2 3 3 4" xfId="9164"/>
    <cellStyle name="20% - Accent4 6 2 3 4" xfId="9165"/>
    <cellStyle name="20% - Accent4 6 2 3 4 2" xfId="9166"/>
    <cellStyle name="20% - Accent4 6 2 3 4 2 2" xfId="9167"/>
    <cellStyle name="20% - Accent4 6 2 3 4 3" xfId="9168"/>
    <cellStyle name="20% - Accent4 6 2 3 4 3 2" xfId="9169"/>
    <cellStyle name="20% - Accent4 6 2 3 4 4" xfId="9170"/>
    <cellStyle name="20% - Accent4 6 2 3 5" xfId="9171"/>
    <cellStyle name="20% - Accent4 6 2 3 5 2" xfId="9172"/>
    <cellStyle name="20% - Accent4 6 2 3 6" xfId="9173"/>
    <cellStyle name="20% - Accent4 6 2 3 6 2" xfId="9174"/>
    <cellStyle name="20% - Accent4 6 2 3 7" xfId="9175"/>
    <cellStyle name="20% - Accent4 6 2 4" xfId="9176"/>
    <cellStyle name="20% - Accent4 6 2 4 2" xfId="9177"/>
    <cellStyle name="20% - Accent4 6 2 4 2 2" xfId="9178"/>
    <cellStyle name="20% - Accent4 6 2 4 2 2 2" xfId="9179"/>
    <cellStyle name="20% - Accent4 6 2 4 2 3" xfId="9180"/>
    <cellStyle name="20% - Accent4 6 2 4 2 3 2" xfId="9181"/>
    <cellStyle name="20% - Accent4 6 2 4 2 4" xfId="9182"/>
    <cellStyle name="20% - Accent4 6 2 4 3" xfId="9183"/>
    <cellStyle name="20% - Accent4 6 2 4 3 2" xfId="9184"/>
    <cellStyle name="20% - Accent4 6 2 4 4" xfId="9185"/>
    <cellStyle name="20% - Accent4 6 2 4 4 2" xfId="9186"/>
    <cellStyle name="20% - Accent4 6 2 4 5" xfId="9187"/>
    <cellStyle name="20% - Accent4 6 2 5" xfId="9188"/>
    <cellStyle name="20% - Accent4 6 2 5 2" xfId="9189"/>
    <cellStyle name="20% - Accent4 6 2 5 2 2" xfId="9190"/>
    <cellStyle name="20% - Accent4 6 2 5 3" xfId="9191"/>
    <cellStyle name="20% - Accent4 6 2 5 3 2" xfId="9192"/>
    <cellStyle name="20% - Accent4 6 2 5 4" xfId="9193"/>
    <cellStyle name="20% - Accent4 6 2 6" xfId="9194"/>
    <cellStyle name="20% - Accent4 6 2 6 2" xfId="9195"/>
    <cellStyle name="20% - Accent4 6 2 6 2 2" xfId="9196"/>
    <cellStyle name="20% - Accent4 6 2 6 3" xfId="9197"/>
    <cellStyle name="20% - Accent4 6 2 6 3 2" xfId="9198"/>
    <cellStyle name="20% - Accent4 6 2 6 4" xfId="9199"/>
    <cellStyle name="20% - Accent4 6 2 7" xfId="9200"/>
    <cellStyle name="20% - Accent4 6 2 7 2" xfId="9201"/>
    <cellStyle name="20% - Accent4 6 2 8" xfId="9202"/>
    <cellStyle name="20% - Accent4 6 2 8 2" xfId="9203"/>
    <cellStyle name="20% - Accent4 6 2 9" xfId="9204"/>
    <cellStyle name="20% - Accent4 6 3" xfId="9205"/>
    <cellStyle name="20% - Accent4 6 3 2" xfId="9206"/>
    <cellStyle name="20% - Accent4 6 3 2 2" xfId="9207"/>
    <cellStyle name="20% - Accent4 6 3 2 2 2" xfId="9208"/>
    <cellStyle name="20% - Accent4 6 3 2 2 2 2" xfId="9209"/>
    <cellStyle name="20% - Accent4 6 3 2 2 2 2 2" xfId="9210"/>
    <cellStyle name="20% - Accent4 6 3 2 2 2 3" xfId="9211"/>
    <cellStyle name="20% - Accent4 6 3 2 2 2 3 2" xfId="9212"/>
    <cellStyle name="20% - Accent4 6 3 2 2 2 4" xfId="9213"/>
    <cellStyle name="20% - Accent4 6 3 2 2 3" xfId="9214"/>
    <cellStyle name="20% - Accent4 6 3 2 2 3 2" xfId="9215"/>
    <cellStyle name="20% - Accent4 6 3 2 2 4" xfId="9216"/>
    <cellStyle name="20% - Accent4 6 3 2 2 4 2" xfId="9217"/>
    <cellStyle name="20% - Accent4 6 3 2 2 5" xfId="9218"/>
    <cellStyle name="20% - Accent4 6 3 2 3" xfId="9219"/>
    <cellStyle name="20% - Accent4 6 3 2 3 2" xfId="9220"/>
    <cellStyle name="20% - Accent4 6 3 2 3 2 2" xfId="9221"/>
    <cellStyle name="20% - Accent4 6 3 2 3 3" xfId="9222"/>
    <cellStyle name="20% - Accent4 6 3 2 3 3 2" xfId="9223"/>
    <cellStyle name="20% - Accent4 6 3 2 3 4" xfId="9224"/>
    <cellStyle name="20% - Accent4 6 3 2 4" xfId="9225"/>
    <cellStyle name="20% - Accent4 6 3 2 4 2" xfId="9226"/>
    <cellStyle name="20% - Accent4 6 3 2 4 2 2" xfId="9227"/>
    <cellStyle name="20% - Accent4 6 3 2 4 3" xfId="9228"/>
    <cellStyle name="20% - Accent4 6 3 2 4 3 2" xfId="9229"/>
    <cellStyle name="20% - Accent4 6 3 2 4 4" xfId="9230"/>
    <cellStyle name="20% - Accent4 6 3 2 5" xfId="9231"/>
    <cellStyle name="20% - Accent4 6 3 2 5 2" xfId="9232"/>
    <cellStyle name="20% - Accent4 6 3 2 6" xfId="9233"/>
    <cellStyle name="20% - Accent4 6 3 2 6 2" xfId="9234"/>
    <cellStyle name="20% - Accent4 6 3 2 7" xfId="9235"/>
    <cellStyle name="20% - Accent4 6 3 3" xfId="9236"/>
    <cellStyle name="20% - Accent4 6 3 3 2" xfId="9237"/>
    <cellStyle name="20% - Accent4 6 3 3 2 2" xfId="9238"/>
    <cellStyle name="20% - Accent4 6 3 3 2 2 2" xfId="9239"/>
    <cellStyle name="20% - Accent4 6 3 3 2 3" xfId="9240"/>
    <cellStyle name="20% - Accent4 6 3 3 2 3 2" xfId="9241"/>
    <cellStyle name="20% - Accent4 6 3 3 2 4" xfId="9242"/>
    <cellStyle name="20% - Accent4 6 3 3 3" xfId="9243"/>
    <cellStyle name="20% - Accent4 6 3 3 3 2" xfId="9244"/>
    <cellStyle name="20% - Accent4 6 3 3 4" xfId="9245"/>
    <cellStyle name="20% - Accent4 6 3 3 4 2" xfId="9246"/>
    <cellStyle name="20% - Accent4 6 3 3 5" xfId="9247"/>
    <cellStyle name="20% - Accent4 6 3 4" xfId="9248"/>
    <cellStyle name="20% - Accent4 6 3 4 2" xfId="9249"/>
    <cellStyle name="20% - Accent4 6 3 4 2 2" xfId="9250"/>
    <cellStyle name="20% - Accent4 6 3 4 3" xfId="9251"/>
    <cellStyle name="20% - Accent4 6 3 4 3 2" xfId="9252"/>
    <cellStyle name="20% - Accent4 6 3 4 4" xfId="9253"/>
    <cellStyle name="20% - Accent4 6 3 5" xfId="9254"/>
    <cellStyle name="20% - Accent4 6 3 5 2" xfId="9255"/>
    <cellStyle name="20% - Accent4 6 3 5 2 2" xfId="9256"/>
    <cellStyle name="20% - Accent4 6 3 5 3" xfId="9257"/>
    <cellStyle name="20% - Accent4 6 3 5 3 2" xfId="9258"/>
    <cellStyle name="20% - Accent4 6 3 5 4" xfId="9259"/>
    <cellStyle name="20% - Accent4 6 3 6" xfId="9260"/>
    <cellStyle name="20% - Accent4 6 3 6 2" xfId="9261"/>
    <cellStyle name="20% - Accent4 6 3 7" xfId="9262"/>
    <cellStyle name="20% - Accent4 6 3 7 2" xfId="9263"/>
    <cellStyle name="20% - Accent4 6 3 8" xfId="9264"/>
    <cellStyle name="20% - Accent4 6 4" xfId="9265"/>
    <cellStyle name="20% - Accent4 6 4 2" xfId="9266"/>
    <cellStyle name="20% - Accent4 6 4 2 2" xfId="9267"/>
    <cellStyle name="20% - Accent4 6 4 2 2 2" xfId="9268"/>
    <cellStyle name="20% - Accent4 6 4 2 2 2 2" xfId="9269"/>
    <cellStyle name="20% - Accent4 6 4 2 2 3" xfId="9270"/>
    <cellStyle name="20% - Accent4 6 4 2 2 3 2" xfId="9271"/>
    <cellStyle name="20% - Accent4 6 4 2 2 4" xfId="9272"/>
    <cellStyle name="20% - Accent4 6 4 2 3" xfId="9273"/>
    <cellStyle name="20% - Accent4 6 4 2 3 2" xfId="9274"/>
    <cellStyle name="20% - Accent4 6 4 2 4" xfId="9275"/>
    <cellStyle name="20% - Accent4 6 4 2 4 2" xfId="9276"/>
    <cellStyle name="20% - Accent4 6 4 2 5" xfId="9277"/>
    <cellStyle name="20% - Accent4 6 4 3" xfId="9278"/>
    <cellStyle name="20% - Accent4 6 4 3 2" xfId="9279"/>
    <cellStyle name="20% - Accent4 6 4 3 2 2" xfId="9280"/>
    <cellStyle name="20% - Accent4 6 4 3 3" xfId="9281"/>
    <cellStyle name="20% - Accent4 6 4 3 3 2" xfId="9282"/>
    <cellStyle name="20% - Accent4 6 4 3 4" xfId="9283"/>
    <cellStyle name="20% - Accent4 6 4 4" xfId="9284"/>
    <cellStyle name="20% - Accent4 6 4 4 2" xfId="9285"/>
    <cellStyle name="20% - Accent4 6 4 4 2 2" xfId="9286"/>
    <cellStyle name="20% - Accent4 6 4 4 3" xfId="9287"/>
    <cellStyle name="20% - Accent4 6 4 4 3 2" xfId="9288"/>
    <cellStyle name="20% - Accent4 6 4 4 4" xfId="9289"/>
    <cellStyle name="20% - Accent4 6 4 5" xfId="9290"/>
    <cellStyle name="20% - Accent4 6 4 5 2" xfId="9291"/>
    <cellStyle name="20% - Accent4 6 4 6" xfId="9292"/>
    <cellStyle name="20% - Accent4 6 4 6 2" xfId="9293"/>
    <cellStyle name="20% - Accent4 6 4 7" xfId="9294"/>
    <cellStyle name="20% - Accent4 6 5" xfId="9295"/>
    <cellStyle name="20% - Accent4 6 5 2" xfId="9296"/>
    <cellStyle name="20% - Accent4 6 5 2 2" xfId="9297"/>
    <cellStyle name="20% - Accent4 6 5 2 2 2" xfId="9298"/>
    <cellStyle name="20% - Accent4 6 5 2 3" xfId="9299"/>
    <cellStyle name="20% - Accent4 6 5 2 3 2" xfId="9300"/>
    <cellStyle name="20% - Accent4 6 5 2 4" xfId="9301"/>
    <cellStyle name="20% - Accent4 6 5 3" xfId="9302"/>
    <cellStyle name="20% - Accent4 6 5 3 2" xfId="9303"/>
    <cellStyle name="20% - Accent4 6 5 4" xfId="9304"/>
    <cellStyle name="20% - Accent4 6 5 4 2" xfId="9305"/>
    <cellStyle name="20% - Accent4 6 5 5" xfId="9306"/>
    <cellStyle name="20% - Accent4 6 6" xfId="9307"/>
    <cellStyle name="20% - Accent4 6 6 2" xfId="9308"/>
    <cellStyle name="20% - Accent4 6 6 2 2" xfId="9309"/>
    <cellStyle name="20% - Accent4 6 6 3" xfId="9310"/>
    <cellStyle name="20% - Accent4 6 6 3 2" xfId="9311"/>
    <cellStyle name="20% - Accent4 6 6 4" xfId="9312"/>
    <cellStyle name="20% - Accent4 6 7" xfId="9313"/>
    <cellStyle name="20% - Accent4 6 7 2" xfId="9314"/>
    <cellStyle name="20% - Accent4 6 7 2 2" xfId="9315"/>
    <cellStyle name="20% - Accent4 6 7 3" xfId="9316"/>
    <cellStyle name="20% - Accent4 6 7 3 2" xfId="9317"/>
    <cellStyle name="20% - Accent4 6 7 4" xfId="9318"/>
    <cellStyle name="20% - Accent4 6 8" xfId="9319"/>
    <cellStyle name="20% - Accent4 6 8 2" xfId="9320"/>
    <cellStyle name="20% - Accent4 6 9" xfId="9321"/>
    <cellStyle name="20% - Accent4 6 9 2" xfId="9322"/>
    <cellStyle name="20% - Accent4 7" xfId="9323"/>
    <cellStyle name="20% - Accent4 7 10" xfId="9324"/>
    <cellStyle name="20% - Accent4 7 2" xfId="9325"/>
    <cellStyle name="20% - Accent4 7 2 2" xfId="9326"/>
    <cellStyle name="20% - Accent4 7 2 2 2" xfId="9327"/>
    <cellStyle name="20% - Accent4 7 2 2 2 2" xfId="9328"/>
    <cellStyle name="20% - Accent4 7 2 2 2 2 2" xfId="9329"/>
    <cellStyle name="20% - Accent4 7 2 2 2 2 2 2" xfId="9330"/>
    <cellStyle name="20% - Accent4 7 2 2 2 2 2 2 2" xfId="9331"/>
    <cellStyle name="20% - Accent4 7 2 2 2 2 2 3" xfId="9332"/>
    <cellStyle name="20% - Accent4 7 2 2 2 2 2 3 2" xfId="9333"/>
    <cellStyle name="20% - Accent4 7 2 2 2 2 2 4" xfId="9334"/>
    <cellStyle name="20% - Accent4 7 2 2 2 2 3" xfId="9335"/>
    <cellStyle name="20% - Accent4 7 2 2 2 2 3 2" xfId="9336"/>
    <cellStyle name="20% - Accent4 7 2 2 2 2 4" xfId="9337"/>
    <cellStyle name="20% - Accent4 7 2 2 2 2 4 2" xfId="9338"/>
    <cellStyle name="20% - Accent4 7 2 2 2 2 5" xfId="9339"/>
    <cellStyle name="20% - Accent4 7 2 2 2 3" xfId="9340"/>
    <cellStyle name="20% - Accent4 7 2 2 2 3 2" xfId="9341"/>
    <cellStyle name="20% - Accent4 7 2 2 2 3 2 2" xfId="9342"/>
    <cellStyle name="20% - Accent4 7 2 2 2 3 3" xfId="9343"/>
    <cellStyle name="20% - Accent4 7 2 2 2 3 3 2" xfId="9344"/>
    <cellStyle name="20% - Accent4 7 2 2 2 3 4" xfId="9345"/>
    <cellStyle name="20% - Accent4 7 2 2 2 4" xfId="9346"/>
    <cellStyle name="20% - Accent4 7 2 2 2 4 2" xfId="9347"/>
    <cellStyle name="20% - Accent4 7 2 2 2 4 2 2" xfId="9348"/>
    <cellStyle name="20% - Accent4 7 2 2 2 4 3" xfId="9349"/>
    <cellStyle name="20% - Accent4 7 2 2 2 4 3 2" xfId="9350"/>
    <cellStyle name="20% - Accent4 7 2 2 2 4 4" xfId="9351"/>
    <cellStyle name="20% - Accent4 7 2 2 2 5" xfId="9352"/>
    <cellStyle name="20% - Accent4 7 2 2 2 5 2" xfId="9353"/>
    <cellStyle name="20% - Accent4 7 2 2 2 6" xfId="9354"/>
    <cellStyle name="20% - Accent4 7 2 2 2 6 2" xfId="9355"/>
    <cellStyle name="20% - Accent4 7 2 2 2 7" xfId="9356"/>
    <cellStyle name="20% - Accent4 7 2 2 3" xfId="9357"/>
    <cellStyle name="20% - Accent4 7 2 2 3 2" xfId="9358"/>
    <cellStyle name="20% - Accent4 7 2 2 3 2 2" xfId="9359"/>
    <cellStyle name="20% - Accent4 7 2 2 3 2 2 2" xfId="9360"/>
    <cellStyle name="20% - Accent4 7 2 2 3 2 3" xfId="9361"/>
    <cellStyle name="20% - Accent4 7 2 2 3 2 3 2" xfId="9362"/>
    <cellStyle name="20% - Accent4 7 2 2 3 2 4" xfId="9363"/>
    <cellStyle name="20% - Accent4 7 2 2 3 3" xfId="9364"/>
    <cellStyle name="20% - Accent4 7 2 2 3 3 2" xfId="9365"/>
    <cellStyle name="20% - Accent4 7 2 2 3 4" xfId="9366"/>
    <cellStyle name="20% - Accent4 7 2 2 3 4 2" xfId="9367"/>
    <cellStyle name="20% - Accent4 7 2 2 3 5" xfId="9368"/>
    <cellStyle name="20% - Accent4 7 2 2 4" xfId="9369"/>
    <cellStyle name="20% - Accent4 7 2 2 4 2" xfId="9370"/>
    <cellStyle name="20% - Accent4 7 2 2 4 2 2" xfId="9371"/>
    <cellStyle name="20% - Accent4 7 2 2 4 3" xfId="9372"/>
    <cellStyle name="20% - Accent4 7 2 2 4 3 2" xfId="9373"/>
    <cellStyle name="20% - Accent4 7 2 2 4 4" xfId="9374"/>
    <cellStyle name="20% - Accent4 7 2 2 5" xfId="9375"/>
    <cellStyle name="20% - Accent4 7 2 2 5 2" xfId="9376"/>
    <cellStyle name="20% - Accent4 7 2 2 5 2 2" xfId="9377"/>
    <cellStyle name="20% - Accent4 7 2 2 5 3" xfId="9378"/>
    <cellStyle name="20% - Accent4 7 2 2 5 3 2" xfId="9379"/>
    <cellStyle name="20% - Accent4 7 2 2 5 4" xfId="9380"/>
    <cellStyle name="20% - Accent4 7 2 2 6" xfId="9381"/>
    <cellStyle name="20% - Accent4 7 2 2 6 2" xfId="9382"/>
    <cellStyle name="20% - Accent4 7 2 2 7" xfId="9383"/>
    <cellStyle name="20% - Accent4 7 2 2 7 2" xfId="9384"/>
    <cellStyle name="20% - Accent4 7 2 2 8" xfId="9385"/>
    <cellStyle name="20% - Accent4 7 2 3" xfId="9386"/>
    <cellStyle name="20% - Accent4 7 2 3 2" xfId="9387"/>
    <cellStyle name="20% - Accent4 7 2 3 2 2" xfId="9388"/>
    <cellStyle name="20% - Accent4 7 2 3 2 2 2" xfId="9389"/>
    <cellStyle name="20% - Accent4 7 2 3 2 2 2 2" xfId="9390"/>
    <cellStyle name="20% - Accent4 7 2 3 2 2 3" xfId="9391"/>
    <cellStyle name="20% - Accent4 7 2 3 2 2 3 2" xfId="9392"/>
    <cellStyle name="20% - Accent4 7 2 3 2 2 4" xfId="9393"/>
    <cellStyle name="20% - Accent4 7 2 3 2 3" xfId="9394"/>
    <cellStyle name="20% - Accent4 7 2 3 2 3 2" xfId="9395"/>
    <cellStyle name="20% - Accent4 7 2 3 2 4" xfId="9396"/>
    <cellStyle name="20% - Accent4 7 2 3 2 4 2" xfId="9397"/>
    <cellStyle name="20% - Accent4 7 2 3 2 5" xfId="9398"/>
    <cellStyle name="20% - Accent4 7 2 3 3" xfId="9399"/>
    <cellStyle name="20% - Accent4 7 2 3 3 2" xfId="9400"/>
    <cellStyle name="20% - Accent4 7 2 3 3 2 2" xfId="9401"/>
    <cellStyle name="20% - Accent4 7 2 3 3 3" xfId="9402"/>
    <cellStyle name="20% - Accent4 7 2 3 3 3 2" xfId="9403"/>
    <cellStyle name="20% - Accent4 7 2 3 3 4" xfId="9404"/>
    <cellStyle name="20% - Accent4 7 2 3 4" xfId="9405"/>
    <cellStyle name="20% - Accent4 7 2 3 4 2" xfId="9406"/>
    <cellStyle name="20% - Accent4 7 2 3 4 2 2" xfId="9407"/>
    <cellStyle name="20% - Accent4 7 2 3 4 3" xfId="9408"/>
    <cellStyle name="20% - Accent4 7 2 3 4 3 2" xfId="9409"/>
    <cellStyle name="20% - Accent4 7 2 3 4 4" xfId="9410"/>
    <cellStyle name="20% - Accent4 7 2 3 5" xfId="9411"/>
    <cellStyle name="20% - Accent4 7 2 3 5 2" xfId="9412"/>
    <cellStyle name="20% - Accent4 7 2 3 6" xfId="9413"/>
    <cellStyle name="20% - Accent4 7 2 3 6 2" xfId="9414"/>
    <cellStyle name="20% - Accent4 7 2 3 7" xfId="9415"/>
    <cellStyle name="20% - Accent4 7 2 4" xfId="9416"/>
    <cellStyle name="20% - Accent4 7 2 4 2" xfId="9417"/>
    <cellStyle name="20% - Accent4 7 2 4 2 2" xfId="9418"/>
    <cellStyle name="20% - Accent4 7 2 4 2 2 2" xfId="9419"/>
    <cellStyle name="20% - Accent4 7 2 4 2 3" xfId="9420"/>
    <cellStyle name="20% - Accent4 7 2 4 2 3 2" xfId="9421"/>
    <cellStyle name="20% - Accent4 7 2 4 2 4" xfId="9422"/>
    <cellStyle name="20% - Accent4 7 2 4 3" xfId="9423"/>
    <cellStyle name="20% - Accent4 7 2 4 3 2" xfId="9424"/>
    <cellStyle name="20% - Accent4 7 2 4 4" xfId="9425"/>
    <cellStyle name="20% - Accent4 7 2 4 4 2" xfId="9426"/>
    <cellStyle name="20% - Accent4 7 2 4 5" xfId="9427"/>
    <cellStyle name="20% - Accent4 7 2 5" xfId="9428"/>
    <cellStyle name="20% - Accent4 7 2 5 2" xfId="9429"/>
    <cellStyle name="20% - Accent4 7 2 5 2 2" xfId="9430"/>
    <cellStyle name="20% - Accent4 7 2 5 3" xfId="9431"/>
    <cellStyle name="20% - Accent4 7 2 5 3 2" xfId="9432"/>
    <cellStyle name="20% - Accent4 7 2 5 4" xfId="9433"/>
    <cellStyle name="20% - Accent4 7 2 6" xfId="9434"/>
    <cellStyle name="20% - Accent4 7 2 6 2" xfId="9435"/>
    <cellStyle name="20% - Accent4 7 2 6 2 2" xfId="9436"/>
    <cellStyle name="20% - Accent4 7 2 6 3" xfId="9437"/>
    <cellStyle name="20% - Accent4 7 2 6 3 2" xfId="9438"/>
    <cellStyle name="20% - Accent4 7 2 6 4" xfId="9439"/>
    <cellStyle name="20% - Accent4 7 2 7" xfId="9440"/>
    <cellStyle name="20% - Accent4 7 2 7 2" xfId="9441"/>
    <cellStyle name="20% - Accent4 7 2 8" xfId="9442"/>
    <cellStyle name="20% - Accent4 7 2 8 2" xfId="9443"/>
    <cellStyle name="20% - Accent4 7 2 9" xfId="9444"/>
    <cellStyle name="20% - Accent4 7 3" xfId="9445"/>
    <cellStyle name="20% - Accent4 7 3 2" xfId="9446"/>
    <cellStyle name="20% - Accent4 7 3 2 2" xfId="9447"/>
    <cellStyle name="20% - Accent4 7 3 2 2 2" xfId="9448"/>
    <cellStyle name="20% - Accent4 7 3 2 2 2 2" xfId="9449"/>
    <cellStyle name="20% - Accent4 7 3 2 2 2 2 2" xfId="9450"/>
    <cellStyle name="20% - Accent4 7 3 2 2 2 3" xfId="9451"/>
    <cellStyle name="20% - Accent4 7 3 2 2 2 3 2" xfId="9452"/>
    <cellStyle name="20% - Accent4 7 3 2 2 2 4" xfId="9453"/>
    <cellStyle name="20% - Accent4 7 3 2 2 3" xfId="9454"/>
    <cellStyle name="20% - Accent4 7 3 2 2 3 2" xfId="9455"/>
    <cellStyle name="20% - Accent4 7 3 2 2 4" xfId="9456"/>
    <cellStyle name="20% - Accent4 7 3 2 2 4 2" xfId="9457"/>
    <cellStyle name="20% - Accent4 7 3 2 2 5" xfId="9458"/>
    <cellStyle name="20% - Accent4 7 3 2 3" xfId="9459"/>
    <cellStyle name="20% - Accent4 7 3 2 3 2" xfId="9460"/>
    <cellStyle name="20% - Accent4 7 3 2 3 2 2" xfId="9461"/>
    <cellStyle name="20% - Accent4 7 3 2 3 3" xfId="9462"/>
    <cellStyle name="20% - Accent4 7 3 2 3 3 2" xfId="9463"/>
    <cellStyle name="20% - Accent4 7 3 2 3 4" xfId="9464"/>
    <cellStyle name="20% - Accent4 7 3 2 4" xfId="9465"/>
    <cellStyle name="20% - Accent4 7 3 2 4 2" xfId="9466"/>
    <cellStyle name="20% - Accent4 7 3 2 4 2 2" xfId="9467"/>
    <cellStyle name="20% - Accent4 7 3 2 4 3" xfId="9468"/>
    <cellStyle name="20% - Accent4 7 3 2 4 3 2" xfId="9469"/>
    <cellStyle name="20% - Accent4 7 3 2 4 4" xfId="9470"/>
    <cellStyle name="20% - Accent4 7 3 2 5" xfId="9471"/>
    <cellStyle name="20% - Accent4 7 3 2 5 2" xfId="9472"/>
    <cellStyle name="20% - Accent4 7 3 2 6" xfId="9473"/>
    <cellStyle name="20% - Accent4 7 3 2 6 2" xfId="9474"/>
    <cellStyle name="20% - Accent4 7 3 2 7" xfId="9475"/>
    <cellStyle name="20% - Accent4 7 3 3" xfId="9476"/>
    <cellStyle name="20% - Accent4 7 3 3 2" xfId="9477"/>
    <cellStyle name="20% - Accent4 7 3 3 2 2" xfId="9478"/>
    <cellStyle name="20% - Accent4 7 3 3 2 2 2" xfId="9479"/>
    <cellStyle name="20% - Accent4 7 3 3 2 3" xfId="9480"/>
    <cellStyle name="20% - Accent4 7 3 3 2 3 2" xfId="9481"/>
    <cellStyle name="20% - Accent4 7 3 3 2 4" xfId="9482"/>
    <cellStyle name="20% - Accent4 7 3 3 3" xfId="9483"/>
    <cellStyle name="20% - Accent4 7 3 3 3 2" xfId="9484"/>
    <cellStyle name="20% - Accent4 7 3 3 4" xfId="9485"/>
    <cellStyle name="20% - Accent4 7 3 3 4 2" xfId="9486"/>
    <cellStyle name="20% - Accent4 7 3 3 5" xfId="9487"/>
    <cellStyle name="20% - Accent4 7 3 4" xfId="9488"/>
    <cellStyle name="20% - Accent4 7 3 4 2" xfId="9489"/>
    <cellStyle name="20% - Accent4 7 3 4 2 2" xfId="9490"/>
    <cellStyle name="20% - Accent4 7 3 4 3" xfId="9491"/>
    <cellStyle name="20% - Accent4 7 3 4 3 2" xfId="9492"/>
    <cellStyle name="20% - Accent4 7 3 4 4" xfId="9493"/>
    <cellStyle name="20% - Accent4 7 3 5" xfId="9494"/>
    <cellStyle name="20% - Accent4 7 3 5 2" xfId="9495"/>
    <cellStyle name="20% - Accent4 7 3 5 2 2" xfId="9496"/>
    <cellStyle name="20% - Accent4 7 3 5 3" xfId="9497"/>
    <cellStyle name="20% - Accent4 7 3 5 3 2" xfId="9498"/>
    <cellStyle name="20% - Accent4 7 3 5 4" xfId="9499"/>
    <cellStyle name="20% - Accent4 7 3 6" xfId="9500"/>
    <cellStyle name="20% - Accent4 7 3 6 2" xfId="9501"/>
    <cellStyle name="20% - Accent4 7 3 7" xfId="9502"/>
    <cellStyle name="20% - Accent4 7 3 7 2" xfId="9503"/>
    <cellStyle name="20% - Accent4 7 3 8" xfId="9504"/>
    <cellStyle name="20% - Accent4 7 4" xfId="9505"/>
    <cellStyle name="20% - Accent4 7 4 2" xfId="9506"/>
    <cellStyle name="20% - Accent4 7 4 2 2" xfId="9507"/>
    <cellStyle name="20% - Accent4 7 4 2 2 2" xfId="9508"/>
    <cellStyle name="20% - Accent4 7 4 2 2 2 2" xfId="9509"/>
    <cellStyle name="20% - Accent4 7 4 2 2 3" xfId="9510"/>
    <cellStyle name="20% - Accent4 7 4 2 2 3 2" xfId="9511"/>
    <cellStyle name="20% - Accent4 7 4 2 2 4" xfId="9512"/>
    <cellStyle name="20% - Accent4 7 4 2 3" xfId="9513"/>
    <cellStyle name="20% - Accent4 7 4 2 3 2" xfId="9514"/>
    <cellStyle name="20% - Accent4 7 4 2 4" xfId="9515"/>
    <cellStyle name="20% - Accent4 7 4 2 4 2" xfId="9516"/>
    <cellStyle name="20% - Accent4 7 4 2 5" xfId="9517"/>
    <cellStyle name="20% - Accent4 7 4 3" xfId="9518"/>
    <cellStyle name="20% - Accent4 7 4 3 2" xfId="9519"/>
    <cellStyle name="20% - Accent4 7 4 3 2 2" xfId="9520"/>
    <cellStyle name="20% - Accent4 7 4 3 3" xfId="9521"/>
    <cellStyle name="20% - Accent4 7 4 3 3 2" xfId="9522"/>
    <cellStyle name="20% - Accent4 7 4 3 4" xfId="9523"/>
    <cellStyle name="20% - Accent4 7 4 4" xfId="9524"/>
    <cellStyle name="20% - Accent4 7 4 4 2" xfId="9525"/>
    <cellStyle name="20% - Accent4 7 4 4 2 2" xfId="9526"/>
    <cellStyle name="20% - Accent4 7 4 4 3" xfId="9527"/>
    <cellStyle name="20% - Accent4 7 4 4 3 2" xfId="9528"/>
    <cellStyle name="20% - Accent4 7 4 4 4" xfId="9529"/>
    <cellStyle name="20% - Accent4 7 4 5" xfId="9530"/>
    <cellStyle name="20% - Accent4 7 4 5 2" xfId="9531"/>
    <cellStyle name="20% - Accent4 7 4 6" xfId="9532"/>
    <cellStyle name="20% - Accent4 7 4 6 2" xfId="9533"/>
    <cellStyle name="20% - Accent4 7 4 7" xfId="9534"/>
    <cellStyle name="20% - Accent4 7 5" xfId="9535"/>
    <cellStyle name="20% - Accent4 7 5 2" xfId="9536"/>
    <cellStyle name="20% - Accent4 7 5 2 2" xfId="9537"/>
    <cellStyle name="20% - Accent4 7 5 2 2 2" xfId="9538"/>
    <cellStyle name="20% - Accent4 7 5 2 3" xfId="9539"/>
    <cellStyle name="20% - Accent4 7 5 2 3 2" xfId="9540"/>
    <cellStyle name="20% - Accent4 7 5 2 4" xfId="9541"/>
    <cellStyle name="20% - Accent4 7 5 3" xfId="9542"/>
    <cellStyle name="20% - Accent4 7 5 3 2" xfId="9543"/>
    <cellStyle name="20% - Accent4 7 5 4" xfId="9544"/>
    <cellStyle name="20% - Accent4 7 5 4 2" xfId="9545"/>
    <cellStyle name="20% - Accent4 7 5 5" xfId="9546"/>
    <cellStyle name="20% - Accent4 7 6" xfId="9547"/>
    <cellStyle name="20% - Accent4 7 6 2" xfId="9548"/>
    <cellStyle name="20% - Accent4 7 6 2 2" xfId="9549"/>
    <cellStyle name="20% - Accent4 7 6 3" xfId="9550"/>
    <cellStyle name="20% - Accent4 7 6 3 2" xfId="9551"/>
    <cellStyle name="20% - Accent4 7 6 4" xfId="9552"/>
    <cellStyle name="20% - Accent4 7 7" xfId="9553"/>
    <cellStyle name="20% - Accent4 7 7 2" xfId="9554"/>
    <cellStyle name="20% - Accent4 7 7 2 2" xfId="9555"/>
    <cellStyle name="20% - Accent4 7 7 3" xfId="9556"/>
    <cellStyle name="20% - Accent4 7 7 3 2" xfId="9557"/>
    <cellStyle name="20% - Accent4 7 7 4" xfId="9558"/>
    <cellStyle name="20% - Accent4 7 8" xfId="9559"/>
    <cellStyle name="20% - Accent4 7 8 2" xfId="9560"/>
    <cellStyle name="20% - Accent4 7 9" xfId="9561"/>
    <cellStyle name="20% - Accent4 7 9 2" xfId="9562"/>
    <cellStyle name="20% - Accent4 8" xfId="9563"/>
    <cellStyle name="20% - Accent4 8 10" xfId="9564"/>
    <cellStyle name="20% - Accent4 8 2" xfId="9565"/>
    <cellStyle name="20% - Accent4 8 2 2" xfId="9566"/>
    <cellStyle name="20% - Accent4 8 2 2 2" xfId="9567"/>
    <cellStyle name="20% - Accent4 8 2 2 2 2" xfId="9568"/>
    <cellStyle name="20% - Accent4 8 2 2 2 2 2" xfId="9569"/>
    <cellStyle name="20% - Accent4 8 2 2 2 2 2 2" xfId="9570"/>
    <cellStyle name="20% - Accent4 8 2 2 2 2 2 2 2" xfId="9571"/>
    <cellStyle name="20% - Accent4 8 2 2 2 2 2 3" xfId="9572"/>
    <cellStyle name="20% - Accent4 8 2 2 2 2 2 3 2" xfId="9573"/>
    <cellStyle name="20% - Accent4 8 2 2 2 2 2 4" xfId="9574"/>
    <cellStyle name="20% - Accent4 8 2 2 2 2 3" xfId="9575"/>
    <cellStyle name="20% - Accent4 8 2 2 2 2 3 2" xfId="9576"/>
    <cellStyle name="20% - Accent4 8 2 2 2 2 4" xfId="9577"/>
    <cellStyle name="20% - Accent4 8 2 2 2 2 4 2" xfId="9578"/>
    <cellStyle name="20% - Accent4 8 2 2 2 2 5" xfId="9579"/>
    <cellStyle name="20% - Accent4 8 2 2 2 3" xfId="9580"/>
    <cellStyle name="20% - Accent4 8 2 2 2 3 2" xfId="9581"/>
    <cellStyle name="20% - Accent4 8 2 2 2 3 2 2" xfId="9582"/>
    <cellStyle name="20% - Accent4 8 2 2 2 3 3" xfId="9583"/>
    <cellStyle name="20% - Accent4 8 2 2 2 3 3 2" xfId="9584"/>
    <cellStyle name="20% - Accent4 8 2 2 2 3 4" xfId="9585"/>
    <cellStyle name="20% - Accent4 8 2 2 2 4" xfId="9586"/>
    <cellStyle name="20% - Accent4 8 2 2 2 4 2" xfId="9587"/>
    <cellStyle name="20% - Accent4 8 2 2 2 4 2 2" xfId="9588"/>
    <cellStyle name="20% - Accent4 8 2 2 2 4 3" xfId="9589"/>
    <cellStyle name="20% - Accent4 8 2 2 2 4 3 2" xfId="9590"/>
    <cellStyle name="20% - Accent4 8 2 2 2 4 4" xfId="9591"/>
    <cellStyle name="20% - Accent4 8 2 2 2 5" xfId="9592"/>
    <cellStyle name="20% - Accent4 8 2 2 2 5 2" xfId="9593"/>
    <cellStyle name="20% - Accent4 8 2 2 2 6" xfId="9594"/>
    <cellStyle name="20% - Accent4 8 2 2 2 6 2" xfId="9595"/>
    <cellStyle name="20% - Accent4 8 2 2 2 7" xfId="9596"/>
    <cellStyle name="20% - Accent4 8 2 2 3" xfId="9597"/>
    <cellStyle name="20% - Accent4 8 2 2 3 2" xfId="9598"/>
    <cellStyle name="20% - Accent4 8 2 2 3 2 2" xfId="9599"/>
    <cellStyle name="20% - Accent4 8 2 2 3 2 2 2" xfId="9600"/>
    <cellStyle name="20% - Accent4 8 2 2 3 2 3" xfId="9601"/>
    <cellStyle name="20% - Accent4 8 2 2 3 2 3 2" xfId="9602"/>
    <cellStyle name="20% - Accent4 8 2 2 3 2 4" xfId="9603"/>
    <cellStyle name="20% - Accent4 8 2 2 3 3" xfId="9604"/>
    <cellStyle name="20% - Accent4 8 2 2 3 3 2" xfId="9605"/>
    <cellStyle name="20% - Accent4 8 2 2 3 4" xfId="9606"/>
    <cellStyle name="20% - Accent4 8 2 2 3 4 2" xfId="9607"/>
    <cellStyle name="20% - Accent4 8 2 2 3 5" xfId="9608"/>
    <cellStyle name="20% - Accent4 8 2 2 4" xfId="9609"/>
    <cellStyle name="20% - Accent4 8 2 2 4 2" xfId="9610"/>
    <cellStyle name="20% - Accent4 8 2 2 4 2 2" xfId="9611"/>
    <cellStyle name="20% - Accent4 8 2 2 4 3" xfId="9612"/>
    <cellStyle name="20% - Accent4 8 2 2 4 3 2" xfId="9613"/>
    <cellStyle name="20% - Accent4 8 2 2 4 4" xfId="9614"/>
    <cellStyle name="20% - Accent4 8 2 2 5" xfId="9615"/>
    <cellStyle name="20% - Accent4 8 2 2 5 2" xfId="9616"/>
    <cellStyle name="20% - Accent4 8 2 2 5 2 2" xfId="9617"/>
    <cellStyle name="20% - Accent4 8 2 2 5 3" xfId="9618"/>
    <cellStyle name="20% - Accent4 8 2 2 5 3 2" xfId="9619"/>
    <cellStyle name="20% - Accent4 8 2 2 5 4" xfId="9620"/>
    <cellStyle name="20% - Accent4 8 2 2 6" xfId="9621"/>
    <cellStyle name="20% - Accent4 8 2 2 6 2" xfId="9622"/>
    <cellStyle name="20% - Accent4 8 2 2 7" xfId="9623"/>
    <cellStyle name="20% - Accent4 8 2 2 7 2" xfId="9624"/>
    <cellStyle name="20% - Accent4 8 2 2 8" xfId="9625"/>
    <cellStyle name="20% - Accent4 8 2 3" xfId="9626"/>
    <cellStyle name="20% - Accent4 8 2 3 2" xfId="9627"/>
    <cellStyle name="20% - Accent4 8 2 3 2 2" xfId="9628"/>
    <cellStyle name="20% - Accent4 8 2 3 2 2 2" xfId="9629"/>
    <cellStyle name="20% - Accent4 8 2 3 2 2 2 2" xfId="9630"/>
    <cellStyle name="20% - Accent4 8 2 3 2 2 3" xfId="9631"/>
    <cellStyle name="20% - Accent4 8 2 3 2 2 3 2" xfId="9632"/>
    <cellStyle name="20% - Accent4 8 2 3 2 2 4" xfId="9633"/>
    <cellStyle name="20% - Accent4 8 2 3 2 3" xfId="9634"/>
    <cellStyle name="20% - Accent4 8 2 3 2 3 2" xfId="9635"/>
    <cellStyle name="20% - Accent4 8 2 3 2 4" xfId="9636"/>
    <cellStyle name="20% - Accent4 8 2 3 2 4 2" xfId="9637"/>
    <cellStyle name="20% - Accent4 8 2 3 2 5" xfId="9638"/>
    <cellStyle name="20% - Accent4 8 2 3 3" xfId="9639"/>
    <cellStyle name="20% - Accent4 8 2 3 3 2" xfId="9640"/>
    <cellStyle name="20% - Accent4 8 2 3 3 2 2" xfId="9641"/>
    <cellStyle name="20% - Accent4 8 2 3 3 3" xfId="9642"/>
    <cellStyle name="20% - Accent4 8 2 3 3 3 2" xfId="9643"/>
    <cellStyle name="20% - Accent4 8 2 3 3 4" xfId="9644"/>
    <cellStyle name="20% - Accent4 8 2 3 4" xfId="9645"/>
    <cellStyle name="20% - Accent4 8 2 3 4 2" xfId="9646"/>
    <cellStyle name="20% - Accent4 8 2 3 4 2 2" xfId="9647"/>
    <cellStyle name="20% - Accent4 8 2 3 4 3" xfId="9648"/>
    <cellStyle name="20% - Accent4 8 2 3 4 3 2" xfId="9649"/>
    <cellStyle name="20% - Accent4 8 2 3 4 4" xfId="9650"/>
    <cellStyle name="20% - Accent4 8 2 3 5" xfId="9651"/>
    <cellStyle name="20% - Accent4 8 2 3 5 2" xfId="9652"/>
    <cellStyle name="20% - Accent4 8 2 3 6" xfId="9653"/>
    <cellStyle name="20% - Accent4 8 2 3 6 2" xfId="9654"/>
    <cellStyle name="20% - Accent4 8 2 3 7" xfId="9655"/>
    <cellStyle name="20% - Accent4 8 2 4" xfId="9656"/>
    <cellStyle name="20% - Accent4 8 2 4 2" xfId="9657"/>
    <cellStyle name="20% - Accent4 8 2 4 2 2" xfId="9658"/>
    <cellStyle name="20% - Accent4 8 2 4 2 2 2" xfId="9659"/>
    <cellStyle name="20% - Accent4 8 2 4 2 3" xfId="9660"/>
    <cellStyle name="20% - Accent4 8 2 4 2 3 2" xfId="9661"/>
    <cellStyle name="20% - Accent4 8 2 4 2 4" xfId="9662"/>
    <cellStyle name="20% - Accent4 8 2 4 3" xfId="9663"/>
    <cellStyle name="20% - Accent4 8 2 4 3 2" xfId="9664"/>
    <cellStyle name="20% - Accent4 8 2 4 4" xfId="9665"/>
    <cellStyle name="20% - Accent4 8 2 4 4 2" xfId="9666"/>
    <cellStyle name="20% - Accent4 8 2 4 5" xfId="9667"/>
    <cellStyle name="20% - Accent4 8 2 5" xfId="9668"/>
    <cellStyle name="20% - Accent4 8 2 5 2" xfId="9669"/>
    <cellStyle name="20% - Accent4 8 2 5 2 2" xfId="9670"/>
    <cellStyle name="20% - Accent4 8 2 5 3" xfId="9671"/>
    <cellStyle name="20% - Accent4 8 2 5 3 2" xfId="9672"/>
    <cellStyle name="20% - Accent4 8 2 5 4" xfId="9673"/>
    <cellStyle name="20% - Accent4 8 2 6" xfId="9674"/>
    <cellStyle name="20% - Accent4 8 2 6 2" xfId="9675"/>
    <cellStyle name="20% - Accent4 8 2 6 2 2" xfId="9676"/>
    <cellStyle name="20% - Accent4 8 2 6 3" xfId="9677"/>
    <cellStyle name="20% - Accent4 8 2 6 3 2" xfId="9678"/>
    <cellStyle name="20% - Accent4 8 2 6 4" xfId="9679"/>
    <cellStyle name="20% - Accent4 8 2 7" xfId="9680"/>
    <cellStyle name="20% - Accent4 8 2 7 2" xfId="9681"/>
    <cellStyle name="20% - Accent4 8 2 8" xfId="9682"/>
    <cellStyle name="20% - Accent4 8 2 8 2" xfId="9683"/>
    <cellStyle name="20% - Accent4 8 2 9" xfId="9684"/>
    <cellStyle name="20% - Accent4 8 3" xfId="9685"/>
    <cellStyle name="20% - Accent4 8 3 2" xfId="9686"/>
    <cellStyle name="20% - Accent4 8 3 2 2" xfId="9687"/>
    <cellStyle name="20% - Accent4 8 3 2 2 2" xfId="9688"/>
    <cellStyle name="20% - Accent4 8 3 2 2 2 2" xfId="9689"/>
    <cellStyle name="20% - Accent4 8 3 2 2 2 2 2" xfId="9690"/>
    <cellStyle name="20% - Accent4 8 3 2 2 2 3" xfId="9691"/>
    <cellStyle name="20% - Accent4 8 3 2 2 2 3 2" xfId="9692"/>
    <cellStyle name="20% - Accent4 8 3 2 2 2 4" xfId="9693"/>
    <cellStyle name="20% - Accent4 8 3 2 2 3" xfId="9694"/>
    <cellStyle name="20% - Accent4 8 3 2 2 3 2" xfId="9695"/>
    <cellStyle name="20% - Accent4 8 3 2 2 4" xfId="9696"/>
    <cellStyle name="20% - Accent4 8 3 2 2 4 2" xfId="9697"/>
    <cellStyle name="20% - Accent4 8 3 2 2 5" xfId="9698"/>
    <cellStyle name="20% - Accent4 8 3 2 3" xfId="9699"/>
    <cellStyle name="20% - Accent4 8 3 2 3 2" xfId="9700"/>
    <cellStyle name="20% - Accent4 8 3 2 3 2 2" xfId="9701"/>
    <cellStyle name="20% - Accent4 8 3 2 3 3" xfId="9702"/>
    <cellStyle name="20% - Accent4 8 3 2 3 3 2" xfId="9703"/>
    <cellStyle name="20% - Accent4 8 3 2 3 4" xfId="9704"/>
    <cellStyle name="20% - Accent4 8 3 2 4" xfId="9705"/>
    <cellStyle name="20% - Accent4 8 3 2 4 2" xfId="9706"/>
    <cellStyle name="20% - Accent4 8 3 2 4 2 2" xfId="9707"/>
    <cellStyle name="20% - Accent4 8 3 2 4 3" xfId="9708"/>
    <cellStyle name="20% - Accent4 8 3 2 4 3 2" xfId="9709"/>
    <cellStyle name="20% - Accent4 8 3 2 4 4" xfId="9710"/>
    <cellStyle name="20% - Accent4 8 3 2 5" xfId="9711"/>
    <cellStyle name="20% - Accent4 8 3 2 5 2" xfId="9712"/>
    <cellStyle name="20% - Accent4 8 3 2 6" xfId="9713"/>
    <cellStyle name="20% - Accent4 8 3 2 6 2" xfId="9714"/>
    <cellStyle name="20% - Accent4 8 3 2 7" xfId="9715"/>
    <cellStyle name="20% - Accent4 8 3 3" xfId="9716"/>
    <cellStyle name="20% - Accent4 8 3 3 2" xfId="9717"/>
    <cellStyle name="20% - Accent4 8 3 3 2 2" xfId="9718"/>
    <cellStyle name="20% - Accent4 8 3 3 2 2 2" xfId="9719"/>
    <cellStyle name="20% - Accent4 8 3 3 2 3" xfId="9720"/>
    <cellStyle name="20% - Accent4 8 3 3 2 3 2" xfId="9721"/>
    <cellStyle name="20% - Accent4 8 3 3 2 4" xfId="9722"/>
    <cellStyle name="20% - Accent4 8 3 3 3" xfId="9723"/>
    <cellStyle name="20% - Accent4 8 3 3 3 2" xfId="9724"/>
    <cellStyle name="20% - Accent4 8 3 3 4" xfId="9725"/>
    <cellStyle name="20% - Accent4 8 3 3 4 2" xfId="9726"/>
    <cellStyle name="20% - Accent4 8 3 3 5" xfId="9727"/>
    <cellStyle name="20% - Accent4 8 3 4" xfId="9728"/>
    <cellStyle name="20% - Accent4 8 3 4 2" xfId="9729"/>
    <cellStyle name="20% - Accent4 8 3 4 2 2" xfId="9730"/>
    <cellStyle name="20% - Accent4 8 3 4 3" xfId="9731"/>
    <cellStyle name="20% - Accent4 8 3 4 3 2" xfId="9732"/>
    <cellStyle name="20% - Accent4 8 3 4 4" xfId="9733"/>
    <cellStyle name="20% - Accent4 8 3 5" xfId="9734"/>
    <cellStyle name="20% - Accent4 8 3 5 2" xfId="9735"/>
    <cellStyle name="20% - Accent4 8 3 5 2 2" xfId="9736"/>
    <cellStyle name="20% - Accent4 8 3 5 3" xfId="9737"/>
    <cellStyle name="20% - Accent4 8 3 5 3 2" xfId="9738"/>
    <cellStyle name="20% - Accent4 8 3 5 4" xfId="9739"/>
    <cellStyle name="20% - Accent4 8 3 6" xfId="9740"/>
    <cellStyle name="20% - Accent4 8 3 6 2" xfId="9741"/>
    <cellStyle name="20% - Accent4 8 3 7" xfId="9742"/>
    <cellStyle name="20% - Accent4 8 3 7 2" xfId="9743"/>
    <cellStyle name="20% - Accent4 8 3 8" xfId="9744"/>
    <cellStyle name="20% - Accent4 8 4" xfId="9745"/>
    <cellStyle name="20% - Accent4 8 4 2" xfId="9746"/>
    <cellStyle name="20% - Accent4 8 4 2 2" xfId="9747"/>
    <cellStyle name="20% - Accent4 8 4 2 2 2" xfId="9748"/>
    <cellStyle name="20% - Accent4 8 4 2 2 2 2" xfId="9749"/>
    <cellStyle name="20% - Accent4 8 4 2 2 3" xfId="9750"/>
    <cellStyle name="20% - Accent4 8 4 2 2 3 2" xfId="9751"/>
    <cellStyle name="20% - Accent4 8 4 2 2 4" xfId="9752"/>
    <cellStyle name="20% - Accent4 8 4 2 3" xfId="9753"/>
    <cellStyle name="20% - Accent4 8 4 2 3 2" xfId="9754"/>
    <cellStyle name="20% - Accent4 8 4 2 4" xfId="9755"/>
    <cellStyle name="20% - Accent4 8 4 2 4 2" xfId="9756"/>
    <cellStyle name="20% - Accent4 8 4 2 5" xfId="9757"/>
    <cellStyle name="20% - Accent4 8 4 3" xfId="9758"/>
    <cellStyle name="20% - Accent4 8 4 3 2" xfId="9759"/>
    <cellStyle name="20% - Accent4 8 4 3 2 2" xfId="9760"/>
    <cellStyle name="20% - Accent4 8 4 3 3" xfId="9761"/>
    <cellStyle name="20% - Accent4 8 4 3 3 2" xfId="9762"/>
    <cellStyle name="20% - Accent4 8 4 3 4" xfId="9763"/>
    <cellStyle name="20% - Accent4 8 4 4" xfId="9764"/>
    <cellStyle name="20% - Accent4 8 4 4 2" xfId="9765"/>
    <cellStyle name="20% - Accent4 8 4 4 2 2" xfId="9766"/>
    <cellStyle name="20% - Accent4 8 4 4 3" xfId="9767"/>
    <cellStyle name="20% - Accent4 8 4 4 3 2" xfId="9768"/>
    <cellStyle name="20% - Accent4 8 4 4 4" xfId="9769"/>
    <cellStyle name="20% - Accent4 8 4 5" xfId="9770"/>
    <cellStyle name="20% - Accent4 8 4 5 2" xfId="9771"/>
    <cellStyle name="20% - Accent4 8 4 6" xfId="9772"/>
    <cellStyle name="20% - Accent4 8 4 6 2" xfId="9773"/>
    <cellStyle name="20% - Accent4 8 4 7" xfId="9774"/>
    <cellStyle name="20% - Accent4 8 5" xfId="9775"/>
    <cellStyle name="20% - Accent4 8 5 2" xfId="9776"/>
    <cellStyle name="20% - Accent4 8 5 2 2" xfId="9777"/>
    <cellStyle name="20% - Accent4 8 5 2 2 2" xfId="9778"/>
    <cellStyle name="20% - Accent4 8 5 2 3" xfId="9779"/>
    <cellStyle name="20% - Accent4 8 5 2 3 2" xfId="9780"/>
    <cellStyle name="20% - Accent4 8 5 2 4" xfId="9781"/>
    <cellStyle name="20% - Accent4 8 5 3" xfId="9782"/>
    <cellStyle name="20% - Accent4 8 5 3 2" xfId="9783"/>
    <cellStyle name="20% - Accent4 8 5 4" xfId="9784"/>
    <cellStyle name="20% - Accent4 8 5 4 2" xfId="9785"/>
    <cellStyle name="20% - Accent4 8 5 5" xfId="9786"/>
    <cellStyle name="20% - Accent4 8 6" xfId="9787"/>
    <cellStyle name="20% - Accent4 8 6 2" xfId="9788"/>
    <cellStyle name="20% - Accent4 8 6 2 2" xfId="9789"/>
    <cellStyle name="20% - Accent4 8 6 3" xfId="9790"/>
    <cellStyle name="20% - Accent4 8 6 3 2" xfId="9791"/>
    <cellStyle name="20% - Accent4 8 6 4" xfId="9792"/>
    <cellStyle name="20% - Accent4 8 7" xfId="9793"/>
    <cellStyle name="20% - Accent4 8 7 2" xfId="9794"/>
    <cellStyle name="20% - Accent4 8 7 2 2" xfId="9795"/>
    <cellStyle name="20% - Accent4 8 7 3" xfId="9796"/>
    <cellStyle name="20% - Accent4 8 7 3 2" xfId="9797"/>
    <cellStyle name="20% - Accent4 8 7 4" xfId="9798"/>
    <cellStyle name="20% - Accent4 8 8" xfId="9799"/>
    <cellStyle name="20% - Accent4 8 8 2" xfId="9800"/>
    <cellStyle name="20% - Accent4 8 9" xfId="9801"/>
    <cellStyle name="20% - Accent4 8 9 2" xfId="9802"/>
    <cellStyle name="20% - Accent4 9" xfId="9803"/>
    <cellStyle name="20% - Accent4 9 10" xfId="9804"/>
    <cellStyle name="20% - Accent4 9 2" xfId="9805"/>
    <cellStyle name="20% - Accent4 9 2 2" xfId="9806"/>
    <cellStyle name="20% - Accent4 9 2 2 2" xfId="9807"/>
    <cellStyle name="20% - Accent4 9 2 2 2 2" xfId="9808"/>
    <cellStyle name="20% - Accent4 9 2 2 2 2 2" xfId="9809"/>
    <cellStyle name="20% - Accent4 9 2 2 2 2 2 2" xfId="9810"/>
    <cellStyle name="20% - Accent4 9 2 2 2 2 2 2 2" xfId="9811"/>
    <cellStyle name="20% - Accent4 9 2 2 2 2 2 3" xfId="9812"/>
    <cellStyle name="20% - Accent4 9 2 2 2 2 2 3 2" xfId="9813"/>
    <cellStyle name="20% - Accent4 9 2 2 2 2 2 4" xfId="9814"/>
    <cellStyle name="20% - Accent4 9 2 2 2 2 3" xfId="9815"/>
    <cellStyle name="20% - Accent4 9 2 2 2 2 3 2" xfId="9816"/>
    <cellStyle name="20% - Accent4 9 2 2 2 2 4" xfId="9817"/>
    <cellStyle name="20% - Accent4 9 2 2 2 2 4 2" xfId="9818"/>
    <cellStyle name="20% - Accent4 9 2 2 2 2 5" xfId="9819"/>
    <cellStyle name="20% - Accent4 9 2 2 2 3" xfId="9820"/>
    <cellStyle name="20% - Accent4 9 2 2 2 3 2" xfId="9821"/>
    <cellStyle name="20% - Accent4 9 2 2 2 3 2 2" xfId="9822"/>
    <cellStyle name="20% - Accent4 9 2 2 2 3 3" xfId="9823"/>
    <cellStyle name="20% - Accent4 9 2 2 2 3 3 2" xfId="9824"/>
    <cellStyle name="20% - Accent4 9 2 2 2 3 4" xfId="9825"/>
    <cellStyle name="20% - Accent4 9 2 2 2 4" xfId="9826"/>
    <cellStyle name="20% - Accent4 9 2 2 2 4 2" xfId="9827"/>
    <cellStyle name="20% - Accent4 9 2 2 2 4 2 2" xfId="9828"/>
    <cellStyle name="20% - Accent4 9 2 2 2 4 3" xfId="9829"/>
    <cellStyle name="20% - Accent4 9 2 2 2 4 3 2" xfId="9830"/>
    <cellStyle name="20% - Accent4 9 2 2 2 4 4" xfId="9831"/>
    <cellStyle name="20% - Accent4 9 2 2 2 5" xfId="9832"/>
    <cellStyle name="20% - Accent4 9 2 2 2 5 2" xfId="9833"/>
    <cellStyle name="20% - Accent4 9 2 2 2 6" xfId="9834"/>
    <cellStyle name="20% - Accent4 9 2 2 2 6 2" xfId="9835"/>
    <cellStyle name="20% - Accent4 9 2 2 2 7" xfId="9836"/>
    <cellStyle name="20% - Accent4 9 2 2 3" xfId="9837"/>
    <cellStyle name="20% - Accent4 9 2 2 3 2" xfId="9838"/>
    <cellStyle name="20% - Accent4 9 2 2 3 2 2" xfId="9839"/>
    <cellStyle name="20% - Accent4 9 2 2 3 2 2 2" xfId="9840"/>
    <cellStyle name="20% - Accent4 9 2 2 3 2 3" xfId="9841"/>
    <cellStyle name="20% - Accent4 9 2 2 3 2 3 2" xfId="9842"/>
    <cellStyle name="20% - Accent4 9 2 2 3 2 4" xfId="9843"/>
    <cellStyle name="20% - Accent4 9 2 2 3 3" xfId="9844"/>
    <cellStyle name="20% - Accent4 9 2 2 3 3 2" xfId="9845"/>
    <cellStyle name="20% - Accent4 9 2 2 3 4" xfId="9846"/>
    <cellStyle name="20% - Accent4 9 2 2 3 4 2" xfId="9847"/>
    <cellStyle name="20% - Accent4 9 2 2 3 5" xfId="9848"/>
    <cellStyle name="20% - Accent4 9 2 2 4" xfId="9849"/>
    <cellStyle name="20% - Accent4 9 2 2 4 2" xfId="9850"/>
    <cellStyle name="20% - Accent4 9 2 2 4 2 2" xfId="9851"/>
    <cellStyle name="20% - Accent4 9 2 2 4 3" xfId="9852"/>
    <cellStyle name="20% - Accent4 9 2 2 4 3 2" xfId="9853"/>
    <cellStyle name="20% - Accent4 9 2 2 4 4" xfId="9854"/>
    <cellStyle name="20% - Accent4 9 2 2 5" xfId="9855"/>
    <cellStyle name="20% - Accent4 9 2 2 5 2" xfId="9856"/>
    <cellStyle name="20% - Accent4 9 2 2 5 2 2" xfId="9857"/>
    <cellStyle name="20% - Accent4 9 2 2 5 3" xfId="9858"/>
    <cellStyle name="20% - Accent4 9 2 2 5 3 2" xfId="9859"/>
    <cellStyle name="20% - Accent4 9 2 2 5 4" xfId="9860"/>
    <cellStyle name="20% - Accent4 9 2 2 6" xfId="9861"/>
    <cellStyle name="20% - Accent4 9 2 2 6 2" xfId="9862"/>
    <cellStyle name="20% - Accent4 9 2 2 7" xfId="9863"/>
    <cellStyle name="20% - Accent4 9 2 2 7 2" xfId="9864"/>
    <cellStyle name="20% - Accent4 9 2 2 8" xfId="9865"/>
    <cellStyle name="20% - Accent4 9 2 3" xfId="9866"/>
    <cellStyle name="20% - Accent4 9 2 3 2" xfId="9867"/>
    <cellStyle name="20% - Accent4 9 2 3 2 2" xfId="9868"/>
    <cellStyle name="20% - Accent4 9 2 3 2 2 2" xfId="9869"/>
    <cellStyle name="20% - Accent4 9 2 3 2 2 2 2" xfId="9870"/>
    <cellStyle name="20% - Accent4 9 2 3 2 2 3" xfId="9871"/>
    <cellStyle name="20% - Accent4 9 2 3 2 2 3 2" xfId="9872"/>
    <cellStyle name="20% - Accent4 9 2 3 2 2 4" xfId="9873"/>
    <cellStyle name="20% - Accent4 9 2 3 2 3" xfId="9874"/>
    <cellStyle name="20% - Accent4 9 2 3 2 3 2" xfId="9875"/>
    <cellStyle name="20% - Accent4 9 2 3 2 4" xfId="9876"/>
    <cellStyle name="20% - Accent4 9 2 3 2 4 2" xfId="9877"/>
    <cellStyle name="20% - Accent4 9 2 3 2 5" xfId="9878"/>
    <cellStyle name="20% - Accent4 9 2 3 3" xfId="9879"/>
    <cellStyle name="20% - Accent4 9 2 3 3 2" xfId="9880"/>
    <cellStyle name="20% - Accent4 9 2 3 3 2 2" xfId="9881"/>
    <cellStyle name="20% - Accent4 9 2 3 3 3" xfId="9882"/>
    <cellStyle name="20% - Accent4 9 2 3 3 3 2" xfId="9883"/>
    <cellStyle name="20% - Accent4 9 2 3 3 4" xfId="9884"/>
    <cellStyle name="20% - Accent4 9 2 3 4" xfId="9885"/>
    <cellStyle name="20% - Accent4 9 2 3 4 2" xfId="9886"/>
    <cellStyle name="20% - Accent4 9 2 3 4 2 2" xfId="9887"/>
    <cellStyle name="20% - Accent4 9 2 3 4 3" xfId="9888"/>
    <cellStyle name="20% - Accent4 9 2 3 4 3 2" xfId="9889"/>
    <cellStyle name="20% - Accent4 9 2 3 4 4" xfId="9890"/>
    <cellStyle name="20% - Accent4 9 2 3 5" xfId="9891"/>
    <cellStyle name="20% - Accent4 9 2 3 5 2" xfId="9892"/>
    <cellStyle name="20% - Accent4 9 2 3 6" xfId="9893"/>
    <cellStyle name="20% - Accent4 9 2 3 6 2" xfId="9894"/>
    <cellStyle name="20% - Accent4 9 2 3 7" xfId="9895"/>
    <cellStyle name="20% - Accent4 9 2 4" xfId="9896"/>
    <cellStyle name="20% - Accent4 9 2 4 2" xfId="9897"/>
    <cellStyle name="20% - Accent4 9 2 4 2 2" xfId="9898"/>
    <cellStyle name="20% - Accent4 9 2 4 2 2 2" xfId="9899"/>
    <cellStyle name="20% - Accent4 9 2 4 2 3" xfId="9900"/>
    <cellStyle name="20% - Accent4 9 2 4 2 3 2" xfId="9901"/>
    <cellStyle name="20% - Accent4 9 2 4 2 4" xfId="9902"/>
    <cellStyle name="20% - Accent4 9 2 4 3" xfId="9903"/>
    <cellStyle name="20% - Accent4 9 2 4 3 2" xfId="9904"/>
    <cellStyle name="20% - Accent4 9 2 4 4" xfId="9905"/>
    <cellStyle name="20% - Accent4 9 2 4 4 2" xfId="9906"/>
    <cellStyle name="20% - Accent4 9 2 4 5" xfId="9907"/>
    <cellStyle name="20% - Accent4 9 2 5" xfId="9908"/>
    <cellStyle name="20% - Accent4 9 2 5 2" xfId="9909"/>
    <cellStyle name="20% - Accent4 9 2 5 2 2" xfId="9910"/>
    <cellStyle name="20% - Accent4 9 2 5 3" xfId="9911"/>
    <cellStyle name="20% - Accent4 9 2 5 3 2" xfId="9912"/>
    <cellStyle name="20% - Accent4 9 2 5 4" xfId="9913"/>
    <cellStyle name="20% - Accent4 9 2 6" xfId="9914"/>
    <cellStyle name="20% - Accent4 9 2 6 2" xfId="9915"/>
    <cellStyle name="20% - Accent4 9 2 6 2 2" xfId="9916"/>
    <cellStyle name="20% - Accent4 9 2 6 3" xfId="9917"/>
    <cellStyle name="20% - Accent4 9 2 6 3 2" xfId="9918"/>
    <cellStyle name="20% - Accent4 9 2 6 4" xfId="9919"/>
    <cellStyle name="20% - Accent4 9 2 7" xfId="9920"/>
    <cellStyle name="20% - Accent4 9 2 7 2" xfId="9921"/>
    <cellStyle name="20% - Accent4 9 2 8" xfId="9922"/>
    <cellStyle name="20% - Accent4 9 2 8 2" xfId="9923"/>
    <cellStyle name="20% - Accent4 9 2 9" xfId="9924"/>
    <cellStyle name="20% - Accent4 9 3" xfId="9925"/>
    <cellStyle name="20% - Accent4 9 3 2" xfId="9926"/>
    <cellStyle name="20% - Accent4 9 3 2 2" xfId="9927"/>
    <cellStyle name="20% - Accent4 9 3 2 2 2" xfId="9928"/>
    <cellStyle name="20% - Accent4 9 3 2 2 2 2" xfId="9929"/>
    <cellStyle name="20% - Accent4 9 3 2 2 2 2 2" xfId="9930"/>
    <cellStyle name="20% - Accent4 9 3 2 2 2 3" xfId="9931"/>
    <cellStyle name="20% - Accent4 9 3 2 2 2 3 2" xfId="9932"/>
    <cellStyle name="20% - Accent4 9 3 2 2 2 4" xfId="9933"/>
    <cellStyle name="20% - Accent4 9 3 2 2 3" xfId="9934"/>
    <cellStyle name="20% - Accent4 9 3 2 2 3 2" xfId="9935"/>
    <cellStyle name="20% - Accent4 9 3 2 2 4" xfId="9936"/>
    <cellStyle name="20% - Accent4 9 3 2 2 4 2" xfId="9937"/>
    <cellStyle name="20% - Accent4 9 3 2 2 5" xfId="9938"/>
    <cellStyle name="20% - Accent4 9 3 2 3" xfId="9939"/>
    <cellStyle name="20% - Accent4 9 3 2 3 2" xfId="9940"/>
    <cellStyle name="20% - Accent4 9 3 2 3 2 2" xfId="9941"/>
    <cellStyle name="20% - Accent4 9 3 2 3 3" xfId="9942"/>
    <cellStyle name="20% - Accent4 9 3 2 3 3 2" xfId="9943"/>
    <cellStyle name="20% - Accent4 9 3 2 3 4" xfId="9944"/>
    <cellStyle name="20% - Accent4 9 3 2 4" xfId="9945"/>
    <cellStyle name="20% - Accent4 9 3 2 4 2" xfId="9946"/>
    <cellStyle name="20% - Accent4 9 3 2 4 2 2" xfId="9947"/>
    <cellStyle name="20% - Accent4 9 3 2 4 3" xfId="9948"/>
    <cellStyle name="20% - Accent4 9 3 2 4 3 2" xfId="9949"/>
    <cellStyle name="20% - Accent4 9 3 2 4 4" xfId="9950"/>
    <cellStyle name="20% - Accent4 9 3 2 5" xfId="9951"/>
    <cellStyle name="20% - Accent4 9 3 2 5 2" xfId="9952"/>
    <cellStyle name="20% - Accent4 9 3 2 6" xfId="9953"/>
    <cellStyle name="20% - Accent4 9 3 2 6 2" xfId="9954"/>
    <cellStyle name="20% - Accent4 9 3 2 7" xfId="9955"/>
    <cellStyle name="20% - Accent4 9 3 3" xfId="9956"/>
    <cellStyle name="20% - Accent4 9 3 3 2" xfId="9957"/>
    <cellStyle name="20% - Accent4 9 3 3 2 2" xfId="9958"/>
    <cellStyle name="20% - Accent4 9 3 3 2 2 2" xfId="9959"/>
    <cellStyle name="20% - Accent4 9 3 3 2 3" xfId="9960"/>
    <cellStyle name="20% - Accent4 9 3 3 2 3 2" xfId="9961"/>
    <cellStyle name="20% - Accent4 9 3 3 2 4" xfId="9962"/>
    <cellStyle name="20% - Accent4 9 3 3 3" xfId="9963"/>
    <cellStyle name="20% - Accent4 9 3 3 3 2" xfId="9964"/>
    <cellStyle name="20% - Accent4 9 3 3 4" xfId="9965"/>
    <cellStyle name="20% - Accent4 9 3 3 4 2" xfId="9966"/>
    <cellStyle name="20% - Accent4 9 3 3 5" xfId="9967"/>
    <cellStyle name="20% - Accent4 9 3 4" xfId="9968"/>
    <cellStyle name="20% - Accent4 9 3 4 2" xfId="9969"/>
    <cellStyle name="20% - Accent4 9 3 4 2 2" xfId="9970"/>
    <cellStyle name="20% - Accent4 9 3 4 3" xfId="9971"/>
    <cellStyle name="20% - Accent4 9 3 4 3 2" xfId="9972"/>
    <cellStyle name="20% - Accent4 9 3 4 4" xfId="9973"/>
    <cellStyle name="20% - Accent4 9 3 5" xfId="9974"/>
    <cellStyle name="20% - Accent4 9 3 5 2" xfId="9975"/>
    <cellStyle name="20% - Accent4 9 3 5 2 2" xfId="9976"/>
    <cellStyle name="20% - Accent4 9 3 5 3" xfId="9977"/>
    <cellStyle name="20% - Accent4 9 3 5 3 2" xfId="9978"/>
    <cellStyle name="20% - Accent4 9 3 5 4" xfId="9979"/>
    <cellStyle name="20% - Accent4 9 3 6" xfId="9980"/>
    <cellStyle name="20% - Accent4 9 3 6 2" xfId="9981"/>
    <cellStyle name="20% - Accent4 9 3 7" xfId="9982"/>
    <cellStyle name="20% - Accent4 9 3 7 2" xfId="9983"/>
    <cellStyle name="20% - Accent4 9 3 8" xfId="9984"/>
    <cellStyle name="20% - Accent4 9 4" xfId="9985"/>
    <cellStyle name="20% - Accent4 9 4 2" xfId="9986"/>
    <cellStyle name="20% - Accent4 9 4 2 2" xfId="9987"/>
    <cellStyle name="20% - Accent4 9 4 2 2 2" xfId="9988"/>
    <cellStyle name="20% - Accent4 9 4 2 2 2 2" xfId="9989"/>
    <cellStyle name="20% - Accent4 9 4 2 2 3" xfId="9990"/>
    <cellStyle name="20% - Accent4 9 4 2 2 3 2" xfId="9991"/>
    <cellStyle name="20% - Accent4 9 4 2 2 4" xfId="9992"/>
    <cellStyle name="20% - Accent4 9 4 2 3" xfId="9993"/>
    <cellStyle name="20% - Accent4 9 4 2 3 2" xfId="9994"/>
    <cellStyle name="20% - Accent4 9 4 2 4" xfId="9995"/>
    <cellStyle name="20% - Accent4 9 4 2 4 2" xfId="9996"/>
    <cellStyle name="20% - Accent4 9 4 2 5" xfId="9997"/>
    <cellStyle name="20% - Accent4 9 4 3" xfId="9998"/>
    <cellStyle name="20% - Accent4 9 4 3 2" xfId="9999"/>
    <cellStyle name="20% - Accent4 9 4 3 2 2" xfId="10000"/>
    <cellStyle name="20% - Accent4 9 4 3 3" xfId="10001"/>
    <cellStyle name="20% - Accent4 9 4 3 3 2" xfId="10002"/>
    <cellStyle name="20% - Accent4 9 4 3 4" xfId="10003"/>
    <cellStyle name="20% - Accent4 9 4 4" xfId="10004"/>
    <cellStyle name="20% - Accent4 9 4 4 2" xfId="10005"/>
    <cellStyle name="20% - Accent4 9 4 4 2 2" xfId="10006"/>
    <cellStyle name="20% - Accent4 9 4 4 3" xfId="10007"/>
    <cellStyle name="20% - Accent4 9 4 4 3 2" xfId="10008"/>
    <cellStyle name="20% - Accent4 9 4 4 4" xfId="10009"/>
    <cellStyle name="20% - Accent4 9 4 5" xfId="10010"/>
    <cellStyle name="20% - Accent4 9 4 5 2" xfId="10011"/>
    <cellStyle name="20% - Accent4 9 4 6" xfId="10012"/>
    <cellStyle name="20% - Accent4 9 4 6 2" xfId="10013"/>
    <cellStyle name="20% - Accent4 9 4 7" xfId="10014"/>
    <cellStyle name="20% - Accent4 9 5" xfId="10015"/>
    <cellStyle name="20% - Accent4 9 5 2" xfId="10016"/>
    <cellStyle name="20% - Accent4 9 5 2 2" xfId="10017"/>
    <cellStyle name="20% - Accent4 9 5 2 2 2" xfId="10018"/>
    <cellStyle name="20% - Accent4 9 5 2 3" xfId="10019"/>
    <cellStyle name="20% - Accent4 9 5 2 3 2" xfId="10020"/>
    <cellStyle name="20% - Accent4 9 5 2 4" xfId="10021"/>
    <cellStyle name="20% - Accent4 9 5 3" xfId="10022"/>
    <cellStyle name="20% - Accent4 9 5 3 2" xfId="10023"/>
    <cellStyle name="20% - Accent4 9 5 4" xfId="10024"/>
    <cellStyle name="20% - Accent4 9 5 4 2" xfId="10025"/>
    <cellStyle name="20% - Accent4 9 5 5" xfId="10026"/>
    <cellStyle name="20% - Accent4 9 6" xfId="10027"/>
    <cellStyle name="20% - Accent4 9 6 2" xfId="10028"/>
    <cellStyle name="20% - Accent4 9 6 2 2" xfId="10029"/>
    <cellStyle name="20% - Accent4 9 6 3" xfId="10030"/>
    <cellStyle name="20% - Accent4 9 6 3 2" xfId="10031"/>
    <cellStyle name="20% - Accent4 9 6 4" xfId="10032"/>
    <cellStyle name="20% - Accent4 9 7" xfId="10033"/>
    <cellStyle name="20% - Accent4 9 7 2" xfId="10034"/>
    <cellStyle name="20% - Accent4 9 7 2 2" xfId="10035"/>
    <cellStyle name="20% - Accent4 9 7 3" xfId="10036"/>
    <cellStyle name="20% - Accent4 9 7 3 2" xfId="10037"/>
    <cellStyle name="20% - Accent4 9 7 4" xfId="10038"/>
    <cellStyle name="20% - Accent4 9 8" xfId="10039"/>
    <cellStyle name="20% - Accent4 9 8 2" xfId="10040"/>
    <cellStyle name="20% - Accent4 9 9" xfId="10041"/>
    <cellStyle name="20% - Accent4 9 9 2" xfId="10042"/>
    <cellStyle name="20% - Accent5 10" xfId="10043"/>
    <cellStyle name="20% - Accent5 10 2" xfId="10044"/>
    <cellStyle name="20% - Accent5 10 2 2" xfId="10045"/>
    <cellStyle name="20% - Accent5 10 2 2 2" xfId="10046"/>
    <cellStyle name="20% - Accent5 10 2 2 2 2" xfId="10047"/>
    <cellStyle name="20% - Accent5 10 2 2 2 2 2" xfId="10048"/>
    <cellStyle name="20% - Accent5 10 2 2 2 2 2 2" xfId="10049"/>
    <cellStyle name="20% - Accent5 10 2 2 2 2 3" xfId="10050"/>
    <cellStyle name="20% - Accent5 10 2 2 2 2 3 2" xfId="10051"/>
    <cellStyle name="20% - Accent5 10 2 2 2 2 4" xfId="10052"/>
    <cellStyle name="20% - Accent5 10 2 2 2 3" xfId="10053"/>
    <cellStyle name="20% - Accent5 10 2 2 2 3 2" xfId="10054"/>
    <cellStyle name="20% - Accent5 10 2 2 2 4" xfId="10055"/>
    <cellStyle name="20% - Accent5 10 2 2 2 4 2" xfId="10056"/>
    <cellStyle name="20% - Accent5 10 2 2 2 5" xfId="10057"/>
    <cellStyle name="20% - Accent5 10 2 2 3" xfId="10058"/>
    <cellStyle name="20% - Accent5 10 2 2 3 2" xfId="10059"/>
    <cellStyle name="20% - Accent5 10 2 2 3 2 2" xfId="10060"/>
    <cellStyle name="20% - Accent5 10 2 2 3 3" xfId="10061"/>
    <cellStyle name="20% - Accent5 10 2 2 3 3 2" xfId="10062"/>
    <cellStyle name="20% - Accent5 10 2 2 3 4" xfId="10063"/>
    <cellStyle name="20% - Accent5 10 2 2 4" xfId="10064"/>
    <cellStyle name="20% - Accent5 10 2 2 4 2" xfId="10065"/>
    <cellStyle name="20% - Accent5 10 2 2 4 2 2" xfId="10066"/>
    <cellStyle name="20% - Accent5 10 2 2 4 3" xfId="10067"/>
    <cellStyle name="20% - Accent5 10 2 2 4 3 2" xfId="10068"/>
    <cellStyle name="20% - Accent5 10 2 2 4 4" xfId="10069"/>
    <cellStyle name="20% - Accent5 10 2 2 5" xfId="10070"/>
    <cellStyle name="20% - Accent5 10 2 2 5 2" xfId="10071"/>
    <cellStyle name="20% - Accent5 10 2 2 6" xfId="10072"/>
    <cellStyle name="20% - Accent5 10 2 2 6 2" xfId="10073"/>
    <cellStyle name="20% - Accent5 10 2 2 7" xfId="10074"/>
    <cellStyle name="20% - Accent5 10 2 3" xfId="10075"/>
    <cellStyle name="20% - Accent5 10 2 3 2" xfId="10076"/>
    <cellStyle name="20% - Accent5 10 2 3 2 2" xfId="10077"/>
    <cellStyle name="20% - Accent5 10 2 3 2 2 2" xfId="10078"/>
    <cellStyle name="20% - Accent5 10 2 3 2 3" xfId="10079"/>
    <cellStyle name="20% - Accent5 10 2 3 2 3 2" xfId="10080"/>
    <cellStyle name="20% - Accent5 10 2 3 2 4" xfId="10081"/>
    <cellStyle name="20% - Accent5 10 2 3 3" xfId="10082"/>
    <cellStyle name="20% - Accent5 10 2 3 3 2" xfId="10083"/>
    <cellStyle name="20% - Accent5 10 2 3 4" xfId="10084"/>
    <cellStyle name="20% - Accent5 10 2 3 4 2" xfId="10085"/>
    <cellStyle name="20% - Accent5 10 2 3 5" xfId="10086"/>
    <cellStyle name="20% - Accent5 10 2 4" xfId="10087"/>
    <cellStyle name="20% - Accent5 10 2 4 2" xfId="10088"/>
    <cellStyle name="20% - Accent5 10 2 4 2 2" xfId="10089"/>
    <cellStyle name="20% - Accent5 10 2 4 3" xfId="10090"/>
    <cellStyle name="20% - Accent5 10 2 4 3 2" xfId="10091"/>
    <cellStyle name="20% - Accent5 10 2 4 4" xfId="10092"/>
    <cellStyle name="20% - Accent5 10 2 5" xfId="10093"/>
    <cellStyle name="20% - Accent5 10 2 5 2" xfId="10094"/>
    <cellStyle name="20% - Accent5 10 2 5 2 2" xfId="10095"/>
    <cellStyle name="20% - Accent5 10 2 5 3" xfId="10096"/>
    <cellStyle name="20% - Accent5 10 2 5 3 2" xfId="10097"/>
    <cellStyle name="20% - Accent5 10 2 5 4" xfId="10098"/>
    <cellStyle name="20% - Accent5 10 2 6" xfId="10099"/>
    <cellStyle name="20% - Accent5 10 2 6 2" xfId="10100"/>
    <cellStyle name="20% - Accent5 10 2 7" xfId="10101"/>
    <cellStyle name="20% - Accent5 10 2 7 2" xfId="10102"/>
    <cellStyle name="20% - Accent5 10 2 8" xfId="10103"/>
    <cellStyle name="20% - Accent5 10 3" xfId="10104"/>
    <cellStyle name="20% - Accent5 10 3 2" xfId="10105"/>
    <cellStyle name="20% - Accent5 10 3 2 2" xfId="10106"/>
    <cellStyle name="20% - Accent5 10 3 2 2 2" xfId="10107"/>
    <cellStyle name="20% - Accent5 10 3 2 2 2 2" xfId="10108"/>
    <cellStyle name="20% - Accent5 10 3 2 2 3" xfId="10109"/>
    <cellStyle name="20% - Accent5 10 3 2 2 3 2" xfId="10110"/>
    <cellStyle name="20% - Accent5 10 3 2 2 4" xfId="10111"/>
    <cellStyle name="20% - Accent5 10 3 2 3" xfId="10112"/>
    <cellStyle name="20% - Accent5 10 3 2 3 2" xfId="10113"/>
    <cellStyle name="20% - Accent5 10 3 2 4" xfId="10114"/>
    <cellStyle name="20% - Accent5 10 3 2 4 2" xfId="10115"/>
    <cellStyle name="20% - Accent5 10 3 2 5" xfId="10116"/>
    <cellStyle name="20% - Accent5 10 3 3" xfId="10117"/>
    <cellStyle name="20% - Accent5 10 3 3 2" xfId="10118"/>
    <cellStyle name="20% - Accent5 10 3 3 2 2" xfId="10119"/>
    <cellStyle name="20% - Accent5 10 3 3 3" xfId="10120"/>
    <cellStyle name="20% - Accent5 10 3 3 3 2" xfId="10121"/>
    <cellStyle name="20% - Accent5 10 3 3 4" xfId="10122"/>
    <cellStyle name="20% - Accent5 10 3 4" xfId="10123"/>
    <cellStyle name="20% - Accent5 10 3 4 2" xfId="10124"/>
    <cellStyle name="20% - Accent5 10 3 4 2 2" xfId="10125"/>
    <cellStyle name="20% - Accent5 10 3 4 3" xfId="10126"/>
    <cellStyle name="20% - Accent5 10 3 4 3 2" xfId="10127"/>
    <cellStyle name="20% - Accent5 10 3 4 4" xfId="10128"/>
    <cellStyle name="20% - Accent5 10 3 5" xfId="10129"/>
    <cellStyle name="20% - Accent5 10 3 5 2" xfId="10130"/>
    <cellStyle name="20% - Accent5 10 3 6" xfId="10131"/>
    <cellStyle name="20% - Accent5 10 3 6 2" xfId="10132"/>
    <cellStyle name="20% - Accent5 10 3 7" xfId="10133"/>
    <cellStyle name="20% - Accent5 10 4" xfId="10134"/>
    <cellStyle name="20% - Accent5 10 4 2" xfId="10135"/>
    <cellStyle name="20% - Accent5 10 4 2 2" xfId="10136"/>
    <cellStyle name="20% - Accent5 10 4 2 2 2" xfId="10137"/>
    <cellStyle name="20% - Accent5 10 4 2 3" xfId="10138"/>
    <cellStyle name="20% - Accent5 10 4 2 3 2" xfId="10139"/>
    <cellStyle name="20% - Accent5 10 4 2 4" xfId="10140"/>
    <cellStyle name="20% - Accent5 10 4 3" xfId="10141"/>
    <cellStyle name="20% - Accent5 10 4 3 2" xfId="10142"/>
    <cellStyle name="20% - Accent5 10 4 4" xfId="10143"/>
    <cellStyle name="20% - Accent5 10 4 4 2" xfId="10144"/>
    <cellStyle name="20% - Accent5 10 4 5" xfId="10145"/>
    <cellStyle name="20% - Accent5 10 5" xfId="10146"/>
    <cellStyle name="20% - Accent5 10 5 2" xfId="10147"/>
    <cellStyle name="20% - Accent5 10 5 2 2" xfId="10148"/>
    <cellStyle name="20% - Accent5 10 5 3" xfId="10149"/>
    <cellStyle name="20% - Accent5 10 5 3 2" xfId="10150"/>
    <cellStyle name="20% - Accent5 10 5 4" xfId="10151"/>
    <cellStyle name="20% - Accent5 10 6" xfId="10152"/>
    <cellStyle name="20% - Accent5 10 6 2" xfId="10153"/>
    <cellStyle name="20% - Accent5 10 6 2 2" xfId="10154"/>
    <cellStyle name="20% - Accent5 10 6 3" xfId="10155"/>
    <cellStyle name="20% - Accent5 10 6 3 2" xfId="10156"/>
    <cellStyle name="20% - Accent5 10 6 4" xfId="10157"/>
    <cellStyle name="20% - Accent5 10 7" xfId="10158"/>
    <cellStyle name="20% - Accent5 10 7 2" xfId="10159"/>
    <cellStyle name="20% - Accent5 10 8" xfId="10160"/>
    <cellStyle name="20% - Accent5 10 8 2" xfId="10161"/>
    <cellStyle name="20% - Accent5 10 9" xfId="10162"/>
    <cellStyle name="20% - Accent5 11" xfId="10163"/>
    <cellStyle name="20% - Accent5 11 2" xfId="10164"/>
    <cellStyle name="20% - Accent5 11 2 2" xfId="10165"/>
    <cellStyle name="20% - Accent5 11 2 2 2" xfId="10166"/>
    <cellStyle name="20% - Accent5 11 2 2 2 2" xfId="10167"/>
    <cellStyle name="20% - Accent5 11 2 2 2 2 2" xfId="10168"/>
    <cellStyle name="20% - Accent5 11 2 2 2 2 2 2" xfId="10169"/>
    <cellStyle name="20% - Accent5 11 2 2 2 2 3" xfId="10170"/>
    <cellStyle name="20% - Accent5 11 2 2 2 2 3 2" xfId="10171"/>
    <cellStyle name="20% - Accent5 11 2 2 2 2 4" xfId="10172"/>
    <cellStyle name="20% - Accent5 11 2 2 2 3" xfId="10173"/>
    <cellStyle name="20% - Accent5 11 2 2 2 3 2" xfId="10174"/>
    <cellStyle name="20% - Accent5 11 2 2 2 4" xfId="10175"/>
    <cellStyle name="20% - Accent5 11 2 2 2 4 2" xfId="10176"/>
    <cellStyle name="20% - Accent5 11 2 2 2 5" xfId="10177"/>
    <cellStyle name="20% - Accent5 11 2 2 3" xfId="10178"/>
    <cellStyle name="20% - Accent5 11 2 2 3 2" xfId="10179"/>
    <cellStyle name="20% - Accent5 11 2 2 3 2 2" xfId="10180"/>
    <cellStyle name="20% - Accent5 11 2 2 3 3" xfId="10181"/>
    <cellStyle name="20% - Accent5 11 2 2 3 3 2" xfId="10182"/>
    <cellStyle name="20% - Accent5 11 2 2 3 4" xfId="10183"/>
    <cellStyle name="20% - Accent5 11 2 2 4" xfId="10184"/>
    <cellStyle name="20% - Accent5 11 2 2 4 2" xfId="10185"/>
    <cellStyle name="20% - Accent5 11 2 2 4 2 2" xfId="10186"/>
    <cellStyle name="20% - Accent5 11 2 2 4 3" xfId="10187"/>
    <cellStyle name="20% - Accent5 11 2 2 4 3 2" xfId="10188"/>
    <cellStyle name="20% - Accent5 11 2 2 4 4" xfId="10189"/>
    <cellStyle name="20% - Accent5 11 2 2 5" xfId="10190"/>
    <cellStyle name="20% - Accent5 11 2 2 5 2" xfId="10191"/>
    <cellStyle name="20% - Accent5 11 2 2 6" xfId="10192"/>
    <cellStyle name="20% - Accent5 11 2 2 6 2" xfId="10193"/>
    <cellStyle name="20% - Accent5 11 2 2 7" xfId="10194"/>
    <cellStyle name="20% - Accent5 11 2 3" xfId="10195"/>
    <cellStyle name="20% - Accent5 11 2 3 2" xfId="10196"/>
    <cellStyle name="20% - Accent5 11 2 3 2 2" xfId="10197"/>
    <cellStyle name="20% - Accent5 11 2 3 2 2 2" xfId="10198"/>
    <cellStyle name="20% - Accent5 11 2 3 2 3" xfId="10199"/>
    <cellStyle name="20% - Accent5 11 2 3 2 3 2" xfId="10200"/>
    <cellStyle name="20% - Accent5 11 2 3 2 4" xfId="10201"/>
    <cellStyle name="20% - Accent5 11 2 3 3" xfId="10202"/>
    <cellStyle name="20% - Accent5 11 2 3 3 2" xfId="10203"/>
    <cellStyle name="20% - Accent5 11 2 3 4" xfId="10204"/>
    <cellStyle name="20% - Accent5 11 2 3 4 2" xfId="10205"/>
    <cellStyle name="20% - Accent5 11 2 3 5" xfId="10206"/>
    <cellStyle name="20% - Accent5 11 2 4" xfId="10207"/>
    <cellStyle name="20% - Accent5 11 2 4 2" xfId="10208"/>
    <cellStyle name="20% - Accent5 11 2 4 2 2" xfId="10209"/>
    <cellStyle name="20% - Accent5 11 2 4 3" xfId="10210"/>
    <cellStyle name="20% - Accent5 11 2 4 3 2" xfId="10211"/>
    <cellStyle name="20% - Accent5 11 2 4 4" xfId="10212"/>
    <cellStyle name="20% - Accent5 11 2 5" xfId="10213"/>
    <cellStyle name="20% - Accent5 11 2 5 2" xfId="10214"/>
    <cellStyle name="20% - Accent5 11 2 5 2 2" xfId="10215"/>
    <cellStyle name="20% - Accent5 11 2 5 3" xfId="10216"/>
    <cellStyle name="20% - Accent5 11 2 5 3 2" xfId="10217"/>
    <cellStyle name="20% - Accent5 11 2 5 4" xfId="10218"/>
    <cellStyle name="20% - Accent5 11 2 6" xfId="10219"/>
    <cellStyle name="20% - Accent5 11 2 6 2" xfId="10220"/>
    <cellStyle name="20% - Accent5 11 2 7" xfId="10221"/>
    <cellStyle name="20% - Accent5 11 2 7 2" xfId="10222"/>
    <cellStyle name="20% - Accent5 11 2 8" xfId="10223"/>
    <cellStyle name="20% - Accent5 11 3" xfId="10224"/>
    <cellStyle name="20% - Accent5 11 3 2" xfId="10225"/>
    <cellStyle name="20% - Accent5 11 3 2 2" xfId="10226"/>
    <cellStyle name="20% - Accent5 11 3 2 2 2" xfId="10227"/>
    <cellStyle name="20% - Accent5 11 3 2 2 2 2" xfId="10228"/>
    <cellStyle name="20% - Accent5 11 3 2 2 3" xfId="10229"/>
    <cellStyle name="20% - Accent5 11 3 2 2 3 2" xfId="10230"/>
    <cellStyle name="20% - Accent5 11 3 2 2 4" xfId="10231"/>
    <cellStyle name="20% - Accent5 11 3 2 3" xfId="10232"/>
    <cellStyle name="20% - Accent5 11 3 2 3 2" xfId="10233"/>
    <cellStyle name="20% - Accent5 11 3 2 4" xfId="10234"/>
    <cellStyle name="20% - Accent5 11 3 2 4 2" xfId="10235"/>
    <cellStyle name="20% - Accent5 11 3 2 5" xfId="10236"/>
    <cellStyle name="20% - Accent5 11 3 3" xfId="10237"/>
    <cellStyle name="20% - Accent5 11 3 3 2" xfId="10238"/>
    <cellStyle name="20% - Accent5 11 3 3 2 2" xfId="10239"/>
    <cellStyle name="20% - Accent5 11 3 3 3" xfId="10240"/>
    <cellStyle name="20% - Accent5 11 3 3 3 2" xfId="10241"/>
    <cellStyle name="20% - Accent5 11 3 3 4" xfId="10242"/>
    <cellStyle name="20% - Accent5 11 3 4" xfId="10243"/>
    <cellStyle name="20% - Accent5 11 3 4 2" xfId="10244"/>
    <cellStyle name="20% - Accent5 11 3 4 2 2" xfId="10245"/>
    <cellStyle name="20% - Accent5 11 3 4 3" xfId="10246"/>
    <cellStyle name="20% - Accent5 11 3 4 3 2" xfId="10247"/>
    <cellStyle name="20% - Accent5 11 3 4 4" xfId="10248"/>
    <cellStyle name="20% - Accent5 11 3 5" xfId="10249"/>
    <cellStyle name="20% - Accent5 11 3 5 2" xfId="10250"/>
    <cellStyle name="20% - Accent5 11 3 6" xfId="10251"/>
    <cellStyle name="20% - Accent5 11 3 6 2" xfId="10252"/>
    <cellStyle name="20% - Accent5 11 3 7" xfId="10253"/>
    <cellStyle name="20% - Accent5 11 4" xfId="10254"/>
    <cellStyle name="20% - Accent5 11 4 2" xfId="10255"/>
    <cellStyle name="20% - Accent5 11 4 2 2" xfId="10256"/>
    <cellStyle name="20% - Accent5 11 4 2 2 2" xfId="10257"/>
    <cellStyle name="20% - Accent5 11 4 2 3" xfId="10258"/>
    <cellStyle name="20% - Accent5 11 4 2 3 2" xfId="10259"/>
    <cellStyle name="20% - Accent5 11 4 2 4" xfId="10260"/>
    <cellStyle name="20% - Accent5 11 4 3" xfId="10261"/>
    <cellStyle name="20% - Accent5 11 4 3 2" xfId="10262"/>
    <cellStyle name="20% - Accent5 11 4 4" xfId="10263"/>
    <cellStyle name="20% - Accent5 11 4 4 2" xfId="10264"/>
    <cellStyle name="20% - Accent5 11 4 5" xfId="10265"/>
    <cellStyle name="20% - Accent5 11 5" xfId="10266"/>
    <cellStyle name="20% - Accent5 11 5 2" xfId="10267"/>
    <cellStyle name="20% - Accent5 11 5 2 2" xfId="10268"/>
    <cellStyle name="20% - Accent5 11 5 3" xfId="10269"/>
    <cellStyle name="20% - Accent5 11 5 3 2" xfId="10270"/>
    <cellStyle name="20% - Accent5 11 5 4" xfId="10271"/>
    <cellStyle name="20% - Accent5 11 6" xfId="10272"/>
    <cellStyle name="20% - Accent5 11 6 2" xfId="10273"/>
    <cellStyle name="20% - Accent5 11 6 2 2" xfId="10274"/>
    <cellStyle name="20% - Accent5 11 6 3" xfId="10275"/>
    <cellStyle name="20% - Accent5 11 6 3 2" xfId="10276"/>
    <cellStyle name="20% - Accent5 11 6 4" xfId="10277"/>
    <cellStyle name="20% - Accent5 11 7" xfId="10278"/>
    <cellStyle name="20% - Accent5 11 7 2" xfId="10279"/>
    <cellStyle name="20% - Accent5 11 8" xfId="10280"/>
    <cellStyle name="20% - Accent5 11 8 2" xfId="10281"/>
    <cellStyle name="20% - Accent5 11 9" xfId="10282"/>
    <cellStyle name="20% - Accent5 12" xfId="10283"/>
    <cellStyle name="20% - Accent5 12 2" xfId="10284"/>
    <cellStyle name="20% - Accent5 12 2 2" xfId="10285"/>
    <cellStyle name="20% - Accent5 12 2 2 2" xfId="10286"/>
    <cellStyle name="20% - Accent5 12 2 2 2 2" xfId="10287"/>
    <cellStyle name="20% - Accent5 12 2 2 2 2 2" xfId="10288"/>
    <cellStyle name="20% - Accent5 12 2 2 2 3" xfId="10289"/>
    <cellStyle name="20% - Accent5 12 2 2 2 3 2" xfId="10290"/>
    <cellStyle name="20% - Accent5 12 2 2 2 4" xfId="10291"/>
    <cellStyle name="20% - Accent5 12 2 2 3" xfId="10292"/>
    <cellStyle name="20% - Accent5 12 2 2 3 2" xfId="10293"/>
    <cellStyle name="20% - Accent5 12 2 2 4" xfId="10294"/>
    <cellStyle name="20% - Accent5 12 2 2 4 2" xfId="10295"/>
    <cellStyle name="20% - Accent5 12 2 2 5" xfId="10296"/>
    <cellStyle name="20% - Accent5 12 2 3" xfId="10297"/>
    <cellStyle name="20% - Accent5 12 2 3 2" xfId="10298"/>
    <cellStyle name="20% - Accent5 12 2 3 2 2" xfId="10299"/>
    <cellStyle name="20% - Accent5 12 2 3 3" xfId="10300"/>
    <cellStyle name="20% - Accent5 12 2 3 3 2" xfId="10301"/>
    <cellStyle name="20% - Accent5 12 2 3 4" xfId="10302"/>
    <cellStyle name="20% - Accent5 12 2 4" xfId="10303"/>
    <cellStyle name="20% - Accent5 12 2 4 2" xfId="10304"/>
    <cellStyle name="20% - Accent5 12 2 4 2 2" xfId="10305"/>
    <cellStyle name="20% - Accent5 12 2 4 3" xfId="10306"/>
    <cellStyle name="20% - Accent5 12 2 4 3 2" xfId="10307"/>
    <cellStyle name="20% - Accent5 12 2 4 4" xfId="10308"/>
    <cellStyle name="20% - Accent5 12 2 5" xfId="10309"/>
    <cellStyle name="20% - Accent5 12 2 5 2" xfId="10310"/>
    <cellStyle name="20% - Accent5 12 2 6" xfId="10311"/>
    <cellStyle name="20% - Accent5 12 2 6 2" xfId="10312"/>
    <cellStyle name="20% - Accent5 12 2 7" xfId="10313"/>
    <cellStyle name="20% - Accent5 12 3" xfId="10314"/>
    <cellStyle name="20% - Accent5 12 3 2" xfId="10315"/>
    <cellStyle name="20% - Accent5 12 3 2 2" xfId="10316"/>
    <cellStyle name="20% - Accent5 12 3 2 2 2" xfId="10317"/>
    <cellStyle name="20% - Accent5 12 3 2 3" xfId="10318"/>
    <cellStyle name="20% - Accent5 12 3 2 3 2" xfId="10319"/>
    <cellStyle name="20% - Accent5 12 3 2 4" xfId="10320"/>
    <cellStyle name="20% - Accent5 12 3 3" xfId="10321"/>
    <cellStyle name="20% - Accent5 12 3 3 2" xfId="10322"/>
    <cellStyle name="20% - Accent5 12 3 4" xfId="10323"/>
    <cellStyle name="20% - Accent5 12 3 4 2" xfId="10324"/>
    <cellStyle name="20% - Accent5 12 3 5" xfId="10325"/>
    <cellStyle name="20% - Accent5 12 4" xfId="10326"/>
    <cellStyle name="20% - Accent5 12 4 2" xfId="10327"/>
    <cellStyle name="20% - Accent5 12 4 2 2" xfId="10328"/>
    <cellStyle name="20% - Accent5 12 4 3" xfId="10329"/>
    <cellStyle name="20% - Accent5 12 4 3 2" xfId="10330"/>
    <cellStyle name="20% - Accent5 12 4 4" xfId="10331"/>
    <cellStyle name="20% - Accent5 12 5" xfId="10332"/>
    <cellStyle name="20% - Accent5 12 5 2" xfId="10333"/>
    <cellStyle name="20% - Accent5 12 5 2 2" xfId="10334"/>
    <cellStyle name="20% - Accent5 12 5 3" xfId="10335"/>
    <cellStyle name="20% - Accent5 12 5 3 2" xfId="10336"/>
    <cellStyle name="20% - Accent5 12 5 4" xfId="10337"/>
    <cellStyle name="20% - Accent5 12 6" xfId="10338"/>
    <cellStyle name="20% - Accent5 12 6 2" xfId="10339"/>
    <cellStyle name="20% - Accent5 12 7" xfId="10340"/>
    <cellStyle name="20% - Accent5 12 7 2" xfId="10341"/>
    <cellStyle name="20% - Accent5 12 8" xfId="10342"/>
    <cellStyle name="20% - Accent5 13" xfId="10343"/>
    <cellStyle name="20% - Accent5 13 2" xfId="10344"/>
    <cellStyle name="20% - Accent5 13 2 2" xfId="10345"/>
    <cellStyle name="20% - Accent5 13 2 2 2" xfId="10346"/>
    <cellStyle name="20% - Accent5 13 2 2 2 2" xfId="10347"/>
    <cellStyle name="20% - Accent5 13 2 2 2 2 2" xfId="10348"/>
    <cellStyle name="20% - Accent5 13 2 2 2 3" xfId="10349"/>
    <cellStyle name="20% - Accent5 13 2 2 2 3 2" xfId="10350"/>
    <cellStyle name="20% - Accent5 13 2 2 2 4" xfId="10351"/>
    <cellStyle name="20% - Accent5 13 2 2 3" xfId="10352"/>
    <cellStyle name="20% - Accent5 13 2 2 3 2" xfId="10353"/>
    <cellStyle name="20% - Accent5 13 2 2 4" xfId="10354"/>
    <cellStyle name="20% - Accent5 13 2 2 4 2" xfId="10355"/>
    <cellStyle name="20% - Accent5 13 2 2 5" xfId="10356"/>
    <cellStyle name="20% - Accent5 13 2 3" xfId="10357"/>
    <cellStyle name="20% - Accent5 13 2 3 2" xfId="10358"/>
    <cellStyle name="20% - Accent5 13 2 3 2 2" xfId="10359"/>
    <cellStyle name="20% - Accent5 13 2 3 3" xfId="10360"/>
    <cellStyle name="20% - Accent5 13 2 3 3 2" xfId="10361"/>
    <cellStyle name="20% - Accent5 13 2 3 4" xfId="10362"/>
    <cellStyle name="20% - Accent5 13 2 4" xfId="10363"/>
    <cellStyle name="20% - Accent5 13 2 4 2" xfId="10364"/>
    <cellStyle name="20% - Accent5 13 2 4 2 2" xfId="10365"/>
    <cellStyle name="20% - Accent5 13 2 4 3" xfId="10366"/>
    <cellStyle name="20% - Accent5 13 2 4 3 2" xfId="10367"/>
    <cellStyle name="20% - Accent5 13 2 4 4" xfId="10368"/>
    <cellStyle name="20% - Accent5 13 2 5" xfId="10369"/>
    <cellStyle name="20% - Accent5 13 2 5 2" xfId="10370"/>
    <cellStyle name="20% - Accent5 13 2 6" xfId="10371"/>
    <cellStyle name="20% - Accent5 13 2 6 2" xfId="10372"/>
    <cellStyle name="20% - Accent5 13 2 7" xfId="10373"/>
    <cellStyle name="20% - Accent5 13 3" xfId="10374"/>
    <cellStyle name="20% - Accent5 13 3 2" xfId="10375"/>
    <cellStyle name="20% - Accent5 13 3 2 2" xfId="10376"/>
    <cellStyle name="20% - Accent5 13 3 2 2 2" xfId="10377"/>
    <cellStyle name="20% - Accent5 13 3 2 3" xfId="10378"/>
    <cellStyle name="20% - Accent5 13 3 2 3 2" xfId="10379"/>
    <cellStyle name="20% - Accent5 13 3 2 4" xfId="10380"/>
    <cellStyle name="20% - Accent5 13 3 3" xfId="10381"/>
    <cellStyle name="20% - Accent5 13 3 3 2" xfId="10382"/>
    <cellStyle name="20% - Accent5 13 3 4" xfId="10383"/>
    <cellStyle name="20% - Accent5 13 3 4 2" xfId="10384"/>
    <cellStyle name="20% - Accent5 13 3 5" xfId="10385"/>
    <cellStyle name="20% - Accent5 13 4" xfId="10386"/>
    <cellStyle name="20% - Accent5 13 4 2" xfId="10387"/>
    <cellStyle name="20% - Accent5 13 4 2 2" xfId="10388"/>
    <cellStyle name="20% - Accent5 13 4 3" xfId="10389"/>
    <cellStyle name="20% - Accent5 13 4 3 2" xfId="10390"/>
    <cellStyle name="20% - Accent5 13 4 4" xfId="10391"/>
    <cellStyle name="20% - Accent5 13 5" xfId="10392"/>
    <cellStyle name="20% - Accent5 13 5 2" xfId="10393"/>
    <cellStyle name="20% - Accent5 13 5 2 2" xfId="10394"/>
    <cellStyle name="20% - Accent5 13 5 3" xfId="10395"/>
    <cellStyle name="20% - Accent5 13 5 3 2" xfId="10396"/>
    <cellStyle name="20% - Accent5 13 5 4" xfId="10397"/>
    <cellStyle name="20% - Accent5 13 6" xfId="10398"/>
    <cellStyle name="20% - Accent5 13 6 2" xfId="10399"/>
    <cellStyle name="20% - Accent5 13 7" xfId="10400"/>
    <cellStyle name="20% - Accent5 13 7 2" xfId="10401"/>
    <cellStyle name="20% - Accent5 13 8" xfId="10402"/>
    <cellStyle name="20% - Accent5 14" xfId="10403"/>
    <cellStyle name="20% - Accent5 14 2" xfId="10404"/>
    <cellStyle name="20% - Accent5 14 2 2" xfId="10405"/>
    <cellStyle name="20% - Accent5 14 2 2 2" xfId="10406"/>
    <cellStyle name="20% - Accent5 14 2 2 2 2" xfId="10407"/>
    <cellStyle name="20% - Accent5 14 2 2 2 2 2" xfId="10408"/>
    <cellStyle name="20% - Accent5 14 2 2 2 3" xfId="10409"/>
    <cellStyle name="20% - Accent5 14 2 2 2 3 2" xfId="10410"/>
    <cellStyle name="20% - Accent5 14 2 2 2 4" xfId="10411"/>
    <cellStyle name="20% - Accent5 14 2 2 3" xfId="10412"/>
    <cellStyle name="20% - Accent5 14 2 2 3 2" xfId="10413"/>
    <cellStyle name="20% - Accent5 14 2 2 4" xfId="10414"/>
    <cellStyle name="20% - Accent5 14 2 2 4 2" xfId="10415"/>
    <cellStyle name="20% - Accent5 14 2 2 5" xfId="10416"/>
    <cellStyle name="20% - Accent5 14 2 3" xfId="10417"/>
    <cellStyle name="20% - Accent5 14 2 3 2" xfId="10418"/>
    <cellStyle name="20% - Accent5 14 2 3 2 2" xfId="10419"/>
    <cellStyle name="20% - Accent5 14 2 3 3" xfId="10420"/>
    <cellStyle name="20% - Accent5 14 2 3 3 2" xfId="10421"/>
    <cellStyle name="20% - Accent5 14 2 3 4" xfId="10422"/>
    <cellStyle name="20% - Accent5 14 2 4" xfId="10423"/>
    <cellStyle name="20% - Accent5 14 2 4 2" xfId="10424"/>
    <cellStyle name="20% - Accent5 14 2 4 2 2" xfId="10425"/>
    <cellStyle name="20% - Accent5 14 2 4 3" xfId="10426"/>
    <cellStyle name="20% - Accent5 14 2 4 3 2" xfId="10427"/>
    <cellStyle name="20% - Accent5 14 2 4 4" xfId="10428"/>
    <cellStyle name="20% - Accent5 14 2 5" xfId="10429"/>
    <cellStyle name="20% - Accent5 14 2 5 2" xfId="10430"/>
    <cellStyle name="20% - Accent5 14 2 6" xfId="10431"/>
    <cellStyle name="20% - Accent5 14 2 6 2" xfId="10432"/>
    <cellStyle name="20% - Accent5 14 2 7" xfId="10433"/>
    <cellStyle name="20% - Accent5 14 3" xfId="10434"/>
    <cellStyle name="20% - Accent5 14 3 2" xfId="10435"/>
    <cellStyle name="20% - Accent5 14 3 2 2" xfId="10436"/>
    <cellStyle name="20% - Accent5 14 3 2 2 2" xfId="10437"/>
    <cellStyle name="20% - Accent5 14 3 2 3" xfId="10438"/>
    <cellStyle name="20% - Accent5 14 3 2 3 2" xfId="10439"/>
    <cellStyle name="20% - Accent5 14 3 2 4" xfId="10440"/>
    <cellStyle name="20% - Accent5 14 3 3" xfId="10441"/>
    <cellStyle name="20% - Accent5 14 3 3 2" xfId="10442"/>
    <cellStyle name="20% - Accent5 14 3 4" xfId="10443"/>
    <cellStyle name="20% - Accent5 14 3 4 2" xfId="10444"/>
    <cellStyle name="20% - Accent5 14 3 5" xfId="10445"/>
    <cellStyle name="20% - Accent5 14 4" xfId="10446"/>
    <cellStyle name="20% - Accent5 14 4 2" xfId="10447"/>
    <cellStyle name="20% - Accent5 14 4 2 2" xfId="10448"/>
    <cellStyle name="20% - Accent5 14 4 3" xfId="10449"/>
    <cellStyle name="20% - Accent5 14 4 3 2" xfId="10450"/>
    <cellStyle name="20% - Accent5 14 4 4" xfId="10451"/>
    <cellStyle name="20% - Accent5 14 5" xfId="10452"/>
    <cellStyle name="20% - Accent5 14 5 2" xfId="10453"/>
    <cellStyle name="20% - Accent5 14 5 2 2" xfId="10454"/>
    <cellStyle name="20% - Accent5 14 5 3" xfId="10455"/>
    <cellStyle name="20% - Accent5 14 5 3 2" xfId="10456"/>
    <cellStyle name="20% - Accent5 14 5 4" xfId="10457"/>
    <cellStyle name="20% - Accent5 14 6" xfId="10458"/>
    <cellStyle name="20% - Accent5 14 6 2" xfId="10459"/>
    <cellStyle name="20% - Accent5 14 7" xfId="10460"/>
    <cellStyle name="20% - Accent5 14 7 2" xfId="10461"/>
    <cellStyle name="20% - Accent5 14 8" xfId="10462"/>
    <cellStyle name="20% - Accent5 15" xfId="10463"/>
    <cellStyle name="20% - Accent5 15 2" xfId="10464"/>
    <cellStyle name="20% - Accent5 15 2 2" xfId="10465"/>
    <cellStyle name="20% - Accent5 15 2 2 2" xfId="10466"/>
    <cellStyle name="20% - Accent5 15 2 2 2 2" xfId="10467"/>
    <cellStyle name="20% - Accent5 15 2 2 3" xfId="10468"/>
    <cellStyle name="20% - Accent5 15 2 2 3 2" xfId="10469"/>
    <cellStyle name="20% - Accent5 15 2 2 4" xfId="10470"/>
    <cellStyle name="20% - Accent5 15 2 3" xfId="10471"/>
    <cellStyle name="20% - Accent5 15 2 3 2" xfId="10472"/>
    <cellStyle name="20% - Accent5 15 2 4" xfId="10473"/>
    <cellStyle name="20% - Accent5 15 2 4 2" xfId="10474"/>
    <cellStyle name="20% - Accent5 15 2 5" xfId="10475"/>
    <cellStyle name="20% - Accent5 15 3" xfId="10476"/>
    <cellStyle name="20% - Accent5 15 3 2" xfId="10477"/>
    <cellStyle name="20% - Accent5 15 3 2 2" xfId="10478"/>
    <cellStyle name="20% - Accent5 15 3 3" xfId="10479"/>
    <cellStyle name="20% - Accent5 15 3 3 2" xfId="10480"/>
    <cellStyle name="20% - Accent5 15 3 4" xfId="10481"/>
    <cellStyle name="20% - Accent5 15 4" xfId="10482"/>
    <cellStyle name="20% - Accent5 15 4 2" xfId="10483"/>
    <cellStyle name="20% - Accent5 15 4 2 2" xfId="10484"/>
    <cellStyle name="20% - Accent5 15 4 3" xfId="10485"/>
    <cellStyle name="20% - Accent5 15 4 3 2" xfId="10486"/>
    <cellStyle name="20% - Accent5 15 4 4" xfId="10487"/>
    <cellStyle name="20% - Accent5 15 5" xfId="10488"/>
    <cellStyle name="20% - Accent5 15 5 2" xfId="10489"/>
    <cellStyle name="20% - Accent5 15 6" xfId="10490"/>
    <cellStyle name="20% - Accent5 15 6 2" xfId="10491"/>
    <cellStyle name="20% - Accent5 15 7" xfId="10492"/>
    <cellStyle name="20% - Accent5 16" xfId="10493"/>
    <cellStyle name="20% - Accent5 16 2" xfId="10494"/>
    <cellStyle name="20% - Accent5 16 2 2" xfId="10495"/>
    <cellStyle name="20% - Accent5 16 2 2 2" xfId="10496"/>
    <cellStyle name="20% - Accent5 16 2 2 2 2" xfId="10497"/>
    <cellStyle name="20% - Accent5 16 2 2 3" xfId="10498"/>
    <cellStyle name="20% - Accent5 16 2 2 3 2" xfId="10499"/>
    <cellStyle name="20% - Accent5 16 2 2 4" xfId="10500"/>
    <cellStyle name="20% - Accent5 16 2 3" xfId="10501"/>
    <cellStyle name="20% - Accent5 16 2 3 2" xfId="10502"/>
    <cellStyle name="20% - Accent5 16 2 4" xfId="10503"/>
    <cellStyle name="20% - Accent5 16 2 4 2" xfId="10504"/>
    <cellStyle name="20% - Accent5 16 2 5" xfId="10505"/>
    <cellStyle name="20% - Accent5 16 3" xfId="10506"/>
    <cellStyle name="20% - Accent5 16 3 2" xfId="10507"/>
    <cellStyle name="20% - Accent5 16 3 2 2" xfId="10508"/>
    <cellStyle name="20% - Accent5 16 3 3" xfId="10509"/>
    <cellStyle name="20% - Accent5 16 3 3 2" xfId="10510"/>
    <cellStyle name="20% - Accent5 16 3 4" xfId="10511"/>
    <cellStyle name="20% - Accent5 16 4" xfId="10512"/>
    <cellStyle name="20% - Accent5 16 4 2" xfId="10513"/>
    <cellStyle name="20% - Accent5 16 5" xfId="10514"/>
    <cellStyle name="20% - Accent5 16 5 2" xfId="10515"/>
    <cellStyle name="20% - Accent5 16 6" xfId="10516"/>
    <cellStyle name="20% - Accent5 17" xfId="10517"/>
    <cellStyle name="20% - Accent5 17 2" xfId="10518"/>
    <cellStyle name="20% - Accent5 17 2 2" xfId="10519"/>
    <cellStyle name="20% - Accent5 17 2 2 2" xfId="10520"/>
    <cellStyle name="20% - Accent5 17 2 3" xfId="10521"/>
    <cellStyle name="20% - Accent5 17 2 3 2" xfId="10522"/>
    <cellStyle name="20% - Accent5 17 2 4" xfId="10523"/>
    <cellStyle name="20% - Accent5 17 3" xfId="10524"/>
    <cellStyle name="20% - Accent5 17 3 2" xfId="10525"/>
    <cellStyle name="20% - Accent5 17 4" xfId="10526"/>
    <cellStyle name="20% - Accent5 17 4 2" xfId="10527"/>
    <cellStyle name="20% - Accent5 17 5" xfId="10528"/>
    <cellStyle name="20% - Accent5 18" xfId="10529"/>
    <cellStyle name="20% - Accent5 18 2" xfId="10530"/>
    <cellStyle name="20% - Accent5 18 2 2" xfId="10531"/>
    <cellStyle name="20% - Accent5 18 3" xfId="10532"/>
    <cellStyle name="20% - Accent5 18 3 2" xfId="10533"/>
    <cellStyle name="20% - Accent5 18 4" xfId="10534"/>
    <cellStyle name="20% - Accent5 19" xfId="10535"/>
    <cellStyle name="20% - Accent5 19 2" xfId="10536"/>
    <cellStyle name="20% - Accent5 19 2 2" xfId="10537"/>
    <cellStyle name="20% - Accent5 19 3" xfId="10538"/>
    <cellStyle name="20% - Accent5 19 3 2" xfId="10539"/>
    <cellStyle name="20% - Accent5 19 4" xfId="10540"/>
    <cellStyle name="20% - Accent5 2" xfId="10541"/>
    <cellStyle name="20% - Accent5 2 10" xfId="10542"/>
    <cellStyle name="20% - Accent5 2 2" xfId="10543"/>
    <cellStyle name="20% - Accent5 2 2 2" xfId="10544"/>
    <cellStyle name="20% - Accent5 2 2 2 2" xfId="10545"/>
    <cellStyle name="20% - Accent5 2 2 2 2 2" xfId="10546"/>
    <cellStyle name="20% - Accent5 2 2 2 2 2 2" xfId="10547"/>
    <cellStyle name="20% - Accent5 2 2 2 2 2 2 2" xfId="10548"/>
    <cellStyle name="20% - Accent5 2 2 2 2 2 2 2 2" xfId="10549"/>
    <cellStyle name="20% - Accent5 2 2 2 2 2 2 3" xfId="10550"/>
    <cellStyle name="20% - Accent5 2 2 2 2 2 2 3 2" xfId="10551"/>
    <cellStyle name="20% - Accent5 2 2 2 2 2 2 4" xfId="10552"/>
    <cellStyle name="20% - Accent5 2 2 2 2 2 3" xfId="10553"/>
    <cellStyle name="20% - Accent5 2 2 2 2 2 3 2" xfId="10554"/>
    <cellStyle name="20% - Accent5 2 2 2 2 2 4" xfId="10555"/>
    <cellStyle name="20% - Accent5 2 2 2 2 2 4 2" xfId="10556"/>
    <cellStyle name="20% - Accent5 2 2 2 2 2 5" xfId="10557"/>
    <cellStyle name="20% - Accent5 2 2 2 2 3" xfId="10558"/>
    <cellStyle name="20% - Accent5 2 2 2 2 3 2" xfId="10559"/>
    <cellStyle name="20% - Accent5 2 2 2 2 3 2 2" xfId="10560"/>
    <cellStyle name="20% - Accent5 2 2 2 2 3 3" xfId="10561"/>
    <cellStyle name="20% - Accent5 2 2 2 2 3 3 2" xfId="10562"/>
    <cellStyle name="20% - Accent5 2 2 2 2 3 4" xfId="10563"/>
    <cellStyle name="20% - Accent5 2 2 2 2 4" xfId="10564"/>
    <cellStyle name="20% - Accent5 2 2 2 2 4 2" xfId="10565"/>
    <cellStyle name="20% - Accent5 2 2 2 2 4 2 2" xfId="10566"/>
    <cellStyle name="20% - Accent5 2 2 2 2 4 3" xfId="10567"/>
    <cellStyle name="20% - Accent5 2 2 2 2 4 3 2" xfId="10568"/>
    <cellStyle name="20% - Accent5 2 2 2 2 4 4" xfId="10569"/>
    <cellStyle name="20% - Accent5 2 2 2 2 5" xfId="10570"/>
    <cellStyle name="20% - Accent5 2 2 2 2 5 2" xfId="10571"/>
    <cellStyle name="20% - Accent5 2 2 2 2 6" xfId="10572"/>
    <cellStyle name="20% - Accent5 2 2 2 2 6 2" xfId="10573"/>
    <cellStyle name="20% - Accent5 2 2 2 2 7" xfId="10574"/>
    <cellStyle name="20% - Accent5 2 2 2 3" xfId="10575"/>
    <cellStyle name="20% - Accent5 2 2 2 3 2" xfId="10576"/>
    <cellStyle name="20% - Accent5 2 2 2 3 2 2" xfId="10577"/>
    <cellStyle name="20% - Accent5 2 2 2 3 2 2 2" xfId="10578"/>
    <cellStyle name="20% - Accent5 2 2 2 3 2 3" xfId="10579"/>
    <cellStyle name="20% - Accent5 2 2 2 3 2 3 2" xfId="10580"/>
    <cellStyle name="20% - Accent5 2 2 2 3 2 4" xfId="10581"/>
    <cellStyle name="20% - Accent5 2 2 2 3 3" xfId="10582"/>
    <cellStyle name="20% - Accent5 2 2 2 3 3 2" xfId="10583"/>
    <cellStyle name="20% - Accent5 2 2 2 3 4" xfId="10584"/>
    <cellStyle name="20% - Accent5 2 2 2 3 4 2" xfId="10585"/>
    <cellStyle name="20% - Accent5 2 2 2 3 5" xfId="10586"/>
    <cellStyle name="20% - Accent5 2 2 2 4" xfId="10587"/>
    <cellStyle name="20% - Accent5 2 2 2 4 2" xfId="10588"/>
    <cellStyle name="20% - Accent5 2 2 2 4 2 2" xfId="10589"/>
    <cellStyle name="20% - Accent5 2 2 2 4 3" xfId="10590"/>
    <cellStyle name="20% - Accent5 2 2 2 4 3 2" xfId="10591"/>
    <cellStyle name="20% - Accent5 2 2 2 4 4" xfId="10592"/>
    <cellStyle name="20% - Accent5 2 2 2 5" xfId="10593"/>
    <cellStyle name="20% - Accent5 2 2 2 5 2" xfId="10594"/>
    <cellStyle name="20% - Accent5 2 2 2 5 2 2" xfId="10595"/>
    <cellStyle name="20% - Accent5 2 2 2 5 3" xfId="10596"/>
    <cellStyle name="20% - Accent5 2 2 2 5 3 2" xfId="10597"/>
    <cellStyle name="20% - Accent5 2 2 2 5 4" xfId="10598"/>
    <cellStyle name="20% - Accent5 2 2 2 6" xfId="10599"/>
    <cellStyle name="20% - Accent5 2 2 2 6 2" xfId="10600"/>
    <cellStyle name="20% - Accent5 2 2 2 7" xfId="10601"/>
    <cellStyle name="20% - Accent5 2 2 2 7 2" xfId="10602"/>
    <cellStyle name="20% - Accent5 2 2 2 8" xfId="10603"/>
    <cellStyle name="20% - Accent5 2 2 3" xfId="10604"/>
    <cellStyle name="20% - Accent5 2 2 3 2" xfId="10605"/>
    <cellStyle name="20% - Accent5 2 2 3 2 2" xfId="10606"/>
    <cellStyle name="20% - Accent5 2 2 3 2 2 2" xfId="10607"/>
    <cellStyle name="20% - Accent5 2 2 3 2 2 2 2" xfId="10608"/>
    <cellStyle name="20% - Accent5 2 2 3 2 2 3" xfId="10609"/>
    <cellStyle name="20% - Accent5 2 2 3 2 2 3 2" xfId="10610"/>
    <cellStyle name="20% - Accent5 2 2 3 2 2 4" xfId="10611"/>
    <cellStyle name="20% - Accent5 2 2 3 2 3" xfId="10612"/>
    <cellStyle name="20% - Accent5 2 2 3 2 3 2" xfId="10613"/>
    <cellStyle name="20% - Accent5 2 2 3 2 4" xfId="10614"/>
    <cellStyle name="20% - Accent5 2 2 3 2 4 2" xfId="10615"/>
    <cellStyle name="20% - Accent5 2 2 3 2 5" xfId="10616"/>
    <cellStyle name="20% - Accent5 2 2 3 3" xfId="10617"/>
    <cellStyle name="20% - Accent5 2 2 3 3 2" xfId="10618"/>
    <cellStyle name="20% - Accent5 2 2 3 3 2 2" xfId="10619"/>
    <cellStyle name="20% - Accent5 2 2 3 3 3" xfId="10620"/>
    <cellStyle name="20% - Accent5 2 2 3 3 3 2" xfId="10621"/>
    <cellStyle name="20% - Accent5 2 2 3 3 4" xfId="10622"/>
    <cellStyle name="20% - Accent5 2 2 3 4" xfId="10623"/>
    <cellStyle name="20% - Accent5 2 2 3 4 2" xfId="10624"/>
    <cellStyle name="20% - Accent5 2 2 3 4 2 2" xfId="10625"/>
    <cellStyle name="20% - Accent5 2 2 3 4 3" xfId="10626"/>
    <cellStyle name="20% - Accent5 2 2 3 4 3 2" xfId="10627"/>
    <cellStyle name="20% - Accent5 2 2 3 4 4" xfId="10628"/>
    <cellStyle name="20% - Accent5 2 2 3 5" xfId="10629"/>
    <cellStyle name="20% - Accent5 2 2 3 5 2" xfId="10630"/>
    <cellStyle name="20% - Accent5 2 2 3 6" xfId="10631"/>
    <cellStyle name="20% - Accent5 2 2 3 6 2" xfId="10632"/>
    <cellStyle name="20% - Accent5 2 2 3 7" xfId="10633"/>
    <cellStyle name="20% - Accent5 2 2 4" xfId="10634"/>
    <cellStyle name="20% - Accent5 2 2 4 2" xfId="10635"/>
    <cellStyle name="20% - Accent5 2 2 4 2 2" xfId="10636"/>
    <cellStyle name="20% - Accent5 2 2 4 2 2 2" xfId="10637"/>
    <cellStyle name="20% - Accent5 2 2 4 2 3" xfId="10638"/>
    <cellStyle name="20% - Accent5 2 2 4 2 3 2" xfId="10639"/>
    <cellStyle name="20% - Accent5 2 2 4 2 4" xfId="10640"/>
    <cellStyle name="20% - Accent5 2 2 4 3" xfId="10641"/>
    <cellStyle name="20% - Accent5 2 2 4 3 2" xfId="10642"/>
    <cellStyle name="20% - Accent5 2 2 4 4" xfId="10643"/>
    <cellStyle name="20% - Accent5 2 2 4 4 2" xfId="10644"/>
    <cellStyle name="20% - Accent5 2 2 4 5" xfId="10645"/>
    <cellStyle name="20% - Accent5 2 2 5" xfId="10646"/>
    <cellStyle name="20% - Accent5 2 2 5 2" xfId="10647"/>
    <cellStyle name="20% - Accent5 2 2 5 2 2" xfId="10648"/>
    <cellStyle name="20% - Accent5 2 2 5 3" xfId="10649"/>
    <cellStyle name="20% - Accent5 2 2 5 3 2" xfId="10650"/>
    <cellStyle name="20% - Accent5 2 2 5 4" xfId="10651"/>
    <cellStyle name="20% - Accent5 2 2 6" xfId="10652"/>
    <cellStyle name="20% - Accent5 2 2 6 2" xfId="10653"/>
    <cellStyle name="20% - Accent5 2 2 6 2 2" xfId="10654"/>
    <cellStyle name="20% - Accent5 2 2 6 3" xfId="10655"/>
    <cellStyle name="20% - Accent5 2 2 6 3 2" xfId="10656"/>
    <cellStyle name="20% - Accent5 2 2 6 4" xfId="10657"/>
    <cellStyle name="20% - Accent5 2 2 7" xfId="10658"/>
    <cellStyle name="20% - Accent5 2 2 7 2" xfId="10659"/>
    <cellStyle name="20% - Accent5 2 2 8" xfId="10660"/>
    <cellStyle name="20% - Accent5 2 2 8 2" xfId="10661"/>
    <cellStyle name="20% - Accent5 2 2 9" xfId="10662"/>
    <cellStyle name="20% - Accent5 2 3" xfId="10663"/>
    <cellStyle name="20% - Accent5 2 3 2" xfId="10664"/>
    <cellStyle name="20% - Accent5 2 3 2 2" xfId="10665"/>
    <cellStyle name="20% - Accent5 2 3 2 2 2" xfId="10666"/>
    <cellStyle name="20% - Accent5 2 3 2 2 2 2" xfId="10667"/>
    <cellStyle name="20% - Accent5 2 3 2 2 2 2 2" xfId="10668"/>
    <cellStyle name="20% - Accent5 2 3 2 2 2 3" xfId="10669"/>
    <cellStyle name="20% - Accent5 2 3 2 2 2 3 2" xfId="10670"/>
    <cellStyle name="20% - Accent5 2 3 2 2 2 4" xfId="10671"/>
    <cellStyle name="20% - Accent5 2 3 2 2 3" xfId="10672"/>
    <cellStyle name="20% - Accent5 2 3 2 2 3 2" xfId="10673"/>
    <cellStyle name="20% - Accent5 2 3 2 2 4" xfId="10674"/>
    <cellStyle name="20% - Accent5 2 3 2 2 4 2" xfId="10675"/>
    <cellStyle name="20% - Accent5 2 3 2 2 5" xfId="10676"/>
    <cellStyle name="20% - Accent5 2 3 2 3" xfId="10677"/>
    <cellStyle name="20% - Accent5 2 3 2 3 2" xfId="10678"/>
    <cellStyle name="20% - Accent5 2 3 2 3 2 2" xfId="10679"/>
    <cellStyle name="20% - Accent5 2 3 2 3 3" xfId="10680"/>
    <cellStyle name="20% - Accent5 2 3 2 3 3 2" xfId="10681"/>
    <cellStyle name="20% - Accent5 2 3 2 3 4" xfId="10682"/>
    <cellStyle name="20% - Accent5 2 3 2 4" xfId="10683"/>
    <cellStyle name="20% - Accent5 2 3 2 4 2" xfId="10684"/>
    <cellStyle name="20% - Accent5 2 3 2 4 2 2" xfId="10685"/>
    <cellStyle name="20% - Accent5 2 3 2 4 3" xfId="10686"/>
    <cellStyle name="20% - Accent5 2 3 2 4 3 2" xfId="10687"/>
    <cellStyle name="20% - Accent5 2 3 2 4 4" xfId="10688"/>
    <cellStyle name="20% - Accent5 2 3 2 5" xfId="10689"/>
    <cellStyle name="20% - Accent5 2 3 2 5 2" xfId="10690"/>
    <cellStyle name="20% - Accent5 2 3 2 6" xfId="10691"/>
    <cellStyle name="20% - Accent5 2 3 2 6 2" xfId="10692"/>
    <cellStyle name="20% - Accent5 2 3 2 7" xfId="10693"/>
    <cellStyle name="20% - Accent5 2 3 3" xfId="10694"/>
    <cellStyle name="20% - Accent5 2 3 3 2" xfId="10695"/>
    <cellStyle name="20% - Accent5 2 3 3 2 2" xfId="10696"/>
    <cellStyle name="20% - Accent5 2 3 3 2 2 2" xfId="10697"/>
    <cellStyle name="20% - Accent5 2 3 3 2 3" xfId="10698"/>
    <cellStyle name="20% - Accent5 2 3 3 2 3 2" xfId="10699"/>
    <cellStyle name="20% - Accent5 2 3 3 2 4" xfId="10700"/>
    <cellStyle name="20% - Accent5 2 3 3 3" xfId="10701"/>
    <cellStyle name="20% - Accent5 2 3 3 3 2" xfId="10702"/>
    <cellStyle name="20% - Accent5 2 3 3 4" xfId="10703"/>
    <cellStyle name="20% - Accent5 2 3 3 4 2" xfId="10704"/>
    <cellStyle name="20% - Accent5 2 3 3 5" xfId="10705"/>
    <cellStyle name="20% - Accent5 2 3 4" xfId="10706"/>
    <cellStyle name="20% - Accent5 2 3 4 2" xfId="10707"/>
    <cellStyle name="20% - Accent5 2 3 4 2 2" xfId="10708"/>
    <cellStyle name="20% - Accent5 2 3 4 3" xfId="10709"/>
    <cellStyle name="20% - Accent5 2 3 4 3 2" xfId="10710"/>
    <cellStyle name="20% - Accent5 2 3 4 4" xfId="10711"/>
    <cellStyle name="20% - Accent5 2 3 5" xfId="10712"/>
    <cellStyle name="20% - Accent5 2 3 5 2" xfId="10713"/>
    <cellStyle name="20% - Accent5 2 3 5 2 2" xfId="10714"/>
    <cellStyle name="20% - Accent5 2 3 5 3" xfId="10715"/>
    <cellStyle name="20% - Accent5 2 3 5 3 2" xfId="10716"/>
    <cellStyle name="20% - Accent5 2 3 5 4" xfId="10717"/>
    <cellStyle name="20% - Accent5 2 3 6" xfId="10718"/>
    <cellStyle name="20% - Accent5 2 3 6 2" xfId="10719"/>
    <cellStyle name="20% - Accent5 2 3 7" xfId="10720"/>
    <cellStyle name="20% - Accent5 2 3 7 2" xfId="10721"/>
    <cellStyle name="20% - Accent5 2 3 8" xfId="10722"/>
    <cellStyle name="20% - Accent5 2 4" xfId="10723"/>
    <cellStyle name="20% - Accent5 2 4 2" xfId="10724"/>
    <cellStyle name="20% - Accent5 2 4 2 2" xfId="10725"/>
    <cellStyle name="20% - Accent5 2 4 2 2 2" xfId="10726"/>
    <cellStyle name="20% - Accent5 2 4 2 2 2 2" xfId="10727"/>
    <cellStyle name="20% - Accent5 2 4 2 2 3" xfId="10728"/>
    <cellStyle name="20% - Accent5 2 4 2 2 3 2" xfId="10729"/>
    <cellStyle name="20% - Accent5 2 4 2 2 4" xfId="10730"/>
    <cellStyle name="20% - Accent5 2 4 2 3" xfId="10731"/>
    <cellStyle name="20% - Accent5 2 4 2 3 2" xfId="10732"/>
    <cellStyle name="20% - Accent5 2 4 2 4" xfId="10733"/>
    <cellStyle name="20% - Accent5 2 4 2 4 2" xfId="10734"/>
    <cellStyle name="20% - Accent5 2 4 2 5" xfId="10735"/>
    <cellStyle name="20% - Accent5 2 4 3" xfId="10736"/>
    <cellStyle name="20% - Accent5 2 4 3 2" xfId="10737"/>
    <cellStyle name="20% - Accent5 2 4 3 2 2" xfId="10738"/>
    <cellStyle name="20% - Accent5 2 4 3 3" xfId="10739"/>
    <cellStyle name="20% - Accent5 2 4 3 3 2" xfId="10740"/>
    <cellStyle name="20% - Accent5 2 4 3 4" xfId="10741"/>
    <cellStyle name="20% - Accent5 2 4 4" xfId="10742"/>
    <cellStyle name="20% - Accent5 2 4 4 2" xfId="10743"/>
    <cellStyle name="20% - Accent5 2 4 4 2 2" xfId="10744"/>
    <cellStyle name="20% - Accent5 2 4 4 3" xfId="10745"/>
    <cellStyle name="20% - Accent5 2 4 4 3 2" xfId="10746"/>
    <cellStyle name="20% - Accent5 2 4 4 4" xfId="10747"/>
    <cellStyle name="20% - Accent5 2 4 5" xfId="10748"/>
    <cellStyle name="20% - Accent5 2 4 5 2" xfId="10749"/>
    <cellStyle name="20% - Accent5 2 4 6" xfId="10750"/>
    <cellStyle name="20% - Accent5 2 4 6 2" xfId="10751"/>
    <cellStyle name="20% - Accent5 2 4 7" xfId="10752"/>
    <cellStyle name="20% - Accent5 2 5" xfId="10753"/>
    <cellStyle name="20% - Accent5 2 5 2" xfId="10754"/>
    <cellStyle name="20% - Accent5 2 5 2 2" xfId="10755"/>
    <cellStyle name="20% - Accent5 2 5 2 2 2" xfId="10756"/>
    <cellStyle name="20% - Accent5 2 5 2 3" xfId="10757"/>
    <cellStyle name="20% - Accent5 2 5 2 3 2" xfId="10758"/>
    <cellStyle name="20% - Accent5 2 5 2 4" xfId="10759"/>
    <cellStyle name="20% - Accent5 2 5 3" xfId="10760"/>
    <cellStyle name="20% - Accent5 2 5 3 2" xfId="10761"/>
    <cellStyle name="20% - Accent5 2 5 4" xfId="10762"/>
    <cellStyle name="20% - Accent5 2 5 4 2" xfId="10763"/>
    <cellStyle name="20% - Accent5 2 5 5" xfId="10764"/>
    <cellStyle name="20% - Accent5 2 6" xfId="10765"/>
    <cellStyle name="20% - Accent5 2 6 2" xfId="10766"/>
    <cellStyle name="20% - Accent5 2 6 2 2" xfId="10767"/>
    <cellStyle name="20% - Accent5 2 6 3" xfId="10768"/>
    <cellStyle name="20% - Accent5 2 6 3 2" xfId="10769"/>
    <cellStyle name="20% - Accent5 2 6 4" xfId="10770"/>
    <cellStyle name="20% - Accent5 2 7" xfId="10771"/>
    <cellStyle name="20% - Accent5 2 7 2" xfId="10772"/>
    <cellStyle name="20% - Accent5 2 7 2 2" xfId="10773"/>
    <cellStyle name="20% - Accent5 2 7 3" xfId="10774"/>
    <cellStyle name="20% - Accent5 2 7 3 2" xfId="10775"/>
    <cellStyle name="20% - Accent5 2 7 4" xfId="10776"/>
    <cellStyle name="20% - Accent5 2 8" xfId="10777"/>
    <cellStyle name="20% - Accent5 2 8 2" xfId="10778"/>
    <cellStyle name="20% - Accent5 2 9" xfId="10779"/>
    <cellStyle name="20% - Accent5 2 9 2" xfId="10780"/>
    <cellStyle name="20% - Accent5 20" xfId="10781"/>
    <cellStyle name="20% - Accent5 20 2" xfId="10782"/>
    <cellStyle name="20% - Accent5 20 2 2" xfId="10783"/>
    <cellStyle name="20% - Accent5 20 3" xfId="10784"/>
    <cellStyle name="20% - Accent5 20 3 2" xfId="10785"/>
    <cellStyle name="20% - Accent5 20 4" xfId="10786"/>
    <cellStyle name="20% - Accent5 21" xfId="10787"/>
    <cellStyle name="20% - Accent5 21 2" xfId="10788"/>
    <cellStyle name="20% - Accent5 21 2 2" xfId="10789"/>
    <cellStyle name="20% - Accent5 21 3" xfId="10790"/>
    <cellStyle name="20% - Accent5 21 3 2" xfId="10791"/>
    <cellStyle name="20% - Accent5 21 4" xfId="10792"/>
    <cellStyle name="20% - Accent5 22" xfId="10793"/>
    <cellStyle name="20% - Accent5 22 2" xfId="10794"/>
    <cellStyle name="20% - Accent5 22 2 2" xfId="10795"/>
    <cellStyle name="20% - Accent5 22 3" xfId="10796"/>
    <cellStyle name="20% - Accent5 22 3 2" xfId="10797"/>
    <cellStyle name="20% - Accent5 22 4" xfId="10798"/>
    <cellStyle name="20% - Accent5 23" xfId="10799"/>
    <cellStyle name="20% - Accent5 23 2" xfId="10800"/>
    <cellStyle name="20% - Accent5 23 2 2" xfId="10801"/>
    <cellStyle name="20% - Accent5 23 3" xfId="10802"/>
    <cellStyle name="20% - Accent5 23 3 2" xfId="10803"/>
    <cellStyle name="20% - Accent5 23 4" xfId="10804"/>
    <cellStyle name="20% - Accent5 24" xfId="10805"/>
    <cellStyle name="20% - Accent5 24 2" xfId="10806"/>
    <cellStyle name="20% - Accent5 24 2 2" xfId="10807"/>
    <cellStyle name="20% - Accent5 24 3" xfId="10808"/>
    <cellStyle name="20% - Accent5 24 3 2" xfId="10809"/>
    <cellStyle name="20% - Accent5 24 4" xfId="10810"/>
    <cellStyle name="20% - Accent5 25" xfId="10811"/>
    <cellStyle name="20% - Accent5 25 2" xfId="10812"/>
    <cellStyle name="20% - Accent5 25 2 2" xfId="10813"/>
    <cellStyle name="20% - Accent5 25 3" xfId="10814"/>
    <cellStyle name="20% - Accent5 26" xfId="10815"/>
    <cellStyle name="20% - Accent5 26 2" xfId="10816"/>
    <cellStyle name="20% - Accent5 27" xfId="10817"/>
    <cellStyle name="20% - Accent5 27 2" xfId="10818"/>
    <cellStyle name="20% - Accent5 28" xfId="10819"/>
    <cellStyle name="20% - Accent5 28 2" xfId="10820"/>
    <cellStyle name="20% - Accent5 29" xfId="10821"/>
    <cellStyle name="20% - Accent5 29 2" xfId="10822"/>
    <cellStyle name="20% - Accent5 3" xfId="10823"/>
    <cellStyle name="20% - Accent5 3 10" xfId="10824"/>
    <cellStyle name="20% - Accent5 3 2" xfId="10825"/>
    <cellStyle name="20% - Accent5 3 2 2" xfId="10826"/>
    <cellStyle name="20% - Accent5 3 2 2 2" xfId="10827"/>
    <cellStyle name="20% - Accent5 3 2 2 2 2" xfId="10828"/>
    <cellStyle name="20% - Accent5 3 2 2 2 2 2" xfId="10829"/>
    <cellStyle name="20% - Accent5 3 2 2 2 2 2 2" xfId="10830"/>
    <cellStyle name="20% - Accent5 3 2 2 2 2 2 2 2" xfId="10831"/>
    <cellStyle name="20% - Accent5 3 2 2 2 2 2 3" xfId="10832"/>
    <cellStyle name="20% - Accent5 3 2 2 2 2 2 3 2" xfId="10833"/>
    <cellStyle name="20% - Accent5 3 2 2 2 2 2 4" xfId="10834"/>
    <cellStyle name="20% - Accent5 3 2 2 2 2 3" xfId="10835"/>
    <cellStyle name="20% - Accent5 3 2 2 2 2 3 2" xfId="10836"/>
    <cellStyle name="20% - Accent5 3 2 2 2 2 4" xfId="10837"/>
    <cellStyle name="20% - Accent5 3 2 2 2 2 4 2" xfId="10838"/>
    <cellStyle name="20% - Accent5 3 2 2 2 2 5" xfId="10839"/>
    <cellStyle name="20% - Accent5 3 2 2 2 3" xfId="10840"/>
    <cellStyle name="20% - Accent5 3 2 2 2 3 2" xfId="10841"/>
    <cellStyle name="20% - Accent5 3 2 2 2 3 2 2" xfId="10842"/>
    <cellStyle name="20% - Accent5 3 2 2 2 3 3" xfId="10843"/>
    <cellStyle name="20% - Accent5 3 2 2 2 3 3 2" xfId="10844"/>
    <cellStyle name="20% - Accent5 3 2 2 2 3 4" xfId="10845"/>
    <cellStyle name="20% - Accent5 3 2 2 2 4" xfId="10846"/>
    <cellStyle name="20% - Accent5 3 2 2 2 4 2" xfId="10847"/>
    <cellStyle name="20% - Accent5 3 2 2 2 4 2 2" xfId="10848"/>
    <cellStyle name="20% - Accent5 3 2 2 2 4 3" xfId="10849"/>
    <cellStyle name="20% - Accent5 3 2 2 2 4 3 2" xfId="10850"/>
    <cellStyle name="20% - Accent5 3 2 2 2 4 4" xfId="10851"/>
    <cellStyle name="20% - Accent5 3 2 2 2 5" xfId="10852"/>
    <cellStyle name="20% - Accent5 3 2 2 2 5 2" xfId="10853"/>
    <cellStyle name="20% - Accent5 3 2 2 2 6" xfId="10854"/>
    <cellStyle name="20% - Accent5 3 2 2 2 6 2" xfId="10855"/>
    <cellStyle name="20% - Accent5 3 2 2 2 7" xfId="10856"/>
    <cellStyle name="20% - Accent5 3 2 2 3" xfId="10857"/>
    <cellStyle name="20% - Accent5 3 2 2 3 2" xfId="10858"/>
    <cellStyle name="20% - Accent5 3 2 2 3 2 2" xfId="10859"/>
    <cellStyle name="20% - Accent5 3 2 2 3 2 2 2" xfId="10860"/>
    <cellStyle name="20% - Accent5 3 2 2 3 2 3" xfId="10861"/>
    <cellStyle name="20% - Accent5 3 2 2 3 2 3 2" xfId="10862"/>
    <cellStyle name="20% - Accent5 3 2 2 3 2 4" xfId="10863"/>
    <cellStyle name="20% - Accent5 3 2 2 3 3" xfId="10864"/>
    <cellStyle name="20% - Accent5 3 2 2 3 3 2" xfId="10865"/>
    <cellStyle name="20% - Accent5 3 2 2 3 4" xfId="10866"/>
    <cellStyle name="20% - Accent5 3 2 2 3 4 2" xfId="10867"/>
    <cellStyle name="20% - Accent5 3 2 2 3 5" xfId="10868"/>
    <cellStyle name="20% - Accent5 3 2 2 4" xfId="10869"/>
    <cellStyle name="20% - Accent5 3 2 2 4 2" xfId="10870"/>
    <cellStyle name="20% - Accent5 3 2 2 4 2 2" xfId="10871"/>
    <cellStyle name="20% - Accent5 3 2 2 4 3" xfId="10872"/>
    <cellStyle name="20% - Accent5 3 2 2 4 3 2" xfId="10873"/>
    <cellStyle name="20% - Accent5 3 2 2 4 4" xfId="10874"/>
    <cellStyle name="20% - Accent5 3 2 2 5" xfId="10875"/>
    <cellStyle name="20% - Accent5 3 2 2 5 2" xfId="10876"/>
    <cellStyle name="20% - Accent5 3 2 2 5 2 2" xfId="10877"/>
    <cellStyle name="20% - Accent5 3 2 2 5 3" xfId="10878"/>
    <cellStyle name="20% - Accent5 3 2 2 5 3 2" xfId="10879"/>
    <cellStyle name="20% - Accent5 3 2 2 5 4" xfId="10880"/>
    <cellStyle name="20% - Accent5 3 2 2 6" xfId="10881"/>
    <cellStyle name="20% - Accent5 3 2 2 6 2" xfId="10882"/>
    <cellStyle name="20% - Accent5 3 2 2 7" xfId="10883"/>
    <cellStyle name="20% - Accent5 3 2 2 7 2" xfId="10884"/>
    <cellStyle name="20% - Accent5 3 2 2 8" xfId="10885"/>
    <cellStyle name="20% - Accent5 3 2 3" xfId="10886"/>
    <cellStyle name="20% - Accent5 3 2 3 2" xfId="10887"/>
    <cellStyle name="20% - Accent5 3 2 3 2 2" xfId="10888"/>
    <cellStyle name="20% - Accent5 3 2 3 2 2 2" xfId="10889"/>
    <cellStyle name="20% - Accent5 3 2 3 2 2 2 2" xfId="10890"/>
    <cellStyle name="20% - Accent5 3 2 3 2 2 3" xfId="10891"/>
    <cellStyle name="20% - Accent5 3 2 3 2 2 3 2" xfId="10892"/>
    <cellStyle name="20% - Accent5 3 2 3 2 2 4" xfId="10893"/>
    <cellStyle name="20% - Accent5 3 2 3 2 3" xfId="10894"/>
    <cellStyle name="20% - Accent5 3 2 3 2 3 2" xfId="10895"/>
    <cellStyle name="20% - Accent5 3 2 3 2 4" xfId="10896"/>
    <cellStyle name="20% - Accent5 3 2 3 2 4 2" xfId="10897"/>
    <cellStyle name="20% - Accent5 3 2 3 2 5" xfId="10898"/>
    <cellStyle name="20% - Accent5 3 2 3 3" xfId="10899"/>
    <cellStyle name="20% - Accent5 3 2 3 3 2" xfId="10900"/>
    <cellStyle name="20% - Accent5 3 2 3 3 2 2" xfId="10901"/>
    <cellStyle name="20% - Accent5 3 2 3 3 3" xfId="10902"/>
    <cellStyle name="20% - Accent5 3 2 3 3 3 2" xfId="10903"/>
    <cellStyle name="20% - Accent5 3 2 3 3 4" xfId="10904"/>
    <cellStyle name="20% - Accent5 3 2 3 4" xfId="10905"/>
    <cellStyle name="20% - Accent5 3 2 3 4 2" xfId="10906"/>
    <cellStyle name="20% - Accent5 3 2 3 4 2 2" xfId="10907"/>
    <cellStyle name="20% - Accent5 3 2 3 4 3" xfId="10908"/>
    <cellStyle name="20% - Accent5 3 2 3 4 3 2" xfId="10909"/>
    <cellStyle name="20% - Accent5 3 2 3 4 4" xfId="10910"/>
    <cellStyle name="20% - Accent5 3 2 3 5" xfId="10911"/>
    <cellStyle name="20% - Accent5 3 2 3 5 2" xfId="10912"/>
    <cellStyle name="20% - Accent5 3 2 3 6" xfId="10913"/>
    <cellStyle name="20% - Accent5 3 2 3 6 2" xfId="10914"/>
    <cellStyle name="20% - Accent5 3 2 3 7" xfId="10915"/>
    <cellStyle name="20% - Accent5 3 2 4" xfId="10916"/>
    <cellStyle name="20% - Accent5 3 2 4 2" xfId="10917"/>
    <cellStyle name="20% - Accent5 3 2 4 2 2" xfId="10918"/>
    <cellStyle name="20% - Accent5 3 2 4 2 2 2" xfId="10919"/>
    <cellStyle name="20% - Accent5 3 2 4 2 3" xfId="10920"/>
    <cellStyle name="20% - Accent5 3 2 4 2 3 2" xfId="10921"/>
    <cellStyle name="20% - Accent5 3 2 4 2 4" xfId="10922"/>
    <cellStyle name="20% - Accent5 3 2 4 3" xfId="10923"/>
    <cellStyle name="20% - Accent5 3 2 4 3 2" xfId="10924"/>
    <cellStyle name="20% - Accent5 3 2 4 4" xfId="10925"/>
    <cellStyle name="20% - Accent5 3 2 4 4 2" xfId="10926"/>
    <cellStyle name="20% - Accent5 3 2 4 5" xfId="10927"/>
    <cellStyle name="20% - Accent5 3 2 5" xfId="10928"/>
    <cellStyle name="20% - Accent5 3 2 5 2" xfId="10929"/>
    <cellStyle name="20% - Accent5 3 2 5 2 2" xfId="10930"/>
    <cellStyle name="20% - Accent5 3 2 5 3" xfId="10931"/>
    <cellStyle name="20% - Accent5 3 2 5 3 2" xfId="10932"/>
    <cellStyle name="20% - Accent5 3 2 5 4" xfId="10933"/>
    <cellStyle name="20% - Accent5 3 2 6" xfId="10934"/>
    <cellStyle name="20% - Accent5 3 2 6 2" xfId="10935"/>
    <cellStyle name="20% - Accent5 3 2 6 2 2" xfId="10936"/>
    <cellStyle name="20% - Accent5 3 2 6 3" xfId="10937"/>
    <cellStyle name="20% - Accent5 3 2 6 3 2" xfId="10938"/>
    <cellStyle name="20% - Accent5 3 2 6 4" xfId="10939"/>
    <cellStyle name="20% - Accent5 3 2 7" xfId="10940"/>
    <cellStyle name="20% - Accent5 3 2 7 2" xfId="10941"/>
    <cellStyle name="20% - Accent5 3 2 8" xfId="10942"/>
    <cellStyle name="20% - Accent5 3 2 8 2" xfId="10943"/>
    <cellStyle name="20% - Accent5 3 2 9" xfId="10944"/>
    <cellStyle name="20% - Accent5 3 3" xfId="10945"/>
    <cellStyle name="20% - Accent5 3 3 2" xfId="10946"/>
    <cellStyle name="20% - Accent5 3 3 2 2" xfId="10947"/>
    <cellStyle name="20% - Accent5 3 3 2 2 2" xfId="10948"/>
    <cellStyle name="20% - Accent5 3 3 2 2 2 2" xfId="10949"/>
    <cellStyle name="20% - Accent5 3 3 2 2 2 2 2" xfId="10950"/>
    <cellStyle name="20% - Accent5 3 3 2 2 2 3" xfId="10951"/>
    <cellStyle name="20% - Accent5 3 3 2 2 2 3 2" xfId="10952"/>
    <cellStyle name="20% - Accent5 3 3 2 2 2 4" xfId="10953"/>
    <cellStyle name="20% - Accent5 3 3 2 2 3" xfId="10954"/>
    <cellStyle name="20% - Accent5 3 3 2 2 3 2" xfId="10955"/>
    <cellStyle name="20% - Accent5 3 3 2 2 4" xfId="10956"/>
    <cellStyle name="20% - Accent5 3 3 2 2 4 2" xfId="10957"/>
    <cellStyle name="20% - Accent5 3 3 2 2 5" xfId="10958"/>
    <cellStyle name="20% - Accent5 3 3 2 3" xfId="10959"/>
    <cellStyle name="20% - Accent5 3 3 2 3 2" xfId="10960"/>
    <cellStyle name="20% - Accent5 3 3 2 3 2 2" xfId="10961"/>
    <cellStyle name="20% - Accent5 3 3 2 3 3" xfId="10962"/>
    <cellStyle name="20% - Accent5 3 3 2 3 3 2" xfId="10963"/>
    <cellStyle name="20% - Accent5 3 3 2 3 4" xfId="10964"/>
    <cellStyle name="20% - Accent5 3 3 2 4" xfId="10965"/>
    <cellStyle name="20% - Accent5 3 3 2 4 2" xfId="10966"/>
    <cellStyle name="20% - Accent5 3 3 2 4 2 2" xfId="10967"/>
    <cellStyle name="20% - Accent5 3 3 2 4 3" xfId="10968"/>
    <cellStyle name="20% - Accent5 3 3 2 4 3 2" xfId="10969"/>
    <cellStyle name="20% - Accent5 3 3 2 4 4" xfId="10970"/>
    <cellStyle name="20% - Accent5 3 3 2 5" xfId="10971"/>
    <cellStyle name="20% - Accent5 3 3 2 5 2" xfId="10972"/>
    <cellStyle name="20% - Accent5 3 3 2 6" xfId="10973"/>
    <cellStyle name="20% - Accent5 3 3 2 6 2" xfId="10974"/>
    <cellStyle name="20% - Accent5 3 3 2 7" xfId="10975"/>
    <cellStyle name="20% - Accent5 3 3 3" xfId="10976"/>
    <cellStyle name="20% - Accent5 3 3 3 2" xfId="10977"/>
    <cellStyle name="20% - Accent5 3 3 3 2 2" xfId="10978"/>
    <cellStyle name="20% - Accent5 3 3 3 2 2 2" xfId="10979"/>
    <cellStyle name="20% - Accent5 3 3 3 2 3" xfId="10980"/>
    <cellStyle name="20% - Accent5 3 3 3 2 3 2" xfId="10981"/>
    <cellStyle name="20% - Accent5 3 3 3 2 4" xfId="10982"/>
    <cellStyle name="20% - Accent5 3 3 3 3" xfId="10983"/>
    <cellStyle name="20% - Accent5 3 3 3 3 2" xfId="10984"/>
    <cellStyle name="20% - Accent5 3 3 3 4" xfId="10985"/>
    <cellStyle name="20% - Accent5 3 3 3 4 2" xfId="10986"/>
    <cellStyle name="20% - Accent5 3 3 3 5" xfId="10987"/>
    <cellStyle name="20% - Accent5 3 3 4" xfId="10988"/>
    <cellStyle name="20% - Accent5 3 3 4 2" xfId="10989"/>
    <cellStyle name="20% - Accent5 3 3 4 2 2" xfId="10990"/>
    <cellStyle name="20% - Accent5 3 3 4 3" xfId="10991"/>
    <cellStyle name="20% - Accent5 3 3 4 3 2" xfId="10992"/>
    <cellStyle name="20% - Accent5 3 3 4 4" xfId="10993"/>
    <cellStyle name="20% - Accent5 3 3 5" xfId="10994"/>
    <cellStyle name="20% - Accent5 3 3 5 2" xfId="10995"/>
    <cellStyle name="20% - Accent5 3 3 5 2 2" xfId="10996"/>
    <cellStyle name="20% - Accent5 3 3 5 3" xfId="10997"/>
    <cellStyle name="20% - Accent5 3 3 5 3 2" xfId="10998"/>
    <cellStyle name="20% - Accent5 3 3 5 4" xfId="10999"/>
    <cellStyle name="20% - Accent5 3 3 6" xfId="11000"/>
    <cellStyle name="20% - Accent5 3 3 6 2" xfId="11001"/>
    <cellStyle name="20% - Accent5 3 3 7" xfId="11002"/>
    <cellStyle name="20% - Accent5 3 3 7 2" xfId="11003"/>
    <cellStyle name="20% - Accent5 3 3 8" xfId="11004"/>
    <cellStyle name="20% - Accent5 3 4" xfId="11005"/>
    <cellStyle name="20% - Accent5 3 4 2" xfId="11006"/>
    <cellStyle name="20% - Accent5 3 4 2 2" xfId="11007"/>
    <cellStyle name="20% - Accent5 3 4 2 2 2" xfId="11008"/>
    <cellStyle name="20% - Accent5 3 4 2 2 2 2" xfId="11009"/>
    <cellStyle name="20% - Accent5 3 4 2 2 3" xfId="11010"/>
    <cellStyle name="20% - Accent5 3 4 2 2 3 2" xfId="11011"/>
    <cellStyle name="20% - Accent5 3 4 2 2 4" xfId="11012"/>
    <cellStyle name="20% - Accent5 3 4 2 3" xfId="11013"/>
    <cellStyle name="20% - Accent5 3 4 2 3 2" xfId="11014"/>
    <cellStyle name="20% - Accent5 3 4 2 4" xfId="11015"/>
    <cellStyle name="20% - Accent5 3 4 2 4 2" xfId="11016"/>
    <cellStyle name="20% - Accent5 3 4 2 5" xfId="11017"/>
    <cellStyle name="20% - Accent5 3 4 3" xfId="11018"/>
    <cellStyle name="20% - Accent5 3 4 3 2" xfId="11019"/>
    <cellStyle name="20% - Accent5 3 4 3 2 2" xfId="11020"/>
    <cellStyle name="20% - Accent5 3 4 3 3" xfId="11021"/>
    <cellStyle name="20% - Accent5 3 4 3 3 2" xfId="11022"/>
    <cellStyle name="20% - Accent5 3 4 3 4" xfId="11023"/>
    <cellStyle name="20% - Accent5 3 4 4" xfId="11024"/>
    <cellStyle name="20% - Accent5 3 4 4 2" xfId="11025"/>
    <cellStyle name="20% - Accent5 3 4 4 2 2" xfId="11026"/>
    <cellStyle name="20% - Accent5 3 4 4 3" xfId="11027"/>
    <cellStyle name="20% - Accent5 3 4 4 3 2" xfId="11028"/>
    <cellStyle name="20% - Accent5 3 4 4 4" xfId="11029"/>
    <cellStyle name="20% - Accent5 3 4 5" xfId="11030"/>
    <cellStyle name="20% - Accent5 3 4 5 2" xfId="11031"/>
    <cellStyle name="20% - Accent5 3 4 6" xfId="11032"/>
    <cellStyle name="20% - Accent5 3 4 6 2" xfId="11033"/>
    <cellStyle name="20% - Accent5 3 4 7" xfId="11034"/>
    <cellStyle name="20% - Accent5 3 5" xfId="11035"/>
    <cellStyle name="20% - Accent5 3 5 2" xfId="11036"/>
    <cellStyle name="20% - Accent5 3 5 2 2" xfId="11037"/>
    <cellStyle name="20% - Accent5 3 5 2 2 2" xfId="11038"/>
    <cellStyle name="20% - Accent5 3 5 2 3" xfId="11039"/>
    <cellStyle name="20% - Accent5 3 5 2 3 2" xfId="11040"/>
    <cellStyle name="20% - Accent5 3 5 2 4" xfId="11041"/>
    <cellStyle name="20% - Accent5 3 5 3" xfId="11042"/>
    <cellStyle name="20% - Accent5 3 5 3 2" xfId="11043"/>
    <cellStyle name="20% - Accent5 3 5 4" xfId="11044"/>
    <cellStyle name="20% - Accent5 3 5 4 2" xfId="11045"/>
    <cellStyle name="20% - Accent5 3 5 5" xfId="11046"/>
    <cellStyle name="20% - Accent5 3 6" xfId="11047"/>
    <cellStyle name="20% - Accent5 3 6 2" xfId="11048"/>
    <cellStyle name="20% - Accent5 3 6 2 2" xfId="11049"/>
    <cellStyle name="20% - Accent5 3 6 3" xfId="11050"/>
    <cellStyle name="20% - Accent5 3 6 3 2" xfId="11051"/>
    <cellStyle name="20% - Accent5 3 6 4" xfId="11052"/>
    <cellStyle name="20% - Accent5 3 7" xfId="11053"/>
    <cellStyle name="20% - Accent5 3 7 2" xfId="11054"/>
    <cellStyle name="20% - Accent5 3 7 2 2" xfId="11055"/>
    <cellStyle name="20% - Accent5 3 7 3" xfId="11056"/>
    <cellStyle name="20% - Accent5 3 7 3 2" xfId="11057"/>
    <cellStyle name="20% - Accent5 3 7 4" xfId="11058"/>
    <cellStyle name="20% - Accent5 3 8" xfId="11059"/>
    <cellStyle name="20% - Accent5 3 8 2" xfId="11060"/>
    <cellStyle name="20% - Accent5 3 9" xfId="11061"/>
    <cellStyle name="20% - Accent5 3 9 2" xfId="11062"/>
    <cellStyle name="20% - Accent5 30" xfId="11063"/>
    <cellStyle name="20% - Accent5 30 2" xfId="11064"/>
    <cellStyle name="20% - Accent5 31" xfId="11065"/>
    <cellStyle name="20% - Accent5 31 2" xfId="11066"/>
    <cellStyle name="20% - Accent5 32" xfId="11067"/>
    <cellStyle name="20% - Accent5 33" xfId="11068"/>
    <cellStyle name="20% - Accent5 34" xfId="11069"/>
    <cellStyle name="20% - Accent5 35" xfId="11070"/>
    <cellStyle name="20% - Accent5 36" xfId="11071"/>
    <cellStyle name="20% - Accent5 37" xfId="11072"/>
    <cellStyle name="20% - Accent5 38" xfId="11073"/>
    <cellStyle name="20% - Accent5 39" xfId="11074"/>
    <cellStyle name="20% - Accent5 4" xfId="11075"/>
    <cellStyle name="20% - Accent5 4 10" xfId="11076"/>
    <cellStyle name="20% - Accent5 4 2" xfId="11077"/>
    <cellStyle name="20% - Accent5 4 2 2" xfId="11078"/>
    <cellStyle name="20% - Accent5 4 2 2 2" xfId="11079"/>
    <cellStyle name="20% - Accent5 4 2 2 2 2" xfId="11080"/>
    <cellStyle name="20% - Accent5 4 2 2 2 2 2" xfId="11081"/>
    <cellStyle name="20% - Accent5 4 2 2 2 2 2 2" xfId="11082"/>
    <cellStyle name="20% - Accent5 4 2 2 2 2 2 2 2" xfId="11083"/>
    <cellStyle name="20% - Accent5 4 2 2 2 2 2 3" xfId="11084"/>
    <cellStyle name="20% - Accent5 4 2 2 2 2 2 3 2" xfId="11085"/>
    <cellStyle name="20% - Accent5 4 2 2 2 2 2 4" xfId="11086"/>
    <cellStyle name="20% - Accent5 4 2 2 2 2 3" xfId="11087"/>
    <cellStyle name="20% - Accent5 4 2 2 2 2 3 2" xfId="11088"/>
    <cellStyle name="20% - Accent5 4 2 2 2 2 4" xfId="11089"/>
    <cellStyle name="20% - Accent5 4 2 2 2 2 4 2" xfId="11090"/>
    <cellStyle name="20% - Accent5 4 2 2 2 2 5" xfId="11091"/>
    <cellStyle name="20% - Accent5 4 2 2 2 3" xfId="11092"/>
    <cellStyle name="20% - Accent5 4 2 2 2 3 2" xfId="11093"/>
    <cellStyle name="20% - Accent5 4 2 2 2 3 2 2" xfId="11094"/>
    <cellStyle name="20% - Accent5 4 2 2 2 3 3" xfId="11095"/>
    <cellStyle name="20% - Accent5 4 2 2 2 3 3 2" xfId="11096"/>
    <cellStyle name="20% - Accent5 4 2 2 2 3 4" xfId="11097"/>
    <cellStyle name="20% - Accent5 4 2 2 2 4" xfId="11098"/>
    <cellStyle name="20% - Accent5 4 2 2 2 4 2" xfId="11099"/>
    <cellStyle name="20% - Accent5 4 2 2 2 4 2 2" xfId="11100"/>
    <cellStyle name="20% - Accent5 4 2 2 2 4 3" xfId="11101"/>
    <cellStyle name="20% - Accent5 4 2 2 2 4 3 2" xfId="11102"/>
    <cellStyle name="20% - Accent5 4 2 2 2 4 4" xfId="11103"/>
    <cellStyle name="20% - Accent5 4 2 2 2 5" xfId="11104"/>
    <cellStyle name="20% - Accent5 4 2 2 2 5 2" xfId="11105"/>
    <cellStyle name="20% - Accent5 4 2 2 2 6" xfId="11106"/>
    <cellStyle name="20% - Accent5 4 2 2 2 6 2" xfId="11107"/>
    <cellStyle name="20% - Accent5 4 2 2 2 7" xfId="11108"/>
    <cellStyle name="20% - Accent5 4 2 2 3" xfId="11109"/>
    <cellStyle name="20% - Accent5 4 2 2 3 2" xfId="11110"/>
    <cellStyle name="20% - Accent5 4 2 2 3 2 2" xfId="11111"/>
    <cellStyle name="20% - Accent5 4 2 2 3 2 2 2" xfId="11112"/>
    <cellStyle name="20% - Accent5 4 2 2 3 2 3" xfId="11113"/>
    <cellStyle name="20% - Accent5 4 2 2 3 2 3 2" xfId="11114"/>
    <cellStyle name="20% - Accent5 4 2 2 3 2 4" xfId="11115"/>
    <cellStyle name="20% - Accent5 4 2 2 3 3" xfId="11116"/>
    <cellStyle name="20% - Accent5 4 2 2 3 3 2" xfId="11117"/>
    <cellStyle name="20% - Accent5 4 2 2 3 4" xfId="11118"/>
    <cellStyle name="20% - Accent5 4 2 2 3 4 2" xfId="11119"/>
    <cellStyle name="20% - Accent5 4 2 2 3 5" xfId="11120"/>
    <cellStyle name="20% - Accent5 4 2 2 4" xfId="11121"/>
    <cellStyle name="20% - Accent5 4 2 2 4 2" xfId="11122"/>
    <cellStyle name="20% - Accent5 4 2 2 4 2 2" xfId="11123"/>
    <cellStyle name="20% - Accent5 4 2 2 4 3" xfId="11124"/>
    <cellStyle name="20% - Accent5 4 2 2 4 3 2" xfId="11125"/>
    <cellStyle name="20% - Accent5 4 2 2 4 4" xfId="11126"/>
    <cellStyle name="20% - Accent5 4 2 2 5" xfId="11127"/>
    <cellStyle name="20% - Accent5 4 2 2 5 2" xfId="11128"/>
    <cellStyle name="20% - Accent5 4 2 2 5 2 2" xfId="11129"/>
    <cellStyle name="20% - Accent5 4 2 2 5 3" xfId="11130"/>
    <cellStyle name="20% - Accent5 4 2 2 5 3 2" xfId="11131"/>
    <cellStyle name="20% - Accent5 4 2 2 5 4" xfId="11132"/>
    <cellStyle name="20% - Accent5 4 2 2 6" xfId="11133"/>
    <cellStyle name="20% - Accent5 4 2 2 6 2" xfId="11134"/>
    <cellStyle name="20% - Accent5 4 2 2 7" xfId="11135"/>
    <cellStyle name="20% - Accent5 4 2 2 7 2" xfId="11136"/>
    <cellStyle name="20% - Accent5 4 2 2 8" xfId="11137"/>
    <cellStyle name="20% - Accent5 4 2 3" xfId="11138"/>
    <cellStyle name="20% - Accent5 4 2 3 2" xfId="11139"/>
    <cellStyle name="20% - Accent5 4 2 3 2 2" xfId="11140"/>
    <cellStyle name="20% - Accent5 4 2 3 2 2 2" xfId="11141"/>
    <cellStyle name="20% - Accent5 4 2 3 2 2 2 2" xfId="11142"/>
    <cellStyle name="20% - Accent5 4 2 3 2 2 3" xfId="11143"/>
    <cellStyle name="20% - Accent5 4 2 3 2 2 3 2" xfId="11144"/>
    <cellStyle name="20% - Accent5 4 2 3 2 2 4" xfId="11145"/>
    <cellStyle name="20% - Accent5 4 2 3 2 3" xfId="11146"/>
    <cellStyle name="20% - Accent5 4 2 3 2 3 2" xfId="11147"/>
    <cellStyle name="20% - Accent5 4 2 3 2 4" xfId="11148"/>
    <cellStyle name="20% - Accent5 4 2 3 2 4 2" xfId="11149"/>
    <cellStyle name="20% - Accent5 4 2 3 2 5" xfId="11150"/>
    <cellStyle name="20% - Accent5 4 2 3 3" xfId="11151"/>
    <cellStyle name="20% - Accent5 4 2 3 3 2" xfId="11152"/>
    <cellStyle name="20% - Accent5 4 2 3 3 2 2" xfId="11153"/>
    <cellStyle name="20% - Accent5 4 2 3 3 3" xfId="11154"/>
    <cellStyle name="20% - Accent5 4 2 3 3 3 2" xfId="11155"/>
    <cellStyle name="20% - Accent5 4 2 3 3 4" xfId="11156"/>
    <cellStyle name="20% - Accent5 4 2 3 4" xfId="11157"/>
    <cellStyle name="20% - Accent5 4 2 3 4 2" xfId="11158"/>
    <cellStyle name="20% - Accent5 4 2 3 4 2 2" xfId="11159"/>
    <cellStyle name="20% - Accent5 4 2 3 4 3" xfId="11160"/>
    <cellStyle name="20% - Accent5 4 2 3 4 3 2" xfId="11161"/>
    <cellStyle name="20% - Accent5 4 2 3 4 4" xfId="11162"/>
    <cellStyle name="20% - Accent5 4 2 3 5" xfId="11163"/>
    <cellStyle name="20% - Accent5 4 2 3 5 2" xfId="11164"/>
    <cellStyle name="20% - Accent5 4 2 3 6" xfId="11165"/>
    <cellStyle name="20% - Accent5 4 2 3 6 2" xfId="11166"/>
    <cellStyle name="20% - Accent5 4 2 3 7" xfId="11167"/>
    <cellStyle name="20% - Accent5 4 2 4" xfId="11168"/>
    <cellStyle name="20% - Accent5 4 2 4 2" xfId="11169"/>
    <cellStyle name="20% - Accent5 4 2 4 2 2" xfId="11170"/>
    <cellStyle name="20% - Accent5 4 2 4 2 2 2" xfId="11171"/>
    <cellStyle name="20% - Accent5 4 2 4 2 3" xfId="11172"/>
    <cellStyle name="20% - Accent5 4 2 4 2 3 2" xfId="11173"/>
    <cellStyle name="20% - Accent5 4 2 4 2 4" xfId="11174"/>
    <cellStyle name="20% - Accent5 4 2 4 3" xfId="11175"/>
    <cellStyle name="20% - Accent5 4 2 4 3 2" xfId="11176"/>
    <cellStyle name="20% - Accent5 4 2 4 4" xfId="11177"/>
    <cellStyle name="20% - Accent5 4 2 4 4 2" xfId="11178"/>
    <cellStyle name="20% - Accent5 4 2 4 5" xfId="11179"/>
    <cellStyle name="20% - Accent5 4 2 5" xfId="11180"/>
    <cellStyle name="20% - Accent5 4 2 5 2" xfId="11181"/>
    <cellStyle name="20% - Accent5 4 2 5 2 2" xfId="11182"/>
    <cellStyle name="20% - Accent5 4 2 5 3" xfId="11183"/>
    <cellStyle name="20% - Accent5 4 2 5 3 2" xfId="11184"/>
    <cellStyle name="20% - Accent5 4 2 5 4" xfId="11185"/>
    <cellStyle name="20% - Accent5 4 2 6" xfId="11186"/>
    <cellStyle name="20% - Accent5 4 2 6 2" xfId="11187"/>
    <cellStyle name="20% - Accent5 4 2 6 2 2" xfId="11188"/>
    <cellStyle name="20% - Accent5 4 2 6 3" xfId="11189"/>
    <cellStyle name="20% - Accent5 4 2 6 3 2" xfId="11190"/>
    <cellStyle name="20% - Accent5 4 2 6 4" xfId="11191"/>
    <cellStyle name="20% - Accent5 4 2 7" xfId="11192"/>
    <cellStyle name="20% - Accent5 4 2 7 2" xfId="11193"/>
    <cellStyle name="20% - Accent5 4 2 8" xfId="11194"/>
    <cellStyle name="20% - Accent5 4 2 8 2" xfId="11195"/>
    <cellStyle name="20% - Accent5 4 2 9" xfId="11196"/>
    <cellStyle name="20% - Accent5 4 3" xfId="11197"/>
    <cellStyle name="20% - Accent5 4 3 2" xfId="11198"/>
    <cellStyle name="20% - Accent5 4 3 2 2" xfId="11199"/>
    <cellStyle name="20% - Accent5 4 3 2 2 2" xfId="11200"/>
    <cellStyle name="20% - Accent5 4 3 2 2 2 2" xfId="11201"/>
    <cellStyle name="20% - Accent5 4 3 2 2 2 2 2" xfId="11202"/>
    <cellStyle name="20% - Accent5 4 3 2 2 2 3" xfId="11203"/>
    <cellStyle name="20% - Accent5 4 3 2 2 2 3 2" xfId="11204"/>
    <cellStyle name="20% - Accent5 4 3 2 2 2 4" xfId="11205"/>
    <cellStyle name="20% - Accent5 4 3 2 2 3" xfId="11206"/>
    <cellStyle name="20% - Accent5 4 3 2 2 3 2" xfId="11207"/>
    <cellStyle name="20% - Accent5 4 3 2 2 4" xfId="11208"/>
    <cellStyle name="20% - Accent5 4 3 2 2 4 2" xfId="11209"/>
    <cellStyle name="20% - Accent5 4 3 2 2 5" xfId="11210"/>
    <cellStyle name="20% - Accent5 4 3 2 3" xfId="11211"/>
    <cellStyle name="20% - Accent5 4 3 2 3 2" xfId="11212"/>
    <cellStyle name="20% - Accent5 4 3 2 3 2 2" xfId="11213"/>
    <cellStyle name="20% - Accent5 4 3 2 3 3" xfId="11214"/>
    <cellStyle name="20% - Accent5 4 3 2 3 3 2" xfId="11215"/>
    <cellStyle name="20% - Accent5 4 3 2 3 4" xfId="11216"/>
    <cellStyle name="20% - Accent5 4 3 2 4" xfId="11217"/>
    <cellStyle name="20% - Accent5 4 3 2 4 2" xfId="11218"/>
    <cellStyle name="20% - Accent5 4 3 2 4 2 2" xfId="11219"/>
    <cellStyle name="20% - Accent5 4 3 2 4 3" xfId="11220"/>
    <cellStyle name="20% - Accent5 4 3 2 4 3 2" xfId="11221"/>
    <cellStyle name="20% - Accent5 4 3 2 4 4" xfId="11222"/>
    <cellStyle name="20% - Accent5 4 3 2 5" xfId="11223"/>
    <cellStyle name="20% - Accent5 4 3 2 5 2" xfId="11224"/>
    <cellStyle name="20% - Accent5 4 3 2 6" xfId="11225"/>
    <cellStyle name="20% - Accent5 4 3 2 6 2" xfId="11226"/>
    <cellStyle name="20% - Accent5 4 3 2 7" xfId="11227"/>
    <cellStyle name="20% - Accent5 4 3 3" xfId="11228"/>
    <cellStyle name="20% - Accent5 4 3 3 2" xfId="11229"/>
    <cellStyle name="20% - Accent5 4 3 3 2 2" xfId="11230"/>
    <cellStyle name="20% - Accent5 4 3 3 2 2 2" xfId="11231"/>
    <cellStyle name="20% - Accent5 4 3 3 2 3" xfId="11232"/>
    <cellStyle name="20% - Accent5 4 3 3 2 3 2" xfId="11233"/>
    <cellStyle name="20% - Accent5 4 3 3 2 4" xfId="11234"/>
    <cellStyle name="20% - Accent5 4 3 3 3" xfId="11235"/>
    <cellStyle name="20% - Accent5 4 3 3 3 2" xfId="11236"/>
    <cellStyle name="20% - Accent5 4 3 3 4" xfId="11237"/>
    <cellStyle name="20% - Accent5 4 3 3 4 2" xfId="11238"/>
    <cellStyle name="20% - Accent5 4 3 3 5" xfId="11239"/>
    <cellStyle name="20% - Accent5 4 3 4" xfId="11240"/>
    <cellStyle name="20% - Accent5 4 3 4 2" xfId="11241"/>
    <cellStyle name="20% - Accent5 4 3 4 2 2" xfId="11242"/>
    <cellStyle name="20% - Accent5 4 3 4 3" xfId="11243"/>
    <cellStyle name="20% - Accent5 4 3 4 3 2" xfId="11244"/>
    <cellStyle name="20% - Accent5 4 3 4 4" xfId="11245"/>
    <cellStyle name="20% - Accent5 4 3 5" xfId="11246"/>
    <cellStyle name="20% - Accent5 4 3 5 2" xfId="11247"/>
    <cellStyle name="20% - Accent5 4 3 5 2 2" xfId="11248"/>
    <cellStyle name="20% - Accent5 4 3 5 3" xfId="11249"/>
    <cellStyle name="20% - Accent5 4 3 5 3 2" xfId="11250"/>
    <cellStyle name="20% - Accent5 4 3 5 4" xfId="11251"/>
    <cellStyle name="20% - Accent5 4 3 6" xfId="11252"/>
    <cellStyle name="20% - Accent5 4 3 6 2" xfId="11253"/>
    <cellStyle name="20% - Accent5 4 3 7" xfId="11254"/>
    <cellStyle name="20% - Accent5 4 3 7 2" xfId="11255"/>
    <cellStyle name="20% - Accent5 4 3 8" xfId="11256"/>
    <cellStyle name="20% - Accent5 4 4" xfId="11257"/>
    <cellStyle name="20% - Accent5 4 4 2" xfId="11258"/>
    <cellStyle name="20% - Accent5 4 4 2 2" xfId="11259"/>
    <cellStyle name="20% - Accent5 4 4 2 2 2" xfId="11260"/>
    <cellStyle name="20% - Accent5 4 4 2 2 2 2" xfId="11261"/>
    <cellStyle name="20% - Accent5 4 4 2 2 3" xfId="11262"/>
    <cellStyle name="20% - Accent5 4 4 2 2 3 2" xfId="11263"/>
    <cellStyle name="20% - Accent5 4 4 2 2 4" xfId="11264"/>
    <cellStyle name="20% - Accent5 4 4 2 3" xfId="11265"/>
    <cellStyle name="20% - Accent5 4 4 2 3 2" xfId="11266"/>
    <cellStyle name="20% - Accent5 4 4 2 4" xfId="11267"/>
    <cellStyle name="20% - Accent5 4 4 2 4 2" xfId="11268"/>
    <cellStyle name="20% - Accent5 4 4 2 5" xfId="11269"/>
    <cellStyle name="20% - Accent5 4 4 3" xfId="11270"/>
    <cellStyle name="20% - Accent5 4 4 3 2" xfId="11271"/>
    <cellStyle name="20% - Accent5 4 4 3 2 2" xfId="11272"/>
    <cellStyle name="20% - Accent5 4 4 3 3" xfId="11273"/>
    <cellStyle name="20% - Accent5 4 4 3 3 2" xfId="11274"/>
    <cellStyle name="20% - Accent5 4 4 3 4" xfId="11275"/>
    <cellStyle name="20% - Accent5 4 4 4" xfId="11276"/>
    <cellStyle name="20% - Accent5 4 4 4 2" xfId="11277"/>
    <cellStyle name="20% - Accent5 4 4 4 2 2" xfId="11278"/>
    <cellStyle name="20% - Accent5 4 4 4 3" xfId="11279"/>
    <cellStyle name="20% - Accent5 4 4 4 3 2" xfId="11280"/>
    <cellStyle name="20% - Accent5 4 4 4 4" xfId="11281"/>
    <cellStyle name="20% - Accent5 4 4 5" xfId="11282"/>
    <cellStyle name="20% - Accent5 4 4 5 2" xfId="11283"/>
    <cellStyle name="20% - Accent5 4 4 6" xfId="11284"/>
    <cellStyle name="20% - Accent5 4 4 6 2" xfId="11285"/>
    <cellStyle name="20% - Accent5 4 4 7" xfId="11286"/>
    <cellStyle name="20% - Accent5 4 5" xfId="11287"/>
    <cellStyle name="20% - Accent5 4 5 2" xfId="11288"/>
    <cellStyle name="20% - Accent5 4 5 2 2" xfId="11289"/>
    <cellStyle name="20% - Accent5 4 5 2 2 2" xfId="11290"/>
    <cellStyle name="20% - Accent5 4 5 2 3" xfId="11291"/>
    <cellStyle name="20% - Accent5 4 5 2 3 2" xfId="11292"/>
    <cellStyle name="20% - Accent5 4 5 2 4" xfId="11293"/>
    <cellStyle name="20% - Accent5 4 5 3" xfId="11294"/>
    <cellStyle name="20% - Accent5 4 5 3 2" xfId="11295"/>
    <cellStyle name="20% - Accent5 4 5 4" xfId="11296"/>
    <cellStyle name="20% - Accent5 4 5 4 2" xfId="11297"/>
    <cellStyle name="20% - Accent5 4 5 5" xfId="11298"/>
    <cellStyle name="20% - Accent5 4 6" xfId="11299"/>
    <cellStyle name="20% - Accent5 4 6 2" xfId="11300"/>
    <cellStyle name="20% - Accent5 4 6 2 2" xfId="11301"/>
    <cellStyle name="20% - Accent5 4 6 3" xfId="11302"/>
    <cellStyle name="20% - Accent5 4 6 3 2" xfId="11303"/>
    <cellStyle name="20% - Accent5 4 6 4" xfId="11304"/>
    <cellStyle name="20% - Accent5 4 7" xfId="11305"/>
    <cellStyle name="20% - Accent5 4 7 2" xfId="11306"/>
    <cellStyle name="20% - Accent5 4 7 2 2" xfId="11307"/>
    <cellStyle name="20% - Accent5 4 7 3" xfId="11308"/>
    <cellStyle name="20% - Accent5 4 7 3 2" xfId="11309"/>
    <cellStyle name="20% - Accent5 4 7 4" xfId="11310"/>
    <cellStyle name="20% - Accent5 4 8" xfId="11311"/>
    <cellStyle name="20% - Accent5 4 8 2" xfId="11312"/>
    <cellStyle name="20% - Accent5 4 9" xfId="11313"/>
    <cellStyle name="20% - Accent5 4 9 2" xfId="11314"/>
    <cellStyle name="20% - Accent5 5" xfId="11315"/>
    <cellStyle name="20% - Accent5 5 10" xfId="11316"/>
    <cellStyle name="20% - Accent5 5 2" xfId="11317"/>
    <cellStyle name="20% - Accent5 5 2 2" xfId="11318"/>
    <cellStyle name="20% - Accent5 5 2 2 2" xfId="11319"/>
    <cellStyle name="20% - Accent5 5 2 2 2 2" xfId="11320"/>
    <cellStyle name="20% - Accent5 5 2 2 2 2 2" xfId="11321"/>
    <cellStyle name="20% - Accent5 5 2 2 2 2 2 2" xfId="11322"/>
    <cellStyle name="20% - Accent5 5 2 2 2 2 2 2 2" xfId="11323"/>
    <cellStyle name="20% - Accent5 5 2 2 2 2 2 3" xfId="11324"/>
    <cellStyle name="20% - Accent5 5 2 2 2 2 2 3 2" xfId="11325"/>
    <cellStyle name="20% - Accent5 5 2 2 2 2 2 4" xfId="11326"/>
    <cellStyle name="20% - Accent5 5 2 2 2 2 3" xfId="11327"/>
    <cellStyle name="20% - Accent5 5 2 2 2 2 3 2" xfId="11328"/>
    <cellStyle name="20% - Accent5 5 2 2 2 2 4" xfId="11329"/>
    <cellStyle name="20% - Accent5 5 2 2 2 2 4 2" xfId="11330"/>
    <cellStyle name="20% - Accent5 5 2 2 2 2 5" xfId="11331"/>
    <cellStyle name="20% - Accent5 5 2 2 2 3" xfId="11332"/>
    <cellStyle name="20% - Accent5 5 2 2 2 3 2" xfId="11333"/>
    <cellStyle name="20% - Accent5 5 2 2 2 3 2 2" xfId="11334"/>
    <cellStyle name="20% - Accent5 5 2 2 2 3 3" xfId="11335"/>
    <cellStyle name="20% - Accent5 5 2 2 2 3 3 2" xfId="11336"/>
    <cellStyle name="20% - Accent5 5 2 2 2 3 4" xfId="11337"/>
    <cellStyle name="20% - Accent5 5 2 2 2 4" xfId="11338"/>
    <cellStyle name="20% - Accent5 5 2 2 2 4 2" xfId="11339"/>
    <cellStyle name="20% - Accent5 5 2 2 2 4 2 2" xfId="11340"/>
    <cellStyle name="20% - Accent5 5 2 2 2 4 3" xfId="11341"/>
    <cellStyle name="20% - Accent5 5 2 2 2 4 3 2" xfId="11342"/>
    <cellStyle name="20% - Accent5 5 2 2 2 4 4" xfId="11343"/>
    <cellStyle name="20% - Accent5 5 2 2 2 5" xfId="11344"/>
    <cellStyle name="20% - Accent5 5 2 2 2 5 2" xfId="11345"/>
    <cellStyle name="20% - Accent5 5 2 2 2 6" xfId="11346"/>
    <cellStyle name="20% - Accent5 5 2 2 2 6 2" xfId="11347"/>
    <cellStyle name="20% - Accent5 5 2 2 2 7" xfId="11348"/>
    <cellStyle name="20% - Accent5 5 2 2 3" xfId="11349"/>
    <cellStyle name="20% - Accent5 5 2 2 3 2" xfId="11350"/>
    <cellStyle name="20% - Accent5 5 2 2 3 2 2" xfId="11351"/>
    <cellStyle name="20% - Accent5 5 2 2 3 2 2 2" xfId="11352"/>
    <cellStyle name="20% - Accent5 5 2 2 3 2 3" xfId="11353"/>
    <cellStyle name="20% - Accent5 5 2 2 3 2 3 2" xfId="11354"/>
    <cellStyle name="20% - Accent5 5 2 2 3 2 4" xfId="11355"/>
    <cellStyle name="20% - Accent5 5 2 2 3 3" xfId="11356"/>
    <cellStyle name="20% - Accent5 5 2 2 3 3 2" xfId="11357"/>
    <cellStyle name="20% - Accent5 5 2 2 3 4" xfId="11358"/>
    <cellStyle name="20% - Accent5 5 2 2 3 4 2" xfId="11359"/>
    <cellStyle name="20% - Accent5 5 2 2 3 5" xfId="11360"/>
    <cellStyle name="20% - Accent5 5 2 2 4" xfId="11361"/>
    <cellStyle name="20% - Accent5 5 2 2 4 2" xfId="11362"/>
    <cellStyle name="20% - Accent5 5 2 2 4 2 2" xfId="11363"/>
    <cellStyle name="20% - Accent5 5 2 2 4 3" xfId="11364"/>
    <cellStyle name="20% - Accent5 5 2 2 4 3 2" xfId="11365"/>
    <cellStyle name="20% - Accent5 5 2 2 4 4" xfId="11366"/>
    <cellStyle name="20% - Accent5 5 2 2 5" xfId="11367"/>
    <cellStyle name="20% - Accent5 5 2 2 5 2" xfId="11368"/>
    <cellStyle name="20% - Accent5 5 2 2 5 2 2" xfId="11369"/>
    <cellStyle name="20% - Accent5 5 2 2 5 3" xfId="11370"/>
    <cellStyle name="20% - Accent5 5 2 2 5 3 2" xfId="11371"/>
    <cellStyle name="20% - Accent5 5 2 2 5 4" xfId="11372"/>
    <cellStyle name="20% - Accent5 5 2 2 6" xfId="11373"/>
    <cellStyle name="20% - Accent5 5 2 2 6 2" xfId="11374"/>
    <cellStyle name="20% - Accent5 5 2 2 7" xfId="11375"/>
    <cellStyle name="20% - Accent5 5 2 2 7 2" xfId="11376"/>
    <cellStyle name="20% - Accent5 5 2 2 8" xfId="11377"/>
    <cellStyle name="20% - Accent5 5 2 3" xfId="11378"/>
    <cellStyle name="20% - Accent5 5 2 3 2" xfId="11379"/>
    <cellStyle name="20% - Accent5 5 2 3 2 2" xfId="11380"/>
    <cellStyle name="20% - Accent5 5 2 3 2 2 2" xfId="11381"/>
    <cellStyle name="20% - Accent5 5 2 3 2 2 2 2" xfId="11382"/>
    <cellStyle name="20% - Accent5 5 2 3 2 2 3" xfId="11383"/>
    <cellStyle name="20% - Accent5 5 2 3 2 2 3 2" xfId="11384"/>
    <cellStyle name="20% - Accent5 5 2 3 2 2 4" xfId="11385"/>
    <cellStyle name="20% - Accent5 5 2 3 2 3" xfId="11386"/>
    <cellStyle name="20% - Accent5 5 2 3 2 3 2" xfId="11387"/>
    <cellStyle name="20% - Accent5 5 2 3 2 4" xfId="11388"/>
    <cellStyle name="20% - Accent5 5 2 3 2 4 2" xfId="11389"/>
    <cellStyle name="20% - Accent5 5 2 3 2 5" xfId="11390"/>
    <cellStyle name="20% - Accent5 5 2 3 3" xfId="11391"/>
    <cellStyle name="20% - Accent5 5 2 3 3 2" xfId="11392"/>
    <cellStyle name="20% - Accent5 5 2 3 3 2 2" xfId="11393"/>
    <cellStyle name="20% - Accent5 5 2 3 3 3" xfId="11394"/>
    <cellStyle name="20% - Accent5 5 2 3 3 3 2" xfId="11395"/>
    <cellStyle name="20% - Accent5 5 2 3 3 4" xfId="11396"/>
    <cellStyle name="20% - Accent5 5 2 3 4" xfId="11397"/>
    <cellStyle name="20% - Accent5 5 2 3 4 2" xfId="11398"/>
    <cellStyle name="20% - Accent5 5 2 3 4 2 2" xfId="11399"/>
    <cellStyle name="20% - Accent5 5 2 3 4 3" xfId="11400"/>
    <cellStyle name="20% - Accent5 5 2 3 4 3 2" xfId="11401"/>
    <cellStyle name="20% - Accent5 5 2 3 4 4" xfId="11402"/>
    <cellStyle name="20% - Accent5 5 2 3 5" xfId="11403"/>
    <cellStyle name="20% - Accent5 5 2 3 5 2" xfId="11404"/>
    <cellStyle name="20% - Accent5 5 2 3 6" xfId="11405"/>
    <cellStyle name="20% - Accent5 5 2 3 6 2" xfId="11406"/>
    <cellStyle name="20% - Accent5 5 2 3 7" xfId="11407"/>
    <cellStyle name="20% - Accent5 5 2 4" xfId="11408"/>
    <cellStyle name="20% - Accent5 5 2 4 2" xfId="11409"/>
    <cellStyle name="20% - Accent5 5 2 4 2 2" xfId="11410"/>
    <cellStyle name="20% - Accent5 5 2 4 2 2 2" xfId="11411"/>
    <cellStyle name="20% - Accent5 5 2 4 2 3" xfId="11412"/>
    <cellStyle name="20% - Accent5 5 2 4 2 3 2" xfId="11413"/>
    <cellStyle name="20% - Accent5 5 2 4 2 4" xfId="11414"/>
    <cellStyle name="20% - Accent5 5 2 4 3" xfId="11415"/>
    <cellStyle name="20% - Accent5 5 2 4 3 2" xfId="11416"/>
    <cellStyle name="20% - Accent5 5 2 4 4" xfId="11417"/>
    <cellStyle name="20% - Accent5 5 2 4 4 2" xfId="11418"/>
    <cellStyle name="20% - Accent5 5 2 4 5" xfId="11419"/>
    <cellStyle name="20% - Accent5 5 2 5" xfId="11420"/>
    <cellStyle name="20% - Accent5 5 2 5 2" xfId="11421"/>
    <cellStyle name="20% - Accent5 5 2 5 2 2" xfId="11422"/>
    <cellStyle name="20% - Accent5 5 2 5 3" xfId="11423"/>
    <cellStyle name="20% - Accent5 5 2 5 3 2" xfId="11424"/>
    <cellStyle name="20% - Accent5 5 2 5 4" xfId="11425"/>
    <cellStyle name="20% - Accent5 5 2 6" xfId="11426"/>
    <cellStyle name="20% - Accent5 5 2 6 2" xfId="11427"/>
    <cellStyle name="20% - Accent5 5 2 6 2 2" xfId="11428"/>
    <cellStyle name="20% - Accent5 5 2 6 3" xfId="11429"/>
    <cellStyle name="20% - Accent5 5 2 6 3 2" xfId="11430"/>
    <cellStyle name="20% - Accent5 5 2 6 4" xfId="11431"/>
    <cellStyle name="20% - Accent5 5 2 7" xfId="11432"/>
    <cellStyle name="20% - Accent5 5 2 7 2" xfId="11433"/>
    <cellStyle name="20% - Accent5 5 2 8" xfId="11434"/>
    <cellStyle name="20% - Accent5 5 2 8 2" xfId="11435"/>
    <cellStyle name="20% - Accent5 5 2 9" xfId="11436"/>
    <cellStyle name="20% - Accent5 5 3" xfId="11437"/>
    <cellStyle name="20% - Accent5 5 3 2" xfId="11438"/>
    <cellStyle name="20% - Accent5 5 3 2 2" xfId="11439"/>
    <cellStyle name="20% - Accent5 5 3 2 2 2" xfId="11440"/>
    <cellStyle name="20% - Accent5 5 3 2 2 2 2" xfId="11441"/>
    <cellStyle name="20% - Accent5 5 3 2 2 2 2 2" xfId="11442"/>
    <cellStyle name="20% - Accent5 5 3 2 2 2 3" xfId="11443"/>
    <cellStyle name="20% - Accent5 5 3 2 2 2 3 2" xfId="11444"/>
    <cellStyle name="20% - Accent5 5 3 2 2 2 4" xfId="11445"/>
    <cellStyle name="20% - Accent5 5 3 2 2 3" xfId="11446"/>
    <cellStyle name="20% - Accent5 5 3 2 2 3 2" xfId="11447"/>
    <cellStyle name="20% - Accent5 5 3 2 2 4" xfId="11448"/>
    <cellStyle name="20% - Accent5 5 3 2 2 4 2" xfId="11449"/>
    <cellStyle name="20% - Accent5 5 3 2 2 5" xfId="11450"/>
    <cellStyle name="20% - Accent5 5 3 2 3" xfId="11451"/>
    <cellStyle name="20% - Accent5 5 3 2 3 2" xfId="11452"/>
    <cellStyle name="20% - Accent5 5 3 2 3 2 2" xfId="11453"/>
    <cellStyle name="20% - Accent5 5 3 2 3 3" xfId="11454"/>
    <cellStyle name="20% - Accent5 5 3 2 3 3 2" xfId="11455"/>
    <cellStyle name="20% - Accent5 5 3 2 3 4" xfId="11456"/>
    <cellStyle name="20% - Accent5 5 3 2 4" xfId="11457"/>
    <cellStyle name="20% - Accent5 5 3 2 4 2" xfId="11458"/>
    <cellStyle name="20% - Accent5 5 3 2 4 2 2" xfId="11459"/>
    <cellStyle name="20% - Accent5 5 3 2 4 3" xfId="11460"/>
    <cellStyle name="20% - Accent5 5 3 2 4 3 2" xfId="11461"/>
    <cellStyle name="20% - Accent5 5 3 2 4 4" xfId="11462"/>
    <cellStyle name="20% - Accent5 5 3 2 5" xfId="11463"/>
    <cellStyle name="20% - Accent5 5 3 2 5 2" xfId="11464"/>
    <cellStyle name="20% - Accent5 5 3 2 6" xfId="11465"/>
    <cellStyle name="20% - Accent5 5 3 2 6 2" xfId="11466"/>
    <cellStyle name="20% - Accent5 5 3 2 7" xfId="11467"/>
    <cellStyle name="20% - Accent5 5 3 3" xfId="11468"/>
    <cellStyle name="20% - Accent5 5 3 3 2" xfId="11469"/>
    <cellStyle name="20% - Accent5 5 3 3 2 2" xfId="11470"/>
    <cellStyle name="20% - Accent5 5 3 3 2 2 2" xfId="11471"/>
    <cellStyle name="20% - Accent5 5 3 3 2 3" xfId="11472"/>
    <cellStyle name="20% - Accent5 5 3 3 2 3 2" xfId="11473"/>
    <cellStyle name="20% - Accent5 5 3 3 2 4" xfId="11474"/>
    <cellStyle name="20% - Accent5 5 3 3 3" xfId="11475"/>
    <cellStyle name="20% - Accent5 5 3 3 3 2" xfId="11476"/>
    <cellStyle name="20% - Accent5 5 3 3 4" xfId="11477"/>
    <cellStyle name="20% - Accent5 5 3 3 4 2" xfId="11478"/>
    <cellStyle name="20% - Accent5 5 3 3 5" xfId="11479"/>
    <cellStyle name="20% - Accent5 5 3 4" xfId="11480"/>
    <cellStyle name="20% - Accent5 5 3 4 2" xfId="11481"/>
    <cellStyle name="20% - Accent5 5 3 4 2 2" xfId="11482"/>
    <cellStyle name="20% - Accent5 5 3 4 3" xfId="11483"/>
    <cellStyle name="20% - Accent5 5 3 4 3 2" xfId="11484"/>
    <cellStyle name="20% - Accent5 5 3 4 4" xfId="11485"/>
    <cellStyle name="20% - Accent5 5 3 5" xfId="11486"/>
    <cellStyle name="20% - Accent5 5 3 5 2" xfId="11487"/>
    <cellStyle name="20% - Accent5 5 3 5 2 2" xfId="11488"/>
    <cellStyle name="20% - Accent5 5 3 5 3" xfId="11489"/>
    <cellStyle name="20% - Accent5 5 3 5 3 2" xfId="11490"/>
    <cellStyle name="20% - Accent5 5 3 5 4" xfId="11491"/>
    <cellStyle name="20% - Accent5 5 3 6" xfId="11492"/>
    <cellStyle name="20% - Accent5 5 3 6 2" xfId="11493"/>
    <cellStyle name="20% - Accent5 5 3 7" xfId="11494"/>
    <cellStyle name="20% - Accent5 5 3 7 2" xfId="11495"/>
    <cellStyle name="20% - Accent5 5 3 8" xfId="11496"/>
    <cellStyle name="20% - Accent5 5 4" xfId="11497"/>
    <cellStyle name="20% - Accent5 5 4 2" xfId="11498"/>
    <cellStyle name="20% - Accent5 5 4 2 2" xfId="11499"/>
    <cellStyle name="20% - Accent5 5 4 2 2 2" xfId="11500"/>
    <cellStyle name="20% - Accent5 5 4 2 2 2 2" xfId="11501"/>
    <cellStyle name="20% - Accent5 5 4 2 2 3" xfId="11502"/>
    <cellStyle name="20% - Accent5 5 4 2 2 3 2" xfId="11503"/>
    <cellStyle name="20% - Accent5 5 4 2 2 4" xfId="11504"/>
    <cellStyle name="20% - Accent5 5 4 2 3" xfId="11505"/>
    <cellStyle name="20% - Accent5 5 4 2 3 2" xfId="11506"/>
    <cellStyle name="20% - Accent5 5 4 2 4" xfId="11507"/>
    <cellStyle name="20% - Accent5 5 4 2 4 2" xfId="11508"/>
    <cellStyle name="20% - Accent5 5 4 2 5" xfId="11509"/>
    <cellStyle name="20% - Accent5 5 4 3" xfId="11510"/>
    <cellStyle name="20% - Accent5 5 4 3 2" xfId="11511"/>
    <cellStyle name="20% - Accent5 5 4 3 2 2" xfId="11512"/>
    <cellStyle name="20% - Accent5 5 4 3 3" xfId="11513"/>
    <cellStyle name="20% - Accent5 5 4 3 3 2" xfId="11514"/>
    <cellStyle name="20% - Accent5 5 4 3 4" xfId="11515"/>
    <cellStyle name="20% - Accent5 5 4 4" xfId="11516"/>
    <cellStyle name="20% - Accent5 5 4 4 2" xfId="11517"/>
    <cellStyle name="20% - Accent5 5 4 4 2 2" xfId="11518"/>
    <cellStyle name="20% - Accent5 5 4 4 3" xfId="11519"/>
    <cellStyle name="20% - Accent5 5 4 4 3 2" xfId="11520"/>
    <cellStyle name="20% - Accent5 5 4 4 4" xfId="11521"/>
    <cellStyle name="20% - Accent5 5 4 5" xfId="11522"/>
    <cellStyle name="20% - Accent5 5 4 5 2" xfId="11523"/>
    <cellStyle name="20% - Accent5 5 4 6" xfId="11524"/>
    <cellStyle name="20% - Accent5 5 4 6 2" xfId="11525"/>
    <cellStyle name="20% - Accent5 5 4 7" xfId="11526"/>
    <cellStyle name="20% - Accent5 5 5" xfId="11527"/>
    <cellStyle name="20% - Accent5 5 5 2" xfId="11528"/>
    <cellStyle name="20% - Accent5 5 5 2 2" xfId="11529"/>
    <cellStyle name="20% - Accent5 5 5 2 2 2" xfId="11530"/>
    <cellStyle name="20% - Accent5 5 5 2 3" xfId="11531"/>
    <cellStyle name="20% - Accent5 5 5 2 3 2" xfId="11532"/>
    <cellStyle name="20% - Accent5 5 5 2 4" xfId="11533"/>
    <cellStyle name="20% - Accent5 5 5 3" xfId="11534"/>
    <cellStyle name="20% - Accent5 5 5 3 2" xfId="11535"/>
    <cellStyle name="20% - Accent5 5 5 4" xfId="11536"/>
    <cellStyle name="20% - Accent5 5 5 4 2" xfId="11537"/>
    <cellStyle name="20% - Accent5 5 5 5" xfId="11538"/>
    <cellStyle name="20% - Accent5 5 6" xfId="11539"/>
    <cellStyle name="20% - Accent5 5 6 2" xfId="11540"/>
    <cellStyle name="20% - Accent5 5 6 2 2" xfId="11541"/>
    <cellStyle name="20% - Accent5 5 6 3" xfId="11542"/>
    <cellStyle name="20% - Accent5 5 6 3 2" xfId="11543"/>
    <cellStyle name="20% - Accent5 5 6 4" xfId="11544"/>
    <cellStyle name="20% - Accent5 5 7" xfId="11545"/>
    <cellStyle name="20% - Accent5 5 7 2" xfId="11546"/>
    <cellStyle name="20% - Accent5 5 7 2 2" xfId="11547"/>
    <cellStyle name="20% - Accent5 5 7 3" xfId="11548"/>
    <cellStyle name="20% - Accent5 5 7 3 2" xfId="11549"/>
    <cellStyle name="20% - Accent5 5 7 4" xfId="11550"/>
    <cellStyle name="20% - Accent5 5 8" xfId="11551"/>
    <cellStyle name="20% - Accent5 5 8 2" xfId="11552"/>
    <cellStyle name="20% - Accent5 5 9" xfId="11553"/>
    <cellStyle name="20% - Accent5 5 9 2" xfId="11554"/>
    <cellStyle name="20% - Accent5 6" xfId="11555"/>
    <cellStyle name="20% - Accent5 6 10" xfId="11556"/>
    <cellStyle name="20% - Accent5 6 2" xfId="11557"/>
    <cellStyle name="20% - Accent5 6 2 2" xfId="11558"/>
    <cellStyle name="20% - Accent5 6 2 2 2" xfId="11559"/>
    <cellStyle name="20% - Accent5 6 2 2 2 2" xfId="11560"/>
    <cellStyle name="20% - Accent5 6 2 2 2 2 2" xfId="11561"/>
    <cellStyle name="20% - Accent5 6 2 2 2 2 2 2" xfId="11562"/>
    <cellStyle name="20% - Accent5 6 2 2 2 2 2 2 2" xfId="11563"/>
    <cellStyle name="20% - Accent5 6 2 2 2 2 2 3" xfId="11564"/>
    <cellStyle name="20% - Accent5 6 2 2 2 2 2 3 2" xfId="11565"/>
    <cellStyle name="20% - Accent5 6 2 2 2 2 2 4" xfId="11566"/>
    <cellStyle name="20% - Accent5 6 2 2 2 2 3" xfId="11567"/>
    <cellStyle name="20% - Accent5 6 2 2 2 2 3 2" xfId="11568"/>
    <cellStyle name="20% - Accent5 6 2 2 2 2 4" xfId="11569"/>
    <cellStyle name="20% - Accent5 6 2 2 2 2 4 2" xfId="11570"/>
    <cellStyle name="20% - Accent5 6 2 2 2 2 5" xfId="11571"/>
    <cellStyle name="20% - Accent5 6 2 2 2 3" xfId="11572"/>
    <cellStyle name="20% - Accent5 6 2 2 2 3 2" xfId="11573"/>
    <cellStyle name="20% - Accent5 6 2 2 2 3 2 2" xfId="11574"/>
    <cellStyle name="20% - Accent5 6 2 2 2 3 3" xfId="11575"/>
    <cellStyle name="20% - Accent5 6 2 2 2 3 3 2" xfId="11576"/>
    <cellStyle name="20% - Accent5 6 2 2 2 3 4" xfId="11577"/>
    <cellStyle name="20% - Accent5 6 2 2 2 4" xfId="11578"/>
    <cellStyle name="20% - Accent5 6 2 2 2 4 2" xfId="11579"/>
    <cellStyle name="20% - Accent5 6 2 2 2 4 2 2" xfId="11580"/>
    <cellStyle name="20% - Accent5 6 2 2 2 4 3" xfId="11581"/>
    <cellStyle name="20% - Accent5 6 2 2 2 4 3 2" xfId="11582"/>
    <cellStyle name="20% - Accent5 6 2 2 2 4 4" xfId="11583"/>
    <cellStyle name="20% - Accent5 6 2 2 2 5" xfId="11584"/>
    <cellStyle name="20% - Accent5 6 2 2 2 5 2" xfId="11585"/>
    <cellStyle name="20% - Accent5 6 2 2 2 6" xfId="11586"/>
    <cellStyle name="20% - Accent5 6 2 2 2 6 2" xfId="11587"/>
    <cellStyle name="20% - Accent5 6 2 2 2 7" xfId="11588"/>
    <cellStyle name="20% - Accent5 6 2 2 3" xfId="11589"/>
    <cellStyle name="20% - Accent5 6 2 2 3 2" xfId="11590"/>
    <cellStyle name="20% - Accent5 6 2 2 3 2 2" xfId="11591"/>
    <cellStyle name="20% - Accent5 6 2 2 3 2 2 2" xfId="11592"/>
    <cellStyle name="20% - Accent5 6 2 2 3 2 3" xfId="11593"/>
    <cellStyle name="20% - Accent5 6 2 2 3 2 3 2" xfId="11594"/>
    <cellStyle name="20% - Accent5 6 2 2 3 2 4" xfId="11595"/>
    <cellStyle name="20% - Accent5 6 2 2 3 3" xfId="11596"/>
    <cellStyle name="20% - Accent5 6 2 2 3 3 2" xfId="11597"/>
    <cellStyle name="20% - Accent5 6 2 2 3 4" xfId="11598"/>
    <cellStyle name="20% - Accent5 6 2 2 3 4 2" xfId="11599"/>
    <cellStyle name="20% - Accent5 6 2 2 3 5" xfId="11600"/>
    <cellStyle name="20% - Accent5 6 2 2 4" xfId="11601"/>
    <cellStyle name="20% - Accent5 6 2 2 4 2" xfId="11602"/>
    <cellStyle name="20% - Accent5 6 2 2 4 2 2" xfId="11603"/>
    <cellStyle name="20% - Accent5 6 2 2 4 3" xfId="11604"/>
    <cellStyle name="20% - Accent5 6 2 2 4 3 2" xfId="11605"/>
    <cellStyle name="20% - Accent5 6 2 2 4 4" xfId="11606"/>
    <cellStyle name="20% - Accent5 6 2 2 5" xfId="11607"/>
    <cellStyle name="20% - Accent5 6 2 2 5 2" xfId="11608"/>
    <cellStyle name="20% - Accent5 6 2 2 5 2 2" xfId="11609"/>
    <cellStyle name="20% - Accent5 6 2 2 5 3" xfId="11610"/>
    <cellStyle name="20% - Accent5 6 2 2 5 3 2" xfId="11611"/>
    <cellStyle name="20% - Accent5 6 2 2 5 4" xfId="11612"/>
    <cellStyle name="20% - Accent5 6 2 2 6" xfId="11613"/>
    <cellStyle name="20% - Accent5 6 2 2 6 2" xfId="11614"/>
    <cellStyle name="20% - Accent5 6 2 2 7" xfId="11615"/>
    <cellStyle name="20% - Accent5 6 2 2 7 2" xfId="11616"/>
    <cellStyle name="20% - Accent5 6 2 2 8" xfId="11617"/>
    <cellStyle name="20% - Accent5 6 2 3" xfId="11618"/>
    <cellStyle name="20% - Accent5 6 2 3 2" xfId="11619"/>
    <cellStyle name="20% - Accent5 6 2 3 2 2" xfId="11620"/>
    <cellStyle name="20% - Accent5 6 2 3 2 2 2" xfId="11621"/>
    <cellStyle name="20% - Accent5 6 2 3 2 2 2 2" xfId="11622"/>
    <cellStyle name="20% - Accent5 6 2 3 2 2 3" xfId="11623"/>
    <cellStyle name="20% - Accent5 6 2 3 2 2 3 2" xfId="11624"/>
    <cellStyle name="20% - Accent5 6 2 3 2 2 4" xfId="11625"/>
    <cellStyle name="20% - Accent5 6 2 3 2 3" xfId="11626"/>
    <cellStyle name="20% - Accent5 6 2 3 2 3 2" xfId="11627"/>
    <cellStyle name="20% - Accent5 6 2 3 2 4" xfId="11628"/>
    <cellStyle name="20% - Accent5 6 2 3 2 4 2" xfId="11629"/>
    <cellStyle name="20% - Accent5 6 2 3 2 5" xfId="11630"/>
    <cellStyle name="20% - Accent5 6 2 3 3" xfId="11631"/>
    <cellStyle name="20% - Accent5 6 2 3 3 2" xfId="11632"/>
    <cellStyle name="20% - Accent5 6 2 3 3 2 2" xfId="11633"/>
    <cellStyle name="20% - Accent5 6 2 3 3 3" xfId="11634"/>
    <cellStyle name="20% - Accent5 6 2 3 3 3 2" xfId="11635"/>
    <cellStyle name="20% - Accent5 6 2 3 3 4" xfId="11636"/>
    <cellStyle name="20% - Accent5 6 2 3 4" xfId="11637"/>
    <cellStyle name="20% - Accent5 6 2 3 4 2" xfId="11638"/>
    <cellStyle name="20% - Accent5 6 2 3 4 2 2" xfId="11639"/>
    <cellStyle name="20% - Accent5 6 2 3 4 3" xfId="11640"/>
    <cellStyle name="20% - Accent5 6 2 3 4 3 2" xfId="11641"/>
    <cellStyle name="20% - Accent5 6 2 3 4 4" xfId="11642"/>
    <cellStyle name="20% - Accent5 6 2 3 5" xfId="11643"/>
    <cellStyle name="20% - Accent5 6 2 3 5 2" xfId="11644"/>
    <cellStyle name="20% - Accent5 6 2 3 6" xfId="11645"/>
    <cellStyle name="20% - Accent5 6 2 3 6 2" xfId="11646"/>
    <cellStyle name="20% - Accent5 6 2 3 7" xfId="11647"/>
    <cellStyle name="20% - Accent5 6 2 4" xfId="11648"/>
    <cellStyle name="20% - Accent5 6 2 4 2" xfId="11649"/>
    <cellStyle name="20% - Accent5 6 2 4 2 2" xfId="11650"/>
    <cellStyle name="20% - Accent5 6 2 4 2 2 2" xfId="11651"/>
    <cellStyle name="20% - Accent5 6 2 4 2 3" xfId="11652"/>
    <cellStyle name="20% - Accent5 6 2 4 2 3 2" xfId="11653"/>
    <cellStyle name="20% - Accent5 6 2 4 2 4" xfId="11654"/>
    <cellStyle name="20% - Accent5 6 2 4 3" xfId="11655"/>
    <cellStyle name="20% - Accent5 6 2 4 3 2" xfId="11656"/>
    <cellStyle name="20% - Accent5 6 2 4 4" xfId="11657"/>
    <cellStyle name="20% - Accent5 6 2 4 4 2" xfId="11658"/>
    <cellStyle name="20% - Accent5 6 2 4 5" xfId="11659"/>
    <cellStyle name="20% - Accent5 6 2 5" xfId="11660"/>
    <cellStyle name="20% - Accent5 6 2 5 2" xfId="11661"/>
    <cellStyle name="20% - Accent5 6 2 5 2 2" xfId="11662"/>
    <cellStyle name="20% - Accent5 6 2 5 3" xfId="11663"/>
    <cellStyle name="20% - Accent5 6 2 5 3 2" xfId="11664"/>
    <cellStyle name="20% - Accent5 6 2 5 4" xfId="11665"/>
    <cellStyle name="20% - Accent5 6 2 6" xfId="11666"/>
    <cellStyle name="20% - Accent5 6 2 6 2" xfId="11667"/>
    <cellStyle name="20% - Accent5 6 2 6 2 2" xfId="11668"/>
    <cellStyle name="20% - Accent5 6 2 6 3" xfId="11669"/>
    <cellStyle name="20% - Accent5 6 2 6 3 2" xfId="11670"/>
    <cellStyle name="20% - Accent5 6 2 6 4" xfId="11671"/>
    <cellStyle name="20% - Accent5 6 2 7" xfId="11672"/>
    <cellStyle name="20% - Accent5 6 2 7 2" xfId="11673"/>
    <cellStyle name="20% - Accent5 6 2 8" xfId="11674"/>
    <cellStyle name="20% - Accent5 6 2 8 2" xfId="11675"/>
    <cellStyle name="20% - Accent5 6 2 9" xfId="11676"/>
    <cellStyle name="20% - Accent5 6 3" xfId="11677"/>
    <cellStyle name="20% - Accent5 6 3 2" xfId="11678"/>
    <cellStyle name="20% - Accent5 6 3 2 2" xfId="11679"/>
    <cellStyle name="20% - Accent5 6 3 2 2 2" xfId="11680"/>
    <cellStyle name="20% - Accent5 6 3 2 2 2 2" xfId="11681"/>
    <cellStyle name="20% - Accent5 6 3 2 2 2 2 2" xfId="11682"/>
    <cellStyle name="20% - Accent5 6 3 2 2 2 3" xfId="11683"/>
    <cellStyle name="20% - Accent5 6 3 2 2 2 3 2" xfId="11684"/>
    <cellStyle name="20% - Accent5 6 3 2 2 2 4" xfId="11685"/>
    <cellStyle name="20% - Accent5 6 3 2 2 3" xfId="11686"/>
    <cellStyle name="20% - Accent5 6 3 2 2 3 2" xfId="11687"/>
    <cellStyle name="20% - Accent5 6 3 2 2 4" xfId="11688"/>
    <cellStyle name="20% - Accent5 6 3 2 2 4 2" xfId="11689"/>
    <cellStyle name="20% - Accent5 6 3 2 2 5" xfId="11690"/>
    <cellStyle name="20% - Accent5 6 3 2 3" xfId="11691"/>
    <cellStyle name="20% - Accent5 6 3 2 3 2" xfId="11692"/>
    <cellStyle name="20% - Accent5 6 3 2 3 2 2" xfId="11693"/>
    <cellStyle name="20% - Accent5 6 3 2 3 3" xfId="11694"/>
    <cellStyle name="20% - Accent5 6 3 2 3 3 2" xfId="11695"/>
    <cellStyle name="20% - Accent5 6 3 2 3 4" xfId="11696"/>
    <cellStyle name="20% - Accent5 6 3 2 4" xfId="11697"/>
    <cellStyle name="20% - Accent5 6 3 2 4 2" xfId="11698"/>
    <cellStyle name="20% - Accent5 6 3 2 4 2 2" xfId="11699"/>
    <cellStyle name="20% - Accent5 6 3 2 4 3" xfId="11700"/>
    <cellStyle name="20% - Accent5 6 3 2 4 3 2" xfId="11701"/>
    <cellStyle name="20% - Accent5 6 3 2 4 4" xfId="11702"/>
    <cellStyle name="20% - Accent5 6 3 2 5" xfId="11703"/>
    <cellStyle name="20% - Accent5 6 3 2 5 2" xfId="11704"/>
    <cellStyle name="20% - Accent5 6 3 2 6" xfId="11705"/>
    <cellStyle name="20% - Accent5 6 3 2 6 2" xfId="11706"/>
    <cellStyle name="20% - Accent5 6 3 2 7" xfId="11707"/>
    <cellStyle name="20% - Accent5 6 3 3" xfId="11708"/>
    <cellStyle name="20% - Accent5 6 3 3 2" xfId="11709"/>
    <cellStyle name="20% - Accent5 6 3 3 2 2" xfId="11710"/>
    <cellStyle name="20% - Accent5 6 3 3 2 2 2" xfId="11711"/>
    <cellStyle name="20% - Accent5 6 3 3 2 3" xfId="11712"/>
    <cellStyle name="20% - Accent5 6 3 3 2 3 2" xfId="11713"/>
    <cellStyle name="20% - Accent5 6 3 3 2 4" xfId="11714"/>
    <cellStyle name="20% - Accent5 6 3 3 3" xfId="11715"/>
    <cellStyle name="20% - Accent5 6 3 3 3 2" xfId="11716"/>
    <cellStyle name="20% - Accent5 6 3 3 4" xfId="11717"/>
    <cellStyle name="20% - Accent5 6 3 3 4 2" xfId="11718"/>
    <cellStyle name="20% - Accent5 6 3 3 5" xfId="11719"/>
    <cellStyle name="20% - Accent5 6 3 4" xfId="11720"/>
    <cellStyle name="20% - Accent5 6 3 4 2" xfId="11721"/>
    <cellStyle name="20% - Accent5 6 3 4 2 2" xfId="11722"/>
    <cellStyle name="20% - Accent5 6 3 4 3" xfId="11723"/>
    <cellStyle name="20% - Accent5 6 3 4 3 2" xfId="11724"/>
    <cellStyle name="20% - Accent5 6 3 4 4" xfId="11725"/>
    <cellStyle name="20% - Accent5 6 3 5" xfId="11726"/>
    <cellStyle name="20% - Accent5 6 3 5 2" xfId="11727"/>
    <cellStyle name="20% - Accent5 6 3 5 2 2" xfId="11728"/>
    <cellStyle name="20% - Accent5 6 3 5 3" xfId="11729"/>
    <cellStyle name="20% - Accent5 6 3 5 3 2" xfId="11730"/>
    <cellStyle name="20% - Accent5 6 3 5 4" xfId="11731"/>
    <cellStyle name="20% - Accent5 6 3 6" xfId="11732"/>
    <cellStyle name="20% - Accent5 6 3 6 2" xfId="11733"/>
    <cellStyle name="20% - Accent5 6 3 7" xfId="11734"/>
    <cellStyle name="20% - Accent5 6 3 7 2" xfId="11735"/>
    <cellStyle name="20% - Accent5 6 3 8" xfId="11736"/>
    <cellStyle name="20% - Accent5 6 4" xfId="11737"/>
    <cellStyle name="20% - Accent5 6 4 2" xfId="11738"/>
    <cellStyle name="20% - Accent5 6 4 2 2" xfId="11739"/>
    <cellStyle name="20% - Accent5 6 4 2 2 2" xfId="11740"/>
    <cellStyle name="20% - Accent5 6 4 2 2 2 2" xfId="11741"/>
    <cellStyle name="20% - Accent5 6 4 2 2 3" xfId="11742"/>
    <cellStyle name="20% - Accent5 6 4 2 2 3 2" xfId="11743"/>
    <cellStyle name="20% - Accent5 6 4 2 2 4" xfId="11744"/>
    <cellStyle name="20% - Accent5 6 4 2 3" xfId="11745"/>
    <cellStyle name="20% - Accent5 6 4 2 3 2" xfId="11746"/>
    <cellStyle name="20% - Accent5 6 4 2 4" xfId="11747"/>
    <cellStyle name="20% - Accent5 6 4 2 4 2" xfId="11748"/>
    <cellStyle name="20% - Accent5 6 4 2 5" xfId="11749"/>
    <cellStyle name="20% - Accent5 6 4 3" xfId="11750"/>
    <cellStyle name="20% - Accent5 6 4 3 2" xfId="11751"/>
    <cellStyle name="20% - Accent5 6 4 3 2 2" xfId="11752"/>
    <cellStyle name="20% - Accent5 6 4 3 3" xfId="11753"/>
    <cellStyle name="20% - Accent5 6 4 3 3 2" xfId="11754"/>
    <cellStyle name="20% - Accent5 6 4 3 4" xfId="11755"/>
    <cellStyle name="20% - Accent5 6 4 4" xfId="11756"/>
    <cellStyle name="20% - Accent5 6 4 4 2" xfId="11757"/>
    <cellStyle name="20% - Accent5 6 4 4 2 2" xfId="11758"/>
    <cellStyle name="20% - Accent5 6 4 4 3" xfId="11759"/>
    <cellStyle name="20% - Accent5 6 4 4 3 2" xfId="11760"/>
    <cellStyle name="20% - Accent5 6 4 4 4" xfId="11761"/>
    <cellStyle name="20% - Accent5 6 4 5" xfId="11762"/>
    <cellStyle name="20% - Accent5 6 4 5 2" xfId="11763"/>
    <cellStyle name="20% - Accent5 6 4 6" xfId="11764"/>
    <cellStyle name="20% - Accent5 6 4 6 2" xfId="11765"/>
    <cellStyle name="20% - Accent5 6 4 7" xfId="11766"/>
    <cellStyle name="20% - Accent5 6 5" xfId="11767"/>
    <cellStyle name="20% - Accent5 6 5 2" xfId="11768"/>
    <cellStyle name="20% - Accent5 6 5 2 2" xfId="11769"/>
    <cellStyle name="20% - Accent5 6 5 2 2 2" xfId="11770"/>
    <cellStyle name="20% - Accent5 6 5 2 3" xfId="11771"/>
    <cellStyle name="20% - Accent5 6 5 2 3 2" xfId="11772"/>
    <cellStyle name="20% - Accent5 6 5 2 4" xfId="11773"/>
    <cellStyle name="20% - Accent5 6 5 3" xfId="11774"/>
    <cellStyle name="20% - Accent5 6 5 3 2" xfId="11775"/>
    <cellStyle name="20% - Accent5 6 5 4" xfId="11776"/>
    <cellStyle name="20% - Accent5 6 5 4 2" xfId="11777"/>
    <cellStyle name="20% - Accent5 6 5 5" xfId="11778"/>
    <cellStyle name="20% - Accent5 6 6" xfId="11779"/>
    <cellStyle name="20% - Accent5 6 6 2" xfId="11780"/>
    <cellStyle name="20% - Accent5 6 6 2 2" xfId="11781"/>
    <cellStyle name="20% - Accent5 6 6 3" xfId="11782"/>
    <cellStyle name="20% - Accent5 6 6 3 2" xfId="11783"/>
    <cellStyle name="20% - Accent5 6 6 4" xfId="11784"/>
    <cellStyle name="20% - Accent5 6 7" xfId="11785"/>
    <cellStyle name="20% - Accent5 6 7 2" xfId="11786"/>
    <cellStyle name="20% - Accent5 6 7 2 2" xfId="11787"/>
    <cellStyle name="20% - Accent5 6 7 3" xfId="11788"/>
    <cellStyle name="20% - Accent5 6 7 3 2" xfId="11789"/>
    <cellStyle name="20% - Accent5 6 7 4" xfId="11790"/>
    <cellStyle name="20% - Accent5 6 8" xfId="11791"/>
    <cellStyle name="20% - Accent5 6 8 2" xfId="11792"/>
    <cellStyle name="20% - Accent5 6 9" xfId="11793"/>
    <cellStyle name="20% - Accent5 6 9 2" xfId="11794"/>
    <cellStyle name="20% - Accent5 7" xfId="11795"/>
    <cellStyle name="20% - Accent5 7 10" xfId="11796"/>
    <cellStyle name="20% - Accent5 7 2" xfId="11797"/>
    <cellStyle name="20% - Accent5 7 2 2" xfId="11798"/>
    <cellStyle name="20% - Accent5 7 2 2 2" xfId="11799"/>
    <cellStyle name="20% - Accent5 7 2 2 2 2" xfId="11800"/>
    <cellStyle name="20% - Accent5 7 2 2 2 2 2" xfId="11801"/>
    <cellStyle name="20% - Accent5 7 2 2 2 2 2 2" xfId="11802"/>
    <cellStyle name="20% - Accent5 7 2 2 2 2 2 2 2" xfId="11803"/>
    <cellStyle name="20% - Accent5 7 2 2 2 2 2 3" xfId="11804"/>
    <cellStyle name="20% - Accent5 7 2 2 2 2 2 3 2" xfId="11805"/>
    <cellStyle name="20% - Accent5 7 2 2 2 2 2 4" xfId="11806"/>
    <cellStyle name="20% - Accent5 7 2 2 2 2 3" xfId="11807"/>
    <cellStyle name="20% - Accent5 7 2 2 2 2 3 2" xfId="11808"/>
    <cellStyle name="20% - Accent5 7 2 2 2 2 4" xfId="11809"/>
    <cellStyle name="20% - Accent5 7 2 2 2 2 4 2" xfId="11810"/>
    <cellStyle name="20% - Accent5 7 2 2 2 2 5" xfId="11811"/>
    <cellStyle name="20% - Accent5 7 2 2 2 3" xfId="11812"/>
    <cellStyle name="20% - Accent5 7 2 2 2 3 2" xfId="11813"/>
    <cellStyle name="20% - Accent5 7 2 2 2 3 2 2" xfId="11814"/>
    <cellStyle name="20% - Accent5 7 2 2 2 3 3" xfId="11815"/>
    <cellStyle name="20% - Accent5 7 2 2 2 3 3 2" xfId="11816"/>
    <cellStyle name="20% - Accent5 7 2 2 2 3 4" xfId="11817"/>
    <cellStyle name="20% - Accent5 7 2 2 2 4" xfId="11818"/>
    <cellStyle name="20% - Accent5 7 2 2 2 4 2" xfId="11819"/>
    <cellStyle name="20% - Accent5 7 2 2 2 4 2 2" xfId="11820"/>
    <cellStyle name="20% - Accent5 7 2 2 2 4 3" xfId="11821"/>
    <cellStyle name="20% - Accent5 7 2 2 2 4 3 2" xfId="11822"/>
    <cellStyle name="20% - Accent5 7 2 2 2 4 4" xfId="11823"/>
    <cellStyle name="20% - Accent5 7 2 2 2 5" xfId="11824"/>
    <cellStyle name="20% - Accent5 7 2 2 2 5 2" xfId="11825"/>
    <cellStyle name="20% - Accent5 7 2 2 2 6" xfId="11826"/>
    <cellStyle name="20% - Accent5 7 2 2 2 6 2" xfId="11827"/>
    <cellStyle name="20% - Accent5 7 2 2 2 7" xfId="11828"/>
    <cellStyle name="20% - Accent5 7 2 2 3" xfId="11829"/>
    <cellStyle name="20% - Accent5 7 2 2 3 2" xfId="11830"/>
    <cellStyle name="20% - Accent5 7 2 2 3 2 2" xfId="11831"/>
    <cellStyle name="20% - Accent5 7 2 2 3 2 2 2" xfId="11832"/>
    <cellStyle name="20% - Accent5 7 2 2 3 2 3" xfId="11833"/>
    <cellStyle name="20% - Accent5 7 2 2 3 2 3 2" xfId="11834"/>
    <cellStyle name="20% - Accent5 7 2 2 3 2 4" xfId="11835"/>
    <cellStyle name="20% - Accent5 7 2 2 3 3" xfId="11836"/>
    <cellStyle name="20% - Accent5 7 2 2 3 3 2" xfId="11837"/>
    <cellStyle name="20% - Accent5 7 2 2 3 4" xfId="11838"/>
    <cellStyle name="20% - Accent5 7 2 2 3 4 2" xfId="11839"/>
    <cellStyle name="20% - Accent5 7 2 2 3 5" xfId="11840"/>
    <cellStyle name="20% - Accent5 7 2 2 4" xfId="11841"/>
    <cellStyle name="20% - Accent5 7 2 2 4 2" xfId="11842"/>
    <cellStyle name="20% - Accent5 7 2 2 4 2 2" xfId="11843"/>
    <cellStyle name="20% - Accent5 7 2 2 4 3" xfId="11844"/>
    <cellStyle name="20% - Accent5 7 2 2 4 3 2" xfId="11845"/>
    <cellStyle name="20% - Accent5 7 2 2 4 4" xfId="11846"/>
    <cellStyle name="20% - Accent5 7 2 2 5" xfId="11847"/>
    <cellStyle name="20% - Accent5 7 2 2 5 2" xfId="11848"/>
    <cellStyle name="20% - Accent5 7 2 2 5 2 2" xfId="11849"/>
    <cellStyle name="20% - Accent5 7 2 2 5 3" xfId="11850"/>
    <cellStyle name="20% - Accent5 7 2 2 5 3 2" xfId="11851"/>
    <cellStyle name="20% - Accent5 7 2 2 5 4" xfId="11852"/>
    <cellStyle name="20% - Accent5 7 2 2 6" xfId="11853"/>
    <cellStyle name="20% - Accent5 7 2 2 6 2" xfId="11854"/>
    <cellStyle name="20% - Accent5 7 2 2 7" xfId="11855"/>
    <cellStyle name="20% - Accent5 7 2 2 7 2" xfId="11856"/>
    <cellStyle name="20% - Accent5 7 2 2 8" xfId="11857"/>
    <cellStyle name="20% - Accent5 7 2 3" xfId="11858"/>
    <cellStyle name="20% - Accent5 7 2 3 2" xfId="11859"/>
    <cellStyle name="20% - Accent5 7 2 3 2 2" xfId="11860"/>
    <cellStyle name="20% - Accent5 7 2 3 2 2 2" xfId="11861"/>
    <cellStyle name="20% - Accent5 7 2 3 2 2 2 2" xfId="11862"/>
    <cellStyle name="20% - Accent5 7 2 3 2 2 3" xfId="11863"/>
    <cellStyle name="20% - Accent5 7 2 3 2 2 3 2" xfId="11864"/>
    <cellStyle name="20% - Accent5 7 2 3 2 2 4" xfId="11865"/>
    <cellStyle name="20% - Accent5 7 2 3 2 3" xfId="11866"/>
    <cellStyle name="20% - Accent5 7 2 3 2 3 2" xfId="11867"/>
    <cellStyle name="20% - Accent5 7 2 3 2 4" xfId="11868"/>
    <cellStyle name="20% - Accent5 7 2 3 2 4 2" xfId="11869"/>
    <cellStyle name="20% - Accent5 7 2 3 2 5" xfId="11870"/>
    <cellStyle name="20% - Accent5 7 2 3 3" xfId="11871"/>
    <cellStyle name="20% - Accent5 7 2 3 3 2" xfId="11872"/>
    <cellStyle name="20% - Accent5 7 2 3 3 2 2" xfId="11873"/>
    <cellStyle name="20% - Accent5 7 2 3 3 3" xfId="11874"/>
    <cellStyle name="20% - Accent5 7 2 3 3 3 2" xfId="11875"/>
    <cellStyle name="20% - Accent5 7 2 3 3 4" xfId="11876"/>
    <cellStyle name="20% - Accent5 7 2 3 4" xfId="11877"/>
    <cellStyle name="20% - Accent5 7 2 3 4 2" xfId="11878"/>
    <cellStyle name="20% - Accent5 7 2 3 4 2 2" xfId="11879"/>
    <cellStyle name="20% - Accent5 7 2 3 4 3" xfId="11880"/>
    <cellStyle name="20% - Accent5 7 2 3 4 3 2" xfId="11881"/>
    <cellStyle name="20% - Accent5 7 2 3 4 4" xfId="11882"/>
    <cellStyle name="20% - Accent5 7 2 3 5" xfId="11883"/>
    <cellStyle name="20% - Accent5 7 2 3 5 2" xfId="11884"/>
    <cellStyle name="20% - Accent5 7 2 3 6" xfId="11885"/>
    <cellStyle name="20% - Accent5 7 2 3 6 2" xfId="11886"/>
    <cellStyle name="20% - Accent5 7 2 3 7" xfId="11887"/>
    <cellStyle name="20% - Accent5 7 2 4" xfId="11888"/>
    <cellStyle name="20% - Accent5 7 2 4 2" xfId="11889"/>
    <cellStyle name="20% - Accent5 7 2 4 2 2" xfId="11890"/>
    <cellStyle name="20% - Accent5 7 2 4 2 2 2" xfId="11891"/>
    <cellStyle name="20% - Accent5 7 2 4 2 3" xfId="11892"/>
    <cellStyle name="20% - Accent5 7 2 4 2 3 2" xfId="11893"/>
    <cellStyle name="20% - Accent5 7 2 4 2 4" xfId="11894"/>
    <cellStyle name="20% - Accent5 7 2 4 3" xfId="11895"/>
    <cellStyle name="20% - Accent5 7 2 4 3 2" xfId="11896"/>
    <cellStyle name="20% - Accent5 7 2 4 4" xfId="11897"/>
    <cellStyle name="20% - Accent5 7 2 4 4 2" xfId="11898"/>
    <cellStyle name="20% - Accent5 7 2 4 5" xfId="11899"/>
    <cellStyle name="20% - Accent5 7 2 5" xfId="11900"/>
    <cellStyle name="20% - Accent5 7 2 5 2" xfId="11901"/>
    <cellStyle name="20% - Accent5 7 2 5 2 2" xfId="11902"/>
    <cellStyle name="20% - Accent5 7 2 5 3" xfId="11903"/>
    <cellStyle name="20% - Accent5 7 2 5 3 2" xfId="11904"/>
    <cellStyle name="20% - Accent5 7 2 5 4" xfId="11905"/>
    <cellStyle name="20% - Accent5 7 2 6" xfId="11906"/>
    <cellStyle name="20% - Accent5 7 2 6 2" xfId="11907"/>
    <cellStyle name="20% - Accent5 7 2 6 2 2" xfId="11908"/>
    <cellStyle name="20% - Accent5 7 2 6 3" xfId="11909"/>
    <cellStyle name="20% - Accent5 7 2 6 3 2" xfId="11910"/>
    <cellStyle name="20% - Accent5 7 2 6 4" xfId="11911"/>
    <cellStyle name="20% - Accent5 7 2 7" xfId="11912"/>
    <cellStyle name="20% - Accent5 7 2 7 2" xfId="11913"/>
    <cellStyle name="20% - Accent5 7 2 8" xfId="11914"/>
    <cellStyle name="20% - Accent5 7 2 8 2" xfId="11915"/>
    <cellStyle name="20% - Accent5 7 2 9" xfId="11916"/>
    <cellStyle name="20% - Accent5 7 3" xfId="11917"/>
    <cellStyle name="20% - Accent5 7 3 2" xfId="11918"/>
    <cellStyle name="20% - Accent5 7 3 2 2" xfId="11919"/>
    <cellStyle name="20% - Accent5 7 3 2 2 2" xfId="11920"/>
    <cellStyle name="20% - Accent5 7 3 2 2 2 2" xfId="11921"/>
    <cellStyle name="20% - Accent5 7 3 2 2 2 2 2" xfId="11922"/>
    <cellStyle name="20% - Accent5 7 3 2 2 2 3" xfId="11923"/>
    <cellStyle name="20% - Accent5 7 3 2 2 2 3 2" xfId="11924"/>
    <cellStyle name="20% - Accent5 7 3 2 2 2 4" xfId="11925"/>
    <cellStyle name="20% - Accent5 7 3 2 2 3" xfId="11926"/>
    <cellStyle name="20% - Accent5 7 3 2 2 3 2" xfId="11927"/>
    <cellStyle name="20% - Accent5 7 3 2 2 4" xfId="11928"/>
    <cellStyle name="20% - Accent5 7 3 2 2 4 2" xfId="11929"/>
    <cellStyle name="20% - Accent5 7 3 2 2 5" xfId="11930"/>
    <cellStyle name="20% - Accent5 7 3 2 3" xfId="11931"/>
    <cellStyle name="20% - Accent5 7 3 2 3 2" xfId="11932"/>
    <cellStyle name="20% - Accent5 7 3 2 3 2 2" xfId="11933"/>
    <cellStyle name="20% - Accent5 7 3 2 3 3" xfId="11934"/>
    <cellStyle name="20% - Accent5 7 3 2 3 3 2" xfId="11935"/>
    <cellStyle name="20% - Accent5 7 3 2 3 4" xfId="11936"/>
    <cellStyle name="20% - Accent5 7 3 2 4" xfId="11937"/>
    <cellStyle name="20% - Accent5 7 3 2 4 2" xfId="11938"/>
    <cellStyle name="20% - Accent5 7 3 2 4 2 2" xfId="11939"/>
    <cellStyle name="20% - Accent5 7 3 2 4 3" xfId="11940"/>
    <cellStyle name="20% - Accent5 7 3 2 4 3 2" xfId="11941"/>
    <cellStyle name="20% - Accent5 7 3 2 4 4" xfId="11942"/>
    <cellStyle name="20% - Accent5 7 3 2 5" xfId="11943"/>
    <cellStyle name="20% - Accent5 7 3 2 5 2" xfId="11944"/>
    <cellStyle name="20% - Accent5 7 3 2 6" xfId="11945"/>
    <cellStyle name="20% - Accent5 7 3 2 6 2" xfId="11946"/>
    <cellStyle name="20% - Accent5 7 3 2 7" xfId="11947"/>
    <cellStyle name="20% - Accent5 7 3 3" xfId="11948"/>
    <cellStyle name="20% - Accent5 7 3 3 2" xfId="11949"/>
    <cellStyle name="20% - Accent5 7 3 3 2 2" xfId="11950"/>
    <cellStyle name="20% - Accent5 7 3 3 2 2 2" xfId="11951"/>
    <cellStyle name="20% - Accent5 7 3 3 2 3" xfId="11952"/>
    <cellStyle name="20% - Accent5 7 3 3 2 3 2" xfId="11953"/>
    <cellStyle name="20% - Accent5 7 3 3 2 4" xfId="11954"/>
    <cellStyle name="20% - Accent5 7 3 3 3" xfId="11955"/>
    <cellStyle name="20% - Accent5 7 3 3 3 2" xfId="11956"/>
    <cellStyle name="20% - Accent5 7 3 3 4" xfId="11957"/>
    <cellStyle name="20% - Accent5 7 3 3 4 2" xfId="11958"/>
    <cellStyle name="20% - Accent5 7 3 3 5" xfId="11959"/>
    <cellStyle name="20% - Accent5 7 3 4" xfId="11960"/>
    <cellStyle name="20% - Accent5 7 3 4 2" xfId="11961"/>
    <cellStyle name="20% - Accent5 7 3 4 2 2" xfId="11962"/>
    <cellStyle name="20% - Accent5 7 3 4 3" xfId="11963"/>
    <cellStyle name="20% - Accent5 7 3 4 3 2" xfId="11964"/>
    <cellStyle name="20% - Accent5 7 3 4 4" xfId="11965"/>
    <cellStyle name="20% - Accent5 7 3 5" xfId="11966"/>
    <cellStyle name="20% - Accent5 7 3 5 2" xfId="11967"/>
    <cellStyle name="20% - Accent5 7 3 5 2 2" xfId="11968"/>
    <cellStyle name="20% - Accent5 7 3 5 3" xfId="11969"/>
    <cellStyle name="20% - Accent5 7 3 5 3 2" xfId="11970"/>
    <cellStyle name="20% - Accent5 7 3 5 4" xfId="11971"/>
    <cellStyle name="20% - Accent5 7 3 6" xfId="11972"/>
    <cellStyle name="20% - Accent5 7 3 6 2" xfId="11973"/>
    <cellStyle name="20% - Accent5 7 3 7" xfId="11974"/>
    <cellStyle name="20% - Accent5 7 3 7 2" xfId="11975"/>
    <cellStyle name="20% - Accent5 7 3 8" xfId="11976"/>
    <cellStyle name="20% - Accent5 7 4" xfId="11977"/>
    <cellStyle name="20% - Accent5 7 4 2" xfId="11978"/>
    <cellStyle name="20% - Accent5 7 4 2 2" xfId="11979"/>
    <cellStyle name="20% - Accent5 7 4 2 2 2" xfId="11980"/>
    <cellStyle name="20% - Accent5 7 4 2 2 2 2" xfId="11981"/>
    <cellStyle name="20% - Accent5 7 4 2 2 3" xfId="11982"/>
    <cellStyle name="20% - Accent5 7 4 2 2 3 2" xfId="11983"/>
    <cellStyle name="20% - Accent5 7 4 2 2 4" xfId="11984"/>
    <cellStyle name="20% - Accent5 7 4 2 3" xfId="11985"/>
    <cellStyle name="20% - Accent5 7 4 2 3 2" xfId="11986"/>
    <cellStyle name="20% - Accent5 7 4 2 4" xfId="11987"/>
    <cellStyle name="20% - Accent5 7 4 2 4 2" xfId="11988"/>
    <cellStyle name="20% - Accent5 7 4 2 5" xfId="11989"/>
    <cellStyle name="20% - Accent5 7 4 3" xfId="11990"/>
    <cellStyle name="20% - Accent5 7 4 3 2" xfId="11991"/>
    <cellStyle name="20% - Accent5 7 4 3 2 2" xfId="11992"/>
    <cellStyle name="20% - Accent5 7 4 3 3" xfId="11993"/>
    <cellStyle name="20% - Accent5 7 4 3 3 2" xfId="11994"/>
    <cellStyle name="20% - Accent5 7 4 3 4" xfId="11995"/>
    <cellStyle name="20% - Accent5 7 4 4" xfId="11996"/>
    <cellStyle name="20% - Accent5 7 4 4 2" xfId="11997"/>
    <cellStyle name="20% - Accent5 7 4 4 2 2" xfId="11998"/>
    <cellStyle name="20% - Accent5 7 4 4 3" xfId="11999"/>
    <cellStyle name="20% - Accent5 7 4 4 3 2" xfId="12000"/>
    <cellStyle name="20% - Accent5 7 4 4 4" xfId="12001"/>
    <cellStyle name="20% - Accent5 7 4 5" xfId="12002"/>
    <cellStyle name="20% - Accent5 7 4 5 2" xfId="12003"/>
    <cellStyle name="20% - Accent5 7 4 6" xfId="12004"/>
    <cellStyle name="20% - Accent5 7 4 6 2" xfId="12005"/>
    <cellStyle name="20% - Accent5 7 4 7" xfId="12006"/>
    <cellStyle name="20% - Accent5 7 5" xfId="12007"/>
    <cellStyle name="20% - Accent5 7 5 2" xfId="12008"/>
    <cellStyle name="20% - Accent5 7 5 2 2" xfId="12009"/>
    <cellStyle name="20% - Accent5 7 5 2 2 2" xfId="12010"/>
    <cellStyle name="20% - Accent5 7 5 2 3" xfId="12011"/>
    <cellStyle name="20% - Accent5 7 5 2 3 2" xfId="12012"/>
    <cellStyle name="20% - Accent5 7 5 2 4" xfId="12013"/>
    <cellStyle name="20% - Accent5 7 5 3" xfId="12014"/>
    <cellStyle name="20% - Accent5 7 5 3 2" xfId="12015"/>
    <cellStyle name="20% - Accent5 7 5 4" xfId="12016"/>
    <cellStyle name="20% - Accent5 7 5 4 2" xfId="12017"/>
    <cellStyle name="20% - Accent5 7 5 5" xfId="12018"/>
    <cellStyle name="20% - Accent5 7 6" xfId="12019"/>
    <cellStyle name="20% - Accent5 7 6 2" xfId="12020"/>
    <cellStyle name="20% - Accent5 7 6 2 2" xfId="12021"/>
    <cellStyle name="20% - Accent5 7 6 3" xfId="12022"/>
    <cellStyle name="20% - Accent5 7 6 3 2" xfId="12023"/>
    <cellStyle name="20% - Accent5 7 6 4" xfId="12024"/>
    <cellStyle name="20% - Accent5 7 7" xfId="12025"/>
    <cellStyle name="20% - Accent5 7 7 2" xfId="12026"/>
    <cellStyle name="20% - Accent5 7 7 2 2" xfId="12027"/>
    <cellStyle name="20% - Accent5 7 7 3" xfId="12028"/>
    <cellStyle name="20% - Accent5 7 7 3 2" xfId="12029"/>
    <cellStyle name="20% - Accent5 7 7 4" xfId="12030"/>
    <cellStyle name="20% - Accent5 7 8" xfId="12031"/>
    <cellStyle name="20% - Accent5 7 8 2" xfId="12032"/>
    <cellStyle name="20% - Accent5 7 9" xfId="12033"/>
    <cellStyle name="20% - Accent5 7 9 2" xfId="12034"/>
    <cellStyle name="20% - Accent5 8" xfId="12035"/>
    <cellStyle name="20% - Accent5 8 10" xfId="12036"/>
    <cellStyle name="20% - Accent5 8 2" xfId="12037"/>
    <cellStyle name="20% - Accent5 8 2 2" xfId="12038"/>
    <cellStyle name="20% - Accent5 8 2 2 2" xfId="12039"/>
    <cellStyle name="20% - Accent5 8 2 2 2 2" xfId="12040"/>
    <cellStyle name="20% - Accent5 8 2 2 2 2 2" xfId="12041"/>
    <cellStyle name="20% - Accent5 8 2 2 2 2 2 2" xfId="12042"/>
    <cellStyle name="20% - Accent5 8 2 2 2 2 2 2 2" xfId="12043"/>
    <cellStyle name="20% - Accent5 8 2 2 2 2 2 3" xfId="12044"/>
    <cellStyle name="20% - Accent5 8 2 2 2 2 2 3 2" xfId="12045"/>
    <cellStyle name="20% - Accent5 8 2 2 2 2 2 4" xfId="12046"/>
    <cellStyle name="20% - Accent5 8 2 2 2 2 3" xfId="12047"/>
    <cellStyle name="20% - Accent5 8 2 2 2 2 3 2" xfId="12048"/>
    <cellStyle name="20% - Accent5 8 2 2 2 2 4" xfId="12049"/>
    <cellStyle name="20% - Accent5 8 2 2 2 2 4 2" xfId="12050"/>
    <cellStyle name="20% - Accent5 8 2 2 2 2 5" xfId="12051"/>
    <cellStyle name="20% - Accent5 8 2 2 2 3" xfId="12052"/>
    <cellStyle name="20% - Accent5 8 2 2 2 3 2" xfId="12053"/>
    <cellStyle name="20% - Accent5 8 2 2 2 3 2 2" xfId="12054"/>
    <cellStyle name="20% - Accent5 8 2 2 2 3 3" xfId="12055"/>
    <cellStyle name="20% - Accent5 8 2 2 2 3 3 2" xfId="12056"/>
    <cellStyle name="20% - Accent5 8 2 2 2 3 4" xfId="12057"/>
    <cellStyle name="20% - Accent5 8 2 2 2 4" xfId="12058"/>
    <cellStyle name="20% - Accent5 8 2 2 2 4 2" xfId="12059"/>
    <cellStyle name="20% - Accent5 8 2 2 2 4 2 2" xfId="12060"/>
    <cellStyle name="20% - Accent5 8 2 2 2 4 3" xfId="12061"/>
    <cellStyle name="20% - Accent5 8 2 2 2 4 3 2" xfId="12062"/>
    <cellStyle name="20% - Accent5 8 2 2 2 4 4" xfId="12063"/>
    <cellStyle name="20% - Accent5 8 2 2 2 5" xfId="12064"/>
    <cellStyle name="20% - Accent5 8 2 2 2 5 2" xfId="12065"/>
    <cellStyle name="20% - Accent5 8 2 2 2 6" xfId="12066"/>
    <cellStyle name="20% - Accent5 8 2 2 2 6 2" xfId="12067"/>
    <cellStyle name="20% - Accent5 8 2 2 2 7" xfId="12068"/>
    <cellStyle name="20% - Accent5 8 2 2 3" xfId="12069"/>
    <cellStyle name="20% - Accent5 8 2 2 3 2" xfId="12070"/>
    <cellStyle name="20% - Accent5 8 2 2 3 2 2" xfId="12071"/>
    <cellStyle name="20% - Accent5 8 2 2 3 2 2 2" xfId="12072"/>
    <cellStyle name="20% - Accent5 8 2 2 3 2 3" xfId="12073"/>
    <cellStyle name="20% - Accent5 8 2 2 3 2 3 2" xfId="12074"/>
    <cellStyle name="20% - Accent5 8 2 2 3 2 4" xfId="12075"/>
    <cellStyle name="20% - Accent5 8 2 2 3 3" xfId="12076"/>
    <cellStyle name="20% - Accent5 8 2 2 3 3 2" xfId="12077"/>
    <cellStyle name="20% - Accent5 8 2 2 3 4" xfId="12078"/>
    <cellStyle name="20% - Accent5 8 2 2 3 4 2" xfId="12079"/>
    <cellStyle name="20% - Accent5 8 2 2 3 5" xfId="12080"/>
    <cellStyle name="20% - Accent5 8 2 2 4" xfId="12081"/>
    <cellStyle name="20% - Accent5 8 2 2 4 2" xfId="12082"/>
    <cellStyle name="20% - Accent5 8 2 2 4 2 2" xfId="12083"/>
    <cellStyle name="20% - Accent5 8 2 2 4 3" xfId="12084"/>
    <cellStyle name="20% - Accent5 8 2 2 4 3 2" xfId="12085"/>
    <cellStyle name="20% - Accent5 8 2 2 4 4" xfId="12086"/>
    <cellStyle name="20% - Accent5 8 2 2 5" xfId="12087"/>
    <cellStyle name="20% - Accent5 8 2 2 5 2" xfId="12088"/>
    <cellStyle name="20% - Accent5 8 2 2 5 2 2" xfId="12089"/>
    <cellStyle name="20% - Accent5 8 2 2 5 3" xfId="12090"/>
    <cellStyle name="20% - Accent5 8 2 2 5 3 2" xfId="12091"/>
    <cellStyle name="20% - Accent5 8 2 2 5 4" xfId="12092"/>
    <cellStyle name="20% - Accent5 8 2 2 6" xfId="12093"/>
    <cellStyle name="20% - Accent5 8 2 2 6 2" xfId="12094"/>
    <cellStyle name="20% - Accent5 8 2 2 7" xfId="12095"/>
    <cellStyle name="20% - Accent5 8 2 2 7 2" xfId="12096"/>
    <cellStyle name="20% - Accent5 8 2 2 8" xfId="12097"/>
    <cellStyle name="20% - Accent5 8 2 3" xfId="12098"/>
    <cellStyle name="20% - Accent5 8 2 3 2" xfId="12099"/>
    <cellStyle name="20% - Accent5 8 2 3 2 2" xfId="12100"/>
    <cellStyle name="20% - Accent5 8 2 3 2 2 2" xfId="12101"/>
    <cellStyle name="20% - Accent5 8 2 3 2 2 2 2" xfId="12102"/>
    <cellStyle name="20% - Accent5 8 2 3 2 2 3" xfId="12103"/>
    <cellStyle name="20% - Accent5 8 2 3 2 2 3 2" xfId="12104"/>
    <cellStyle name="20% - Accent5 8 2 3 2 2 4" xfId="12105"/>
    <cellStyle name="20% - Accent5 8 2 3 2 3" xfId="12106"/>
    <cellStyle name="20% - Accent5 8 2 3 2 3 2" xfId="12107"/>
    <cellStyle name="20% - Accent5 8 2 3 2 4" xfId="12108"/>
    <cellStyle name="20% - Accent5 8 2 3 2 4 2" xfId="12109"/>
    <cellStyle name="20% - Accent5 8 2 3 2 5" xfId="12110"/>
    <cellStyle name="20% - Accent5 8 2 3 3" xfId="12111"/>
    <cellStyle name="20% - Accent5 8 2 3 3 2" xfId="12112"/>
    <cellStyle name="20% - Accent5 8 2 3 3 2 2" xfId="12113"/>
    <cellStyle name="20% - Accent5 8 2 3 3 3" xfId="12114"/>
    <cellStyle name="20% - Accent5 8 2 3 3 3 2" xfId="12115"/>
    <cellStyle name="20% - Accent5 8 2 3 3 4" xfId="12116"/>
    <cellStyle name="20% - Accent5 8 2 3 4" xfId="12117"/>
    <cellStyle name="20% - Accent5 8 2 3 4 2" xfId="12118"/>
    <cellStyle name="20% - Accent5 8 2 3 4 2 2" xfId="12119"/>
    <cellStyle name="20% - Accent5 8 2 3 4 3" xfId="12120"/>
    <cellStyle name="20% - Accent5 8 2 3 4 3 2" xfId="12121"/>
    <cellStyle name="20% - Accent5 8 2 3 4 4" xfId="12122"/>
    <cellStyle name="20% - Accent5 8 2 3 5" xfId="12123"/>
    <cellStyle name="20% - Accent5 8 2 3 5 2" xfId="12124"/>
    <cellStyle name="20% - Accent5 8 2 3 6" xfId="12125"/>
    <cellStyle name="20% - Accent5 8 2 3 6 2" xfId="12126"/>
    <cellStyle name="20% - Accent5 8 2 3 7" xfId="12127"/>
    <cellStyle name="20% - Accent5 8 2 4" xfId="12128"/>
    <cellStyle name="20% - Accent5 8 2 4 2" xfId="12129"/>
    <cellStyle name="20% - Accent5 8 2 4 2 2" xfId="12130"/>
    <cellStyle name="20% - Accent5 8 2 4 2 2 2" xfId="12131"/>
    <cellStyle name="20% - Accent5 8 2 4 2 3" xfId="12132"/>
    <cellStyle name="20% - Accent5 8 2 4 2 3 2" xfId="12133"/>
    <cellStyle name="20% - Accent5 8 2 4 2 4" xfId="12134"/>
    <cellStyle name="20% - Accent5 8 2 4 3" xfId="12135"/>
    <cellStyle name="20% - Accent5 8 2 4 3 2" xfId="12136"/>
    <cellStyle name="20% - Accent5 8 2 4 4" xfId="12137"/>
    <cellStyle name="20% - Accent5 8 2 4 4 2" xfId="12138"/>
    <cellStyle name="20% - Accent5 8 2 4 5" xfId="12139"/>
    <cellStyle name="20% - Accent5 8 2 5" xfId="12140"/>
    <cellStyle name="20% - Accent5 8 2 5 2" xfId="12141"/>
    <cellStyle name="20% - Accent5 8 2 5 2 2" xfId="12142"/>
    <cellStyle name="20% - Accent5 8 2 5 3" xfId="12143"/>
    <cellStyle name="20% - Accent5 8 2 5 3 2" xfId="12144"/>
    <cellStyle name="20% - Accent5 8 2 5 4" xfId="12145"/>
    <cellStyle name="20% - Accent5 8 2 6" xfId="12146"/>
    <cellStyle name="20% - Accent5 8 2 6 2" xfId="12147"/>
    <cellStyle name="20% - Accent5 8 2 6 2 2" xfId="12148"/>
    <cellStyle name="20% - Accent5 8 2 6 3" xfId="12149"/>
    <cellStyle name="20% - Accent5 8 2 6 3 2" xfId="12150"/>
    <cellStyle name="20% - Accent5 8 2 6 4" xfId="12151"/>
    <cellStyle name="20% - Accent5 8 2 7" xfId="12152"/>
    <cellStyle name="20% - Accent5 8 2 7 2" xfId="12153"/>
    <cellStyle name="20% - Accent5 8 2 8" xfId="12154"/>
    <cellStyle name="20% - Accent5 8 2 8 2" xfId="12155"/>
    <cellStyle name="20% - Accent5 8 2 9" xfId="12156"/>
    <cellStyle name="20% - Accent5 8 3" xfId="12157"/>
    <cellStyle name="20% - Accent5 8 3 2" xfId="12158"/>
    <cellStyle name="20% - Accent5 8 3 2 2" xfId="12159"/>
    <cellStyle name="20% - Accent5 8 3 2 2 2" xfId="12160"/>
    <cellStyle name="20% - Accent5 8 3 2 2 2 2" xfId="12161"/>
    <cellStyle name="20% - Accent5 8 3 2 2 2 2 2" xfId="12162"/>
    <cellStyle name="20% - Accent5 8 3 2 2 2 3" xfId="12163"/>
    <cellStyle name="20% - Accent5 8 3 2 2 2 3 2" xfId="12164"/>
    <cellStyle name="20% - Accent5 8 3 2 2 2 4" xfId="12165"/>
    <cellStyle name="20% - Accent5 8 3 2 2 3" xfId="12166"/>
    <cellStyle name="20% - Accent5 8 3 2 2 3 2" xfId="12167"/>
    <cellStyle name="20% - Accent5 8 3 2 2 4" xfId="12168"/>
    <cellStyle name="20% - Accent5 8 3 2 2 4 2" xfId="12169"/>
    <cellStyle name="20% - Accent5 8 3 2 2 5" xfId="12170"/>
    <cellStyle name="20% - Accent5 8 3 2 3" xfId="12171"/>
    <cellStyle name="20% - Accent5 8 3 2 3 2" xfId="12172"/>
    <cellStyle name="20% - Accent5 8 3 2 3 2 2" xfId="12173"/>
    <cellStyle name="20% - Accent5 8 3 2 3 3" xfId="12174"/>
    <cellStyle name="20% - Accent5 8 3 2 3 3 2" xfId="12175"/>
    <cellStyle name="20% - Accent5 8 3 2 3 4" xfId="12176"/>
    <cellStyle name="20% - Accent5 8 3 2 4" xfId="12177"/>
    <cellStyle name="20% - Accent5 8 3 2 4 2" xfId="12178"/>
    <cellStyle name="20% - Accent5 8 3 2 4 2 2" xfId="12179"/>
    <cellStyle name="20% - Accent5 8 3 2 4 3" xfId="12180"/>
    <cellStyle name="20% - Accent5 8 3 2 4 3 2" xfId="12181"/>
    <cellStyle name="20% - Accent5 8 3 2 4 4" xfId="12182"/>
    <cellStyle name="20% - Accent5 8 3 2 5" xfId="12183"/>
    <cellStyle name="20% - Accent5 8 3 2 5 2" xfId="12184"/>
    <cellStyle name="20% - Accent5 8 3 2 6" xfId="12185"/>
    <cellStyle name="20% - Accent5 8 3 2 6 2" xfId="12186"/>
    <cellStyle name="20% - Accent5 8 3 2 7" xfId="12187"/>
    <cellStyle name="20% - Accent5 8 3 3" xfId="12188"/>
    <cellStyle name="20% - Accent5 8 3 3 2" xfId="12189"/>
    <cellStyle name="20% - Accent5 8 3 3 2 2" xfId="12190"/>
    <cellStyle name="20% - Accent5 8 3 3 2 2 2" xfId="12191"/>
    <cellStyle name="20% - Accent5 8 3 3 2 3" xfId="12192"/>
    <cellStyle name="20% - Accent5 8 3 3 2 3 2" xfId="12193"/>
    <cellStyle name="20% - Accent5 8 3 3 2 4" xfId="12194"/>
    <cellStyle name="20% - Accent5 8 3 3 3" xfId="12195"/>
    <cellStyle name="20% - Accent5 8 3 3 3 2" xfId="12196"/>
    <cellStyle name="20% - Accent5 8 3 3 4" xfId="12197"/>
    <cellStyle name="20% - Accent5 8 3 3 4 2" xfId="12198"/>
    <cellStyle name="20% - Accent5 8 3 3 5" xfId="12199"/>
    <cellStyle name="20% - Accent5 8 3 4" xfId="12200"/>
    <cellStyle name="20% - Accent5 8 3 4 2" xfId="12201"/>
    <cellStyle name="20% - Accent5 8 3 4 2 2" xfId="12202"/>
    <cellStyle name="20% - Accent5 8 3 4 3" xfId="12203"/>
    <cellStyle name="20% - Accent5 8 3 4 3 2" xfId="12204"/>
    <cellStyle name="20% - Accent5 8 3 4 4" xfId="12205"/>
    <cellStyle name="20% - Accent5 8 3 5" xfId="12206"/>
    <cellStyle name="20% - Accent5 8 3 5 2" xfId="12207"/>
    <cellStyle name="20% - Accent5 8 3 5 2 2" xfId="12208"/>
    <cellStyle name="20% - Accent5 8 3 5 3" xfId="12209"/>
    <cellStyle name="20% - Accent5 8 3 5 3 2" xfId="12210"/>
    <cellStyle name="20% - Accent5 8 3 5 4" xfId="12211"/>
    <cellStyle name="20% - Accent5 8 3 6" xfId="12212"/>
    <cellStyle name="20% - Accent5 8 3 6 2" xfId="12213"/>
    <cellStyle name="20% - Accent5 8 3 7" xfId="12214"/>
    <cellStyle name="20% - Accent5 8 3 7 2" xfId="12215"/>
    <cellStyle name="20% - Accent5 8 3 8" xfId="12216"/>
    <cellStyle name="20% - Accent5 8 4" xfId="12217"/>
    <cellStyle name="20% - Accent5 8 4 2" xfId="12218"/>
    <cellStyle name="20% - Accent5 8 4 2 2" xfId="12219"/>
    <cellStyle name="20% - Accent5 8 4 2 2 2" xfId="12220"/>
    <cellStyle name="20% - Accent5 8 4 2 2 2 2" xfId="12221"/>
    <cellStyle name="20% - Accent5 8 4 2 2 3" xfId="12222"/>
    <cellStyle name="20% - Accent5 8 4 2 2 3 2" xfId="12223"/>
    <cellStyle name="20% - Accent5 8 4 2 2 4" xfId="12224"/>
    <cellStyle name="20% - Accent5 8 4 2 3" xfId="12225"/>
    <cellStyle name="20% - Accent5 8 4 2 3 2" xfId="12226"/>
    <cellStyle name="20% - Accent5 8 4 2 4" xfId="12227"/>
    <cellStyle name="20% - Accent5 8 4 2 4 2" xfId="12228"/>
    <cellStyle name="20% - Accent5 8 4 2 5" xfId="12229"/>
    <cellStyle name="20% - Accent5 8 4 3" xfId="12230"/>
    <cellStyle name="20% - Accent5 8 4 3 2" xfId="12231"/>
    <cellStyle name="20% - Accent5 8 4 3 2 2" xfId="12232"/>
    <cellStyle name="20% - Accent5 8 4 3 3" xfId="12233"/>
    <cellStyle name="20% - Accent5 8 4 3 3 2" xfId="12234"/>
    <cellStyle name="20% - Accent5 8 4 3 4" xfId="12235"/>
    <cellStyle name="20% - Accent5 8 4 4" xfId="12236"/>
    <cellStyle name="20% - Accent5 8 4 4 2" xfId="12237"/>
    <cellStyle name="20% - Accent5 8 4 4 2 2" xfId="12238"/>
    <cellStyle name="20% - Accent5 8 4 4 3" xfId="12239"/>
    <cellStyle name="20% - Accent5 8 4 4 3 2" xfId="12240"/>
    <cellStyle name="20% - Accent5 8 4 4 4" xfId="12241"/>
    <cellStyle name="20% - Accent5 8 4 5" xfId="12242"/>
    <cellStyle name="20% - Accent5 8 4 5 2" xfId="12243"/>
    <cellStyle name="20% - Accent5 8 4 6" xfId="12244"/>
    <cellStyle name="20% - Accent5 8 4 6 2" xfId="12245"/>
    <cellStyle name="20% - Accent5 8 4 7" xfId="12246"/>
    <cellStyle name="20% - Accent5 8 5" xfId="12247"/>
    <cellStyle name="20% - Accent5 8 5 2" xfId="12248"/>
    <cellStyle name="20% - Accent5 8 5 2 2" xfId="12249"/>
    <cellStyle name="20% - Accent5 8 5 2 2 2" xfId="12250"/>
    <cellStyle name="20% - Accent5 8 5 2 3" xfId="12251"/>
    <cellStyle name="20% - Accent5 8 5 2 3 2" xfId="12252"/>
    <cellStyle name="20% - Accent5 8 5 2 4" xfId="12253"/>
    <cellStyle name="20% - Accent5 8 5 3" xfId="12254"/>
    <cellStyle name="20% - Accent5 8 5 3 2" xfId="12255"/>
    <cellStyle name="20% - Accent5 8 5 4" xfId="12256"/>
    <cellStyle name="20% - Accent5 8 5 4 2" xfId="12257"/>
    <cellStyle name="20% - Accent5 8 5 5" xfId="12258"/>
    <cellStyle name="20% - Accent5 8 6" xfId="12259"/>
    <cellStyle name="20% - Accent5 8 6 2" xfId="12260"/>
    <cellStyle name="20% - Accent5 8 6 2 2" xfId="12261"/>
    <cellStyle name="20% - Accent5 8 6 3" xfId="12262"/>
    <cellStyle name="20% - Accent5 8 6 3 2" xfId="12263"/>
    <cellStyle name="20% - Accent5 8 6 4" xfId="12264"/>
    <cellStyle name="20% - Accent5 8 7" xfId="12265"/>
    <cellStyle name="20% - Accent5 8 7 2" xfId="12266"/>
    <cellStyle name="20% - Accent5 8 7 2 2" xfId="12267"/>
    <cellStyle name="20% - Accent5 8 7 3" xfId="12268"/>
    <cellStyle name="20% - Accent5 8 7 3 2" xfId="12269"/>
    <cellStyle name="20% - Accent5 8 7 4" xfId="12270"/>
    <cellStyle name="20% - Accent5 8 8" xfId="12271"/>
    <cellStyle name="20% - Accent5 8 8 2" xfId="12272"/>
    <cellStyle name="20% - Accent5 8 9" xfId="12273"/>
    <cellStyle name="20% - Accent5 8 9 2" xfId="12274"/>
    <cellStyle name="20% - Accent5 9" xfId="12275"/>
    <cellStyle name="20% - Accent5 9 10" xfId="12276"/>
    <cellStyle name="20% - Accent5 9 2" xfId="12277"/>
    <cellStyle name="20% - Accent5 9 2 2" xfId="12278"/>
    <cellStyle name="20% - Accent5 9 2 2 2" xfId="12279"/>
    <cellStyle name="20% - Accent5 9 2 2 2 2" xfId="12280"/>
    <cellStyle name="20% - Accent5 9 2 2 2 2 2" xfId="12281"/>
    <cellStyle name="20% - Accent5 9 2 2 2 2 2 2" xfId="12282"/>
    <cellStyle name="20% - Accent5 9 2 2 2 2 2 2 2" xfId="12283"/>
    <cellStyle name="20% - Accent5 9 2 2 2 2 2 3" xfId="12284"/>
    <cellStyle name="20% - Accent5 9 2 2 2 2 2 3 2" xfId="12285"/>
    <cellStyle name="20% - Accent5 9 2 2 2 2 2 4" xfId="12286"/>
    <cellStyle name="20% - Accent5 9 2 2 2 2 3" xfId="12287"/>
    <cellStyle name="20% - Accent5 9 2 2 2 2 3 2" xfId="12288"/>
    <cellStyle name="20% - Accent5 9 2 2 2 2 4" xfId="12289"/>
    <cellStyle name="20% - Accent5 9 2 2 2 2 4 2" xfId="12290"/>
    <cellStyle name="20% - Accent5 9 2 2 2 2 5" xfId="12291"/>
    <cellStyle name="20% - Accent5 9 2 2 2 3" xfId="12292"/>
    <cellStyle name="20% - Accent5 9 2 2 2 3 2" xfId="12293"/>
    <cellStyle name="20% - Accent5 9 2 2 2 3 2 2" xfId="12294"/>
    <cellStyle name="20% - Accent5 9 2 2 2 3 3" xfId="12295"/>
    <cellStyle name="20% - Accent5 9 2 2 2 3 3 2" xfId="12296"/>
    <cellStyle name="20% - Accent5 9 2 2 2 3 4" xfId="12297"/>
    <cellStyle name="20% - Accent5 9 2 2 2 4" xfId="12298"/>
    <cellStyle name="20% - Accent5 9 2 2 2 4 2" xfId="12299"/>
    <cellStyle name="20% - Accent5 9 2 2 2 4 2 2" xfId="12300"/>
    <cellStyle name="20% - Accent5 9 2 2 2 4 3" xfId="12301"/>
    <cellStyle name="20% - Accent5 9 2 2 2 4 3 2" xfId="12302"/>
    <cellStyle name="20% - Accent5 9 2 2 2 4 4" xfId="12303"/>
    <cellStyle name="20% - Accent5 9 2 2 2 5" xfId="12304"/>
    <cellStyle name="20% - Accent5 9 2 2 2 5 2" xfId="12305"/>
    <cellStyle name="20% - Accent5 9 2 2 2 6" xfId="12306"/>
    <cellStyle name="20% - Accent5 9 2 2 2 6 2" xfId="12307"/>
    <cellStyle name="20% - Accent5 9 2 2 2 7" xfId="12308"/>
    <cellStyle name="20% - Accent5 9 2 2 3" xfId="12309"/>
    <cellStyle name="20% - Accent5 9 2 2 3 2" xfId="12310"/>
    <cellStyle name="20% - Accent5 9 2 2 3 2 2" xfId="12311"/>
    <cellStyle name="20% - Accent5 9 2 2 3 2 2 2" xfId="12312"/>
    <cellStyle name="20% - Accent5 9 2 2 3 2 3" xfId="12313"/>
    <cellStyle name="20% - Accent5 9 2 2 3 2 3 2" xfId="12314"/>
    <cellStyle name="20% - Accent5 9 2 2 3 2 4" xfId="12315"/>
    <cellStyle name="20% - Accent5 9 2 2 3 3" xfId="12316"/>
    <cellStyle name="20% - Accent5 9 2 2 3 3 2" xfId="12317"/>
    <cellStyle name="20% - Accent5 9 2 2 3 4" xfId="12318"/>
    <cellStyle name="20% - Accent5 9 2 2 3 4 2" xfId="12319"/>
    <cellStyle name="20% - Accent5 9 2 2 3 5" xfId="12320"/>
    <cellStyle name="20% - Accent5 9 2 2 4" xfId="12321"/>
    <cellStyle name="20% - Accent5 9 2 2 4 2" xfId="12322"/>
    <cellStyle name="20% - Accent5 9 2 2 4 2 2" xfId="12323"/>
    <cellStyle name="20% - Accent5 9 2 2 4 3" xfId="12324"/>
    <cellStyle name="20% - Accent5 9 2 2 4 3 2" xfId="12325"/>
    <cellStyle name="20% - Accent5 9 2 2 4 4" xfId="12326"/>
    <cellStyle name="20% - Accent5 9 2 2 5" xfId="12327"/>
    <cellStyle name="20% - Accent5 9 2 2 5 2" xfId="12328"/>
    <cellStyle name="20% - Accent5 9 2 2 5 2 2" xfId="12329"/>
    <cellStyle name="20% - Accent5 9 2 2 5 3" xfId="12330"/>
    <cellStyle name="20% - Accent5 9 2 2 5 3 2" xfId="12331"/>
    <cellStyle name="20% - Accent5 9 2 2 5 4" xfId="12332"/>
    <cellStyle name="20% - Accent5 9 2 2 6" xfId="12333"/>
    <cellStyle name="20% - Accent5 9 2 2 6 2" xfId="12334"/>
    <cellStyle name="20% - Accent5 9 2 2 7" xfId="12335"/>
    <cellStyle name="20% - Accent5 9 2 2 7 2" xfId="12336"/>
    <cellStyle name="20% - Accent5 9 2 2 8" xfId="12337"/>
    <cellStyle name="20% - Accent5 9 2 3" xfId="12338"/>
    <cellStyle name="20% - Accent5 9 2 3 2" xfId="12339"/>
    <cellStyle name="20% - Accent5 9 2 3 2 2" xfId="12340"/>
    <cellStyle name="20% - Accent5 9 2 3 2 2 2" xfId="12341"/>
    <cellStyle name="20% - Accent5 9 2 3 2 2 2 2" xfId="12342"/>
    <cellStyle name="20% - Accent5 9 2 3 2 2 3" xfId="12343"/>
    <cellStyle name="20% - Accent5 9 2 3 2 2 3 2" xfId="12344"/>
    <cellStyle name="20% - Accent5 9 2 3 2 2 4" xfId="12345"/>
    <cellStyle name="20% - Accent5 9 2 3 2 3" xfId="12346"/>
    <cellStyle name="20% - Accent5 9 2 3 2 3 2" xfId="12347"/>
    <cellStyle name="20% - Accent5 9 2 3 2 4" xfId="12348"/>
    <cellStyle name="20% - Accent5 9 2 3 2 4 2" xfId="12349"/>
    <cellStyle name="20% - Accent5 9 2 3 2 5" xfId="12350"/>
    <cellStyle name="20% - Accent5 9 2 3 3" xfId="12351"/>
    <cellStyle name="20% - Accent5 9 2 3 3 2" xfId="12352"/>
    <cellStyle name="20% - Accent5 9 2 3 3 2 2" xfId="12353"/>
    <cellStyle name="20% - Accent5 9 2 3 3 3" xfId="12354"/>
    <cellStyle name="20% - Accent5 9 2 3 3 3 2" xfId="12355"/>
    <cellStyle name="20% - Accent5 9 2 3 3 4" xfId="12356"/>
    <cellStyle name="20% - Accent5 9 2 3 4" xfId="12357"/>
    <cellStyle name="20% - Accent5 9 2 3 4 2" xfId="12358"/>
    <cellStyle name="20% - Accent5 9 2 3 4 2 2" xfId="12359"/>
    <cellStyle name="20% - Accent5 9 2 3 4 3" xfId="12360"/>
    <cellStyle name="20% - Accent5 9 2 3 4 3 2" xfId="12361"/>
    <cellStyle name="20% - Accent5 9 2 3 4 4" xfId="12362"/>
    <cellStyle name="20% - Accent5 9 2 3 5" xfId="12363"/>
    <cellStyle name="20% - Accent5 9 2 3 5 2" xfId="12364"/>
    <cellStyle name="20% - Accent5 9 2 3 6" xfId="12365"/>
    <cellStyle name="20% - Accent5 9 2 3 6 2" xfId="12366"/>
    <cellStyle name="20% - Accent5 9 2 3 7" xfId="12367"/>
    <cellStyle name="20% - Accent5 9 2 4" xfId="12368"/>
    <cellStyle name="20% - Accent5 9 2 4 2" xfId="12369"/>
    <cellStyle name="20% - Accent5 9 2 4 2 2" xfId="12370"/>
    <cellStyle name="20% - Accent5 9 2 4 2 2 2" xfId="12371"/>
    <cellStyle name="20% - Accent5 9 2 4 2 3" xfId="12372"/>
    <cellStyle name="20% - Accent5 9 2 4 2 3 2" xfId="12373"/>
    <cellStyle name="20% - Accent5 9 2 4 2 4" xfId="12374"/>
    <cellStyle name="20% - Accent5 9 2 4 3" xfId="12375"/>
    <cellStyle name="20% - Accent5 9 2 4 3 2" xfId="12376"/>
    <cellStyle name="20% - Accent5 9 2 4 4" xfId="12377"/>
    <cellStyle name="20% - Accent5 9 2 4 4 2" xfId="12378"/>
    <cellStyle name="20% - Accent5 9 2 4 5" xfId="12379"/>
    <cellStyle name="20% - Accent5 9 2 5" xfId="12380"/>
    <cellStyle name="20% - Accent5 9 2 5 2" xfId="12381"/>
    <cellStyle name="20% - Accent5 9 2 5 2 2" xfId="12382"/>
    <cellStyle name="20% - Accent5 9 2 5 3" xfId="12383"/>
    <cellStyle name="20% - Accent5 9 2 5 3 2" xfId="12384"/>
    <cellStyle name="20% - Accent5 9 2 5 4" xfId="12385"/>
    <cellStyle name="20% - Accent5 9 2 6" xfId="12386"/>
    <cellStyle name="20% - Accent5 9 2 6 2" xfId="12387"/>
    <cellStyle name="20% - Accent5 9 2 6 2 2" xfId="12388"/>
    <cellStyle name="20% - Accent5 9 2 6 3" xfId="12389"/>
    <cellStyle name="20% - Accent5 9 2 6 3 2" xfId="12390"/>
    <cellStyle name="20% - Accent5 9 2 6 4" xfId="12391"/>
    <cellStyle name="20% - Accent5 9 2 7" xfId="12392"/>
    <cellStyle name="20% - Accent5 9 2 7 2" xfId="12393"/>
    <cellStyle name="20% - Accent5 9 2 8" xfId="12394"/>
    <cellStyle name="20% - Accent5 9 2 8 2" xfId="12395"/>
    <cellStyle name="20% - Accent5 9 2 9" xfId="12396"/>
    <cellStyle name="20% - Accent5 9 3" xfId="12397"/>
    <cellStyle name="20% - Accent5 9 3 2" xfId="12398"/>
    <cellStyle name="20% - Accent5 9 3 2 2" xfId="12399"/>
    <cellStyle name="20% - Accent5 9 3 2 2 2" xfId="12400"/>
    <cellStyle name="20% - Accent5 9 3 2 2 2 2" xfId="12401"/>
    <cellStyle name="20% - Accent5 9 3 2 2 2 2 2" xfId="12402"/>
    <cellStyle name="20% - Accent5 9 3 2 2 2 3" xfId="12403"/>
    <cellStyle name="20% - Accent5 9 3 2 2 2 3 2" xfId="12404"/>
    <cellStyle name="20% - Accent5 9 3 2 2 2 4" xfId="12405"/>
    <cellStyle name="20% - Accent5 9 3 2 2 3" xfId="12406"/>
    <cellStyle name="20% - Accent5 9 3 2 2 3 2" xfId="12407"/>
    <cellStyle name="20% - Accent5 9 3 2 2 4" xfId="12408"/>
    <cellStyle name="20% - Accent5 9 3 2 2 4 2" xfId="12409"/>
    <cellStyle name="20% - Accent5 9 3 2 2 5" xfId="12410"/>
    <cellStyle name="20% - Accent5 9 3 2 3" xfId="12411"/>
    <cellStyle name="20% - Accent5 9 3 2 3 2" xfId="12412"/>
    <cellStyle name="20% - Accent5 9 3 2 3 2 2" xfId="12413"/>
    <cellStyle name="20% - Accent5 9 3 2 3 3" xfId="12414"/>
    <cellStyle name="20% - Accent5 9 3 2 3 3 2" xfId="12415"/>
    <cellStyle name="20% - Accent5 9 3 2 3 4" xfId="12416"/>
    <cellStyle name="20% - Accent5 9 3 2 4" xfId="12417"/>
    <cellStyle name="20% - Accent5 9 3 2 4 2" xfId="12418"/>
    <cellStyle name="20% - Accent5 9 3 2 4 2 2" xfId="12419"/>
    <cellStyle name="20% - Accent5 9 3 2 4 3" xfId="12420"/>
    <cellStyle name="20% - Accent5 9 3 2 4 3 2" xfId="12421"/>
    <cellStyle name="20% - Accent5 9 3 2 4 4" xfId="12422"/>
    <cellStyle name="20% - Accent5 9 3 2 5" xfId="12423"/>
    <cellStyle name="20% - Accent5 9 3 2 5 2" xfId="12424"/>
    <cellStyle name="20% - Accent5 9 3 2 6" xfId="12425"/>
    <cellStyle name="20% - Accent5 9 3 2 6 2" xfId="12426"/>
    <cellStyle name="20% - Accent5 9 3 2 7" xfId="12427"/>
    <cellStyle name="20% - Accent5 9 3 3" xfId="12428"/>
    <cellStyle name="20% - Accent5 9 3 3 2" xfId="12429"/>
    <cellStyle name="20% - Accent5 9 3 3 2 2" xfId="12430"/>
    <cellStyle name="20% - Accent5 9 3 3 2 2 2" xfId="12431"/>
    <cellStyle name="20% - Accent5 9 3 3 2 3" xfId="12432"/>
    <cellStyle name="20% - Accent5 9 3 3 2 3 2" xfId="12433"/>
    <cellStyle name="20% - Accent5 9 3 3 2 4" xfId="12434"/>
    <cellStyle name="20% - Accent5 9 3 3 3" xfId="12435"/>
    <cellStyle name="20% - Accent5 9 3 3 3 2" xfId="12436"/>
    <cellStyle name="20% - Accent5 9 3 3 4" xfId="12437"/>
    <cellStyle name="20% - Accent5 9 3 3 4 2" xfId="12438"/>
    <cellStyle name="20% - Accent5 9 3 3 5" xfId="12439"/>
    <cellStyle name="20% - Accent5 9 3 4" xfId="12440"/>
    <cellStyle name="20% - Accent5 9 3 4 2" xfId="12441"/>
    <cellStyle name="20% - Accent5 9 3 4 2 2" xfId="12442"/>
    <cellStyle name="20% - Accent5 9 3 4 3" xfId="12443"/>
    <cellStyle name="20% - Accent5 9 3 4 3 2" xfId="12444"/>
    <cellStyle name="20% - Accent5 9 3 4 4" xfId="12445"/>
    <cellStyle name="20% - Accent5 9 3 5" xfId="12446"/>
    <cellStyle name="20% - Accent5 9 3 5 2" xfId="12447"/>
    <cellStyle name="20% - Accent5 9 3 5 2 2" xfId="12448"/>
    <cellStyle name="20% - Accent5 9 3 5 3" xfId="12449"/>
    <cellStyle name="20% - Accent5 9 3 5 3 2" xfId="12450"/>
    <cellStyle name="20% - Accent5 9 3 5 4" xfId="12451"/>
    <cellStyle name="20% - Accent5 9 3 6" xfId="12452"/>
    <cellStyle name="20% - Accent5 9 3 6 2" xfId="12453"/>
    <cellStyle name="20% - Accent5 9 3 7" xfId="12454"/>
    <cellStyle name="20% - Accent5 9 3 7 2" xfId="12455"/>
    <cellStyle name="20% - Accent5 9 3 8" xfId="12456"/>
    <cellStyle name="20% - Accent5 9 4" xfId="12457"/>
    <cellStyle name="20% - Accent5 9 4 2" xfId="12458"/>
    <cellStyle name="20% - Accent5 9 4 2 2" xfId="12459"/>
    <cellStyle name="20% - Accent5 9 4 2 2 2" xfId="12460"/>
    <cellStyle name="20% - Accent5 9 4 2 2 2 2" xfId="12461"/>
    <cellStyle name="20% - Accent5 9 4 2 2 3" xfId="12462"/>
    <cellStyle name="20% - Accent5 9 4 2 2 3 2" xfId="12463"/>
    <cellStyle name="20% - Accent5 9 4 2 2 4" xfId="12464"/>
    <cellStyle name="20% - Accent5 9 4 2 3" xfId="12465"/>
    <cellStyle name="20% - Accent5 9 4 2 3 2" xfId="12466"/>
    <cellStyle name="20% - Accent5 9 4 2 4" xfId="12467"/>
    <cellStyle name="20% - Accent5 9 4 2 4 2" xfId="12468"/>
    <cellStyle name="20% - Accent5 9 4 2 5" xfId="12469"/>
    <cellStyle name="20% - Accent5 9 4 3" xfId="12470"/>
    <cellStyle name="20% - Accent5 9 4 3 2" xfId="12471"/>
    <cellStyle name="20% - Accent5 9 4 3 2 2" xfId="12472"/>
    <cellStyle name="20% - Accent5 9 4 3 3" xfId="12473"/>
    <cellStyle name="20% - Accent5 9 4 3 3 2" xfId="12474"/>
    <cellStyle name="20% - Accent5 9 4 3 4" xfId="12475"/>
    <cellStyle name="20% - Accent5 9 4 4" xfId="12476"/>
    <cellStyle name="20% - Accent5 9 4 4 2" xfId="12477"/>
    <cellStyle name="20% - Accent5 9 4 4 2 2" xfId="12478"/>
    <cellStyle name="20% - Accent5 9 4 4 3" xfId="12479"/>
    <cellStyle name="20% - Accent5 9 4 4 3 2" xfId="12480"/>
    <cellStyle name="20% - Accent5 9 4 4 4" xfId="12481"/>
    <cellStyle name="20% - Accent5 9 4 5" xfId="12482"/>
    <cellStyle name="20% - Accent5 9 4 5 2" xfId="12483"/>
    <cellStyle name="20% - Accent5 9 4 6" xfId="12484"/>
    <cellStyle name="20% - Accent5 9 4 6 2" xfId="12485"/>
    <cellStyle name="20% - Accent5 9 4 7" xfId="12486"/>
    <cellStyle name="20% - Accent5 9 5" xfId="12487"/>
    <cellStyle name="20% - Accent5 9 5 2" xfId="12488"/>
    <cellStyle name="20% - Accent5 9 5 2 2" xfId="12489"/>
    <cellStyle name="20% - Accent5 9 5 2 2 2" xfId="12490"/>
    <cellStyle name="20% - Accent5 9 5 2 3" xfId="12491"/>
    <cellStyle name="20% - Accent5 9 5 2 3 2" xfId="12492"/>
    <cellStyle name="20% - Accent5 9 5 2 4" xfId="12493"/>
    <cellStyle name="20% - Accent5 9 5 3" xfId="12494"/>
    <cellStyle name="20% - Accent5 9 5 3 2" xfId="12495"/>
    <cellStyle name="20% - Accent5 9 5 4" xfId="12496"/>
    <cellStyle name="20% - Accent5 9 5 4 2" xfId="12497"/>
    <cellStyle name="20% - Accent5 9 5 5" xfId="12498"/>
    <cellStyle name="20% - Accent5 9 6" xfId="12499"/>
    <cellStyle name="20% - Accent5 9 6 2" xfId="12500"/>
    <cellStyle name="20% - Accent5 9 6 2 2" xfId="12501"/>
    <cellStyle name="20% - Accent5 9 6 3" xfId="12502"/>
    <cellStyle name="20% - Accent5 9 6 3 2" xfId="12503"/>
    <cellStyle name="20% - Accent5 9 6 4" xfId="12504"/>
    <cellStyle name="20% - Accent5 9 7" xfId="12505"/>
    <cellStyle name="20% - Accent5 9 7 2" xfId="12506"/>
    <cellStyle name="20% - Accent5 9 7 2 2" xfId="12507"/>
    <cellStyle name="20% - Accent5 9 7 3" xfId="12508"/>
    <cellStyle name="20% - Accent5 9 7 3 2" xfId="12509"/>
    <cellStyle name="20% - Accent5 9 7 4" xfId="12510"/>
    <cellStyle name="20% - Accent5 9 8" xfId="12511"/>
    <cellStyle name="20% - Accent5 9 8 2" xfId="12512"/>
    <cellStyle name="20% - Accent5 9 9" xfId="12513"/>
    <cellStyle name="20% - Accent5 9 9 2" xfId="12514"/>
    <cellStyle name="20% - Accent6 10" xfId="12515"/>
    <cellStyle name="20% - Accent6 10 2" xfId="12516"/>
    <cellStyle name="20% - Accent6 10 2 2" xfId="12517"/>
    <cellStyle name="20% - Accent6 10 2 2 2" xfId="12518"/>
    <cellStyle name="20% - Accent6 10 2 2 2 2" xfId="12519"/>
    <cellStyle name="20% - Accent6 10 2 2 2 2 2" xfId="12520"/>
    <cellStyle name="20% - Accent6 10 2 2 2 2 2 2" xfId="12521"/>
    <cellStyle name="20% - Accent6 10 2 2 2 2 3" xfId="12522"/>
    <cellStyle name="20% - Accent6 10 2 2 2 2 3 2" xfId="12523"/>
    <cellStyle name="20% - Accent6 10 2 2 2 2 4" xfId="12524"/>
    <cellStyle name="20% - Accent6 10 2 2 2 3" xfId="12525"/>
    <cellStyle name="20% - Accent6 10 2 2 2 3 2" xfId="12526"/>
    <cellStyle name="20% - Accent6 10 2 2 2 4" xfId="12527"/>
    <cellStyle name="20% - Accent6 10 2 2 2 4 2" xfId="12528"/>
    <cellStyle name="20% - Accent6 10 2 2 2 5" xfId="12529"/>
    <cellStyle name="20% - Accent6 10 2 2 3" xfId="12530"/>
    <cellStyle name="20% - Accent6 10 2 2 3 2" xfId="12531"/>
    <cellStyle name="20% - Accent6 10 2 2 3 2 2" xfId="12532"/>
    <cellStyle name="20% - Accent6 10 2 2 3 3" xfId="12533"/>
    <cellStyle name="20% - Accent6 10 2 2 3 3 2" xfId="12534"/>
    <cellStyle name="20% - Accent6 10 2 2 3 4" xfId="12535"/>
    <cellStyle name="20% - Accent6 10 2 2 4" xfId="12536"/>
    <cellStyle name="20% - Accent6 10 2 2 4 2" xfId="12537"/>
    <cellStyle name="20% - Accent6 10 2 2 4 2 2" xfId="12538"/>
    <cellStyle name="20% - Accent6 10 2 2 4 3" xfId="12539"/>
    <cellStyle name="20% - Accent6 10 2 2 4 3 2" xfId="12540"/>
    <cellStyle name="20% - Accent6 10 2 2 4 4" xfId="12541"/>
    <cellStyle name="20% - Accent6 10 2 2 5" xfId="12542"/>
    <cellStyle name="20% - Accent6 10 2 2 5 2" xfId="12543"/>
    <cellStyle name="20% - Accent6 10 2 2 6" xfId="12544"/>
    <cellStyle name="20% - Accent6 10 2 2 6 2" xfId="12545"/>
    <cellStyle name="20% - Accent6 10 2 2 7" xfId="12546"/>
    <cellStyle name="20% - Accent6 10 2 3" xfId="12547"/>
    <cellStyle name="20% - Accent6 10 2 3 2" xfId="12548"/>
    <cellStyle name="20% - Accent6 10 2 3 2 2" xfId="12549"/>
    <cellStyle name="20% - Accent6 10 2 3 2 2 2" xfId="12550"/>
    <cellStyle name="20% - Accent6 10 2 3 2 3" xfId="12551"/>
    <cellStyle name="20% - Accent6 10 2 3 2 3 2" xfId="12552"/>
    <cellStyle name="20% - Accent6 10 2 3 2 4" xfId="12553"/>
    <cellStyle name="20% - Accent6 10 2 3 3" xfId="12554"/>
    <cellStyle name="20% - Accent6 10 2 3 3 2" xfId="12555"/>
    <cellStyle name="20% - Accent6 10 2 3 4" xfId="12556"/>
    <cellStyle name="20% - Accent6 10 2 3 4 2" xfId="12557"/>
    <cellStyle name="20% - Accent6 10 2 3 5" xfId="12558"/>
    <cellStyle name="20% - Accent6 10 2 4" xfId="12559"/>
    <cellStyle name="20% - Accent6 10 2 4 2" xfId="12560"/>
    <cellStyle name="20% - Accent6 10 2 4 2 2" xfId="12561"/>
    <cellStyle name="20% - Accent6 10 2 4 3" xfId="12562"/>
    <cellStyle name="20% - Accent6 10 2 4 3 2" xfId="12563"/>
    <cellStyle name="20% - Accent6 10 2 4 4" xfId="12564"/>
    <cellStyle name="20% - Accent6 10 2 5" xfId="12565"/>
    <cellStyle name="20% - Accent6 10 2 5 2" xfId="12566"/>
    <cellStyle name="20% - Accent6 10 2 5 2 2" xfId="12567"/>
    <cellStyle name="20% - Accent6 10 2 5 3" xfId="12568"/>
    <cellStyle name="20% - Accent6 10 2 5 3 2" xfId="12569"/>
    <cellStyle name="20% - Accent6 10 2 5 4" xfId="12570"/>
    <cellStyle name="20% - Accent6 10 2 6" xfId="12571"/>
    <cellStyle name="20% - Accent6 10 2 6 2" xfId="12572"/>
    <cellStyle name="20% - Accent6 10 2 7" xfId="12573"/>
    <cellStyle name="20% - Accent6 10 2 7 2" xfId="12574"/>
    <cellStyle name="20% - Accent6 10 2 8" xfId="12575"/>
    <cellStyle name="20% - Accent6 10 3" xfId="12576"/>
    <cellStyle name="20% - Accent6 10 3 2" xfId="12577"/>
    <cellStyle name="20% - Accent6 10 3 2 2" xfId="12578"/>
    <cellStyle name="20% - Accent6 10 3 2 2 2" xfId="12579"/>
    <cellStyle name="20% - Accent6 10 3 2 2 2 2" xfId="12580"/>
    <cellStyle name="20% - Accent6 10 3 2 2 3" xfId="12581"/>
    <cellStyle name="20% - Accent6 10 3 2 2 3 2" xfId="12582"/>
    <cellStyle name="20% - Accent6 10 3 2 2 4" xfId="12583"/>
    <cellStyle name="20% - Accent6 10 3 2 3" xfId="12584"/>
    <cellStyle name="20% - Accent6 10 3 2 3 2" xfId="12585"/>
    <cellStyle name="20% - Accent6 10 3 2 4" xfId="12586"/>
    <cellStyle name="20% - Accent6 10 3 2 4 2" xfId="12587"/>
    <cellStyle name="20% - Accent6 10 3 2 5" xfId="12588"/>
    <cellStyle name="20% - Accent6 10 3 3" xfId="12589"/>
    <cellStyle name="20% - Accent6 10 3 3 2" xfId="12590"/>
    <cellStyle name="20% - Accent6 10 3 3 2 2" xfId="12591"/>
    <cellStyle name="20% - Accent6 10 3 3 3" xfId="12592"/>
    <cellStyle name="20% - Accent6 10 3 3 3 2" xfId="12593"/>
    <cellStyle name="20% - Accent6 10 3 3 4" xfId="12594"/>
    <cellStyle name="20% - Accent6 10 3 4" xfId="12595"/>
    <cellStyle name="20% - Accent6 10 3 4 2" xfId="12596"/>
    <cellStyle name="20% - Accent6 10 3 4 2 2" xfId="12597"/>
    <cellStyle name="20% - Accent6 10 3 4 3" xfId="12598"/>
    <cellStyle name="20% - Accent6 10 3 4 3 2" xfId="12599"/>
    <cellStyle name="20% - Accent6 10 3 4 4" xfId="12600"/>
    <cellStyle name="20% - Accent6 10 3 5" xfId="12601"/>
    <cellStyle name="20% - Accent6 10 3 5 2" xfId="12602"/>
    <cellStyle name="20% - Accent6 10 3 6" xfId="12603"/>
    <cellStyle name="20% - Accent6 10 3 6 2" xfId="12604"/>
    <cellStyle name="20% - Accent6 10 3 7" xfId="12605"/>
    <cellStyle name="20% - Accent6 10 4" xfId="12606"/>
    <cellStyle name="20% - Accent6 10 4 2" xfId="12607"/>
    <cellStyle name="20% - Accent6 10 4 2 2" xfId="12608"/>
    <cellStyle name="20% - Accent6 10 4 2 2 2" xfId="12609"/>
    <cellStyle name="20% - Accent6 10 4 2 3" xfId="12610"/>
    <cellStyle name="20% - Accent6 10 4 2 3 2" xfId="12611"/>
    <cellStyle name="20% - Accent6 10 4 2 4" xfId="12612"/>
    <cellStyle name="20% - Accent6 10 4 3" xfId="12613"/>
    <cellStyle name="20% - Accent6 10 4 3 2" xfId="12614"/>
    <cellStyle name="20% - Accent6 10 4 4" xfId="12615"/>
    <cellStyle name="20% - Accent6 10 4 4 2" xfId="12616"/>
    <cellStyle name="20% - Accent6 10 4 5" xfId="12617"/>
    <cellStyle name="20% - Accent6 10 5" xfId="12618"/>
    <cellStyle name="20% - Accent6 10 5 2" xfId="12619"/>
    <cellStyle name="20% - Accent6 10 5 2 2" xfId="12620"/>
    <cellStyle name="20% - Accent6 10 5 3" xfId="12621"/>
    <cellStyle name="20% - Accent6 10 5 3 2" xfId="12622"/>
    <cellStyle name="20% - Accent6 10 5 4" xfId="12623"/>
    <cellStyle name="20% - Accent6 10 6" xfId="12624"/>
    <cellStyle name="20% - Accent6 10 6 2" xfId="12625"/>
    <cellStyle name="20% - Accent6 10 6 2 2" xfId="12626"/>
    <cellStyle name="20% - Accent6 10 6 3" xfId="12627"/>
    <cellStyle name="20% - Accent6 10 6 3 2" xfId="12628"/>
    <cellStyle name="20% - Accent6 10 6 4" xfId="12629"/>
    <cellStyle name="20% - Accent6 10 7" xfId="12630"/>
    <cellStyle name="20% - Accent6 10 7 2" xfId="12631"/>
    <cellStyle name="20% - Accent6 10 8" xfId="12632"/>
    <cellStyle name="20% - Accent6 10 8 2" xfId="12633"/>
    <cellStyle name="20% - Accent6 10 9" xfId="12634"/>
    <cellStyle name="20% - Accent6 11" xfId="12635"/>
    <cellStyle name="20% - Accent6 11 2" xfId="12636"/>
    <cellStyle name="20% - Accent6 11 2 2" xfId="12637"/>
    <cellStyle name="20% - Accent6 11 2 2 2" xfId="12638"/>
    <cellStyle name="20% - Accent6 11 2 2 2 2" xfId="12639"/>
    <cellStyle name="20% - Accent6 11 2 2 2 2 2" xfId="12640"/>
    <cellStyle name="20% - Accent6 11 2 2 2 2 2 2" xfId="12641"/>
    <cellStyle name="20% - Accent6 11 2 2 2 2 3" xfId="12642"/>
    <cellStyle name="20% - Accent6 11 2 2 2 2 3 2" xfId="12643"/>
    <cellStyle name="20% - Accent6 11 2 2 2 2 4" xfId="12644"/>
    <cellStyle name="20% - Accent6 11 2 2 2 3" xfId="12645"/>
    <cellStyle name="20% - Accent6 11 2 2 2 3 2" xfId="12646"/>
    <cellStyle name="20% - Accent6 11 2 2 2 4" xfId="12647"/>
    <cellStyle name="20% - Accent6 11 2 2 2 4 2" xfId="12648"/>
    <cellStyle name="20% - Accent6 11 2 2 2 5" xfId="12649"/>
    <cellStyle name="20% - Accent6 11 2 2 3" xfId="12650"/>
    <cellStyle name="20% - Accent6 11 2 2 3 2" xfId="12651"/>
    <cellStyle name="20% - Accent6 11 2 2 3 2 2" xfId="12652"/>
    <cellStyle name="20% - Accent6 11 2 2 3 3" xfId="12653"/>
    <cellStyle name="20% - Accent6 11 2 2 3 3 2" xfId="12654"/>
    <cellStyle name="20% - Accent6 11 2 2 3 4" xfId="12655"/>
    <cellStyle name="20% - Accent6 11 2 2 4" xfId="12656"/>
    <cellStyle name="20% - Accent6 11 2 2 4 2" xfId="12657"/>
    <cellStyle name="20% - Accent6 11 2 2 4 2 2" xfId="12658"/>
    <cellStyle name="20% - Accent6 11 2 2 4 3" xfId="12659"/>
    <cellStyle name="20% - Accent6 11 2 2 4 3 2" xfId="12660"/>
    <cellStyle name="20% - Accent6 11 2 2 4 4" xfId="12661"/>
    <cellStyle name="20% - Accent6 11 2 2 5" xfId="12662"/>
    <cellStyle name="20% - Accent6 11 2 2 5 2" xfId="12663"/>
    <cellStyle name="20% - Accent6 11 2 2 6" xfId="12664"/>
    <cellStyle name="20% - Accent6 11 2 2 6 2" xfId="12665"/>
    <cellStyle name="20% - Accent6 11 2 2 7" xfId="12666"/>
    <cellStyle name="20% - Accent6 11 2 3" xfId="12667"/>
    <cellStyle name="20% - Accent6 11 2 3 2" xfId="12668"/>
    <cellStyle name="20% - Accent6 11 2 3 2 2" xfId="12669"/>
    <cellStyle name="20% - Accent6 11 2 3 2 2 2" xfId="12670"/>
    <cellStyle name="20% - Accent6 11 2 3 2 3" xfId="12671"/>
    <cellStyle name="20% - Accent6 11 2 3 2 3 2" xfId="12672"/>
    <cellStyle name="20% - Accent6 11 2 3 2 4" xfId="12673"/>
    <cellStyle name="20% - Accent6 11 2 3 3" xfId="12674"/>
    <cellStyle name="20% - Accent6 11 2 3 3 2" xfId="12675"/>
    <cellStyle name="20% - Accent6 11 2 3 4" xfId="12676"/>
    <cellStyle name="20% - Accent6 11 2 3 4 2" xfId="12677"/>
    <cellStyle name="20% - Accent6 11 2 3 5" xfId="12678"/>
    <cellStyle name="20% - Accent6 11 2 4" xfId="12679"/>
    <cellStyle name="20% - Accent6 11 2 4 2" xfId="12680"/>
    <cellStyle name="20% - Accent6 11 2 4 2 2" xfId="12681"/>
    <cellStyle name="20% - Accent6 11 2 4 3" xfId="12682"/>
    <cellStyle name="20% - Accent6 11 2 4 3 2" xfId="12683"/>
    <cellStyle name="20% - Accent6 11 2 4 4" xfId="12684"/>
    <cellStyle name="20% - Accent6 11 2 5" xfId="12685"/>
    <cellStyle name="20% - Accent6 11 2 5 2" xfId="12686"/>
    <cellStyle name="20% - Accent6 11 2 5 2 2" xfId="12687"/>
    <cellStyle name="20% - Accent6 11 2 5 3" xfId="12688"/>
    <cellStyle name="20% - Accent6 11 2 5 3 2" xfId="12689"/>
    <cellStyle name="20% - Accent6 11 2 5 4" xfId="12690"/>
    <cellStyle name="20% - Accent6 11 2 6" xfId="12691"/>
    <cellStyle name="20% - Accent6 11 2 6 2" xfId="12692"/>
    <cellStyle name="20% - Accent6 11 2 7" xfId="12693"/>
    <cellStyle name="20% - Accent6 11 2 7 2" xfId="12694"/>
    <cellStyle name="20% - Accent6 11 2 8" xfId="12695"/>
    <cellStyle name="20% - Accent6 11 3" xfId="12696"/>
    <cellStyle name="20% - Accent6 11 3 2" xfId="12697"/>
    <cellStyle name="20% - Accent6 11 3 2 2" xfId="12698"/>
    <cellStyle name="20% - Accent6 11 3 2 2 2" xfId="12699"/>
    <cellStyle name="20% - Accent6 11 3 2 2 2 2" xfId="12700"/>
    <cellStyle name="20% - Accent6 11 3 2 2 3" xfId="12701"/>
    <cellStyle name="20% - Accent6 11 3 2 2 3 2" xfId="12702"/>
    <cellStyle name="20% - Accent6 11 3 2 2 4" xfId="12703"/>
    <cellStyle name="20% - Accent6 11 3 2 3" xfId="12704"/>
    <cellStyle name="20% - Accent6 11 3 2 3 2" xfId="12705"/>
    <cellStyle name="20% - Accent6 11 3 2 4" xfId="12706"/>
    <cellStyle name="20% - Accent6 11 3 2 4 2" xfId="12707"/>
    <cellStyle name="20% - Accent6 11 3 2 5" xfId="12708"/>
    <cellStyle name="20% - Accent6 11 3 3" xfId="12709"/>
    <cellStyle name="20% - Accent6 11 3 3 2" xfId="12710"/>
    <cellStyle name="20% - Accent6 11 3 3 2 2" xfId="12711"/>
    <cellStyle name="20% - Accent6 11 3 3 3" xfId="12712"/>
    <cellStyle name="20% - Accent6 11 3 3 3 2" xfId="12713"/>
    <cellStyle name="20% - Accent6 11 3 3 4" xfId="12714"/>
    <cellStyle name="20% - Accent6 11 3 4" xfId="12715"/>
    <cellStyle name="20% - Accent6 11 3 4 2" xfId="12716"/>
    <cellStyle name="20% - Accent6 11 3 4 2 2" xfId="12717"/>
    <cellStyle name="20% - Accent6 11 3 4 3" xfId="12718"/>
    <cellStyle name="20% - Accent6 11 3 4 3 2" xfId="12719"/>
    <cellStyle name="20% - Accent6 11 3 4 4" xfId="12720"/>
    <cellStyle name="20% - Accent6 11 3 5" xfId="12721"/>
    <cellStyle name="20% - Accent6 11 3 5 2" xfId="12722"/>
    <cellStyle name="20% - Accent6 11 3 6" xfId="12723"/>
    <cellStyle name="20% - Accent6 11 3 6 2" xfId="12724"/>
    <cellStyle name="20% - Accent6 11 3 7" xfId="12725"/>
    <cellStyle name="20% - Accent6 11 4" xfId="12726"/>
    <cellStyle name="20% - Accent6 11 4 2" xfId="12727"/>
    <cellStyle name="20% - Accent6 11 4 2 2" xfId="12728"/>
    <cellStyle name="20% - Accent6 11 4 2 2 2" xfId="12729"/>
    <cellStyle name="20% - Accent6 11 4 2 3" xfId="12730"/>
    <cellStyle name="20% - Accent6 11 4 2 3 2" xfId="12731"/>
    <cellStyle name="20% - Accent6 11 4 2 4" xfId="12732"/>
    <cellStyle name="20% - Accent6 11 4 3" xfId="12733"/>
    <cellStyle name="20% - Accent6 11 4 3 2" xfId="12734"/>
    <cellStyle name="20% - Accent6 11 4 4" xfId="12735"/>
    <cellStyle name="20% - Accent6 11 4 4 2" xfId="12736"/>
    <cellStyle name="20% - Accent6 11 4 5" xfId="12737"/>
    <cellStyle name="20% - Accent6 11 5" xfId="12738"/>
    <cellStyle name="20% - Accent6 11 5 2" xfId="12739"/>
    <cellStyle name="20% - Accent6 11 5 2 2" xfId="12740"/>
    <cellStyle name="20% - Accent6 11 5 3" xfId="12741"/>
    <cellStyle name="20% - Accent6 11 5 3 2" xfId="12742"/>
    <cellStyle name="20% - Accent6 11 5 4" xfId="12743"/>
    <cellStyle name="20% - Accent6 11 6" xfId="12744"/>
    <cellStyle name="20% - Accent6 11 6 2" xfId="12745"/>
    <cellStyle name="20% - Accent6 11 6 2 2" xfId="12746"/>
    <cellStyle name="20% - Accent6 11 6 3" xfId="12747"/>
    <cellStyle name="20% - Accent6 11 6 3 2" xfId="12748"/>
    <cellStyle name="20% - Accent6 11 6 4" xfId="12749"/>
    <cellStyle name="20% - Accent6 11 7" xfId="12750"/>
    <cellStyle name="20% - Accent6 11 7 2" xfId="12751"/>
    <cellStyle name="20% - Accent6 11 8" xfId="12752"/>
    <cellStyle name="20% - Accent6 11 8 2" xfId="12753"/>
    <cellStyle name="20% - Accent6 11 9" xfId="12754"/>
    <cellStyle name="20% - Accent6 12" xfId="12755"/>
    <cellStyle name="20% - Accent6 12 2" xfId="12756"/>
    <cellStyle name="20% - Accent6 12 2 2" xfId="12757"/>
    <cellStyle name="20% - Accent6 12 2 2 2" xfId="12758"/>
    <cellStyle name="20% - Accent6 12 2 2 2 2" xfId="12759"/>
    <cellStyle name="20% - Accent6 12 2 2 2 2 2" xfId="12760"/>
    <cellStyle name="20% - Accent6 12 2 2 2 3" xfId="12761"/>
    <cellStyle name="20% - Accent6 12 2 2 2 3 2" xfId="12762"/>
    <cellStyle name="20% - Accent6 12 2 2 2 4" xfId="12763"/>
    <cellStyle name="20% - Accent6 12 2 2 3" xfId="12764"/>
    <cellStyle name="20% - Accent6 12 2 2 3 2" xfId="12765"/>
    <cellStyle name="20% - Accent6 12 2 2 4" xfId="12766"/>
    <cellStyle name="20% - Accent6 12 2 2 4 2" xfId="12767"/>
    <cellStyle name="20% - Accent6 12 2 2 5" xfId="12768"/>
    <cellStyle name="20% - Accent6 12 2 3" xfId="12769"/>
    <cellStyle name="20% - Accent6 12 2 3 2" xfId="12770"/>
    <cellStyle name="20% - Accent6 12 2 3 2 2" xfId="12771"/>
    <cellStyle name="20% - Accent6 12 2 3 3" xfId="12772"/>
    <cellStyle name="20% - Accent6 12 2 3 3 2" xfId="12773"/>
    <cellStyle name="20% - Accent6 12 2 3 4" xfId="12774"/>
    <cellStyle name="20% - Accent6 12 2 4" xfId="12775"/>
    <cellStyle name="20% - Accent6 12 2 4 2" xfId="12776"/>
    <cellStyle name="20% - Accent6 12 2 4 2 2" xfId="12777"/>
    <cellStyle name="20% - Accent6 12 2 4 3" xfId="12778"/>
    <cellStyle name="20% - Accent6 12 2 4 3 2" xfId="12779"/>
    <cellStyle name="20% - Accent6 12 2 4 4" xfId="12780"/>
    <cellStyle name="20% - Accent6 12 2 5" xfId="12781"/>
    <cellStyle name="20% - Accent6 12 2 5 2" xfId="12782"/>
    <cellStyle name="20% - Accent6 12 2 6" xfId="12783"/>
    <cellStyle name="20% - Accent6 12 2 6 2" xfId="12784"/>
    <cellStyle name="20% - Accent6 12 2 7" xfId="12785"/>
    <cellStyle name="20% - Accent6 12 3" xfId="12786"/>
    <cellStyle name="20% - Accent6 12 3 2" xfId="12787"/>
    <cellStyle name="20% - Accent6 12 3 2 2" xfId="12788"/>
    <cellStyle name="20% - Accent6 12 3 2 2 2" xfId="12789"/>
    <cellStyle name="20% - Accent6 12 3 2 3" xfId="12790"/>
    <cellStyle name="20% - Accent6 12 3 2 3 2" xfId="12791"/>
    <cellStyle name="20% - Accent6 12 3 2 4" xfId="12792"/>
    <cellStyle name="20% - Accent6 12 3 3" xfId="12793"/>
    <cellStyle name="20% - Accent6 12 3 3 2" xfId="12794"/>
    <cellStyle name="20% - Accent6 12 3 4" xfId="12795"/>
    <cellStyle name="20% - Accent6 12 3 4 2" xfId="12796"/>
    <cellStyle name="20% - Accent6 12 3 5" xfId="12797"/>
    <cellStyle name="20% - Accent6 12 4" xfId="12798"/>
    <cellStyle name="20% - Accent6 12 4 2" xfId="12799"/>
    <cellStyle name="20% - Accent6 12 4 2 2" xfId="12800"/>
    <cellStyle name="20% - Accent6 12 4 3" xfId="12801"/>
    <cellStyle name="20% - Accent6 12 4 3 2" xfId="12802"/>
    <cellStyle name="20% - Accent6 12 4 4" xfId="12803"/>
    <cellStyle name="20% - Accent6 12 5" xfId="12804"/>
    <cellStyle name="20% - Accent6 12 5 2" xfId="12805"/>
    <cellStyle name="20% - Accent6 12 5 2 2" xfId="12806"/>
    <cellStyle name="20% - Accent6 12 5 3" xfId="12807"/>
    <cellStyle name="20% - Accent6 12 5 3 2" xfId="12808"/>
    <cellStyle name="20% - Accent6 12 5 4" xfId="12809"/>
    <cellStyle name="20% - Accent6 12 6" xfId="12810"/>
    <cellStyle name="20% - Accent6 12 6 2" xfId="12811"/>
    <cellStyle name="20% - Accent6 12 7" xfId="12812"/>
    <cellStyle name="20% - Accent6 12 7 2" xfId="12813"/>
    <cellStyle name="20% - Accent6 12 8" xfId="12814"/>
    <cellStyle name="20% - Accent6 13" xfId="12815"/>
    <cellStyle name="20% - Accent6 13 2" xfId="12816"/>
    <cellStyle name="20% - Accent6 13 2 2" xfId="12817"/>
    <cellStyle name="20% - Accent6 13 2 2 2" xfId="12818"/>
    <cellStyle name="20% - Accent6 13 2 2 2 2" xfId="12819"/>
    <cellStyle name="20% - Accent6 13 2 2 2 2 2" xfId="12820"/>
    <cellStyle name="20% - Accent6 13 2 2 2 3" xfId="12821"/>
    <cellStyle name="20% - Accent6 13 2 2 2 3 2" xfId="12822"/>
    <cellStyle name="20% - Accent6 13 2 2 2 4" xfId="12823"/>
    <cellStyle name="20% - Accent6 13 2 2 3" xfId="12824"/>
    <cellStyle name="20% - Accent6 13 2 2 3 2" xfId="12825"/>
    <cellStyle name="20% - Accent6 13 2 2 4" xfId="12826"/>
    <cellStyle name="20% - Accent6 13 2 2 4 2" xfId="12827"/>
    <cellStyle name="20% - Accent6 13 2 2 5" xfId="12828"/>
    <cellStyle name="20% - Accent6 13 2 3" xfId="12829"/>
    <cellStyle name="20% - Accent6 13 2 3 2" xfId="12830"/>
    <cellStyle name="20% - Accent6 13 2 3 2 2" xfId="12831"/>
    <cellStyle name="20% - Accent6 13 2 3 3" xfId="12832"/>
    <cellStyle name="20% - Accent6 13 2 3 3 2" xfId="12833"/>
    <cellStyle name="20% - Accent6 13 2 3 4" xfId="12834"/>
    <cellStyle name="20% - Accent6 13 2 4" xfId="12835"/>
    <cellStyle name="20% - Accent6 13 2 4 2" xfId="12836"/>
    <cellStyle name="20% - Accent6 13 2 4 2 2" xfId="12837"/>
    <cellStyle name="20% - Accent6 13 2 4 3" xfId="12838"/>
    <cellStyle name="20% - Accent6 13 2 4 3 2" xfId="12839"/>
    <cellStyle name="20% - Accent6 13 2 4 4" xfId="12840"/>
    <cellStyle name="20% - Accent6 13 2 5" xfId="12841"/>
    <cellStyle name="20% - Accent6 13 2 5 2" xfId="12842"/>
    <cellStyle name="20% - Accent6 13 2 6" xfId="12843"/>
    <cellStyle name="20% - Accent6 13 2 6 2" xfId="12844"/>
    <cellStyle name="20% - Accent6 13 2 7" xfId="12845"/>
    <cellStyle name="20% - Accent6 13 3" xfId="12846"/>
    <cellStyle name="20% - Accent6 13 3 2" xfId="12847"/>
    <cellStyle name="20% - Accent6 13 3 2 2" xfId="12848"/>
    <cellStyle name="20% - Accent6 13 3 2 2 2" xfId="12849"/>
    <cellStyle name="20% - Accent6 13 3 2 3" xfId="12850"/>
    <cellStyle name="20% - Accent6 13 3 2 3 2" xfId="12851"/>
    <cellStyle name="20% - Accent6 13 3 2 4" xfId="12852"/>
    <cellStyle name="20% - Accent6 13 3 3" xfId="12853"/>
    <cellStyle name="20% - Accent6 13 3 3 2" xfId="12854"/>
    <cellStyle name="20% - Accent6 13 3 4" xfId="12855"/>
    <cellStyle name="20% - Accent6 13 3 4 2" xfId="12856"/>
    <cellStyle name="20% - Accent6 13 3 5" xfId="12857"/>
    <cellStyle name="20% - Accent6 13 4" xfId="12858"/>
    <cellStyle name="20% - Accent6 13 4 2" xfId="12859"/>
    <cellStyle name="20% - Accent6 13 4 2 2" xfId="12860"/>
    <cellStyle name="20% - Accent6 13 4 3" xfId="12861"/>
    <cellStyle name="20% - Accent6 13 4 3 2" xfId="12862"/>
    <cellStyle name="20% - Accent6 13 4 4" xfId="12863"/>
    <cellStyle name="20% - Accent6 13 5" xfId="12864"/>
    <cellStyle name="20% - Accent6 13 5 2" xfId="12865"/>
    <cellStyle name="20% - Accent6 13 5 2 2" xfId="12866"/>
    <cellStyle name="20% - Accent6 13 5 3" xfId="12867"/>
    <cellStyle name="20% - Accent6 13 5 3 2" xfId="12868"/>
    <cellStyle name="20% - Accent6 13 5 4" xfId="12869"/>
    <cellStyle name="20% - Accent6 13 6" xfId="12870"/>
    <cellStyle name="20% - Accent6 13 6 2" xfId="12871"/>
    <cellStyle name="20% - Accent6 13 7" xfId="12872"/>
    <cellStyle name="20% - Accent6 13 7 2" xfId="12873"/>
    <cellStyle name="20% - Accent6 13 8" xfId="12874"/>
    <cellStyle name="20% - Accent6 14" xfId="12875"/>
    <cellStyle name="20% - Accent6 14 2" xfId="12876"/>
    <cellStyle name="20% - Accent6 14 2 2" xfId="12877"/>
    <cellStyle name="20% - Accent6 14 2 2 2" xfId="12878"/>
    <cellStyle name="20% - Accent6 14 2 2 2 2" xfId="12879"/>
    <cellStyle name="20% - Accent6 14 2 2 2 2 2" xfId="12880"/>
    <cellStyle name="20% - Accent6 14 2 2 2 3" xfId="12881"/>
    <cellStyle name="20% - Accent6 14 2 2 2 3 2" xfId="12882"/>
    <cellStyle name="20% - Accent6 14 2 2 2 4" xfId="12883"/>
    <cellStyle name="20% - Accent6 14 2 2 3" xfId="12884"/>
    <cellStyle name="20% - Accent6 14 2 2 3 2" xfId="12885"/>
    <cellStyle name="20% - Accent6 14 2 2 4" xfId="12886"/>
    <cellStyle name="20% - Accent6 14 2 2 4 2" xfId="12887"/>
    <cellStyle name="20% - Accent6 14 2 2 5" xfId="12888"/>
    <cellStyle name="20% - Accent6 14 2 3" xfId="12889"/>
    <cellStyle name="20% - Accent6 14 2 3 2" xfId="12890"/>
    <cellStyle name="20% - Accent6 14 2 3 2 2" xfId="12891"/>
    <cellStyle name="20% - Accent6 14 2 3 3" xfId="12892"/>
    <cellStyle name="20% - Accent6 14 2 3 3 2" xfId="12893"/>
    <cellStyle name="20% - Accent6 14 2 3 4" xfId="12894"/>
    <cellStyle name="20% - Accent6 14 2 4" xfId="12895"/>
    <cellStyle name="20% - Accent6 14 2 4 2" xfId="12896"/>
    <cellStyle name="20% - Accent6 14 2 4 2 2" xfId="12897"/>
    <cellStyle name="20% - Accent6 14 2 4 3" xfId="12898"/>
    <cellStyle name="20% - Accent6 14 2 4 3 2" xfId="12899"/>
    <cellStyle name="20% - Accent6 14 2 4 4" xfId="12900"/>
    <cellStyle name="20% - Accent6 14 2 5" xfId="12901"/>
    <cellStyle name="20% - Accent6 14 2 5 2" xfId="12902"/>
    <cellStyle name="20% - Accent6 14 2 6" xfId="12903"/>
    <cellStyle name="20% - Accent6 14 2 6 2" xfId="12904"/>
    <cellStyle name="20% - Accent6 14 2 7" xfId="12905"/>
    <cellStyle name="20% - Accent6 14 3" xfId="12906"/>
    <cellStyle name="20% - Accent6 14 3 2" xfId="12907"/>
    <cellStyle name="20% - Accent6 14 3 2 2" xfId="12908"/>
    <cellStyle name="20% - Accent6 14 3 2 2 2" xfId="12909"/>
    <cellStyle name="20% - Accent6 14 3 2 3" xfId="12910"/>
    <cellStyle name="20% - Accent6 14 3 2 3 2" xfId="12911"/>
    <cellStyle name="20% - Accent6 14 3 2 4" xfId="12912"/>
    <cellStyle name="20% - Accent6 14 3 3" xfId="12913"/>
    <cellStyle name="20% - Accent6 14 3 3 2" xfId="12914"/>
    <cellStyle name="20% - Accent6 14 3 4" xfId="12915"/>
    <cellStyle name="20% - Accent6 14 3 4 2" xfId="12916"/>
    <cellStyle name="20% - Accent6 14 3 5" xfId="12917"/>
    <cellStyle name="20% - Accent6 14 4" xfId="12918"/>
    <cellStyle name="20% - Accent6 14 4 2" xfId="12919"/>
    <cellStyle name="20% - Accent6 14 4 2 2" xfId="12920"/>
    <cellStyle name="20% - Accent6 14 4 3" xfId="12921"/>
    <cellStyle name="20% - Accent6 14 4 3 2" xfId="12922"/>
    <cellStyle name="20% - Accent6 14 4 4" xfId="12923"/>
    <cellStyle name="20% - Accent6 14 5" xfId="12924"/>
    <cellStyle name="20% - Accent6 14 5 2" xfId="12925"/>
    <cellStyle name="20% - Accent6 14 5 2 2" xfId="12926"/>
    <cellStyle name="20% - Accent6 14 5 3" xfId="12927"/>
    <cellStyle name="20% - Accent6 14 5 3 2" xfId="12928"/>
    <cellStyle name="20% - Accent6 14 5 4" xfId="12929"/>
    <cellStyle name="20% - Accent6 14 6" xfId="12930"/>
    <cellStyle name="20% - Accent6 14 6 2" xfId="12931"/>
    <cellStyle name="20% - Accent6 14 7" xfId="12932"/>
    <cellStyle name="20% - Accent6 14 7 2" xfId="12933"/>
    <cellStyle name="20% - Accent6 14 8" xfId="12934"/>
    <cellStyle name="20% - Accent6 15" xfId="12935"/>
    <cellStyle name="20% - Accent6 15 2" xfId="12936"/>
    <cellStyle name="20% - Accent6 15 2 2" xfId="12937"/>
    <cellStyle name="20% - Accent6 15 2 2 2" xfId="12938"/>
    <cellStyle name="20% - Accent6 15 2 2 2 2" xfId="12939"/>
    <cellStyle name="20% - Accent6 15 2 2 3" xfId="12940"/>
    <cellStyle name="20% - Accent6 15 2 2 3 2" xfId="12941"/>
    <cellStyle name="20% - Accent6 15 2 2 4" xfId="12942"/>
    <cellStyle name="20% - Accent6 15 2 3" xfId="12943"/>
    <cellStyle name="20% - Accent6 15 2 3 2" xfId="12944"/>
    <cellStyle name="20% - Accent6 15 2 4" xfId="12945"/>
    <cellStyle name="20% - Accent6 15 2 4 2" xfId="12946"/>
    <cellStyle name="20% - Accent6 15 2 5" xfId="12947"/>
    <cellStyle name="20% - Accent6 15 3" xfId="12948"/>
    <cellStyle name="20% - Accent6 15 3 2" xfId="12949"/>
    <cellStyle name="20% - Accent6 15 3 2 2" xfId="12950"/>
    <cellStyle name="20% - Accent6 15 3 3" xfId="12951"/>
    <cellStyle name="20% - Accent6 15 3 3 2" xfId="12952"/>
    <cellStyle name="20% - Accent6 15 3 4" xfId="12953"/>
    <cellStyle name="20% - Accent6 15 4" xfId="12954"/>
    <cellStyle name="20% - Accent6 15 4 2" xfId="12955"/>
    <cellStyle name="20% - Accent6 15 4 2 2" xfId="12956"/>
    <cellStyle name="20% - Accent6 15 4 3" xfId="12957"/>
    <cellStyle name="20% - Accent6 15 4 3 2" xfId="12958"/>
    <cellStyle name="20% - Accent6 15 4 4" xfId="12959"/>
    <cellStyle name="20% - Accent6 15 5" xfId="12960"/>
    <cellStyle name="20% - Accent6 15 5 2" xfId="12961"/>
    <cellStyle name="20% - Accent6 15 6" xfId="12962"/>
    <cellStyle name="20% - Accent6 15 6 2" xfId="12963"/>
    <cellStyle name="20% - Accent6 15 7" xfId="12964"/>
    <cellStyle name="20% - Accent6 16" xfId="12965"/>
    <cellStyle name="20% - Accent6 16 2" xfId="12966"/>
    <cellStyle name="20% - Accent6 16 2 2" xfId="12967"/>
    <cellStyle name="20% - Accent6 16 2 2 2" xfId="12968"/>
    <cellStyle name="20% - Accent6 16 2 2 2 2" xfId="12969"/>
    <cellStyle name="20% - Accent6 16 2 2 3" xfId="12970"/>
    <cellStyle name="20% - Accent6 16 2 2 3 2" xfId="12971"/>
    <cellStyle name="20% - Accent6 16 2 2 4" xfId="12972"/>
    <cellStyle name="20% - Accent6 16 2 3" xfId="12973"/>
    <cellStyle name="20% - Accent6 16 2 3 2" xfId="12974"/>
    <cellStyle name="20% - Accent6 16 2 4" xfId="12975"/>
    <cellStyle name="20% - Accent6 16 2 4 2" xfId="12976"/>
    <cellStyle name="20% - Accent6 16 2 5" xfId="12977"/>
    <cellStyle name="20% - Accent6 16 3" xfId="12978"/>
    <cellStyle name="20% - Accent6 16 3 2" xfId="12979"/>
    <cellStyle name="20% - Accent6 16 3 2 2" xfId="12980"/>
    <cellStyle name="20% - Accent6 16 3 3" xfId="12981"/>
    <cellStyle name="20% - Accent6 16 3 3 2" xfId="12982"/>
    <cellStyle name="20% - Accent6 16 3 4" xfId="12983"/>
    <cellStyle name="20% - Accent6 16 4" xfId="12984"/>
    <cellStyle name="20% - Accent6 16 4 2" xfId="12985"/>
    <cellStyle name="20% - Accent6 16 5" xfId="12986"/>
    <cellStyle name="20% - Accent6 16 5 2" xfId="12987"/>
    <cellStyle name="20% - Accent6 16 6" xfId="12988"/>
    <cellStyle name="20% - Accent6 17" xfId="12989"/>
    <cellStyle name="20% - Accent6 17 2" xfId="12990"/>
    <cellStyle name="20% - Accent6 17 2 2" xfId="12991"/>
    <cellStyle name="20% - Accent6 17 2 2 2" xfId="12992"/>
    <cellStyle name="20% - Accent6 17 2 3" xfId="12993"/>
    <cellStyle name="20% - Accent6 17 2 3 2" xfId="12994"/>
    <cellStyle name="20% - Accent6 17 2 4" xfId="12995"/>
    <cellStyle name="20% - Accent6 17 3" xfId="12996"/>
    <cellStyle name="20% - Accent6 17 3 2" xfId="12997"/>
    <cellStyle name="20% - Accent6 17 4" xfId="12998"/>
    <cellStyle name="20% - Accent6 17 4 2" xfId="12999"/>
    <cellStyle name="20% - Accent6 17 5" xfId="13000"/>
    <cellStyle name="20% - Accent6 18" xfId="13001"/>
    <cellStyle name="20% - Accent6 18 2" xfId="13002"/>
    <cellStyle name="20% - Accent6 18 2 2" xfId="13003"/>
    <cellStyle name="20% - Accent6 18 3" xfId="13004"/>
    <cellStyle name="20% - Accent6 18 3 2" xfId="13005"/>
    <cellStyle name="20% - Accent6 18 4" xfId="13006"/>
    <cellStyle name="20% - Accent6 19" xfId="13007"/>
    <cellStyle name="20% - Accent6 19 2" xfId="13008"/>
    <cellStyle name="20% - Accent6 19 2 2" xfId="13009"/>
    <cellStyle name="20% - Accent6 19 3" xfId="13010"/>
    <cellStyle name="20% - Accent6 19 3 2" xfId="13011"/>
    <cellStyle name="20% - Accent6 19 4" xfId="13012"/>
    <cellStyle name="20% - Accent6 2" xfId="13013"/>
    <cellStyle name="20% - Accent6 2 10" xfId="13014"/>
    <cellStyle name="20% - Accent6 2 2" xfId="13015"/>
    <cellStyle name="20% - Accent6 2 2 2" xfId="13016"/>
    <cellStyle name="20% - Accent6 2 2 2 2" xfId="13017"/>
    <cellStyle name="20% - Accent6 2 2 2 2 2" xfId="13018"/>
    <cellStyle name="20% - Accent6 2 2 2 2 2 2" xfId="13019"/>
    <cellStyle name="20% - Accent6 2 2 2 2 2 2 2" xfId="13020"/>
    <cellStyle name="20% - Accent6 2 2 2 2 2 2 2 2" xfId="13021"/>
    <cellStyle name="20% - Accent6 2 2 2 2 2 2 3" xfId="13022"/>
    <cellStyle name="20% - Accent6 2 2 2 2 2 2 3 2" xfId="13023"/>
    <cellStyle name="20% - Accent6 2 2 2 2 2 2 4" xfId="13024"/>
    <cellStyle name="20% - Accent6 2 2 2 2 2 3" xfId="13025"/>
    <cellStyle name="20% - Accent6 2 2 2 2 2 3 2" xfId="13026"/>
    <cellStyle name="20% - Accent6 2 2 2 2 2 4" xfId="13027"/>
    <cellStyle name="20% - Accent6 2 2 2 2 2 4 2" xfId="13028"/>
    <cellStyle name="20% - Accent6 2 2 2 2 2 5" xfId="13029"/>
    <cellStyle name="20% - Accent6 2 2 2 2 3" xfId="13030"/>
    <cellStyle name="20% - Accent6 2 2 2 2 3 2" xfId="13031"/>
    <cellStyle name="20% - Accent6 2 2 2 2 3 2 2" xfId="13032"/>
    <cellStyle name="20% - Accent6 2 2 2 2 3 3" xfId="13033"/>
    <cellStyle name="20% - Accent6 2 2 2 2 3 3 2" xfId="13034"/>
    <cellStyle name="20% - Accent6 2 2 2 2 3 4" xfId="13035"/>
    <cellStyle name="20% - Accent6 2 2 2 2 4" xfId="13036"/>
    <cellStyle name="20% - Accent6 2 2 2 2 4 2" xfId="13037"/>
    <cellStyle name="20% - Accent6 2 2 2 2 4 2 2" xfId="13038"/>
    <cellStyle name="20% - Accent6 2 2 2 2 4 3" xfId="13039"/>
    <cellStyle name="20% - Accent6 2 2 2 2 4 3 2" xfId="13040"/>
    <cellStyle name="20% - Accent6 2 2 2 2 4 4" xfId="13041"/>
    <cellStyle name="20% - Accent6 2 2 2 2 5" xfId="13042"/>
    <cellStyle name="20% - Accent6 2 2 2 2 5 2" xfId="13043"/>
    <cellStyle name="20% - Accent6 2 2 2 2 6" xfId="13044"/>
    <cellStyle name="20% - Accent6 2 2 2 2 6 2" xfId="13045"/>
    <cellStyle name="20% - Accent6 2 2 2 2 7" xfId="13046"/>
    <cellStyle name="20% - Accent6 2 2 2 3" xfId="13047"/>
    <cellStyle name="20% - Accent6 2 2 2 3 2" xfId="13048"/>
    <cellStyle name="20% - Accent6 2 2 2 3 2 2" xfId="13049"/>
    <cellStyle name="20% - Accent6 2 2 2 3 2 2 2" xfId="13050"/>
    <cellStyle name="20% - Accent6 2 2 2 3 2 3" xfId="13051"/>
    <cellStyle name="20% - Accent6 2 2 2 3 2 3 2" xfId="13052"/>
    <cellStyle name="20% - Accent6 2 2 2 3 2 4" xfId="13053"/>
    <cellStyle name="20% - Accent6 2 2 2 3 3" xfId="13054"/>
    <cellStyle name="20% - Accent6 2 2 2 3 3 2" xfId="13055"/>
    <cellStyle name="20% - Accent6 2 2 2 3 4" xfId="13056"/>
    <cellStyle name="20% - Accent6 2 2 2 3 4 2" xfId="13057"/>
    <cellStyle name="20% - Accent6 2 2 2 3 5" xfId="13058"/>
    <cellStyle name="20% - Accent6 2 2 2 4" xfId="13059"/>
    <cellStyle name="20% - Accent6 2 2 2 4 2" xfId="13060"/>
    <cellStyle name="20% - Accent6 2 2 2 4 2 2" xfId="13061"/>
    <cellStyle name="20% - Accent6 2 2 2 4 3" xfId="13062"/>
    <cellStyle name="20% - Accent6 2 2 2 4 3 2" xfId="13063"/>
    <cellStyle name="20% - Accent6 2 2 2 4 4" xfId="13064"/>
    <cellStyle name="20% - Accent6 2 2 2 5" xfId="13065"/>
    <cellStyle name="20% - Accent6 2 2 2 5 2" xfId="13066"/>
    <cellStyle name="20% - Accent6 2 2 2 5 2 2" xfId="13067"/>
    <cellStyle name="20% - Accent6 2 2 2 5 3" xfId="13068"/>
    <cellStyle name="20% - Accent6 2 2 2 5 3 2" xfId="13069"/>
    <cellStyle name="20% - Accent6 2 2 2 5 4" xfId="13070"/>
    <cellStyle name="20% - Accent6 2 2 2 6" xfId="13071"/>
    <cellStyle name="20% - Accent6 2 2 2 6 2" xfId="13072"/>
    <cellStyle name="20% - Accent6 2 2 2 7" xfId="13073"/>
    <cellStyle name="20% - Accent6 2 2 2 7 2" xfId="13074"/>
    <cellStyle name="20% - Accent6 2 2 2 8" xfId="13075"/>
    <cellStyle name="20% - Accent6 2 2 3" xfId="13076"/>
    <cellStyle name="20% - Accent6 2 2 3 2" xfId="13077"/>
    <cellStyle name="20% - Accent6 2 2 3 2 2" xfId="13078"/>
    <cellStyle name="20% - Accent6 2 2 3 2 2 2" xfId="13079"/>
    <cellStyle name="20% - Accent6 2 2 3 2 2 2 2" xfId="13080"/>
    <cellStyle name="20% - Accent6 2 2 3 2 2 3" xfId="13081"/>
    <cellStyle name="20% - Accent6 2 2 3 2 2 3 2" xfId="13082"/>
    <cellStyle name="20% - Accent6 2 2 3 2 2 4" xfId="13083"/>
    <cellStyle name="20% - Accent6 2 2 3 2 3" xfId="13084"/>
    <cellStyle name="20% - Accent6 2 2 3 2 3 2" xfId="13085"/>
    <cellStyle name="20% - Accent6 2 2 3 2 4" xfId="13086"/>
    <cellStyle name="20% - Accent6 2 2 3 2 4 2" xfId="13087"/>
    <cellStyle name="20% - Accent6 2 2 3 2 5" xfId="13088"/>
    <cellStyle name="20% - Accent6 2 2 3 3" xfId="13089"/>
    <cellStyle name="20% - Accent6 2 2 3 3 2" xfId="13090"/>
    <cellStyle name="20% - Accent6 2 2 3 3 2 2" xfId="13091"/>
    <cellStyle name="20% - Accent6 2 2 3 3 3" xfId="13092"/>
    <cellStyle name="20% - Accent6 2 2 3 3 3 2" xfId="13093"/>
    <cellStyle name="20% - Accent6 2 2 3 3 4" xfId="13094"/>
    <cellStyle name="20% - Accent6 2 2 3 4" xfId="13095"/>
    <cellStyle name="20% - Accent6 2 2 3 4 2" xfId="13096"/>
    <cellStyle name="20% - Accent6 2 2 3 4 2 2" xfId="13097"/>
    <cellStyle name="20% - Accent6 2 2 3 4 3" xfId="13098"/>
    <cellStyle name="20% - Accent6 2 2 3 4 3 2" xfId="13099"/>
    <cellStyle name="20% - Accent6 2 2 3 4 4" xfId="13100"/>
    <cellStyle name="20% - Accent6 2 2 3 5" xfId="13101"/>
    <cellStyle name="20% - Accent6 2 2 3 5 2" xfId="13102"/>
    <cellStyle name="20% - Accent6 2 2 3 6" xfId="13103"/>
    <cellStyle name="20% - Accent6 2 2 3 6 2" xfId="13104"/>
    <cellStyle name="20% - Accent6 2 2 3 7" xfId="13105"/>
    <cellStyle name="20% - Accent6 2 2 4" xfId="13106"/>
    <cellStyle name="20% - Accent6 2 2 4 2" xfId="13107"/>
    <cellStyle name="20% - Accent6 2 2 4 2 2" xfId="13108"/>
    <cellStyle name="20% - Accent6 2 2 4 2 2 2" xfId="13109"/>
    <cellStyle name="20% - Accent6 2 2 4 2 3" xfId="13110"/>
    <cellStyle name="20% - Accent6 2 2 4 2 3 2" xfId="13111"/>
    <cellStyle name="20% - Accent6 2 2 4 2 4" xfId="13112"/>
    <cellStyle name="20% - Accent6 2 2 4 3" xfId="13113"/>
    <cellStyle name="20% - Accent6 2 2 4 3 2" xfId="13114"/>
    <cellStyle name="20% - Accent6 2 2 4 4" xfId="13115"/>
    <cellStyle name="20% - Accent6 2 2 4 4 2" xfId="13116"/>
    <cellStyle name="20% - Accent6 2 2 4 5" xfId="13117"/>
    <cellStyle name="20% - Accent6 2 2 5" xfId="13118"/>
    <cellStyle name="20% - Accent6 2 2 5 2" xfId="13119"/>
    <cellStyle name="20% - Accent6 2 2 5 2 2" xfId="13120"/>
    <cellStyle name="20% - Accent6 2 2 5 3" xfId="13121"/>
    <cellStyle name="20% - Accent6 2 2 5 3 2" xfId="13122"/>
    <cellStyle name="20% - Accent6 2 2 5 4" xfId="13123"/>
    <cellStyle name="20% - Accent6 2 2 6" xfId="13124"/>
    <cellStyle name="20% - Accent6 2 2 6 2" xfId="13125"/>
    <cellStyle name="20% - Accent6 2 2 6 2 2" xfId="13126"/>
    <cellStyle name="20% - Accent6 2 2 6 3" xfId="13127"/>
    <cellStyle name="20% - Accent6 2 2 6 3 2" xfId="13128"/>
    <cellStyle name="20% - Accent6 2 2 6 4" xfId="13129"/>
    <cellStyle name="20% - Accent6 2 2 7" xfId="13130"/>
    <cellStyle name="20% - Accent6 2 2 7 2" xfId="13131"/>
    <cellStyle name="20% - Accent6 2 2 8" xfId="13132"/>
    <cellStyle name="20% - Accent6 2 2 8 2" xfId="13133"/>
    <cellStyle name="20% - Accent6 2 2 9" xfId="13134"/>
    <cellStyle name="20% - Accent6 2 3" xfId="13135"/>
    <cellStyle name="20% - Accent6 2 3 2" xfId="13136"/>
    <cellStyle name="20% - Accent6 2 3 2 2" xfId="13137"/>
    <cellStyle name="20% - Accent6 2 3 2 2 2" xfId="13138"/>
    <cellStyle name="20% - Accent6 2 3 2 2 2 2" xfId="13139"/>
    <cellStyle name="20% - Accent6 2 3 2 2 2 2 2" xfId="13140"/>
    <cellStyle name="20% - Accent6 2 3 2 2 2 3" xfId="13141"/>
    <cellStyle name="20% - Accent6 2 3 2 2 2 3 2" xfId="13142"/>
    <cellStyle name="20% - Accent6 2 3 2 2 2 4" xfId="13143"/>
    <cellStyle name="20% - Accent6 2 3 2 2 3" xfId="13144"/>
    <cellStyle name="20% - Accent6 2 3 2 2 3 2" xfId="13145"/>
    <cellStyle name="20% - Accent6 2 3 2 2 4" xfId="13146"/>
    <cellStyle name="20% - Accent6 2 3 2 2 4 2" xfId="13147"/>
    <cellStyle name="20% - Accent6 2 3 2 2 5" xfId="13148"/>
    <cellStyle name="20% - Accent6 2 3 2 3" xfId="13149"/>
    <cellStyle name="20% - Accent6 2 3 2 3 2" xfId="13150"/>
    <cellStyle name="20% - Accent6 2 3 2 3 2 2" xfId="13151"/>
    <cellStyle name="20% - Accent6 2 3 2 3 3" xfId="13152"/>
    <cellStyle name="20% - Accent6 2 3 2 3 3 2" xfId="13153"/>
    <cellStyle name="20% - Accent6 2 3 2 3 4" xfId="13154"/>
    <cellStyle name="20% - Accent6 2 3 2 4" xfId="13155"/>
    <cellStyle name="20% - Accent6 2 3 2 4 2" xfId="13156"/>
    <cellStyle name="20% - Accent6 2 3 2 4 2 2" xfId="13157"/>
    <cellStyle name="20% - Accent6 2 3 2 4 3" xfId="13158"/>
    <cellStyle name="20% - Accent6 2 3 2 4 3 2" xfId="13159"/>
    <cellStyle name="20% - Accent6 2 3 2 4 4" xfId="13160"/>
    <cellStyle name="20% - Accent6 2 3 2 5" xfId="13161"/>
    <cellStyle name="20% - Accent6 2 3 2 5 2" xfId="13162"/>
    <cellStyle name="20% - Accent6 2 3 2 6" xfId="13163"/>
    <cellStyle name="20% - Accent6 2 3 2 6 2" xfId="13164"/>
    <cellStyle name="20% - Accent6 2 3 2 7" xfId="13165"/>
    <cellStyle name="20% - Accent6 2 3 3" xfId="13166"/>
    <cellStyle name="20% - Accent6 2 3 3 2" xfId="13167"/>
    <cellStyle name="20% - Accent6 2 3 3 2 2" xfId="13168"/>
    <cellStyle name="20% - Accent6 2 3 3 2 2 2" xfId="13169"/>
    <cellStyle name="20% - Accent6 2 3 3 2 3" xfId="13170"/>
    <cellStyle name="20% - Accent6 2 3 3 2 3 2" xfId="13171"/>
    <cellStyle name="20% - Accent6 2 3 3 2 4" xfId="13172"/>
    <cellStyle name="20% - Accent6 2 3 3 3" xfId="13173"/>
    <cellStyle name="20% - Accent6 2 3 3 3 2" xfId="13174"/>
    <cellStyle name="20% - Accent6 2 3 3 4" xfId="13175"/>
    <cellStyle name="20% - Accent6 2 3 3 4 2" xfId="13176"/>
    <cellStyle name="20% - Accent6 2 3 3 5" xfId="13177"/>
    <cellStyle name="20% - Accent6 2 3 4" xfId="13178"/>
    <cellStyle name="20% - Accent6 2 3 4 2" xfId="13179"/>
    <cellStyle name="20% - Accent6 2 3 4 2 2" xfId="13180"/>
    <cellStyle name="20% - Accent6 2 3 4 3" xfId="13181"/>
    <cellStyle name="20% - Accent6 2 3 4 3 2" xfId="13182"/>
    <cellStyle name="20% - Accent6 2 3 4 4" xfId="13183"/>
    <cellStyle name="20% - Accent6 2 3 5" xfId="13184"/>
    <cellStyle name="20% - Accent6 2 3 5 2" xfId="13185"/>
    <cellStyle name="20% - Accent6 2 3 5 2 2" xfId="13186"/>
    <cellStyle name="20% - Accent6 2 3 5 3" xfId="13187"/>
    <cellStyle name="20% - Accent6 2 3 5 3 2" xfId="13188"/>
    <cellStyle name="20% - Accent6 2 3 5 4" xfId="13189"/>
    <cellStyle name="20% - Accent6 2 3 6" xfId="13190"/>
    <cellStyle name="20% - Accent6 2 3 6 2" xfId="13191"/>
    <cellStyle name="20% - Accent6 2 3 7" xfId="13192"/>
    <cellStyle name="20% - Accent6 2 3 7 2" xfId="13193"/>
    <cellStyle name="20% - Accent6 2 3 8" xfId="13194"/>
    <cellStyle name="20% - Accent6 2 4" xfId="13195"/>
    <cellStyle name="20% - Accent6 2 4 2" xfId="13196"/>
    <cellStyle name="20% - Accent6 2 4 2 2" xfId="13197"/>
    <cellStyle name="20% - Accent6 2 4 2 2 2" xfId="13198"/>
    <cellStyle name="20% - Accent6 2 4 2 2 2 2" xfId="13199"/>
    <cellStyle name="20% - Accent6 2 4 2 2 3" xfId="13200"/>
    <cellStyle name="20% - Accent6 2 4 2 2 3 2" xfId="13201"/>
    <cellStyle name="20% - Accent6 2 4 2 2 4" xfId="13202"/>
    <cellStyle name="20% - Accent6 2 4 2 3" xfId="13203"/>
    <cellStyle name="20% - Accent6 2 4 2 3 2" xfId="13204"/>
    <cellStyle name="20% - Accent6 2 4 2 4" xfId="13205"/>
    <cellStyle name="20% - Accent6 2 4 2 4 2" xfId="13206"/>
    <cellStyle name="20% - Accent6 2 4 2 5" xfId="13207"/>
    <cellStyle name="20% - Accent6 2 4 3" xfId="13208"/>
    <cellStyle name="20% - Accent6 2 4 3 2" xfId="13209"/>
    <cellStyle name="20% - Accent6 2 4 3 2 2" xfId="13210"/>
    <cellStyle name="20% - Accent6 2 4 3 3" xfId="13211"/>
    <cellStyle name="20% - Accent6 2 4 3 3 2" xfId="13212"/>
    <cellStyle name="20% - Accent6 2 4 3 4" xfId="13213"/>
    <cellStyle name="20% - Accent6 2 4 4" xfId="13214"/>
    <cellStyle name="20% - Accent6 2 4 4 2" xfId="13215"/>
    <cellStyle name="20% - Accent6 2 4 4 2 2" xfId="13216"/>
    <cellStyle name="20% - Accent6 2 4 4 3" xfId="13217"/>
    <cellStyle name="20% - Accent6 2 4 4 3 2" xfId="13218"/>
    <cellStyle name="20% - Accent6 2 4 4 4" xfId="13219"/>
    <cellStyle name="20% - Accent6 2 4 5" xfId="13220"/>
    <cellStyle name="20% - Accent6 2 4 5 2" xfId="13221"/>
    <cellStyle name="20% - Accent6 2 4 6" xfId="13222"/>
    <cellStyle name="20% - Accent6 2 4 6 2" xfId="13223"/>
    <cellStyle name="20% - Accent6 2 4 7" xfId="13224"/>
    <cellStyle name="20% - Accent6 2 5" xfId="13225"/>
    <cellStyle name="20% - Accent6 2 5 2" xfId="13226"/>
    <cellStyle name="20% - Accent6 2 5 2 2" xfId="13227"/>
    <cellStyle name="20% - Accent6 2 5 2 2 2" xfId="13228"/>
    <cellStyle name="20% - Accent6 2 5 2 3" xfId="13229"/>
    <cellStyle name="20% - Accent6 2 5 2 3 2" xfId="13230"/>
    <cellStyle name="20% - Accent6 2 5 2 4" xfId="13231"/>
    <cellStyle name="20% - Accent6 2 5 3" xfId="13232"/>
    <cellStyle name="20% - Accent6 2 5 3 2" xfId="13233"/>
    <cellStyle name="20% - Accent6 2 5 4" xfId="13234"/>
    <cellStyle name="20% - Accent6 2 5 4 2" xfId="13235"/>
    <cellStyle name="20% - Accent6 2 5 5" xfId="13236"/>
    <cellStyle name="20% - Accent6 2 6" xfId="13237"/>
    <cellStyle name="20% - Accent6 2 6 2" xfId="13238"/>
    <cellStyle name="20% - Accent6 2 6 2 2" xfId="13239"/>
    <cellStyle name="20% - Accent6 2 6 3" xfId="13240"/>
    <cellStyle name="20% - Accent6 2 6 3 2" xfId="13241"/>
    <cellStyle name="20% - Accent6 2 6 4" xfId="13242"/>
    <cellStyle name="20% - Accent6 2 7" xfId="13243"/>
    <cellStyle name="20% - Accent6 2 7 2" xfId="13244"/>
    <cellStyle name="20% - Accent6 2 7 2 2" xfId="13245"/>
    <cellStyle name="20% - Accent6 2 7 3" xfId="13246"/>
    <cellStyle name="20% - Accent6 2 7 3 2" xfId="13247"/>
    <cellStyle name="20% - Accent6 2 7 4" xfId="13248"/>
    <cellStyle name="20% - Accent6 2 8" xfId="13249"/>
    <cellStyle name="20% - Accent6 2 8 2" xfId="13250"/>
    <cellStyle name="20% - Accent6 2 9" xfId="13251"/>
    <cellStyle name="20% - Accent6 2 9 2" xfId="13252"/>
    <cellStyle name="20% - Accent6 20" xfId="13253"/>
    <cellStyle name="20% - Accent6 20 2" xfId="13254"/>
    <cellStyle name="20% - Accent6 20 2 2" xfId="13255"/>
    <cellStyle name="20% - Accent6 20 3" xfId="13256"/>
    <cellStyle name="20% - Accent6 20 3 2" xfId="13257"/>
    <cellStyle name="20% - Accent6 20 4" xfId="13258"/>
    <cellStyle name="20% - Accent6 21" xfId="13259"/>
    <cellStyle name="20% - Accent6 21 2" xfId="13260"/>
    <cellStyle name="20% - Accent6 21 2 2" xfId="13261"/>
    <cellStyle name="20% - Accent6 21 3" xfId="13262"/>
    <cellStyle name="20% - Accent6 21 3 2" xfId="13263"/>
    <cellStyle name="20% - Accent6 21 4" xfId="13264"/>
    <cellStyle name="20% - Accent6 22" xfId="13265"/>
    <cellStyle name="20% - Accent6 22 2" xfId="13266"/>
    <cellStyle name="20% - Accent6 22 2 2" xfId="13267"/>
    <cellStyle name="20% - Accent6 22 3" xfId="13268"/>
    <cellStyle name="20% - Accent6 22 3 2" xfId="13269"/>
    <cellStyle name="20% - Accent6 22 4" xfId="13270"/>
    <cellStyle name="20% - Accent6 23" xfId="13271"/>
    <cellStyle name="20% - Accent6 23 2" xfId="13272"/>
    <cellStyle name="20% - Accent6 23 2 2" xfId="13273"/>
    <cellStyle name="20% - Accent6 23 3" xfId="13274"/>
    <cellStyle name="20% - Accent6 23 3 2" xfId="13275"/>
    <cellStyle name="20% - Accent6 23 4" xfId="13276"/>
    <cellStyle name="20% - Accent6 24" xfId="13277"/>
    <cellStyle name="20% - Accent6 24 2" xfId="13278"/>
    <cellStyle name="20% - Accent6 24 2 2" xfId="13279"/>
    <cellStyle name="20% - Accent6 24 3" xfId="13280"/>
    <cellStyle name="20% - Accent6 24 3 2" xfId="13281"/>
    <cellStyle name="20% - Accent6 24 4" xfId="13282"/>
    <cellStyle name="20% - Accent6 25" xfId="13283"/>
    <cellStyle name="20% - Accent6 25 2" xfId="13284"/>
    <cellStyle name="20% - Accent6 25 2 2" xfId="13285"/>
    <cellStyle name="20% - Accent6 25 3" xfId="13286"/>
    <cellStyle name="20% - Accent6 26" xfId="13287"/>
    <cellStyle name="20% - Accent6 26 2" xfId="13288"/>
    <cellStyle name="20% - Accent6 27" xfId="13289"/>
    <cellStyle name="20% - Accent6 27 2" xfId="13290"/>
    <cellStyle name="20% - Accent6 28" xfId="13291"/>
    <cellStyle name="20% - Accent6 28 2" xfId="13292"/>
    <cellStyle name="20% - Accent6 29" xfId="13293"/>
    <cellStyle name="20% - Accent6 29 2" xfId="13294"/>
    <cellStyle name="20% - Accent6 3" xfId="13295"/>
    <cellStyle name="20% - Accent6 3 10" xfId="13296"/>
    <cellStyle name="20% - Accent6 3 2" xfId="13297"/>
    <cellStyle name="20% - Accent6 3 2 2" xfId="13298"/>
    <cellStyle name="20% - Accent6 3 2 2 2" xfId="13299"/>
    <cellStyle name="20% - Accent6 3 2 2 2 2" xfId="13300"/>
    <cellStyle name="20% - Accent6 3 2 2 2 2 2" xfId="13301"/>
    <cellStyle name="20% - Accent6 3 2 2 2 2 2 2" xfId="13302"/>
    <cellStyle name="20% - Accent6 3 2 2 2 2 2 2 2" xfId="13303"/>
    <cellStyle name="20% - Accent6 3 2 2 2 2 2 3" xfId="13304"/>
    <cellStyle name="20% - Accent6 3 2 2 2 2 2 3 2" xfId="13305"/>
    <cellStyle name="20% - Accent6 3 2 2 2 2 2 4" xfId="13306"/>
    <cellStyle name="20% - Accent6 3 2 2 2 2 3" xfId="13307"/>
    <cellStyle name="20% - Accent6 3 2 2 2 2 3 2" xfId="13308"/>
    <cellStyle name="20% - Accent6 3 2 2 2 2 4" xfId="13309"/>
    <cellStyle name="20% - Accent6 3 2 2 2 2 4 2" xfId="13310"/>
    <cellStyle name="20% - Accent6 3 2 2 2 2 5" xfId="13311"/>
    <cellStyle name="20% - Accent6 3 2 2 2 3" xfId="13312"/>
    <cellStyle name="20% - Accent6 3 2 2 2 3 2" xfId="13313"/>
    <cellStyle name="20% - Accent6 3 2 2 2 3 2 2" xfId="13314"/>
    <cellStyle name="20% - Accent6 3 2 2 2 3 3" xfId="13315"/>
    <cellStyle name="20% - Accent6 3 2 2 2 3 3 2" xfId="13316"/>
    <cellStyle name="20% - Accent6 3 2 2 2 3 4" xfId="13317"/>
    <cellStyle name="20% - Accent6 3 2 2 2 4" xfId="13318"/>
    <cellStyle name="20% - Accent6 3 2 2 2 4 2" xfId="13319"/>
    <cellStyle name="20% - Accent6 3 2 2 2 4 2 2" xfId="13320"/>
    <cellStyle name="20% - Accent6 3 2 2 2 4 3" xfId="13321"/>
    <cellStyle name="20% - Accent6 3 2 2 2 4 3 2" xfId="13322"/>
    <cellStyle name="20% - Accent6 3 2 2 2 4 4" xfId="13323"/>
    <cellStyle name="20% - Accent6 3 2 2 2 5" xfId="13324"/>
    <cellStyle name="20% - Accent6 3 2 2 2 5 2" xfId="13325"/>
    <cellStyle name="20% - Accent6 3 2 2 2 6" xfId="13326"/>
    <cellStyle name="20% - Accent6 3 2 2 2 6 2" xfId="13327"/>
    <cellStyle name="20% - Accent6 3 2 2 2 7" xfId="13328"/>
    <cellStyle name="20% - Accent6 3 2 2 3" xfId="13329"/>
    <cellStyle name="20% - Accent6 3 2 2 3 2" xfId="13330"/>
    <cellStyle name="20% - Accent6 3 2 2 3 2 2" xfId="13331"/>
    <cellStyle name="20% - Accent6 3 2 2 3 2 2 2" xfId="13332"/>
    <cellStyle name="20% - Accent6 3 2 2 3 2 3" xfId="13333"/>
    <cellStyle name="20% - Accent6 3 2 2 3 2 3 2" xfId="13334"/>
    <cellStyle name="20% - Accent6 3 2 2 3 2 4" xfId="13335"/>
    <cellStyle name="20% - Accent6 3 2 2 3 3" xfId="13336"/>
    <cellStyle name="20% - Accent6 3 2 2 3 3 2" xfId="13337"/>
    <cellStyle name="20% - Accent6 3 2 2 3 4" xfId="13338"/>
    <cellStyle name="20% - Accent6 3 2 2 3 4 2" xfId="13339"/>
    <cellStyle name="20% - Accent6 3 2 2 3 5" xfId="13340"/>
    <cellStyle name="20% - Accent6 3 2 2 4" xfId="13341"/>
    <cellStyle name="20% - Accent6 3 2 2 4 2" xfId="13342"/>
    <cellStyle name="20% - Accent6 3 2 2 4 2 2" xfId="13343"/>
    <cellStyle name="20% - Accent6 3 2 2 4 3" xfId="13344"/>
    <cellStyle name="20% - Accent6 3 2 2 4 3 2" xfId="13345"/>
    <cellStyle name="20% - Accent6 3 2 2 4 4" xfId="13346"/>
    <cellStyle name="20% - Accent6 3 2 2 5" xfId="13347"/>
    <cellStyle name="20% - Accent6 3 2 2 5 2" xfId="13348"/>
    <cellStyle name="20% - Accent6 3 2 2 5 2 2" xfId="13349"/>
    <cellStyle name="20% - Accent6 3 2 2 5 3" xfId="13350"/>
    <cellStyle name="20% - Accent6 3 2 2 5 3 2" xfId="13351"/>
    <cellStyle name="20% - Accent6 3 2 2 5 4" xfId="13352"/>
    <cellStyle name="20% - Accent6 3 2 2 6" xfId="13353"/>
    <cellStyle name="20% - Accent6 3 2 2 6 2" xfId="13354"/>
    <cellStyle name="20% - Accent6 3 2 2 7" xfId="13355"/>
    <cellStyle name="20% - Accent6 3 2 2 7 2" xfId="13356"/>
    <cellStyle name="20% - Accent6 3 2 2 8" xfId="13357"/>
    <cellStyle name="20% - Accent6 3 2 3" xfId="13358"/>
    <cellStyle name="20% - Accent6 3 2 3 2" xfId="13359"/>
    <cellStyle name="20% - Accent6 3 2 3 2 2" xfId="13360"/>
    <cellStyle name="20% - Accent6 3 2 3 2 2 2" xfId="13361"/>
    <cellStyle name="20% - Accent6 3 2 3 2 2 2 2" xfId="13362"/>
    <cellStyle name="20% - Accent6 3 2 3 2 2 3" xfId="13363"/>
    <cellStyle name="20% - Accent6 3 2 3 2 2 3 2" xfId="13364"/>
    <cellStyle name="20% - Accent6 3 2 3 2 2 4" xfId="13365"/>
    <cellStyle name="20% - Accent6 3 2 3 2 3" xfId="13366"/>
    <cellStyle name="20% - Accent6 3 2 3 2 3 2" xfId="13367"/>
    <cellStyle name="20% - Accent6 3 2 3 2 4" xfId="13368"/>
    <cellStyle name="20% - Accent6 3 2 3 2 4 2" xfId="13369"/>
    <cellStyle name="20% - Accent6 3 2 3 2 5" xfId="13370"/>
    <cellStyle name="20% - Accent6 3 2 3 3" xfId="13371"/>
    <cellStyle name="20% - Accent6 3 2 3 3 2" xfId="13372"/>
    <cellStyle name="20% - Accent6 3 2 3 3 2 2" xfId="13373"/>
    <cellStyle name="20% - Accent6 3 2 3 3 3" xfId="13374"/>
    <cellStyle name="20% - Accent6 3 2 3 3 3 2" xfId="13375"/>
    <cellStyle name="20% - Accent6 3 2 3 3 4" xfId="13376"/>
    <cellStyle name="20% - Accent6 3 2 3 4" xfId="13377"/>
    <cellStyle name="20% - Accent6 3 2 3 4 2" xfId="13378"/>
    <cellStyle name="20% - Accent6 3 2 3 4 2 2" xfId="13379"/>
    <cellStyle name="20% - Accent6 3 2 3 4 3" xfId="13380"/>
    <cellStyle name="20% - Accent6 3 2 3 4 3 2" xfId="13381"/>
    <cellStyle name="20% - Accent6 3 2 3 4 4" xfId="13382"/>
    <cellStyle name="20% - Accent6 3 2 3 5" xfId="13383"/>
    <cellStyle name="20% - Accent6 3 2 3 5 2" xfId="13384"/>
    <cellStyle name="20% - Accent6 3 2 3 6" xfId="13385"/>
    <cellStyle name="20% - Accent6 3 2 3 6 2" xfId="13386"/>
    <cellStyle name="20% - Accent6 3 2 3 7" xfId="13387"/>
    <cellStyle name="20% - Accent6 3 2 4" xfId="13388"/>
    <cellStyle name="20% - Accent6 3 2 4 2" xfId="13389"/>
    <cellStyle name="20% - Accent6 3 2 4 2 2" xfId="13390"/>
    <cellStyle name="20% - Accent6 3 2 4 2 2 2" xfId="13391"/>
    <cellStyle name="20% - Accent6 3 2 4 2 3" xfId="13392"/>
    <cellStyle name="20% - Accent6 3 2 4 2 3 2" xfId="13393"/>
    <cellStyle name="20% - Accent6 3 2 4 2 4" xfId="13394"/>
    <cellStyle name="20% - Accent6 3 2 4 3" xfId="13395"/>
    <cellStyle name="20% - Accent6 3 2 4 3 2" xfId="13396"/>
    <cellStyle name="20% - Accent6 3 2 4 4" xfId="13397"/>
    <cellStyle name="20% - Accent6 3 2 4 4 2" xfId="13398"/>
    <cellStyle name="20% - Accent6 3 2 4 5" xfId="13399"/>
    <cellStyle name="20% - Accent6 3 2 5" xfId="13400"/>
    <cellStyle name="20% - Accent6 3 2 5 2" xfId="13401"/>
    <cellStyle name="20% - Accent6 3 2 5 2 2" xfId="13402"/>
    <cellStyle name="20% - Accent6 3 2 5 3" xfId="13403"/>
    <cellStyle name="20% - Accent6 3 2 5 3 2" xfId="13404"/>
    <cellStyle name="20% - Accent6 3 2 5 4" xfId="13405"/>
    <cellStyle name="20% - Accent6 3 2 6" xfId="13406"/>
    <cellStyle name="20% - Accent6 3 2 6 2" xfId="13407"/>
    <cellStyle name="20% - Accent6 3 2 6 2 2" xfId="13408"/>
    <cellStyle name="20% - Accent6 3 2 6 3" xfId="13409"/>
    <cellStyle name="20% - Accent6 3 2 6 3 2" xfId="13410"/>
    <cellStyle name="20% - Accent6 3 2 6 4" xfId="13411"/>
    <cellStyle name="20% - Accent6 3 2 7" xfId="13412"/>
    <cellStyle name="20% - Accent6 3 2 7 2" xfId="13413"/>
    <cellStyle name="20% - Accent6 3 2 8" xfId="13414"/>
    <cellStyle name="20% - Accent6 3 2 8 2" xfId="13415"/>
    <cellStyle name="20% - Accent6 3 2 9" xfId="13416"/>
    <cellStyle name="20% - Accent6 3 3" xfId="13417"/>
    <cellStyle name="20% - Accent6 3 3 2" xfId="13418"/>
    <cellStyle name="20% - Accent6 3 3 2 2" xfId="13419"/>
    <cellStyle name="20% - Accent6 3 3 2 2 2" xfId="13420"/>
    <cellStyle name="20% - Accent6 3 3 2 2 2 2" xfId="13421"/>
    <cellStyle name="20% - Accent6 3 3 2 2 2 2 2" xfId="13422"/>
    <cellStyle name="20% - Accent6 3 3 2 2 2 3" xfId="13423"/>
    <cellStyle name="20% - Accent6 3 3 2 2 2 3 2" xfId="13424"/>
    <cellStyle name="20% - Accent6 3 3 2 2 2 4" xfId="13425"/>
    <cellStyle name="20% - Accent6 3 3 2 2 3" xfId="13426"/>
    <cellStyle name="20% - Accent6 3 3 2 2 3 2" xfId="13427"/>
    <cellStyle name="20% - Accent6 3 3 2 2 4" xfId="13428"/>
    <cellStyle name="20% - Accent6 3 3 2 2 4 2" xfId="13429"/>
    <cellStyle name="20% - Accent6 3 3 2 2 5" xfId="13430"/>
    <cellStyle name="20% - Accent6 3 3 2 3" xfId="13431"/>
    <cellStyle name="20% - Accent6 3 3 2 3 2" xfId="13432"/>
    <cellStyle name="20% - Accent6 3 3 2 3 2 2" xfId="13433"/>
    <cellStyle name="20% - Accent6 3 3 2 3 3" xfId="13434"/>
    <cellStyle name="20% - Accent6 3 3 2 3 3 2" xfId="13435"/>
    <cellStyle name="20% - Accent6 3 3 2 3 4" xfId="13436"/>
    <cellStyle name="20% - Accent6 3 3 2 4" xfId="13437"/>
    <cellStyle name="20% - Accent6 3 3 2 4 2" xfId="13438"/>
    <cellStyle name="20% - Accent6 3 3 2 4 2 2" xfId="13439"/>
    <cellStyle name="20% - Accent6 3 3 2 4 3" xfId="13440"/>
    <cellStyle name="20% - Accent6 3 3 2 4 3 2" xfId="13441"/>
    <cellStyle name="20% - Accent6 3 3 2 4 4" xfId="13442"/>
    <cellStyle name="20% - Accent6 3 3 2 5" xfId="13443"/>
    <cellStyle name="20% - Accent6 3 3 2 5 2" xfId="13444"/>
    <cellStyle name="20% - Accent6 3 3 2 6" xfId="13445"/>
    <cellStyle name="20% - Accent6 3 3 2 6 2" xfId="13446"/>
    <cellStyle name="20% - Accent6 3 3 2 7" xfId="13447"/>
    <cellStyle name="20% - Accent6 3 3 3" xfId="13448"/>
    <cellStyle name="20% - Accent6 3 3 3 2" xfId="13449"/>
    <cellStyle name="20% - Accent6 3 3 3 2 2" xfId="13450"/>
    <cellStyle name="20% - Accent6 3 3 3 2 2 2" xfId="13451"/>
    <cellStyle name="20% - Accent6 3 3 3 2 3" xfId="13452"/>
    <cellStyle name="20% - Accent6 3 3 3 2 3 2" xfId="13453"/>
    <cellStyle name="20% - Accent6 3 3 3 2 4" xfId="13454"/>
    <cellStyle name="20% - Accent6 3 3 3 3" xfId="13455"/>
    <cellStyle name="20% - Accent6 3 3 3 3 2" xfId="13456"/>
    <cellStyle name="20% - Accent6 3 3 3 4" xfId="13457"/>
    <cellStyle name="20% - Accent6 3 3 3 4 2" xfId="13458"/>
    <cellStyle name="20% - Accent6 3 3 3 5" xfId="13459"/>
    <cellStyle name="20% - Accent6 3 3 4" xfId="13460"/>
    <cellStyle name="20% - Accent6 3 3 4 2" xfId="13461"/>
    <cellStyle name="20% - Accent6 3 3 4 2 2" xfId="13462"/>
    <cellStyle name="20% - Accent6 3 3 4 3" xfId="13463"/>
    <cellStyle name="20% - Accent6 3 3 4 3 2" xfId="13464"/>
    <cellStyle name="20% - Accent6 3 3 4 4" xfId="13465"/>
    <cellStyle name="20% - Accent6 3 3 5" xfId="13466"/>
    <cellStyle name="20% - Accent6 3 3 5 2" xfId="13467"/>
    <cellStyle name="20% - Accent6 3 3 5 2 2" xfId="13468"/>
    <cellStyle name="20% - Accent6 3 3 5 3" xfId="13469"/>
    <cellStyle name="20% - Accent6 3 3 5 3 2" xfId="13470"/>
    <cellStyle name="20% - Accent6 3 3 5 4" xfId="13471"/>
    <cellStyle name="20% - Accent6 3 3 6" xfId="13472"/>
    <cellStyle name="20% - Accent6 3 3 6 2" xfId="13473"/>
    <cellStyle name="20% - Accent6 3 3 7" xfId="13474"/>
    <cellStyle name="20% - Accent6 3 3 7 2" xfId="13475"/>
    <cellStyle name="20% - Accent6 3 3 8" xfId="13476"/>
    <cellStyle name="20% - Accent6 3 4" xfId="13477"/>
    <cellStyle name="20% - Accent6 3 4 2" xfId="13478"/>
    <cellStyle name="20% - Accent6 3 4 2 2" xfId="13479"/>
    <cellStyle name="20% - Accent6 3 4 2 2 2" xfId="13480"/>
    <cellStyle name="20% - Accent6 3 4 2 2 2 2" xfId="13481"/>
    <cellStyle name="20% - Accent6 3 4 2 2 3" xfId="13482"/>
    <cellStyle name="20% - Accent6 3 4 2 2 3 2" xfId="13483"/>
    <cellStyle name="20% - Accent6 3 4 2 2 4" xfId="13484"/>
    <cellStyle name="20% - Accent6 3 4 2 3" xfId="13485"/>
    <cellStyle name="20% - Accent6 3 4 2 3 2" xfId="13486"/>
    <cellStyle name="20% - Accent6 3 4 2 4" xfId="13487"/>
    <cellStyle name="20% - Accent6 3 4 2 4 2" xfId="13488"/>
    <cellStyle name="20% - Accent6 3 4 2 5" xfId="13489"/>
    <cellStyle name="20% - Accent6 3 4 3" xfId="13490"/>
    <cellStyle name="20% - Accent6 3 4 3 2" xfId="13491"/>
    <cellStyle name="20% - Accent6 3 4 3 2 2" xfId="13492"/>
    <cellStyle name="20% - Accent6 3 4 3 3" xfId="13493"/>
    <cellStyle name="20% - Accent6 3 4 3 3 2" xfId="13494"/>
    <cellStyle name="20% - Accent6 3 4 3 4" xfId="13495"/>
    <cellStyle name="20% - Accent6 3 4 4" xfId="13496"/>
    <cellStyle name="20% - Accent6 3 4 4 2" xfId="13497"/>
    <cellStyle name="20% - Accent6 3 4 4 2 2" xfId="13498"/>
    <cellStyle name="20% - Accent6 3 4 4 3" xfId="13499"/>
    <cellStyle name="20% - Accent6 3 4 4 3 2" xfId="13500"/>
    <cellStyle name="20% - Accent6 3 4 4 4" xfId="13501"/>
    <cellStyle name="20% - Accent6 3 4 5" xfId="13502"/>
    <cellStyle name="20% - Accent6 3 4 5 2" xfId="13503"/>
    <cellStyle name="20% - Accent6 3 4 6" xfId="13504"/>
    <cellStyle name="20% - Accent6 3 4 6 2" xfId="13505"/>
    <cellStyle name="20% - Accent6 3 4 7" xfId="13506"/>
    <cellStyle name="20% - Accent6 3 5" xfId="13507"/>
    <cellStyle name="20% - Accent6 3 5 2" xfId="13508"/>
    <cellStyle name="20% - Accent6 3 5 2 2" xfId="13509"/>
    <cellStyle name="20% - Accent6 3 5 2 2 2" xfId="13510"/>
    <cellStyle name="20% - Accent6 3 5 2 3" xfId="13511"/>
    <cellStyle name="20% - Accent6 3 5 2 3 2" xfId="13512"/>
    <cellStyle name="20% - Accent6 3 5 2 4" xfId="13513"/>
    <cellStyle name="20% - Accent6 3 5 3" xfId="13514"/>
    <cellStyle name="20% - Accent6 3 5 3 2" xfId="13515"/>
    <cellStyle name="20% - Accent6 3 5 4" xfId="13516"/>
    <cellStyle name="20% - Accent6 3 5 4 2" xfId="13517"/>
    <cellStyle name="20% - Accent6 3 5 5" xfId="13518"/>
    <cellStyle name="20% - Accent6 3 6" xfId="13519"/>
    <cellStyle name="20% - Accent6 3 6 2" xfId="13520"/>
    <cellStyle name="20% - Accent6 3 6 2 2" xfId="13521"/>
    <cellStyle name="20% - Accent6 3 6 3" xfId="13522"/>
    <cellStyle name="20% - Accent6 3 6 3 2" xfId="13523"/>
    <cellStyle name="20% - Accent6 3 6 4" xfId="13524"/>
    <cellStyle name="20% - Accent6 3 7" xfId="13525"/>
    <cellStyle name="20% - Accent6 3 7 2" xfId="13526"/>
    <cellStyle name="20% - Accent6 3 7 2 2" xfId="13527"/>
    <cellStyle name="20% - Accent6 3 7 3" xfId="13528"/>
    <cellStyle name="20% - Accent6 3 7 3 2" xfId="13529"/>
    <cellStyle name="20% - Accent6 3 7 4" xfId="13530"/>
    <cellStyle name="20% - Accent6 3 8" xfId="13531"/>
    <cellStyle name="20% - Accent6 3 8 2" xfId="13532"/>
    <cellStyle name="20% - Accent6 3 9" xfId="13533"/>
    <cellStyle name="20% - Accent6 3 9 2" xfId="13534"/>
    <cellStyle name="20% - Accent6 30" xfId="13535"/>
    <cellStyle name="20% - Accent6 30 2" xfId="13536"/>
    <cellStyle name="20% - Accent6 31" xfId="13537"/>
    <cellStyle name="20% - Accent6 31 2" xfId="13538"/>
    <cellStyle name="20% - Accent6 32" xfId="13539"/>
    <cellStyle name="20% - Accent6 33" xfId="13540"/>
    <cellStyle name="20% - Accent6 34" xfId="13541"/>
    <cellStyle name="20% - Accent6 35" xfId="13542"/>
    <cellStyle name="20% - Accent6 36" xfId="13543"/>
    <cellStyle name="20% - Accent6 37" xfId="13544"/>
    <cellStyle name="20% - Accent6 38" xfId="13545"/>
    <cellStyle name="20% - Accent6 39" xfId="13546"/>
    <cellStyle name="20% - Accent6 4" xfId="13547"/>
    <cellStyle name="20% - Accent6 4 10" xfId="13548"/>
    <cellStyle name="20% - Accent6 4 2" xfId="13549"/>
    <cellStyle name="20% - Accent6 4 2 2" xfId="13550"/>
    <cellStyle name="20% - Accent6 4 2 2 2" xfId="13551"/>
    <cellStyle name="20% - Accent6 4 2 2 2 2" xfId="13552"/>
    <cellStyle name="20% - Accent6 4 2 2 2 2 2" xfId="13553"/>
    <cellStyle name="20% - Accent6 4 2 2 2 2 2 2" xfId="13554"/>
    <cellStyle name="20% - Accent6 4 2 2 2 2 2 2 2" xfId="13555"/>
    <cellStyle name="20% - Accent6 4 2 2 2 2 2 3" xfId="13556"/>
    <cellStyle name="20% - Accent6 4 2 2 2 2 2 3 2" xfId="13557"/>
    <cellStyle name="20% - Accent6 4 2 2 2 2 2 4" xfId="13558"/>
    <cellStyle name="20% - Accent6 4 2 2 2 2 3" xfId="13559"/>
    <cellStyle name="20% - Accent6 4 2 2 2 2 3 2" xfId="13560"/>
    <cellStyle name="20% - Accent6 4 2 2 2 2 4" xfId="13561"/>
    <cellStyle name="20% - Accent6 4 2 2 2 2 4 2" xfId="13562"/>
    <cellStyle name="20% - Accent6 4 2 2 2 2 5" xfId="13563"/>
    <cellStyle name="20% - Accent6 4 2 2 2 3" xfId="13564"/>
    <cellStyle name="20% - Accent6 4 2 2 2 3 2" xfId="13565"/>
    <cellStyle name="20% - Accent6 4 2 2 2 3 2 2" xfId="13566"/>
    <cellStyle name="20% - Accent6 4 2 2 2 3 3" xfId="13567"/>
    <cellStyle name="20% - Accent6 4 2 2 2 3 3 2" xfId="13568"/>
    <cellStyle name="20% - Accent6 4 2 2 2 3 4" xfId="13569"/>
    <cellStyle name="20% - Accent6 4 2 2 2 4" xfId="13570"/>
    <cellStyle name="20% - Accent6 4 2 2 2 4 2" xfId="13571"/>
    <cellStyle name="20% - Accent6 4 2 2 2 4 2 2" xfId="13572"/>
    <cellStyle name="20% - Accent6 4 2 2 2 4 3" xfId="13573"/>
    <cellStyle name="20% - Accent6 4 2 2 2 4 3 2" xfId="13574"/>
    <cellStyle name="20% - Accent6 4 2 2 2 4 4" xfId="13575"/>
    <cellStyle name="20% - Accent6 4 2 2 2 5" xfId="13576"/>
    <cellStyle name="20% - Accent6 4 2 2 2 5 2" xfId="13577"/>
    <cellStyle name="20% - Accent6 4 2 2 2 6" xfId="13578"/>
    <cellStyle name="20% - Accent6 4 2 2 2 6 2" xfId="13579"/>
    <cellStyle name="20% - Accent6 4 2 2 2 7" xfId="13580"/>
    <cellStyle name="20% - Accent6 4 2 2 3" xfId="13581"/>
    <cellStyle name="20% - Accent6 4 2 2 3 2" xfId="13582"/>
    <cellStyle name="20% - Accent6 4 2 2 3 2 2" xfId="13583"/>
    <cellStyle name="20% - Accent6 4 2 2 3 2 2 2" xfId="13584"/>
    <cellStyle name="20% - Accent6 4 2 2 3 2 3" xfId="13585"/>
    <cellStyle name="20% - Accent6 4 2 2 3 2 3 2" xfId="13586"/>
    <cellStyle name="20% - Accent6 4 2 2 3 2 4" xfId="13587"/>
    <cellStyle name="20% - Accent6 4 2 2 3 3" xfId="13588"/>
    <cellStyle name="20% - Accent6 4 2 2 3 3 2" xfId="13589"/>
    <cellStyle name="20% - Accent6 4 2 2 3 4" xfId="13590"/>
    <cellStyle name="20% - Accent6 4 2 2 3 4 2" xfId="13591"/>
    <cellStyle name="20% - Accent6 4 2 2 3 5" xfId="13592"/>
    <cellStyle name="20% - Accent6 4 2 2 4" xfId="13593"/>
    <cellStyle name="20% - Accent6 4 2 2 4 2" xfId="13594"/>
    <cellStyle name="20% - Accent6 4 2 2 4 2 2" xfId="13595"/>
    <cellStyle name="20% - Accent6 4 2 2 4 3" xfId="13596"/>
    <cellStyle name="20% - Accent6 4 2 2 4 3 2" xfId="13597"/>
    <cellStyle name="20% - Accent6 4 2 2 4 4" xfId="13598"/>
    <cellStyle name="20% - Accent6 4 2 2 5" xfId="13599"/>
    <cellStyle name="20% - Accent6 4 2 2 5 2" xfId="13600"/>
    <cellStyle name="20% - Accent6 4 2 2 5 2 2" xfId="13601"/>
    <cellStyle name="20% - Accent6 4 2 2 5 3" xfId="13602"/>
    <cellStyle name="20% - Accent6 4 2 2 5 3 2" xfId="13603"/>
    <cellStyle name="20% - Accent6 4 2 2 5 4" xfId="13604"/>
    <cellStyle name="20% - Accent6 4 2 2 6" xfId="13605"/>
    <cellStyle name="20% - Accent6 4 2 2 6 2" xfId="13606"/>
    <cellStyle name="20% - Accent6 4 2 2 7" xfId="13607"/>
    <cellStyle name="20% - Accent6 4 2 2 7 2" xfId="13608"/>
    <cellStyle name="20% - Accent6 4 2 2 8" xfId="13609"/>
    <cellStyle name="20% - Accent6 4 2 3" xfId="13610"/>
    <cellStyle name="20% - Accent6 4 2 3 2" xfId="13611"/>
    <cellStyle name="20% - Accent6 4 2 3 2 2" xfId="13612"/>
    <cellStyle name="20% - Accent6 4 2 3 2 2 2" xfId="13613"/>
    <cellStyle name="20% - Accent6 4 2 3 2 2 2 2" xfId="13614"/>
    <cellStyle name="20% - Accent6 4 2 3 2 2 3" xfId="13615"/>
    <cellStyle name="20% - Accent6 4 2 3 2 2 3 2" xfId="13616"/>
    <cellStyle name="20% - Accent6 4 2 3 2 2 4" xfId="13617"/>
    <cellStyle name="20% - Accent6 4 2 3 2 3" xfId="13618"/>
    <cellStyle name="20% - Accent6 4 2 3 2 3 2" xfId="13619"/>
    <cellStyle name="20% - Accent6 4 2 3 2 4" xfId="13620"/>
    <cellStyle name="20% - Accent6 4 2 3 2 4 2" xfId="13621"/>
    <cellStyle name="20% - Accent6 4 2 3 2 5" xfId="13622"/>
    <cellStyle name="20% - Accent6 4 2 3 3" xfId="13623"/>
    <cellStyle name="20% - Accent6 4 2 3 3 2" xfId="13624"/>
    <cellStyle name="20% - Accent6 4 2 3 3 2 2" xfId="13625"/>
    <cellStyle name="20% - Accent6 4 2 3 3 3" xfId="13626"/>
    <cellStyle name="20% - Accent6 4 2 3 3 3 2" xfId="13627"/>
    <cellStyle name="20% - Accent6 4 2 3 3 4" xfId="13628"/>
    <cellStyle name="20% - Accent6 4 2 3 4" xfId="13629"/>
    <cellStyle name="20% - Accent6 4 2 3 4 2" xfId="13630"/>
    <cellStyle name="20% - Accent6 4 2 3 4 2 2" xfId="13631"/>
    <cellStyle name="20% - Accent6 4 2 3 4 3" xfId="13632"/>
    <cellStyle name="20% - Accent6 4 2 3 4 3 2" xfId="13633"/>
    <cellStyle name="20% - Accent6 4 2 3 4 4" xfId="13634"/>
    <cellStyle name="20% - Accent6 4 2 3 5" xfId="13635"/>
    <cellStyle name="20% - Accent6 4 2 3 5 2" xfId="13636"/>
    <cellStyle name="20% - Accent6 4 2 3 6" xfId="13637"/>
    <cellStyle name="20% - Accent6 4 2 3 6 2" xfId="13638"/>
    <cellStyle name="20% - Accent6 4 2 3 7" xfId="13639"/>
    <cellStyle name="20% - Accent6 4 2 4" xfId="13640"/>
    <cellStyle name="20% - Accent6 4 2 4 2" xfId="13641"/>
    <cellStyle name="20% - Accent6 4 2 4 2 2" xfId="13642"/>
    <cellStyle name="20% - Accent6 4 2 4 2 2 2" xfId="13643"/>
    <cellStyle name="20% - Accent6 4 2 4 2 3" xfId="13644"/>
    <cellStyle name="20% - Accent6 4 2 4 2 3 2" xfId="13645"/>
    <cellStyle name="20% - Accent6 4 2 4 2 4" xfId="13646"/>
    <cellStyle name="20% - Accent6 4 2 4 3" xfId="13647"/>
    <cellStyle name="20% - Accent6 4 2 4 3 2" xfId="13648"/>
    <cellStyle name="20% - Accent6 4 2 4 4" xfId="13649"/>
    <cellStyle name="20% - Accent6 4 2 4 4 2" xfId="13650"/>
    <cellStyle name="20% - Accent6 4 2 4 5" xfId="13651"/>
    <cellStyle name="20% - Accent6 4 2 5" xfId="13652"/>
    <cellStyle name="20% - Accent6 4 2 5 2" xfId="13653"/>
    <cellStyle name="20% - Accent6 4 2 5 2 2" xfId="13654"/>
    <cellStyle name="20% - Accent6 4 2 5 3" xfId="13655"/>
    <cellStyle name="20% - Accent6 4 2 5 3 2" xfId="13656"/>
    <cellStyle name="20% - Accent6 4 2 5 4" xfId="13657"/>
    <cellStyle name="20% - Accent6 4 2 6" xfId="13658"/>
    <cellStyle name="20% - Accent6 4 2 6 2" xfId="13659"/>
    <cellStyle name="20% - Accent6 4 2 6 2 2" xfId="13660"/>
    <cellStyle name="20% - Accent6 4 2 6 3" xfId="13661"/>
    <cellStyle name="20% - Accent6 4 2 6 3 2" xfId="13662"/>
    <cellStyle name="20% - Accent6 4 2 6 4" xfId="13663"/>
    <cellStyle name="20% - Accent6 4 2 7" xfId="13664"/>
    <cellStyle name="20% - Accent6 4 2 7 2" xfId="13665"/>
    <cellStyle name="20% - Accent6 4 2 8" xfId="13666"/>
    <cellStyle name="20% - Accent6 4 2 8 2" xfId="13667"/>
    <cellStyle name="20% - Accent6 4 2 9" xfId="13668"/>
    <cellStyle name="20% - Accent6 4 3" xfId="13669"/>
    <cellStyle name="20% - Accent6 4 3 2" xfId="13670"/>
    <cellStyle name="20% - Accent6 4 3 2 2" xfId="13671"/>
    <cellStyle name="20% - Accent6 4 3 2 2 2" xfId="13672"/>
    <cellStyle name="20% - Accent6 4 3 2 2 2 2" xfId="13673"/>
    <cellStyle name="20% - Accent6 4 3 2 2 2 2 2" xfId="13674"/>
    <cellStyle name="20% - Accent6 4 3 2 2 2 3" xfId="13675"/>
    <cellStyle name="20% - Accent6 4 3 2 2 2 3 2" xfId="13676"/>
    <cellStyle name="20% - Accent6 4 3 2 2 2 4" xfId="13677"/>
    <cellStyle name="20% - Accent6 4 3 2 2 3" xfId="13678"/>
    <cellStyle name="20% - Accent6 4 3 2 2 3 2" xfId="13679"/>
    <cellStyle name="20% - Accent6 4 3 2 2 4" xfId="13680"/>
    <cellStyle name="20% - Accent6 4 3 2 2 4 2" xfId="13681"/>
    <cellStyle name="20% - Accent6 4 3 2 2 5" xfId="13682"/>
    <cellStyle name="20% - Accent6 4 3 2 3" xfId="13683"/>
    <cellStyle name="20% - Accent6 4 3 2 3 2" xfId="13684"/>
    <cellStyle name="20% - Accent6 4 3 2 3 2 2" xfId="13685"/>
    <cellStyle name="20% - Accent6 4 3 2 3 3" xfId="13686"/>
    <cellStyle name="20% - Accent6 4 3 2 3 3 2" xfId="13687"/>
    <cellStyle name="20% - Accent6 4 3 2 3 4" xfId="13688"/>
    <cellStyle name="20% - Accent6 4 3 2 4" xfId="13689"/>
    <cellStyle name="20% - Accent6 4 3 2 4 2" xfId="13690"/>
    <cellStyle name="20% - Accent6 4 3 2 4 2 2" xfId="13691"/>
    <cellStyle name="20% - Accent6 4 3 2 4 3" xfId="13692"/>
    <cellStyle name="20% - Accent6 4 3 2 4 3 2" xfId="13693"/>
    <cellStyle name="20% - Accent6 4 3 2 4 4" xfId="13694"/>
    <cellStyle name="20% - Accent6 4 3 2 5" xfId="13695"/>
    <cellStyle name="20% - Accent6 4 3 2 5 2" xfId="13696"/>
    <cellStyle name="20% - Accent6 4 3 2 6" xfId="13697"/>
    <cellStyle name="20% - Accent6 4 3 2 6 2" xfId="13698"/>
    <cellStyle name="20% - Accent6 4 3 2 7" xfId="13699"/>
    <cellStyle name="20% - Accent6 4 3 3" xfId="13700"/>
    <cellStyle name="20% - Accent6 4 3 3 2" xfId="13701"/>
    <cellStyle name="20% - Accent6 4 3 3 2 2" xfId="13702"/>
    <cellStyle name="20% - Accent6 4 3 3 2 2 2" xfId="13703"/>
    <cellStyle name="20% - Accent6 4 3 3 2 3" xfId="13704"/>
    <cellStyle name="20% - Accent6 4 3 3 2 3 2" xfId="13705"/>
    <cellStyle name="20% - Accent6 4 3 3 2 4" xfId="13706"/>
    <cellStyle name="20% - Accent6 4 3 3 3" xfId="13707"/>
    <cellStyle name="20% - Accent6 4 3 3 3 2" xfId="13708"/>
    <cellStyle name="20% - Accent6 4 3 3 4" xfId="13709"/>
    <cellStyle name="20% - Accent6 4 3 3 4 2" xfId="13710"/>
    <cellStyle name="20% - Accent6 4 3 3 5" xfId="13711"/>
    <cellStyle name="20% - Accent6 4 3 4" xfId="13712"/>
    <cellStyle name="20% - Accent6 4 3 4 2" xfId="13713"/>
    <cellStyle name="20% - Accent6 4 3 4 2 2" xfId="13714"/>
    <cellStyle name="20% - Accent6 4 3 4 3" xfId="13715"/>
    <cellStyle name="20% - Accent6 4 3 4 3 2" xfId="13716"/>
    <cellStyle name="20% - Accent6 4 3 4 4" xfId="13717"/>
    <cellStyle name="20% - Accent6 4 3 5" xfId="13718"/>
    <cellStyle name="20% - Accent6 4 3 5 2" xfId="13719"/>
    <cellStyle name="20% - Accent6 4 3 5 2 2" xfId="13720"/>
    <cellStyle name="20% - Accent6 4 3 5 3" xfId="13721"/>
    <cellStyle name="20% - Accent6 4 3 5 3 2" xfId="13722"/>
    <cellStyle name="20% - Accent6 4 3 5 4" xfId="13723"/>
    <cellStyle name="20% - Accent6 4 3 6" xfId="13724"/>
    <cellStyle name="20% - Accent6 4 3 6 2" xfId="13725"/>
    <cellStyle name="20% - Accent6 4 3 7" xfId="13726"/>
    <cellStyle name="20% - Accent6 4 3 7 2" xfId="13727"/>
    <cellStyle name="20% - Accent6 4 3 8" xfId="13728"/>
    <cellStyle name="20% - Accent6 4 4" xfId="13729"/>
    <cellStyle name="20% - Accent6 4 4 2" xfId="13730"/>
    <cellStyle name="20% - Accent6 4 4 2 2" xfId="13731"/>
    <cellStyle name="20% - Accent6 4 4 2 2 2" xfId="13732"/>
    <cellStyle name="20% - Accent6 4 4 2 2 2 2" xfId="13733"/>
    <cellStyle name="20% - Accent6 4 4 2 2 3" xfId="13734"/>
    <cellStyle name="20% - Accent6 4 4 2 2 3 2" xfId="13735"/>
    <cellStyle name="20% - Accent6 4 4 2 2 4" xfId="13736"/>
    <cellStyle name="20% - Accent6 4 4 2 3" xfId="13737"/>
    <cellStyle name="20% - Accent6 4 4 2 3 2" xfId="13738"/>
    <cellStyle name="20% - Accent6 4 4 2 4" xfId="13739"/>
    <cellStyle name="20% - Accent6 4 4 2 4 2" xfId="13740"/>
    <cellStyle name="20% - Accent6 4 4 2 5" xfId="13741"/>
    <cellStyle name="20% - Accent6 4 4 3" xfId="13742"/>
    <cellStyle name="20% - Accent6 4 4 3 2" xfId="13743"/>
    <cellStyle name="20% - Accent6 4 4 3 2 2" xfId="13744"/>
    <cellStyle name="20% - Accent6 4 4 3 3" xfId="13745"/>
    <cellStyle name="20% - Accent6 4 4 3 3 2" xfId="13746"/>
    <cellStyle name="20% - Accent6 4 4 3 4" xfId="13747"/>
    <cellStyle name="20% - Accent6 4 4 4" xfId="13748"/>
    <cellStyle name="20% - Accent6 4 4 4 2" xfId="13749"/>
    <cellStyle name="20% - Accent6 4 4 4 2 2" xfId="13750"/>
    <cellStyle name="20% - Accent6 4 4 4 3" xfId="13751"/>
    <cellStyle name="20% - Accent6 4 4 4 3 2" xfId="13752"/>
    <cellStyle name="20% - Accent6 4 4 4 4" xfId="13753"/>
    <cellStyle name="20% - Accent6 4 4 5" xfId="13754"/>
    <cellStyle name="20% - Accent6 4 4 5 2" xfId="13755"/>
    <cellStyle name="20% - Accent6 4 4 6" xfId="13756"/>
    <cellStyle name="20% - Accent6 4 4 6 2" xfId="13757"/>
    <cellStyle name="20% - Accent6 4 4 7" xfId="13758"/>
    <cellStyle name="20% - Accent6 4 5" xfId="13759"/>
    <cellStyle name="20% - Accent6 4 5 2" xfId="13760"/>
    <cellStyle name="20% - Accent6 4 5 2 2" xfId="13761"/>
    <cellStyle name="20% - Accent6 4 5 2 2 2" xfId="13762"/>
    <cellStyle name="20% - Accent6 4 5 2 3" xfId="13763"/>
    <cellStyle name="20% - Accent6 4 5 2 3 2" xfId="13764"/>
    <cellStyle name="20% - Accent6 4 5 2 4" xfId="13765"/>
    <cellStyle name="20% - Accent6 4 5 3" xfId="13766"/>
    <cellStyle name="20% - Accent6 4 5 3 2" xfId="13767"/>
    <cellStyle name="20% - Accent6 4 5 4" xfId="13768"/>
    <cellStyle name="20% - Accent6 4 5 4 2" xfId="13769"/>
    <cellStyle name="20% - Accent6 4 5 5" xfId="13770"/>
    <cellStyle name="20% - Accent6 4 6" xfId="13771"/>
    <cellStyle name="20% - Accent6 4 6 2" xfId="13772"/>
    <cellStyle name="20% - Accent6 4 6 2 2" xfId="13773"/>
    <cellStyle name="20% - Accent6 4 6 3" xfId="13774"/>
    <cellStyle name="20% - Accent6 4 6 3 2" xfId="13775"/>
    <cellStyle name="20% - Accent6 4 6 4" xfId="13776"/>
    <cellStyle name="20% - Accent6 4 7" xfId="13777"/>
    <cellStyle name="20% - Accent6 4 7 2" xfId="13778"/>
    <cellStyle name="20% - Accent6 4 7 2 2" xfId="13779"/>
    <cellStyle name="20% - Accent6 4 7 3" xfId="13780"/>
    <cellStyle name="20% - Accent6 4 7 3 2" xfId="13781"/>
    <cellStyle name="20% - Accent6 4 7 4" xfId="13782"/>
    <cellStyle name="20% - Accent6 4 8" xfId="13783"/>
    <cellStyle name="20% - Accent6 4 8 2" xfId="13784"/>
    <cellStyle name="20% - Accent6 4 9" xfId="13785"/>
    <cellStyle name="20% - Accent6 4 9 2" xfId="13786"/>
    <cellStyle name="20% - Accent6 5" xfId="13787"/>
    <cellStyle name="20% - Accent6 5 10" xfId="13788"/>
    <cellStyle name="20% - Accent6 5 2" xfId="13789"/>
    <cellStyle name="20% - Accent6 5 2 2" xfId="13790"/>
    <cellStyle name="20% - Accent6 5 2 2 2" xfId="13791"/>
    <cellStyle name="20% - Accent6 5 2 2 2 2" xfId="13792"/>
    <cellStyle name="20% - Accent6 5 2 2 2 2 2" xfId="13793"/>
    <cellStyle name="20% - Accent6 5 2 2 2 2 2 2" xfId="13794"/>
    <cellStyle name="20% - Accent6 5 2 2 2 2 2 2 2" xfId="13795"/>
    <cellStyle name="20% - Accent6 5 2 2 2 2 2 3" xfId="13796"/>
    <cellStyle name="20% - Accent6 5 2 2 2 2 2 3 2" xfId="13797"/>
    <cellStyle name="20% - Accent6 5 2 2 2 2 2 4" xfId="13798"/>
    <cellStyle name="20% - Accent6 5 2 2 2 2 3" xfId="13799"/>
    <cellStyle name="20% - Accent6 5 2 2 2 2 3 2" xfId="13800"/>
    <cellStyle name="20% - Accent6 5 2 2 2 2 4" xfId="13801"/>
    <cellStyle name="20% - Accent6 5 2 2 2 2 4 2" xfId="13802"/>
    <cellStyle name="20% - Accent6 5 2 2 2 2 5" xfId="13803"/>
    <cellStyle name="20% - Accent6 5 2 2 2 3" xfId="13804"/>
    <cellStyle name="20% - Accent6 5 2 2 2 3 2" xfId="13805"/>
    <cellStyle name="20% - Accent6 5 2 2 2 3 2 2" xfId="13806"/>
    <cellStyle name="20% - Accent6 5 2 2 2 3 3" xfId="13807"/>
    <cellStyle name="20% - Accent6 5 2 2 2 3 3 2" xfId="13808"/>
    <cellStyle name="20% - Accent6 5 2 2 2 3 4" xfId="13809"/>
    <cellStyle name="20% - Accent6 5 2 2 2 4" xfId="13810"/>
    <cellStyle name="20% - Accent6 5 2 2 2 4 2" xfId="13811"/>
    <cellStyle name="20% - Accent6 5 2 2 2 4 2 2" xfId="13812"/>
    <cellStyle name="20% - Accent6 5 2 2 2 4 3" xfId="13813"/>
    <cellStyle name="20% - Accent6 5 2 2 2 4 3 2" xfId="13814"/>
    <cellStyle name="20% - Accent6 5 2 2 2 4 4" xfId="13815"/>
    <cellStyle name="20% - Accent6 5 2 2 2 5" xfId="13816"/>
    <cellStyle name="20% - Accent6 5 2 2 2 5 2" xfId="13817"/>
    <cellStyle name="20% - Accent6 5 2 2 2 6" xfId="13818"/>
    <cellStyle name="20% - Accent6 5 2 2 2 6 2" xfId="13819"/>
    <cellStyle name="20% - Accent6 5 2 2 2 7" xfId="13820"/>
    <cellStyle name="20% - Accent6 5 2 2 3" xfId="13821"/>
    <cellStyle name="20% - Accent6 5 2 2 3 2" xfId="13822"/>
    <cellStyle name="20% - Accent6 5 2 2 3 2 2" xfId="13823"/>
    <cellStyle name="20% - Accent6 5 2 2 3 2 2 2" xfId="13824"/>
    <cellStyle name="20% - Accent6 5 2 2 3 2 3" xfId="13825"/>
    <cellStyle name="20% - Accent6 5 2 2 3 2 3 2" xfId="13826"/>
    <cellStyle name="20% - Accent6 5 2 2 3 2 4" xfId="13827"/>
    <cellStyle name="20% - Accent6 5 2 2 3 3" xfId="13828"/>
    <cellStyle name="20% - Accent6 5 2 2 3 3 2" xfId="13829"/>
    <cellStyle name="20% - Accent6 5 2 2 3 4" xfId="13830"/>
    <cellStyle name="20% - Accent6 5 2 2 3 4 2" xfId="13831"/>
    <cellStyle name="20% - Accent6 5 2 2 3 5" xfId="13832"/>
    <cellStyle name="20% - Accent6 5 2 2 4" xfId="13833"/>
    <cellStyle name="20% - Accent6 5 2 2 4 2" xfId="13834"/>
    <cellStyle name="20% - Accent6 5 2 2 4 2 2" xfId="13835"/>
    <cellStyle name="20% - Accent6 5 2 2 4 3" xfId="13836"/>
    <cellStyle name="20% - Accent6 5 2 2 4 3 2" xfId="13837"/>
    <cellStyle name="20% - Accent6 5 2 2 4 4" xfId="13838"/>
    <cellStyle name="20% - Accent6 5 2 2 5" xfId="13839"/>
    <cellStyle name="20% - Accent6 5 2 2 5 2" xfId="13840"/>
    <cellStyle name="20% - Accent6 5 2 2 5 2 2" xfId="13841"/>
    <cellStyle name="20% - Accent6 5 2 2 5 3" xfId="13842"/>
    <cellStyle name="20% - Accent6 5 2 2 5 3 2" xfId="13843"/>
    <cellStyle name="20% - Accent6 5 2 2 5 4" xfId="13844"/>
    <cellStyle name="20% - Accent6 5 2 2 6" xfId="13845"/>
    <cellStyle name="20% - Accent6 5 2 2 6 2" xfId="13846"/>
    <cellStyle name="20% - Accent6 5 2 2 7" xfId="13847"/>
    <cellStyle name="20% - Accent6 5 2 2 7 2" xfId="13848"/>
    <cellStyle name="20% - Accent6 5 2 2 8" xfId="13849"/>
    <cellStyle name="20% - Accent6 5 2 3" xfId="13850"/>
    <cellStyle name="20% - Accent6 5 2 3 2" xfId="13851"/>
    <cellStyle name="20% - Accent6 5 2 3 2 2" xfId="13852"/>
    <cellStyle name="20% - Accent6 5 2 3 2 2 2" xfId="13853"/>
    <cellStyle name="20% - Accent6 5 2 3 2 2 2 2" xfId="13854"/>
    <cellStyle name="20% - Accent6 5 2 3 2 2 3" xfId="13855"/>
    <cellStyle name="20% - Accent6 5 2 3 2 2 3 2" xfId="13856"/>
    <cellStyle name="20% - Accent6 5 2 3 2 2 4" xfId="13857"/>
    <cellStyle name="20% - Accent6 5 2 3 2 3" xfId="13858"/>
    <cellStyle name="20% - Accent6 5 2 3 2 3 2" xfId="13859"/>
    <cellStyle name="20% - Accent6 5 2 3 2 4" xfId="13860"/>
    <cellStyle name="20% - Accent6 5 2 3 2 4 2" xfId="13861"/>
    <cellStyle name="20% - Accent6 5 2 3 2 5" xfId="13862"/>
    <cellStyle name="20% - Accent6 5 2 3 3" xfId="13863"/>
    <cellStyle name="20% - Accent6 5 2 3 3 2" xfId="13864"/>
    <cellStyle name="20% - Accent6 5 2 3 3 2 2" xfId="13865"/>
    <cellStyle name="20% - Accent6 5 2 3 3 3" xfId="13866"/>
    <cellStyle name="20% - Accent6 5 2 3 3 3 2" xfId="13867"/>
    <cellStyle name="20% - Accent6 5 2 3 3 4" xfId="13868"/>
    <cellStyle name="20% - Accent6 5 2 3 4" xfId="13869"/>
    <cellStyle name="20% - Accent6 5 2 3 4 2" xfId="13870"/>
    <cellStyle name="20% - Accent6 5 2 3 4 2 2" xfId="13871"/>
    <cellStyle name="20% - Accent6 5 2 3 4 3" xfId="13872"/>
    <cellStyle name="20% - Accent6 5 2 3 4 3 2" xfId="13873"/>
    <cellStyle name="20% - Accent6 5 2 3 4 4" xfId="13874"/>
    <cellStyle name="20% - Accent6 5 2 3 5" xfId="13875"/>
    <cellStyle name="20% - Accent6 5 2 3 5 2" xfId="13876"/>
    <cellStyle name="20% - Accent6 5 2 3 6" xfId="13877"/>
    <cellStyle name="20% - Accent6 5 2 3 6 2" xfId="13878"/>
    <cellStyle name="20% - Accent6 5 2 3 7" xfId="13879"/>
    <cellStyle name="20% - Accent6 5 2 4" xfId="13880"/>
    <cellStyle name="20% - Accent6 5 2 4 2" xfId="13881"/>
    <cellStyle name="20% - Accent6 5 2 4 2 2" xfId="13882"/>
    <cellStyle name="20% - Accent6 5 2 4 2 2 2" xfId="13883"/>
    <cellStyle name="20% - Accent6 5 2 4 2 3" xfId="13884"/>
    <cellStyle name="20% - Accent6 5 2 4 2 3 2" xfId="13885"/>
    <cellStyle name="20% - Accent6 5 2 4 2 4" xfId="13886"/>
    <cellStyle name="20% - Accent6 5 2 4 3" xfId="13887"/>
    <cellStyle name="20% - Accent6 5 2 4 3 2" xfId="13888"/>
    <cellStyle name="20% - Accent6 5 2 4 4" xfId="13889"/>
    <cellStyle name="20% - Accent6 5 2 4 4 2" xfId="13890"/>
    <cellStyle name="20% - Accent6 5 2 4 5" xfId="13891"/>
    <cellStyle name="20% - Accent6 5 2 5" xfId="13892"/>
    <cellStyle name="20% - Accent6 5 2 5 2" xfId="13893"/>
    <cellStyle name="20% - Accent6 5 2 5 2 2" xfId="13894"/>
    <cellStyle name="20% - Accent6 5 2 5 3" xfId="13895"/>
    <cellStyle name="20% - Accent6 5 2 5 3 2" xfId="13896"/>
    <cellStyle name="20% - Accent6 5 2 5 4" xfId="13897"/>
    <cellStyle name="20% - Accent6 5 2 6" xfId="13898"/>
    <cellStyle name="20% - Accent6 5 2 6 2" xfId="13899"/>
    <cellStyle name="20% - Accent6 5 2 6 2 2" xfId="13900"/>
    <cellStyle name="20% - Accent6 5 2 6 3" xfId="13901"/>
    <cellStyle name="20% - Accent6 5 2 6 3 2" xfId="13902"/>
    <cellStyle name="20% - Accent6 5 2 6 4" xfId="13903"/>
    <cellStyle name="20% - Accent6 5 2 7" xfId="13904"/>
    <cellStyle name="20% - Accent6 5 2 7 2" xfId="13905"/>
    <cellStyle name="20% - Accent6 5 2 8" xfId="13906"/>
    <cellStyle name="20% - Accent6 5 2 8 2" xfId="13907"/>
    <cellStyle name="20% - Accent6 5 2 9" xfId="13908"/>
    <cellStyle name="20% - Accent6 5 3" xfId="13909"/>
    <cellStyle name="20% - Accent6 5 3 2" xfId="13910"/>
    <cellStyle name="20% - Accent6 5 3 2 2" xfId="13911"/>
    <cellStyle name="20% - Accent6 5 3 2 2 2" xfId="13912"/>
    <cellStyle name="20% - Accent6 5 3 2 2 2 2" xfId="13913"/>
    <cellStyle name="20% - Accent6 5 3 2 2 2 2 2" xfId="13914"/>
    <cellStyle name="20% - Accent6 5 3 2 2 2 3" xfId="13915"/>
    <cellStyle name="20% - Accent6 5 3 2 2 2 3 2" xfId="13916"/>
    <cellStyle name="20% - Accent6 5 3 2 2 2 4" xfId="13917"/>
    <cellStyle name="20% - Accent6 5 3 2 2 3" xfId="13918"/>
    <cellStyle name="20% - Accent6 5 3 2 2 3 2" xfId="13919"/>
    <cellStyle name="20% - Accent6 5 3 2 2 4" xfId="13920"/>
    <cellStyle name="20% - Accent6 5 3 2 2 4 2" xfId="13921"/>
    <cellStyle name="20% - Accent6 5 3 2 2 5" xfId="13922"/>
    <cellStyle name="20% - Accent6 5 3 2 3" xfId="13923"/>
    <cellStyle name="20% - Accent6 5 3 2 3 2" xfId="13924"/>
    <cellStyle name="20% - Accent6 5 3 2 3 2 2" xfId="13925"/>
    <cellStyle name="20% - Accent6 5 3 2 3 3" xfId="13926"/>
    <cellStyle name="20% - Accent6 5 3 2 3 3 2" xfId="13927"/>
    <cellStyle name="20% - Accent6 5 3 2 3 4" xfId="13928"/>
    <cellStyle name="20% - Accent6 5 3 2 4" xfId="13929"/>
    <cellStyle name="20% - Accent6 5 3 2 4 2" xfId="13930"/>
    <cellStyle name="20% - Accent6 5 3 2 4 2 2" xfId="13931"/>
    <cellStyle name="20% - Accent6 5 3 2 4 3" xfId="13932"/>
    <cellStyle name="20% - Accent6 5 3 2 4 3 2" xfId="13933"/>
    <cellStyle name="20% - Accent6 5 3 2 4 4" xfId="13934"/>
    <cellStyle name="20% - Accent6 5 3 2 5" xfId="13935"/>
    <cellStyle name="20% - Accent6 5 3 2 5 2" xfId="13936"/>
    <cellStyle name="20% - Accent6 5 3 2 6" xfId="13937"/>
    <cellStyle name="20% - Accent6 5 3 2 6 2" xfId="13938"/>
    <cellStyle name="20% - Accent6 5 3 2 7" xfId="13939"/>
    <cellStyle name="20% - Accent6 5 3 3" xfId="13940"/>
    <cellStyle name="20% - Accent6 5 3 3 2" xfId="13941"/>
    <cellStyle name="20% - Accent6 5 3 3 2 2" xfId="13942"/>
    <cellStyle name="20% - Accent6 5 3 3 2 2 2" xfId="13943"/>
    <cellStyle name="20% - Accent6 5 3 3 2 3" xfId="13944"/>
    <cellStyle name="20% - Accent6 5 3 3 2 3 2" xfId="13945"/>
    <cellStyle name="20% - Accent6 5 3 3 2 4" xfId="13946"/>
    <cellStyle name="20% - Accent6 5 3 3 3" xfId="13947"/>
    <cellStyle name="20% - Accent6 5 3 3 3 2" xfId="13948"/>
    <cellStyle name="20% - Accent6 5 3 3 4" xfId="13949"/>
    <cellStyle name="20% - Accent6 5 3 3 4 2" xfId="13950"/>
    <cellStyle name="20% - Accent6 5 3 3 5" xfId="13951"/>
    <cellStyle name="20% - Accent6 5 3 4" xfId="13952"/>
    <cellStyle name="20% - Accent6 5 3 4 2" xfId="13953"/>
    <cellStyle name="20% - Accent6 5 3 4 2 2" xfId="13954"/>
    <cellStyle name="20% - Accent6 5 3 4 3" xfId="13955"/>
    <cellStyle name="20% - Accent6 5 3 4 3 2" xfId="13956"/>
    <cellStyle name="20% - Accent6 5 3 4 4" xfId="13957"/>
    <cellStyle name="20% - Accent6 5 3 5" xfId="13958"/>
    <cellStyle name="20% - Accent6 5 3 5 2" xfId="13959"/>
    <cellStyle name="20% - Accent6 5 3 5 2 2" xfId="13960"/>
    <cellStyle name="20% - Accent6 5 3 5 3" xfId="13961"/>
    <cellStyle name="20% - Accent6 5 3 5 3 2" xfId="13962"/>
    <cellStyle name="20% - Accent6 5 3 5 4" xfId="13963"/>
    <cellStyle name="20% - Accent6 5 3 6" xfId="13964"/>
    <cellStyle name="20% - Accent6 5 3 6 2" xfId="13965"/>
    <cellStyle name="20% - Accent6 5 3 7" xfId="13966"/>
    <cellStyle name="20% - Accent6 5 3 7 2" xfId="13967"/>
    <cellStyle name="20% - Accent6 5 3 8" xfId="13968"/>
    <cellStyle name="20% - Accent6 5 4" xfId="13969"/>
    <cellStyle name="20% - Accent6 5 4 2" xfId="13970"/>
    <cellStyle name="20% - Accent6 5 4 2 2" xfId="13971"/>
    <cellStyle name="20% - Accent6 5 4 2 2 2" xfId="13972"/>
    <cellStyle name="20% - Accent6 5 4 2 2 2 2" xfId="13973"/>
    <cellStyle name="20% - Accent6 5 4 2 2 3" xfId="13974"/>
    <cellStyle name="20% - Accent6 5 4 2 2 3 2" xfId="13975"/>
    <cellStyle name="20% - Accent6 5 4 2 2 4" xfId="13976"/>
    <cellStyle name="20% - Accent6 5 4 2 3" xfId="13977"/>
    <cellStyle name="20% - Accent6 5 4 2 3 2" xfId="13978"/>
    <cellStyle name="20% - Accent6 5 4 2 4" xfId="13979"/>
    <cellStyle name="20% - Accent6 5 4 2 4 2" xfId="13980"/>
    <cellStyle name="20% - Accent6 5 4 2 5" xfId="13981"/>
    <cellStyle name="20% - Accent6 5 4 3" xfId="13982"/>
    <cellStyle name="20% - Accent6 5 4 3 2" xfId="13983"/>
    <cellStyle name="20% - Accent6 5 4 3 2 2" xfId="13984"/>
    <cellStyle name="20% - Accent6 5 4 3 3" xfId="13985"/>
    <cellStyle name="20% - Accent6 5 4 3 3 2" xfId="13986"/>
    <cellStyle name="20% - Accent6 5 4 3 4" xfId="13987"/>
    <cellStyle name="20% - Accent6 5 4 4" xfId="13988"/>
    <cellStyle name="20% - Accent6 5 4 4 2" xfId="13989"/>
    <cellStyle name="20% - Accent6 5 4 4 2 2" xfId="13990"/>
    <cellStyle name="20% - Accent6 5 4 4 3" xfId="13991"/>
    <cellStyle name="20% - Accent6 5 4 4 3 2" xfId="13992"/>
    <cellStyle name="20% - Accent6 5 4 4 4" xfId="13993"/>
    <cellStyle name="20% - Accent6 5 4 5" xfId="13994"/>
    <cellStyle name="20% - Accent6 5 4 5 2" xfId="13995"/>
    <cellStyle name="20% - Accent6 5 4 6" xfId="13996"/>
    <cellStyle name="20% - Accent6 5 4 6 2" xfId="13997"/>
    <cellStyle name="20% - Accent6 5 4 7" xfId="13998"/>
    <cellStyle name="20% - Accent6 5 5" xfId="13999"/>
    <cellStyle name="20% - Accent6 5 5 2" xfId="14000"/>
    <cellStyle name="20% - Accent6 5 5 2 2" xfId="14001"/>
    <cellStyle name="20% - Accent6 5 5 2 2 2" xfId="14002"/>
    <cellStyle name="20% - Accent6 5 5 2 3" xfId="14003"/>
    <cellStyle name="20% - Accent6 5 5 2 3 2" xfId="14004"/>
    <cellStyle name="20% - Accent6 5 5 2 4" xfId="14005"/>
    <cellStyle name="20% - Accent6 5 5 3" xfId="14006"/>
    <cellStyle name="20% - Accent6 5 5 3 2" xfId="14007"/>
    <cellStyle name="20% - Accent6 5 5 4" xfId="14008"/>
    <cellStyle name="20% - Accent6 5 5 4 2" xfId="14009"/>
    <cellStyle name="20% - Accent6 5 5 5" xfId="14010"/>
    <cellStyle name="20% - Accent6 5 6" xfId="14011"/>
    <cellStyle name="20% - Accent6 5 6 2" xfId="14012"/>
    <cellStyle name="20% - Accent6 5 6 2 2" xfId="14013"/>
    <cellStyle name="20% - Accent6 5 6 3" xfId="14014"/>
    <cellStyle name="20% - Accent6 5 6 3 2" xfId="14015"/>
    <cellStyle name="20% - Accent6 5 6 4" xfId="14016"/>
    <cellStyle name="20% - Accent6 5 7" xfId="14017"/>
    <cellStyle name="20% - Accent6 5 7 2" xfId="14018"/>
    <cellStyle name="20% - Accent6 5 7 2 2" xfId="14019"/>
    <cellStyle name="20% - Accent6 5 7 3" xfId="14020"/>
    <cellStyle name="20% - Accent6 5 7 3 2" xfId="14021"/>
    <cellStyle name="20% - Accent6 5 7 4" xfId="14022"/>
    <cellStyle name="20% - Accent6 5 8" xfId="14023"/>
    <cellStyle name="20% - Accent6 5 8 2" xfId="14024"/>
    <cellStyle name="20% - Accent6 5 9" xfId="14025"/>
    <cellStyle name="20% - Accent6 5 9 2" xfId="14026"/>
    <cellStyle name="20% - Accent6 6" xfId="14027"/>
    <cellStyle name="20% - Accent6 6 10" xfId="14028"/>
    <cellStyle name="20% - Accent6 6 2" xfId="14029"/>
    <cellStyle name="20% - Accent6 6 2 2" xfId="14030"/>
    <cellStyle name="20% - Accent6 6 2 2 2" xfId="14031"/>
    <cellStyle name="20% - Accent6 6 2 2 2 2" xfId="14032"/>
    <cellStyle name="20% - Accent6 6 2 2 2 2 2" xfId="14033"/>
    <cellStyle name="20% - Accent6 6 2 2 2 2 2 2" xfId="14034"/>
    <cellStyle name="20% - Accent6 6 2 2 2 2 2 2 2" xfId="14035"/>
    <cellStyle name="20% - Accent6 6 2 2 2 2 2 3" xfId="14036"/>
    <cellStyle name="20% - Accent6 6 2 2 2 2 2 3 2" xfId="14037"/>
    <cellStyle name="20% - Accent6 6 2 2 2 2 2 4" xfId="14038"/>
    <cellStyle name="20% - Accent6 6 2 2 2 2 3" xfId="14039"/>
    <cellStyle name="20% - Accent6 6 2 2 2 2 3 2" xfId="14040"/>
    <cellStyle name="20% - Accent6 6 2 2 2 2 4" xfId="14041"/>
    <cellStyle name="20% - Accent6 6 2 2 2 2 4 2" xfId="14042"/>
    <cellStyle name="20% - Accent6 6 2 2 2 2 5" xfId="14043"/>
    <cellStyle name="20% - Accent6 6 2 2 2 3" xfId="14044"/>
    <cellStyle name="20% - Accent6 6 2 2 2 3 2" xfId="14045"/>
    <cellStyle name="20% - Accent6 6 2 2 2 3 2 2" xfId="14046"/>
    <cellStyle name="20% - Accent6 6 2 2 2 3 3" xfId="14047"/>
    <cellStyle name="20% - Accent6 6 2 2 2 3 3 2" xfId="14048"/>
    <cellStyle name="20% - Accent6 6 2 2 2 3 4" xfId="14049"/>
    <cellStyle name="20% - Accent6 6 2 2 2 4" xfId="14050"/>
    <cellStyle name="20% - Accent6 6 2 2 2 4 2" xfId="14051"/>
    <cellStyle name="20% - Accent6 6 2 2 2 4 2 2" xfId="14052"/>
    <cellStyle name="20% - Accent6 6 2 2 2 4 3" xfId="14053"/>
    <cellStyle name="20% - Accent6 6 2 2 2 4 3 2" xfId="14054"/>
    <cellStyle name="20% - Accent6 6 2 2 2 4 4" xfId="14055"/>
    <cellStyle name="20% - Accent6 6 2 2 2 5" xfId="14056"/>
    <cellStyle name="20% - Accent6 6 2 2 2 5 2" xfId="14057"/>
    <cellStyle name="20% - Accent6 6 2 2 2 6" xfId="14058"/>
    <cellStyle name="20% - Accent6 6 2 2 2 6 2" xfId="14059"/>
    <cellStyle name="20% - Accent6 6 2 2 2 7" xfId="14060"/>
    <cellStyle name="20% - Accent6 6 2 2 3" xfId="14061"/>
    <cellStyle name="20% - Accent6 6 2 2 3 2" xfId="14062"/>
    <cellStyle name="20% - Accent6 6 2 2 3 2 2" xfId="14063"/>
    <cellStyle name="20% - Accent6 6 2 2 3 2 2 2" xfId="14064"/>
    <cellStyle name="20% - Accent6 6 2 2 3 2 3" xfId="14065"/>
    <cellStyle name="20% - Accent6 6 2 2 3 2 3 2" xfId="14066"/>
    <cellStyle name="20% - Accent6 6 2 2 3 2 4" xfId="14067"/>
    <cellStyle name="20% - Accent6 6 2 2 3 3" xfId="14068"/>
    <cellStyle name="20% - Accent6 6 2 2 3 3 2" xfId="14069"/>
    <cellStyle name="20% - Accent6 6 2 2 3 4" xfId="14070"/>
    <cellStyle name="20% - Accent6 6 2 2 3 4 2" xfId="14071"/>
    <cellStyle name="20% - Accent6 6 2 2 3 5" xfId="14072"/>
    <cellStyle name="20% - Accent6 6 2 2 4" xfId="14073"/>
    <cellStyle name="20% - Accent6 6 2 2 4 2" xfId="14074"/>
    <cellStyle name="20% - Accent6 6 2 2 4 2 2" xfId="14075"/>
    <cellStyle name="20% - Accent6 6 2 2 4 3" xfId="14076"/>
    <cellStyle name="20% - Accent6 6 2 2 4 3 2" xfId="14077"/>
    <cellStyle name="20% - Accent6 6 2 2 4 4" xfId="14078"/>
    <cellStyle name="20% - Accent6 6 2 2 5" xfId="14079"/>
    <cellStyle name="20% - Accent6 6 2 2 5 2" xfId="14080"/>
    <cellStyle name="20% - Accent6 6 2 2 5 2 2" xfId="14081"/>
    <cellStyle name="20% - Accent6 6 2 2 5 3" xfId="14082"/>
    <cellStyle name="20% - Accent6 6 2 2 5 3 2" xfId="14083"/>
    <cellStyle name="20% - Accent6 6 2 2 5 4" xfId="14084"/>
    <cellStyle name="20% - Accent6 6 2 2 6" xfId="14085"/>
    <cellStyle name="20% - Accent6 6 2 2 6 2" xfId="14086"/>
    <cellStyle name="20% - Accent6 6 2 2 7" xfId="14087"/>
    <cellStyle name="20% - Accent6 6 2 2 7 2" xfId="14088"/>
    <cellStyle name="20% - Accent6 6 2 2 8" xfId="14089"/>
    <cellStyle name="20% - Accent6 6 2 3" xfId="14090"/>
    <cellStyle name="20% - Accent6 6 2 3 2" xfId="14091"/>
    <cellStyle name="20% - Accent6 6 2 3 2 2" xfId="14092"/>
    <cellStyle name="20% - Accent6 6 2 3 2 2 2" xfId="14093"/>
    <cellStyle name="20% - Accent6 6 2 3 2 2 2 2" xfId="14094"/>
    <cellStyle name="20% - Accent6 6 2 3 2 2 3" xfId="14095"/>
    <cellStyle name="20% - Accent6 6 2 3 2 2 3 2" xfId="14096"/>
    <cellStyle name="20% - Accent6 6 2 3 2 2 4" xfId="14097"/>
    <cellStyle name="20% - Accent6 6 2 3 2 3" xfId="14098"/>
    <cellStyle name="20% - Accent6 6 2 3 2 3 2" xfId="14099"/>
    <cellStyle name="20% - Accent6 6 2 3 2 4" xfId="14100"/>
    <cellStyle name="20% - Accent6 6 2 3 2 4 2" xfId="14101"/>
    <cellStyle name="20% - Accent6 6 2 3 2 5" xfId="14102"/>
    <cellStyle name="20% - Accent6 6 2 3 3" xfId="14103"/>
    <cellStyle name="20% - Accent6 6 2 3 3 2" xfId="14104"/>
    <cellStyle name="20% - Accent6 6 2 3 3 2 2" xfId="14105"/>
    <cellStyle name="20% - Accent6 6 2 3 3 3" xfId="14106"/>
    <cellStyle name="20% - Accent6 6 2 3 3 3 2" xfId="14107"/>
    <cellStyle name="20% - Accent6 6 2 3 3 4" xfId="14108"/>
    <cellStyle name="20% - Accent6 6 2 3 4" xfId="14109"/>
    <cellStyle name="20% - Accent6 6 2 3 4 2" xfId="14110"/>
    <cellStyle name="20% - Accent6 6 2 3 4 2 2" xfId="14111"/>
    <cellStyle name="20% - Accent6 6 2 3 4 3" xfId="14112"/>
    <cellStyle name="20% - Accent6 6 2 3 4 3 2" xfId="14113"/>
    <cellStyle name="20% - Accent6 6 2 3 4 4" xfId="14114"/>
    <cellStyle name="20% - Accent6 6 2 3 5" xfId="14115"/>
    <cellStyle name="20% - Accent6 6 2 3 5 2" xfId="14116"/>
    <cellStyle name="20% - Accent6 6 2 3 6" xfId="14117"/>
    <cellStyle name="20% - Accent6 6 2 3 6 2" xfId="14118"/>
    <cellStyle name="20% - Accent6 6 2 3 7" xfId="14119"/>
    <cellStyle name="20% - Accent6 6 2 4" xfId="14120"/>
    <cellStyle name="20% - Accent6 6 2 4 2" xfId="14121"/>
    <cellStyle name="20% - Accent6 6 2 4 2 2" xfId="14122"/>
    <cellStyle name="20% - Accent6 6 2 4 2 2 2" xfId="14123"/>
    <cellStyle name="20% - Accent6 6 2 4 2 3" xfId="14124"/>
    <cellStyle name="20% - Accent6 6 2 4 2 3 2" xfId="14125"/>
    <cellStyle name="20% - Accent6 6 2 4 2 4" xfId="14126"/>
    <cellStyle name="20% - Accent6 6 2 4 3" xfId="14127"/>
    <cellStyle name="20% - Accent6 6 2 4 3 2" xfId="14128"/>
    <cellStyle name="20% - Accent6 6 2 4 4" xfId="14129"/>
    <cellStyle name="20% - Accent6 6 2 4 4 2" xfId="14130"/>
    <cellStyle name="20% - Accent6 6 2 4 5" xfId="14131"/>
    <cellStyle name="20% - Accent6 6 2 5" xfId="14132"/>
    <cellStyle name="20% - Accent6 6 2 5 2" xfId="14133"/>
    <cellStyle name="20% - Accent6 6 2 5 2 2" xfId="14134"/>
    <cellStyle name="20% - Accent6 6 2 5 3" xfId="14135"/>
    <cellStyle name="20% - Accent6 6 2 5 3 2" xfId="14136"/>
    <cellStyle name="20% - Accent6 6 2 5 4" xfId="14137"/>
    <cellStyle name="20% - Accent6 6 2 6" xfId="14138"/>
    <cellStyle name="20% - Accent6 6 2 6 2" xfId="14139"/>
    <cellStyle name="20% - Accent6 6 2 6 2 2" xfId="14140"/>
    <cellStyle name="20% - Accent6 6 2 6 3" xfId="14141"/>
    <cellStyle name="20% - Accent6 6 2 6 3 2" xfId="14142"/>
    <cellStyle name="20% - Accent6 6 2 6 4" xfId="14143"/>
    <cellStyle name="20% - Accent6 6 2 7" xfId="14144"/>
    <cellStyle name="20% - Accent6 6 2 7 2" xfId="14145"/>
    <cellStyle name="20% - Accent6 6 2 8" xfId="14146"/>
    <cellStyle name="20% - Accent6 6 2 8 2" xfId="14147"/>
    <cellStyle name="20% - Accent6 6 2 9" xfId="14148"/>
    <cellStyle name="20% - Accent6 6 3" xfId="14149"/>
    <cellStyle name="20% - Accent6 6 3 2" xfId="14150"/>
    <cellStyle name="20% - Accent6 6 3 2 2" xfId="14151"/>
    <cellStyle name="20% - Accent6 6 3 2 2 2" xfId="14152"/>
    <cellStyle name="20% - Accent6 6 3 2 2 2 2" xfId="14153"/>
    <cellStyle name="20% - Accent6 6 3 2 2 2 2 2" xfId="14154"/>
    <cellStyle name="20% - Accent6 6 3 2 2 2 3" xfId="14155"/>
    <cellStyle name="20% - Accent6 6 3 2 2 2 3 2" xfId="14156"/>
    <cellStyle name="20% - Accent6 6 3 2 2 2 4" xfId="14157"/>
    <cellStyle name="20% - Accent6 6 3 2 2 3" xfId="14158"/>
    <cellStyle name="20% - Accent6 6 3 2 2 3 2" xfId="14159"/>
    <cellStyle name="20% - Accent6 6 3 2 2 4" xfId="14160"/>
    <cellStyle name="20% - Accent6 6 3 2 2 4 2" xfId="14161"/>
    <cellStyle name="20% - Accent6 6 3 2 2 5" xfId="14162"/>
    <cellStyle name="20% - Accent6 6 3 2 3" xfId="14163"/>
    <cellStyle name="20% - Accent6 6 3 2 3 2" xfId="14164"/>
    <cellStyle name="20% - Accent6 6 3 2 3 2 2" xfId="14165"/>
    <cellStyle name="20% - Accent6 6 3 2 3 3" xfId="14166"/>
    <cellStyle name="20% - Accent6 6 3 2 3 3 2" xfId="14167"/>
    <cellStyle name="20% - Accent6 6 3 2 3 4" xfId="14168"/>
    <cellStyle name="20% - Accent6 6 3 2 4" xfId="14169"/>
    <cellStyle name="20% - Accent6 6 3 2 4 2" xfId="14170"/>
    <cellStyle name="20% - Accent6 6 3 2 4 2 2" xfId="14171"/>
    <cellStyle name="20% - Accent6 6 3 2 4 3" xfId="14172"/>
    <cellStyle name="20% - Accent6 6 3 2 4 3 2" xfId="14173"/>
    <cellStyle name="20% - Accent6 6 3 2 4 4" xfId="14174"/>
    <cellStyle name="20% - Accent6 6 3 2 5" xfId="14175"/>
    <cellStyle name="20% - Accent6 6 3 2 5 2" xfId="14176"/>
    <cellStyle name="20% - Accent6 6 3 2 6" xfId="14177"/>
    <cellStyle name="20% - Accent6 6 3 2 6 2" xfId="14178"/>
    <cellStyle name="20% - Accent6 6 3 2 7" xfId="14179"/>
    <cellStyle name="20% - Accent6 6 3 3" xfId="14180"/>
    <cellStyle name="20% - Accent6 6 3 3 2" xfId="14181"/>
    <cellStyle name="20% - Accent6 6 3 3 2 2" xfId="14182"/>
    <cellStyle name="20% - Accent6 6 3 3 2 2 2" xfId="14183"/>
    <cellStyle name="20% - Accent6 6 3 3 2 3" xfId="14184"/>
    <cellStyle name="20% - Accent6 6 3 3 2 3 2" xfId="14185"/>
    <cellStyle name="20% - Accent6 6 3 3 2 4" xfId="14186"/>
    <cellStyle name="20% - Accent6 6 3 3 3" xfId="14187"/>
    <cellStyle name="20% - Accent6 6 3 3 3 2" xfId="14188"/>
    <cellStyle name="20% - Accent6 6 3 3 4" xfId="14189"/>
    <cellStyle name="20% - Accent6 6 3 3 4 2" xfId="14190"/>
    <cellStyle name="20% - Accent6 6 3 3 5" xfId="14191"/>
    <cellStyle name="20% - Accent6 6 3 4" xfId="14192"/>
    <cellStyle name="20% - Accent6 6 3 4 2" xfId="14193"/>
    <cellStyle name="20% - Accent6 6 3 4 2 2" xfId="14194"/>
    <cellStyle name="20% - Accent6 6 3 4 3" xfId="14195"/>
    <cellStyle name="20% - Accent6 6 3 4 3 2" xfId="14196"/>
    <cellStyle name="20% - Accent6 6 3 4 4" xfId="14197"/>
    <cellStyle name="20% - Accent6 6 3 5" xfId="14198"/>
    <cellStyle name="20% - Accent6 6 3 5 2" xfId="14199"/>
    <cellStyle name="20% - Accent6 6 3 5 2 2" xfId="14200"/>
    <cellStyle name="20% - Accent6 6 3 5 3" xfId="14201"/>
    <cellStyle name="20% - Accent6 6 3 5 3 2" xfId="14202"/>
    <cellStyle name="20% - Accent6 6 3 5 4" xfId="14203"/>
    <cellStyle name="20% - Accent6 6 3 6" xfId="14204"/>
    <cellStyle name="20% - Accent6 6 3 6 2" xfId="14205"/>
    <cellStyle name="20% - Accent6 6 3 7" xfId="14206"/>
    <cellStyle name="20% - Accent6 6 3 7 2" xfId="14207"/>
    <cellStyle name="20% - Accent6 6 3 8" xfId="14208"/>
    <cellStyle name="20% - Accent6 6 4" xfId="14209"/>
    <cellStyle name="20% - Accent6 6 4 2" xfId="14210"/>
    <cellStyle name="20% - Accent6 6 4 2 2" xfId="14211"/>
    <cellStyle name="20% - Accent6 6 4 2 2 2" xfId="14212"/>
    <cellStyle name="20% - Accent6 6 4 2 2 2 2" xfId="14213"/>
    <cellStyle name="20% - Accent6 6 4 2 2 3" xfId="14214"/>
    <cellStyle name="20% - Accent6 6 4 2 2 3 2" xfId="14215"/>
    <cellStyle name="20% - Accent6 6 4 2 2 4" xfId="14216"/>
    <cellStyle name="20% - Accent6 6 4 2 3" xfId="14217"/>
    <cellStyle name="20% - Accent6 6 4 2 3 2" xfId="14218"/>
    <cellStyle name="20% - Accent6 6 4 2 4" xfId="14219"/>
    <cellStyle name="20% - Accent6 6 4 2 4 2" xfId="14220"/>
    <cellStyle name="20% - Accent6 6 4 2 5" xfId="14221"/>
    <cellStyle name="20% - Accent6 6 4 3" xfId="14222"/>
    <cellStyle name="20% - Accent6 6 4 3 2" xfId="14223"/>
    <cellStyle name="20% - Accent6 6 4 3 2 2" xfId="14224"/>
    <cellStyle name="20% - Accent6 6 4 3 3" xfId="14225"/>
    <cellStyle name="20% - Accent6 6 4 3 3 2" xfId="14226"/>
    <cellStyle name="20% - Accent6 6 4 3 4" xfId="14227"/>
    <cellStyle name="20% - Accent6 6 4 4" xfId="14228"/>
    <cellStyle name="20% - Accent6 6 4 4 2" xfId="14229"/>
    <cellStyle name="20% - Accent6 6 4 4 2 2" xfId="14230"/>
    <cellStyle name="20% - Accent6 6 4 4 3" xfId="14231"/>
    <cellStyle name="20% - Accent6 6 4 4 3 2" xfId="14232"/>
    <cellStyle name="20% - Accent6 6 4 4 4" xfId="14233"/>
    <cellStyle name="20% - Accent6 6 4 5" xfId="14234"/>
    <cellStyle name="20% - Accent6 6 4 5 2" xfId="14235"/>
    <cellStyle name="20% - Accent6 6 4 6" xfId="14236"/>
    <cellStyle name="20% - Accent6 6 4 6 2" xfId="14237"/>
    <cellStyle name="20% - Accent6 6 4 7" xfId="14238"/>
    <cellStyle name="20% - Accent6 6 5" xfId="14239"/>
    <cellStyle name="20% - Accent6 6 5 2" xfId="14240"/>
    <cellStyle name="20% - Accent6 6 5 2 2" xfId="14241"/>
    <cellStyle name="20% - Accent6 6 5 2 2 2" xfId="14242"/>
    <cellStyle name="20% - Accent6 6 5 2 3" xfId="14243"/>
    <cellStyle name="20% - Accent6 6 5 2 3 2" xfId="14244"/>
    <cellStyle name="20% - Accent6 6 5 2 4" xfId="14245"/>
    <cellStyle name="20% - Accent6 6 5 3" xfId="14246"/>
    <cellStyle name="20% - Accent6 6 5 3 2" xfId="14247"/>
    <cellStyle name="20% - Accent6 6 5 4" xfId="14248"/>
    <cellStyle name="20% - Accent6 6 5 4 2" xfId="14249"/>
    <cellStyle name="20% - Accent6 6 5 5" xfId="14250"/>
    <cellStyle name="20% - Accent6 6 6" xfId="14251"/>
    <cellStyle name="20% - Accent6 6 6 2" xfId="14252"/>
    <cellStyle name="20% - Accent6 6 6 2 2" xfId="14253"/>
    <cellStyle name="20% - Accent6 6 6 3" xfId="14254"/>
    <cellStyle name="20% - Accent6 6 6 3 2" xfId="14255"/>
    <cellStyle name="20% - Accent6 6 6 4" xfId="14256"/>
    <cellStyle name="20% - Accent6 6 7" xfId="14257"/>
    <cellStyle name="20% - Accent6 6 7 2" xfId="14258"/>
    <cellStyle name="20% - Accent6 6 7 2 2" xfId="14259"/>
    <cellStyle name="20% - Accent6 6 7 3" xfId="14260"/>
    <cellStyle name="20% - Accent6 6 7 3 2" xfId="14261"/>
    <cellStyle name="20% - Accent6 6 7 4" xfId="14262"/>
    <cellStyle name="20% - Accent6 6 8" xfId="14263"/>
    <cellStyle name="20% - Accent6 6 8 2" xfId="14264"/>
    <cellStyle name="20% - Accent6 6 9" xfId="14265"/>
    <cellStyle name="20% - Accent6 6 9 2" xfId="14266"/>
    <cellStyle name="20% - Accent6 7" xfId="14267"/>
    <cellStyle name="20% - Accent6 7 10" xfId="14268"/>
    <cellStyle name="20% - Accent6 7 2" xfId="14269"/>
    <cellStyle name="20% - Accent6 7 2 2" xfId="14270"/>
    <cellStyle name="20% - Accent6 7 2 2 2" xfId="14271"/>
    <cellStyle name="20% - Accent6 7 2 2 2 2" xfId="14272"/>
    <cellStyle name="20% - Accent6 7 2 2 2 2 2" xfId="14273"/>
    <cellStyle name="20% - Accent6 7 2 2 2 2 2 2" xfId="14274"/>
    <cellStyle name="20% - Accent6 7 2 2 2 2 2 2 2" xfId="14275"/>
    <cellStyle name="20% - Accent6 7 2 2 2 2 2 3" xfId="14276"/>
    <cellStyle name="20% - Accent6 7 2 2 2 2 2 3 2" xfId="14277"/>
    <cellStyle name="20% - Accent6 7 2 2 2 2 2 4" xfId="14278"/>
    <cellStyle name="20% - Accent6 7 2 2 2 2 3" xfId="14279"/>
    <cellStyle name="20% - Accent6 7 2 2 2 2 3 2" xfId="14280"/>
    <cellStyle name="20% - Accent6 7 2 2 2 2 4" xfId="14281"/>
    <cellStyle name="20% - Accent6 7 2 2 2 2 4 2" xfId="14282"/>
    <cellStyle name="20% - Accent6 7 2 2 2 2 5" xfId="14283"/>
    <cellStyle name="20% - Accent6 7 2 2 2 3" xfId="14284"/>
    <cellStyle name="20% - Accent6 7 2 2 2 3 2" xfId="14285"/>
    <cellStyle name="20% - Accent6 7 2 2 2 3 2 2" xfId="14286"/>
    <cellStyle name="20% - Accent6 7 2 2 2 3 3" xfId="14287"/>
    <cellStyle name="20% - Accent6 7 2 2 2 3 3 2" xfId="14288"/>
    <cellStyle name="20% - Accent6 7 2 2 2 3 4" xfId="14289"/>
    <cellStyle name="20% - Accent6 7 2 2 2 4" xfId="14290"/>
    <cellStyle name="20% - Accent6 7 2 2 2 4 2" xfId="14291"/>
    <cellStyle name="20% - Accent6 7 2 2 2 4 2 2" xfId="14292"/>
    <cellStyle name="20% - Accent6 7 2 2 2 4 3" xfId="14293"/>
    <cellStyle name="20% - Accent6 7 2 2 2 4 3 2" xfId="14294"/>
    <cellStyle name="20% - Accent6 7 2 2 2 4 4" xfId="14295"/>
    <cellStyle name="20% - Accent6 7 2 2 2 5" xfId="14296"/>
    <cellStyle name="20% - Accent6 7 2 2 2 5 2" xfId="14297"/>
    <cellStyle name="20% - Accent6 7 2 2 2 6" xfId="14298"/>
    <cellStyle name="20% - Accent6 7 2 2 2 6 2" xfId="14299"/>
    <cellStyle name="20% - Accent6 7 2 2 2 7" xfId="14300"/>
    <cellStyle name="20% - Accent6 7 2 2 3" xfId="14301"/>
    <cellStyle name="20% - Accent6 7 2 2 3 2" xfId="14302"/>
    <cellStyle name="20% - Accent6 7 2 2 3 2 2" xfId="14303"/>
    <cellStyle name="20% - Accent6 7 2 2 3 2 2 2" xfId="14304"/>
    <cellStyle name="20% - Accent6 7 2 2 3 2 3" xfId="14305"/>
    <cellStyle name="20% - Accent6 7 2 2 3 2 3 2" xfId="14306"/>
    <cellStyle name="20% - Accent6 7 2 2 3 2 4" xfId="14307"/>
    <cellStyle name="20% - Accent6 7 2 2 3 3" xfId="14308"/>
    <cellStyle name="20% - Accent6 7 2 2 3 3 2" xfId="14309"/>
    <cellStyle name="20% - Accent6 7 2 2 3 4" xfId="14310"/>
    <cellStyle name="20% - Accent6 7 2 2 3 4 2" xfId="14311"/>
    <cellStyle name="20% - Accent6 7 2 2 3 5" xfId="14312"/>
    <cellStyle name="20% - Accent6 7 2 2 4" xfId="14313"/>
    <cellStyle name="20% - Accent6 7 2 2 4 2" xfId="14314"/>
    <cellStyle name="20% - Accent6 7 2 2 4 2 2" xfId="14315"/>
    <cellStyle name="20% - Accent6 7 2 2 4 3" xfId="14316"/>
    <cellStyle name="20% - Accent6 7 2 2 4 3 2" xfId="14317"/>
    <cellStyle name="20% - Accent6 7 2 2 4 4" xfId="14318"/>
    <cellStyle name="20% - Accent6 7 2 2 5" xfId="14319"/>
    <cellStyle name="20% - Accent6 7 2 2 5 2" xfId="14320"/>
    <cellStyle name="20% - Accent6 7 2 2 5 2 2" xfId="14321"/>
    <cellStyle name="20% - Accent6 7 2 2 5 3" xfId="14322"/>
    <cellStyle name="20% - Accent6 7 2 2 5 3 2" xfId="14323"/>
    <cellStyle name="20% - Accent6 7 2 2 5 4" xfId="14324"/>
    <cellStyle name="20% - Accent6 7 2 2 6" xfId="14325"/>
    <cellStyle name="20% - Accent6 7 2 2 6 2" xfId="14326"/>
    <cellStyle name="20% - Accent6 7 2 2 7" xfId="14327"/>
    <cellStyle name="20% - Accent6 7 2 2 7 2" xfId="14328"/>
    <cellStyle name="20% - Accent6 7 2 2 8" xfId="14329"/>
    <cellStyle name="20% - Accent6 7 2 3" xfId="14330"/>
    <cellStyle name="20% - Accent6 7 2 3 2" xfId="14331"/>
    <cellStyle name="20% - Accent6 7 2 3 2 2" xfId="14332"/>
    <cellStyle name="20% - Accent6 7 2 3 2 2 2" xfId="14333"/>
    <cellStyle name="20% - Accent6 7 2 3 2 2 2 2" xfId="14334"/>
    <cellStyle name="20% - Accent6 7 2 3 2 2 3" xfId="14335"/>
    <cellStyle name="20% - Accent6 7 2 3 2 2 3 2" xfId="14336"/>
    <cellStyle name="20% - Accent6 7 2 3 2 2 4" xfId="14337"/>
    <cellStyle name="20% - Accent6 7 2 3 2 3" xfId="14338"/>
    <cellStyle name="20% - Accent6 7 2 3 2 3 2" xfId="14339"/>
    <cellStyle name="20% - Accent6 7 2 3 2 4" xfId="14340"/>
    <cellStyle name="20% - Accent6 7 2 3 2 4 2" xfId="14341"/>
    <cellStyle name="20% - Accent6 7 2 3 2 5" xfId="14342"/>
    <cellStyle name="20% - Accent6 7 2 3 3" xfId="14343"/>
    <cellStyle name="20% - Accent6 7 2 3 3 2" xfId="14344"/>
    <cellStyle name="20% - Accent6 7 2 3 3 2 2" xfId="14345"/>
    <cellStyle name="20% - Accent6 7 2 3 3 3" xfId="14346"/>
    <cellStyle name="20% - Accent6 7 2 3 3 3 2" xfId="14347"/>
    <cellStyle name="20% - Accent6 7 2 3 3 4" xfId="14348"/>
    <cellStyle name="20% - Accent6 7 2 3 4" xfId="14349"/>
    <cellStyle name="20% - Accent6 7 2 3 4 2" xfId="14350"/>
    <cellStyle name="20% - Accent6 7 2 3 4 2 2" xfId="14351"/>
    <cellStyle name="20% - Accent6 7 2 3 4 3" xfId="14352"/>
    <cellStyle name="20% - Accent6 7 2 3 4 3 2" xfId="14353"/>
    <cellStyle name="20% - Accent6 7 2 3 4 4" xfId="14354"/>
    <cellStyle name="20% - Accent6 7 2 3 5" xfId="14355"/>
    <cellStyle name="20% - Accent6 7 2 3 5 2" xfId="14356"/>
    <cellStyle name="20% - Accent6 7 2 3 6" xfId="14357"/>
    <cellStyle name="20% - Accent6 7 2 3 6 2" xfId="14358"/>
    <cellStyle name="20% - Accent6 7 2 3 7" xfId="14359"/>
    <cellStyle name="20% - Accent6 7 2 4" xfId="14360"/>
    <cellStyle name="20% - Accent6 7 2 4 2" xfId="14361"/>
    <cellStyle name="20% - Accent6 7 2 4 2 2" xfId="14362"/>
    <cellStyle name="20% - Accent6 7 2 4 2 2 2" xfId="14363"/>
    <cellStyle name="20% - Accent6 7 2 4 2 3" xfId="14364"/>
    <cellStyle name="20% - Accent6 7 2 4 2 3 2" xfId="14365"/>
    <cellStyle name="20% - Accent6 7 2 4 2 4" xfId="14366"/>
    <cellStyle name="20% - Accent6 7 2 4 3" xfId="14367"/>
    <cellStyle name="20% - Accent6 7 2 4 3 2" xfId="14368"/>
    <cellStyle name="20% - Accent6 7 2 4 4" xfId="14369"/>
    <cellStyle name="20% - Accent6 7 2 4 4 2" xfId="14370"/>
    <cellStyle name="20% - Accent6 7 2 4 5" xfId="14371"/>
    <cellStyle name="20% - Accent6 7 2 5" xfId="14372"/>
    <cellStyle name="20% - Accent6 7 2 5 2" xfId="14373"/>
    <cellStyle name="20% - Accent6 7 2 5 2 2" xfId="14374"/>
    <cellStyle name="20% - Accent6 7 2 5 3" xfId="14375"/>
    <cellStyle name="20% - Accent6 7 2 5 3 2" xfId="14376"/>
    <cellStyle name="20% - Accent6 7 2 5 4" xfId="14377"/>
    <cellStyle name="20% - Accent6 7 2 6" xfId="14378"/>
    <cellStyle name="20% - Accent6 7 2 6 2" xfId="14379"/>
    <cellStyle name="20% - Accent6 7 2 6 2 2" xfId="14380"/>
    <cellStyle name="20% - Accent6 7 2 6 3" xfId="14381"/>
    <cellStyle name="20% - Accent6 7 2 6 3 2" xfId="14382"/>
    <cellStyle name="20% - Accent6 7 2 6 4" xfId="14383"/>
    <cellStyle name="20% - Accent6 7 2 7" xfId="14384"/>
    <cellStyle name="20% - Accent6 7 2 7 2" xfId="14385"/>
    <cellStyle name="20% - Accent6 7 2 8" xfId="14386"/>
    <cellStyle name="20% - Accent6 7 2 8 2" xfId="14387"/>
    <cellStyle name="20% - Accent6 7 2 9" xfId="14388"/>
    <cellStyle name="20% - Accent6 7 3" xfId="14389"/>
    <cellStyle name="20% - Accent6 7 3 2" xfId="14390"/>
    <cellStyle name="20% - Accent6 7 3 2 2" xfId="14391"/>
    <cellStyle name="20% - Accent6 7 3 2 2 2" xfId="14392"/>
    <cellStyle name="20% - Accent6 7 3 2 2 2 2" xfId="14393"/>
    <cellStyle name="20% - Accent6 7 3 2 2 2 2 2" xfId="14394"/>
    <cellStyle name="20% - Accent6 7 3 2 2 2 3" xfId="14395"/>
    <cellStyle name="20% - Accent6 7 3 2 2 2 3 2" xfId="14396"/>
    <cellStyle name="20% - Accent6 7 3 2 2 2 4" xfId="14397"/>
    <cellStyle name="20% - Accent6 7 3 2 2 3" xfId="14398"/>
    <cellStyle name="20% - Accent6 7 3 2 2 3 2" xfId="14399"/>
    <cellStyle name="20% - Accent6 7 3 2 2 4" xfId="14400"/>
    <cellStyle name="20% - Accent6 7 3 2 2 4 2" xfId="14401"/>
    <cellStyle name="20% - Accent6 7 3 2 2 5" xfId="14402"/>
    <cellStyle name="20% - Accent6 7 3 2 3" xfId="14403"/>
    <cellStyle name="20% - Accent6 7 3 2 3 2" xfId="14404"/>
    <cellStyle name="20% - Accent6 7 3 2 3 2 2" xfId="14405"/>
    <cellStyle name="20% - Accent6 7 3 2 3 3" xfId="14406"/>
    <cellStyle name="20% - Accent6 7 3 2 3 3 2" xfId="14407"/>
    <cellStyle name="20% - Accent6 7 3 2 3 4" xfId="14408"/>
    <cellStyle name="20% - Accent6 7 3 2 4" xfId="14409"/>
    <cellStyle name="20% - Accent6 7 3 2 4 2" xfId="14410"/>
    <cellStyle name="20% - Accent6 7 3 2 4 2 2" xfId="14411"/>
    <cellStyle name="20% - Accent6 7 3 2 4 3" xfId="14412"/>
    <cellStyle name="20% - Accent6 7 3 2 4 3 2" xfId="14413"/>
    <cellStyle name="20% - Accent6 7 3 2 4 4" xfId="14414"/>
    <cellStyle name="20% - Accent6 7 3 2 5" xfId="14415"/>
    <cellStyle name="20% - Accent6 7 3 2 5 2" xfId="14416"/>
    <cellStyle name="20% - Accent6 7 3 2 6" xfId="14417"/>
    <cellStyle name="20% - Accent6 7 3 2 6 2" xfId="14418"/>
    <cellStyle name="20% - Accent6 7 3 2 7" xfId="14419"/>
    <cellStyle name="20% - Accent6 7 3 3" xfId="14420"/>
    <cellStyle name="20% - Accent6 7 3 3 2" xfId="14421"/>
    <cellStyle name="20% - Accent6 7 3 3 2 2" xfId="14422"/>
    <cellStyle name="20% - Accent6 7 3 3 2 2 2" xfId="14423"/>
    <cellStyle name="20% - Accent6 7 3 3 2 3" xfId="14424"/>
    <cellStyle name="20% - Accent6 7 3 3 2 3 2" xfId="14425"/>
    <cellStyle name="20% - Accent6 7 3 3 2 4" xfId="14426"/>
    <cellStyle name="20% - Accent6 7 3 3 3" xfId="14427"/>
    <cellStyle name="20% - Accent6 7 3 3 3 2" xfId="14428"/>
    <cellStyle name="20% - Accent6 7 3 3 4" xfId="14429"/>
    <cellStyle name="20% - Accent6 7 3 3 4 2" xfId="14430"/>
    <cellStyle name="20% - Accent6 7 3 3 5" xfId="14431"/>
    <cellStyle name="20% - Accent6 7 3 4" xfId="14432"/>
    <cellStyle name="20% - Accent6 7 3 4 2" xfId="14433"/>
    <cellStyle name="20% - Accent6 7 3 4 2 2" xfId="14434"/>
    <cellStyle name="20% - Accent6 7 3 4 3" xfId="14435"/>
    <cellStyle name="20% - Accent6 7 3 4 3 2" xfId="14436"/>
    <cellStyle name="20% - Accent6 7 3 4 4" xfId="14437"/>
    <cellStyle name="20% - Accent6 7 3 5" xfId="14438"/>
    <cellStyle name="20% - Accent6 7 3 5 2" xfId="14439"/>
    <cellStyle name="20% - Accent6 7 3 5 2 2" xfId="14440"/>
    <cellStyle name="20% - Accent6 7 3 5 3" xfId="14441"/>
    <cellStyle name="20% - Accent6 7 3 5 3 2" xfId="14442"/>
    <cellStyle name="20% - Accent6 7 3 5 4" xfId="14443"/>
    <cellStyle name="20% - Accent6 7 3 6" xfId="14444"/>
    <cellStyle name="20% - Accent6 7 3 6 2" xfId="14445"/>
    <cellStyle name="20% - Accent6 7 3 7" xfId="14446"/>
    <cellStyle name="20% - Accent6 7 3 7 2" xfId="14447"/>
    <cellStyle name="20% - Accent6 7 3 8" xfId="14448"/>
    <cellStyle name="20% - Accent6 7 4" xfId="14449"/>
    <cellStyle name="20% - Accent6 7 4 2" xfId="14450"/>
    <cellStyle name="20% - Accent6 7 4 2 2" xfId="14451"/>
    <cellStyle name="20% - Accent6 7 4 2 2 2" xfId="14452"/>
    <cellStyle name="20% - Accent6 7 4 2 2 2 2" xfId="14453"/>
    <cellStyle name="20% - Accent6 7 4 2 2 3" xfId="14454"/>
    <cellStyle name="20% - Accent6 7 4 2 2 3 2" xfId="14455"/>
    <cellStyle name="20% - Accent6 7 4 2 2 4" xfId="14456"/>
    <cellStyle name="20% - Accent6 7 4 2 3" xfId="14457"/>
    <cellStyle name="20% - Accent6 7 4 2 3 2" xfId="14458"/>
    <cellStyle name="20% - Accent6 7 4 2 4" xfId="14459"/>
    <cellStyle name="20% - Accent6 7 4 2 4 2" xfId="14460"/>
    <cellStyle name="20% - Accent6 7 4 2 5" xfId="14461"/>
    <cellStyle name="20% - Accent6 7 4 3" xfId="14462"/>
    <cellStyle name="20% - Accent6 7 4 3 2" xfId="14463"/>
    <cellStyle name="20% - Accent6 7 4 3 2 2" xfId="14464"/>
    <cellStyle name="20% - Accent6 7 4 3 3" xfId="14465"/>
    <cellStyle name="20% - Accent6 7 4 3 3 2" xfId="14466"/>
    <cellStyle name="20% - Accent6 7 4 3 4" xfId="14467"/>
    <cellStyle name="20% - Accent6 7 4 4" xfId="14468"/>
    <cellStyle name="20% - Accent6 7 4 4 2" xfId="14469"/>
    <cellStyle name="20% - Accent6 7 4 4 2 2" xfId="14470"/>
    <cellStyle name="20% - Accent6 7 4 4 3" xfId="14471"/>
    <cellStyle name="20% - Accent6 7 4 4 3 2" xfId="14472"/>
    <cellStyle name="20% - Accent6 7 4 4 4" xfId="14473"/>
    <cellStyle name="20% - Accent6 7 4 5" xfId="14474"/>
    <cellStyle name="20% - Accent6 7 4 5 2" xfId="14475"/>
    <cellStyle name="20% - Accent6 7 4 6" xfId="14476"/>
    <cellStyle name="20% - Accent6 7 4 6 2" xfId="14477"/>
    <cellStyle name="20% - Accent6 7 4 7" xfId="14478"/>
    <cellStyle name="20% - Accent6 7 5" xfId="14479"/>
    <cellStyle name="20% - Accent6 7 5 2" xfId="14480"/>
    <cellStyle name="20% - Accent6 7 5 2 2" xfId="14481"/>
    <cellStyle name="20% - Accent6 7 5 2 2 2" xfId="14482"/>
    <cellStyle name="20% - Accent6 7 5 2 3" xfId="14483"/>
    <cellStyle name="20% - Accent6 7 5 2 3 2" xfId="14484"/>
    <cellStyle name="20% - Accent6 7 5 2 4" xfId="14485"/>
    <cellStyle name="20% - Accent6 7 5 3" xfId="14486"/>
    <cellStyle name="20% - Accent6 7 5 3 2" xfId="14487"/>
    <cellStyle name="20% - Accent6 7 5 4" xfId="14488"/>
    <cellStyle name="20% - Accent6 7 5 4 2" xfId="14489"/>
    <cellStyle name="20% - Accent6 7 5 5" xfId="14490"/>
    <cellStyle name="20% - Accent6 7 6" xfId="14491"/>
    <cellStyle name="20% - Accent6 7 6 2" xfId="14492"/>
    <cellStyle name="20% - Accent6 7 6 2 2" xfId="14493"/>
    <cellStyle name="20% - Accent6 7 6 3" xfId="14494"/>
    <cellStyle name="20% - Accent6 7 6 3 2" xfId="14495"/>
    <cellStyle name="20% - Accent6 7 6 4" xfId="14496"/>
    <cellStyle name="20% - Accent6 7 7" xfId="14497"/>
    <cellStyle name="20% - Accent6 7 7 2" xfId="14498"/>
    <cellStyle name="20% - Accent6 7 7 2 2" xfId="14499"/>
    <cellStyle name="20% - Accent6 7 7 3" xfId="14500"/>
    <cellStyle name="20% - Accent6 7 7 3 2" xfId="14501"/>
    <cellStyle name="20% - Accent6 7 7 4" xfId="14502"/>
    <cellStyle name="20% - Accent6 7 8" xfId="14503"/>
    <cellStyle name="20% - Accent6 7 8 2" xfId="14504"/>
    <cellStyle name="20% - Accent6 7 9" xfId="14505"/>
    <cellStyle name="20% - Accent6 7 9 2" xfId="14506"/>
    <cellStyle name="20% - Accent6 8" xfId="14507"/>
    <cellStyle name="20% - Accent6 8 10" xfId="14508"/>
    <cellStyle name="20% - Accent6 8 2" xfId="14509"/>
    <cellStyle name="20% - Accent6 8 2 2" xfId="14510"/>
    <cellStyle name="20% - Accent6 8 2 2 2" xfId="14511"/>
    <cellStyle name="20% - Accent6 8 2 2 2 2" xfId="14512"/>
    <cellStyle name="20% - Accent6 8 2 2 2 2 2" xfId="14513"/>
    <cellStyle name="20% - Accent6 8 2 2 2 2 2 2" xfId="14514"/>
    <cellStyle name="20% - Accent6 8 2 2 2 2 2 2 2" xfId="14515"/>
    <cellStyle name="20% - Accent6 8 2 2 2 2 2 3" xfId="14516"/>
    <cellStyle name="20% - Accent6 8 2 2 2 2 2 3 2" xfId="14517"/>
    <cellStyle name="20% - Accent6 8 2 2 2 2 2 4" xfId="14518"/>
    <cellStyle name="20% - Accent6 8 2 2 2 2 3" xfId="14519"/>
    <cellStyle name="20% - Accent6 8 2 2 2 2 3 2" xfId="14520"/>
    <cellStyle name="20% - Accent6 8 2 2 2 2 4" xfId="14521"/>
    <cellStyle name="20% - Accent6 8 2 2 2 2 4 2" xfId="14522"/>
    <cellStyle name="20% - Accent6 8 2 2 2 2 5" xfId="14523"/>
    <cellStyle name="20% - Accent6 8 2 2 2 3" xfId="14524"/>
    <cellStyle name="20% - Accent6 8 2 2 2 3 2" xfId="14525"/>
    <cellStyle name="20% - Accent6 8 2 2 2 3 2 2" xfId="14526"/>
    <cellStyle name="20% - Accent6 8 2 2 2 3 3" xfId="14527"/>
    <cellStyle name="20% - Accent6 8 2 2 2 3 3 2" xfId="14528"/>
    <cellStyle name="20% - Accent6 8 2 2 2 3 4" xfId="14529"/>
    <cellStyle name="20% - Accent6 8 2 2 2 4" xfId="14530"/>
    <cellStyle name="20% - Accent6 8 2 2 2 4 2" xfId="14531"/>
    <cellStyle name="20% - Accent6 8 2 2 2 4 2 2" xfId="14532"/>
    <cellStyle name="20% - Accent6 8 2 2 2 4 3" xfId="14533"/>
    <cellStyle name="20% - Accent6 8 2 2 2 4 3 2" xfId="14534"/>
    <cellStyle name="20% - Accent6 8 2 2 2 4 4" xfId="14535"/>
    <cellStyle name="20% - Accent6 8 2 2 2 5" xfId="14536"/>
    <cellStyle name="20% - Accent6 8 2 2 2 5 2" xfId="14537"/>
    <cellStyle name="20% - Accent6 8 2 2 2 6" xfId="14538"/>
    <cellStyle name="20% - Accent6 8 2 2 2 6 2" xfId="14539"/>
    <cellStyle name="20% - Accent6 8 2 2 2 7" xfId="14540"/>
    <cellStyle name="20% - Accent6 8 2 2 3" xfId="14541"/>
    <cellStyle name="20% - Accent6 8 2 2 3 2" xfId="14542"/>
    <cellStyle name="20% - Accent6 8 2 2 3 2 2" xfId="14543"/>
    <cellStyle name="20% - Accent6 8 2 2 3 2 2 2" xfId="14544"/>
    <cellStyle name="20% - Accent6 8 2 2 3 2 3" xfId="14545"/>
    <cellStyle name="20% - Accent6 8 2 2 3 2 3 2" xfId="14546"/>
    <cellStyle name="20% - Accent6 8 2 2 3 2 4" xfId="14547"/>
    <cellStyle name="20% - Accent6 8 2 2 3 3" xfId="14548"/>
    <cellStyle name="20% - Accent6 8 2 2 3 3 2" xfId="14549"/>
    <cellStyle name="20% - Accent6 8 2 2 3 4" xfId="14550"/>
    <cellStyle name="20% - Accent6 8 2 2 3 4 2" xfId="14551"/>
    <cellStyle name="20% - Accent6 8 2 2 3 5" xfId="14552"/>
    <cellStyle name="20% - Accent6 8 2 2 4" xfId="14553"/>
    <cellStyle name="20% - Accent6 8 2 2 4 2" xfId="14554"/>
    <cellStyle name="20% - Accent6 8 2 2 4 2 2" xfId="14555"/>
    <cellStyle name="20% - Accent6 8 2 2 4 3" xfId="14556"/>
    <cellStyle name="20% - Accent6 8 2 2 4 3 2" xfId="14557"/>
    <cellStyle name="20% - Accent6 8 2 2 4 4" xfId="14558"/>
    <cellStyle name="20% - Accent6 8 2 2 5" xfId="14559"/>
    <cellStyle name="20% - Accent6 8 2 2 5 2" xfId="14560"/>
    <cellStyle name="20% - Accent6 8 2 2 5 2 2" xfId="14561"/>
    <cellStyle name="20% - Accent6 8 2 2 5 3" xfId="14562"/>
    <cellStyle name="20% - Accent6 8 2 2 5 3 2" xfId="14563"/>
    <cellStyle name="20% - Accent6 8 2 2 5 4" xfId="14564"/>
    <cellStyle name="20% - Accent6 8 2 2 6" xfId="14565"/>
    <cellStyle name="20% - Accent6 8 2 2 6 2" xfId="14566"/>
    <cellStyle name="20% - Accent6 8 2 2 7" xfId="14567"/>
    <cellStyle name="20% - Accent6 8 2 2 7 2" xfId="14568"/>
    <cellStyle name="20% - Accent6 8 2 2 8" xfId="14569"/>
    <cellStyle name="20% - Accent6 8 2 3" xfId="14570"/>
    <cellStyle name="20% - Accent6 8 2 3 2" xfId="14571"/>
    <cellStyle name="20% - Accent6 8 2 3 2 2" xfId="14572"/>
    <cellStyle name="20% - Accent6 8 2 3 2 2 2" xfId="14573"/>
    <cellStyle name="20% - Accent6 8 2 3 2 2 2 2" xfId="14574"/>
    <cellStyle name="20% - Accent6 8 2 3 2 2 3" xfId="14575"/>
    <cellStyle name="20% - Accent6 8 2 3 2 2 3 2" xfId="14576"/>
    <cellStyle name="20% - Accent6 8 2 3 2 2 4" xfId="14577"/>
    <cellStyle name="20% - Accent6 8 2 3 2 3" xfId="14578"/>
    <cellStyle name="20% - Accent6 8 2 3 2 3 2" xfId="14579"/>
    <cellStyle name="20% - Accent6 8 2 3 2 4" xfId="14580"/>
    <cellStyle name="20% - Accent6 8 2 3 2 4 2" xfId="14581"/>
    <cellStyle name="20% - Accent6 8 2 3 2 5" xfId="14582"/>
    <cellStyle name="20% - Accent6 8 2 3 3" xfId="14583"/>
    <cellStyle name="20% - Accent6 8 2 3 3 2" xfId="14584"/>
    <cellStyle name="20% - Accent6 8 2 3 3 2 2" xfId="14585"/>
    <cellStyle name="20% - Accent6 8 2 3 3 3" xfId="14586"/>
    <cellStyle name="20% - Accent6 8 2 3 3 3 2" xfId="14587"/>
    <cellStyle name="20% - Accent6 8 2 3 3 4" xfId="14588"/>
    <cellStyle name="20% - Accent6 8 2 3 4" xfId="14589"/>
    <cellStyle name="20% - Accent6 8 2 3 4 2" xfId="14590"/>
    <cellStyle name="20% - Accent6 8 2 3 4 2 2" xfId="14591"/>
    <cellStyle name="20% - Accent6 8 2 3 4 3" xfId="14592"/>
    <cellStyle name="20% - Accent6 8 2 3 4 3 2" xfId="14593"/>
    <cellStyle name="20% - Accent6 8 2 3 4 4" xfId="14594"/>
    <cellStyle name="20% - Accent6 8 2 3 5" xfId="14595"/>
    <cellStyle name="20% - Accent6 8 2 3 5 2" xfId="14596"/>
    <cellStyle name="20% - Accent6 8 2 3 6" xfId="14597"/>
    <cellStyle name="20% - Accent6 8 2 3 6 2" xfId="14598"/>
    <cellStyle name="20% - Accent6 8 2 3 7" xfId="14599"/>
    <cellStyle name="20% - Accent6 8 2 4" xfId="14600"/>
    <cellStyle name="20% - Accent6 8 2 4 2" xfId="14601"/>
    <cellStyle name="20% - Accent6 8 2 4 2 2" xfId="14602"/>
    <cellStyle name="20% - Accent6 8 2 4 2 2 2" xfId="14603"/>
    <cellStyle name="20% - Accent6 8 2 4 2 3" xfId="14604"/>
    <cellStyle name="20% - Accent6 8 2 4 2 3 2" xfId="14605"/>
    <cellStyle name="20% - Accent6 8 2 4 2 4" xfId="14606"/>
    <cellStyle name="20% - Accent6 8 2 4 3" xfId="14607"/>
    <cellStyle name="20% - Accent6 8 2 4 3 2" xfId="14608"/>
    <cellStyle name="20% - Accent6 8 2 4 4" xfId="14609"/>
    <cellStyle name="20% - Accent6 8 2 4 4 2" xfId="14610"/>
    <cellStyle name="20% - Accent6 8 2 4 5" xfId="14611"/>
    <cellStyle name="20% - Accent6 8 2 5" xfId="14612"/>
    <cellStyle name="20% - Accent6 8 2 5 2" xfId="14613"/>
    <cellStyle name="20% - Accent6 8 2 5 2 2" xfId="14614"/>
    <cellStyle name="20% - Accent6 8 2 5 3" xfId="14615"/>
    <cellStyle name="20% - Accent6 8 2 5 3 2" xfId="14616"/>
    <cellStyle name="20% - Accent6 8 2 5 4" xfId="14617"/>
    <cellStyle name="20% - Accent6 8 2 6" xfId="14618"/>
    <cellStyle name="20% - Accent6 8 2 6 2" xfId="14619"/>
    <cellStyle name="20% - Accent6 8 2 6 2 2" xfId="14620"/>
    <cellStyle name="20% - Accent6 8 2 6 3" xfId="14621"/>
    <cellStyle name="20% - Accent6 8 2 6 3 2" xfId="14622"/>
    <cellStyle name="20% - Accent6 8 2 6 4" xfId="14623"/>
    <cellStyle name="20% - Accent6 8 2 7" xfId="14624"/>
    <cellStyle name="20% - Accent6 8 2 7 2" xfId="14625"/>
    <cellStyle name="20% - Accent6 8 2 8" xfId="14626"/>
    <cellStyle name="20% - Accent6 8 2 8 2" xfId="14627"/>
    <cellStyle name="20% - Accent6 8 2 9" xfId="14628"/>
    <cellStyle name="20% - Accent6 8 3" xfId="14629"/>
    <cellStyle name="20% - Accent6 8 3 2" xfId="14630"/>
    <cellStyle name="20% - Accent6 8 3 2 2" xfId="14631"/>
    <cellStyle name="20% - Accent6 8 3 2 2 2" xfId="14632"/>
    <cellStyle name="20% - Accent6 8 3 2 2 2 2" xfId="14633"/>
    <cellStyle name="20% - Accent6 8 3 2 2 2 2 2" xfId="14634"/>
    <cellStyle name="20% - Accent6 8 3 2 2 2 3" xfId="14635"/>
    <cellStyle name="20% - Accent6 8 3 2 2 2 3 2" xfId="14636"/>
    <cellStyle name="20% - Accent6 8 3 2 2 2 4" xfId="14637"/>
    <cellStyle name="20% - Accent6 8 3 2 2 3" xfId="14638"/>
    <cellStyle name="20% - Accent6 8 3 2 2 3 2" xfId="14639"/>
    <cellStyle name="20% - Accent6 8 3 2 2 4" xfId="14640"/>
    <cellStyle name="20% - Accent6 8 3 2 2 4 2" xfId="14641"/>
    <cellStyle name="20% - Accent6 8 3 2 2 5" xfId="14642"/>
    <cellStyle name="20% - Accent6 8 3 2 3" xfId="14643"/>
    <cellStyle name="20% - Accent6 8 3 2 3 2" xfId="14644"/>
    <cellStyle name="20% - Accent6 8 3 2 3 2 2" xfId="14645"/>
    <cellStyle name="20% - Accent6 8 3 2 3 3" xfId="14646"/>
    <cellStyle name="20% - Accent6 8 3 2 3 3 2" xfId="14647"/>
    <cellStyle name="20% - Accent6 8 3 2 3 4" xfId="14648"/>
    <cellStyle name="20% - Accent6 8 3 2 4" xfId="14649"/>
    <cellStyle name="20% - Accent6 8 3 2 4 2" xfId="14650"/>
    <cellStyle name="20% - Accent6 8 3 2 4 2 2" xfId="14651"/>
    <cellStyle name="20% - Accent6 8 3 2 4 3" xfId="14652"/>
    <cellStyle name="20% - Accent6 8 3 2 4 3 2" xfId="14653"/>
    <cellStyle name="20% - Accent6 8 3 2 4 4" xfId="14654"/>
    <cellStyle name="20% - Accent6 8 3 2 5" xfId="14655"/>
    <cellStyle name="20% - Accent6 8 3 2 5 2" xfId="14656"/>
    <cellStyle name="20% - Accent6 8 3 2 6" xfId="14657"/>
    <cellStyle name="20% - Accent6 8 3 2 6 2" xfId="14658"/>
    <cellStyle name="20% - Accent6 8 3 2 7" xfId="14659"/>
    <cellStyle name="20% - Accent6 8 3 3" xfId="14660"/>
    <cellStyle name="20% - Accent6 8 3 3 2" xfId="14661"/>
    <cellStyle name="20% - Accent6 8 3 3 2 2" xfId="14662"/>
    <cellStyle name="20% - Accent6 8 3 3 2 2 2" xfId="14663"/>
    <cellStyle name="20% - Accent6 8 3 3 2 3" xfId="14664"/>
    <cellStyle name="20% - Accent6 8 3 3 2 3 2" xfId="14665"/>
    <cellStyle name="20% - Accent6 8 3 3 2 4" xfId="14666"/>
    <cellStyle name="20% - Accent6 8 3 3 3" xfId="14667"/>
    <cellStyle name="20% - Accent6 8 3 3 3 2" xfId="14668"/>
    <cellStyle name="20% - Accent6 8 3 3 4" xfId="14669"/>
    <cellStyle name="20% - Accent6 8 3 3 4 2" xfId="14670"/>
    <cellStyle name="20% - Accent6 8 3 3 5" xfId="14671"/>
    <cellStyle name="20% - Accent6 8 3 4" xfId="14672"/>
    <cellStyle name="20% - Accent6 8 3 4 2" xfId="14673"/>
    <cellStyle name="20% - Accent6 8 3 4 2 2" xfId="14674"/>
    <cellStyle name="20% - Accent6 8 3 4 3" xfId="14675"/>
    <cellStyle name="20% - Accent6 8 3 4 3 2" xfId="14676"/>
    <cellStyle name="20% - Accent6 8 3 4 4" xfId="14677"/>
    <cellStyle name="20% - Accent6 8 3 5" xfId="14678"/>
    <cellStyle name="20% - Accent6 8 3 5 2" xfId="14679"/>
    <cellStyle name="20% - Accent6 8 3 5 2 2" xfId="14680"/>
    <cellStyle name="20% - Accent6 8 3 5 3" xfId="14681"/>
    <cellStyle name="20% - Accent6 8 3 5 3 2" xfId="14682"/>
    <cellStyle name="20% - Accent6 8 3 5 4" xfId="14683"/>
    <cellStyle name="20% - Accent6 8 3 6" xfId="14684"/>
    <cellStyle name="20% - Accent6 8 3 6 2" xfId="14685"/>
    <cellStyle name="20% - Accent6 8 3 7" xfId="14686"/>
    <cellStyle name="20% - Accent6 8 3 7 2" xfId="14687"/>
    <cellStyle name="20% - Accent6 8 3 8" xfId="14688"/>
    <cellStyle name="20% - Accent6 8 4" xfId="14689"/>
    <cellStyle name="20% - Accent6 8 4 2" xfId="14690"/>
    <cellStyle name="20% - Accent6 8 4 2 2" xfId="14691"/>
    <cellStyle name="20% - Accent6 8 4 2 2 2" xfId="14692"/>
    <cellStyle name="20% - Accent6 8 4 2 2 2 2" xfId="14693"/>
    <cellStyle name="20% - Accent6 8 4 2 2 3" xfId="14694"/>
    <cellStyle name="20% - Accent6 8 4 2 2 3 2" xfId="14695"/>
    <cellStyle name="20% - Accent6 8 4 2 2 4" xfId="14696"/>
    <cellStyle name="20% - Accent6 8 4 2 3" xfId="14697"/>
    <cellStyle name="20% - Accent6 8 4 2 3 2" xfId="14698"/>
    <cellStyle name="20% - Accent6 8 4 2 4" xfId="14699"/>
    <cellStyle name="20% - Accent6 8 4 2 4 2" xfId="14700"/>
    <cellStyle name="20% - Accent6 8 4 2 5" xfId="14701"/>
    <cellStyle name="20% - Accent6 8 4 3" xfId="14702"/>
    <cellStyle name="20% - Accent6 8 4 3 2" xfId="14703"/>
    <cellStyle name="20% - Accent6 8 4 3 2 2" xfId="14704"/>
    <cellStyle name="20% - Accent6 8 4 3 3" xfId="14705"/>
    <cellStyle name="20% - Accent6 8 4 3 3 2" xfId="14706"/>
    <cellStyle name="20% - Accent6 8 4 3 4" xfId="14707"/>
    <cellStyle name="20% - Accent6 8 4 4" xfId="14708"/>
    <cellStyle name="20% - Accent6 8 4 4 2" xfId="14709"/>
    <cellStyle name="20% - Accent6 8 4 4 2 2" xfId="14710"/>
    <cellStyle name="20% - Accent6 8 4 4 3" xfId="14711"/>
    <cellStyle name="20% - Accent6 8 4 4 3 2" xfId="14712"/>
    <cellStyle name="20% - Accent6 8 4 4 4" xfId="14713"/>
    <cellStyle name="20% - Accent6 8 4 5" xfId="14714"/>
    <cellStyle name="20% - Accent6 8 4 5 2" xfId="14715"/>
    <cellStyle name="20% - Accent6 8 4 6" xfId="14716"/>
    <cellStyle name="20% - Accent6 8 4 6 2" xfId="14717"/>
    <cellStyle name="20% - Accent6 8 4 7" xfId="14718"/>
    <cellStyle name="20% - Accent6 8 5" xfId="14719"/>
    <cellStyle name="20% - Accent6 8 5 2" xfId="14720"/>
    <cellStyle name="20% - Accent6 8 5 2 2" xfId="14721"/>
    <cellStyle name="20% - Accent6 8 5 2 2 2" xfId="14722"/>
    <cellStyle name="20% - Accent6 8 5 2 3" xfId="14723"/>
    <cellStyle name="20% - Accent6 8 5 2 3 2" xfId="14724"/>
    <cellStyle name="20% - Accent6 8 5 2 4" xfId="14725"/>
    <cellStyle name="20% - Accent6 8 5 3" xfId="14726"/>
    <cellStyle name="20% - Accent6 8 5 3 2" xfId="14727"/>
    <cellStyle name="20% - Accent6 8 5 4" xfId="14728"/>
    <cellStyle name="20% - Accent6 8 5 4 2" xfId="14729"/>
    <cellStyle name="20% - Accent6 8 5 5" xfId="14730"/>
    <cellStyle name="20% - Accent6 8 6" xfId="14731"/>
    <cellStyle name="20% - Accent6 8 6 2" xfId="14732"/>
    <cellStyle name="20% - Accent6 8 6 2 2" xfId="14733"/>
    <cellStyle name="20% - Accent6 8 6 3" xfId="14734"/>
    <cellStyle name="20% - Accent6 8 6 3 2" xfId="14735"/>
    <cellStyle name="20% - Accent6 8 6 4" xfId="14736"/>
    <cellStyle name="20% - Accent6 8 7" xfId="14737"/>
    <cellStyle name="20% - Accent6 8 7 2" xfId="14738"/>
    <cellStyle name="20% - Accent6 8 7 2 2" xfId="14739"/>
    <cellStyle name="20% - Accent6 8 7 3" xfId="14740"/>
    <cellStyle name="20% - Accent6 8 7 3 2" xfId="14741"/>
    <cellStyle name="20% - Accent6 8 7 4" xfId="14742"/>
    <cellStyle name="20% - Accent6 8 8" xfId="14743"/>
    <cellStyle name="20% - Accent6 8 8 2" xfId="14744"/>
    <cellStyle name="20% - Accent6 8 9" xfId="14745"/>
    <cellStyle name="20% - Accent6 8 9 2" xfId="14746"/>
    <cellStyle name="20% - Accent6 9" xfId="14747"/>
    <cellStyle name="20% - Accent6 9 10" xfId="14748"/>
    <cellStyle name="20% - Accent6 9 2" xfId="14749"/>
    <cellStyle name="20% - Accent6 9 2 2" xfId="14750"/>
    <cellStyle name="20% - Accent6 9 2 2 2" xfId="14751"/>
    <cellStyle name="20% - Accent6 9 2 2 2 2" xfId="14752"/>
    <cellStyle name="20% - Accent6 9 2 2 2 2 2" xfId="14753"/>
    <cellStyle name="20% - Accent6 9 2 2 2 2 2 2" xfId="14754"/>
    <cellStyle name="20% - Accent6 9 2 2 2 2 2 2 2" xfId="14755"/>
    <cellStyle name="20% - Accent6 9 2 2 2 2 2 3" xfId="14756"/>
    <cellStyle name="20% - Accent6 9 2 2 2 2 2 3 2" xfId="14757"/>
    <cellStyle name="20% - Accent6 9 2 2 2 2 2 4" xfId="14758"/>
    <cellStyle name="20% - Accent6 9 2 2 2 2 3" xfId="14759"/>
    <cellStyle name="20% - Accent6 9 2 2 2 2 3 2" xfId="14760"/>
    <cellStyle name="20% - Accent6 9 2 2 2 2 4" xfId="14761"/>
    <cellStyle name="20% - Accent6 9 2 2 2 2 4 2" xfId="14762"/>
    <cellStyle name="20% - Accent6 9 2 2 2 2 5" xfId="14763"/>
    <cellStyle name="20% - Accent6 9 2 2 2 3" xfId="14764"/>
    <cellStyle name="20% - Accent6 9 2 2 2 3 2" xfId="14765"/>
    <cellStyle name="20% - Accent6 9 2 2 2 3 2 2" xfId="14766"/>
    <cellStyle name="20% - Accent6 9 2 2 2 3 3" xfId="14767"/>
    <cellStyle name="20% - Accent6 9 2 2 2 3 3 2" xfId="14768"/>
    <cellStyle name="20% - Accent6 9 2 2 2 3 4" xfId="14769"/>
    <cellStyle name="20% - Accent6 9 2 2 2 4" xfId="14770"/>
    <cellStyle name="20% - Accent6 9 2 2 2 4 2" xfId="14771"/>
    <cellStyle name="20% - Accent6 9 2 2 2 4 2 2" xfId="14772"/>
    <cellStyle name="20% - Accent6 9 2 2 2 4 3" xfId="14773"/>
    <cellStyle name="20% - Accent6 9 2 2 2 4 3 2" xfId="14774"/>
    <cellStyle name="20% - Accent6 9 2 2 2 4 4" xfId="14775"/>
    <cellStyle name="20% - Accent6 9 2 2 2 5" xfId="14776"/>
    <cellStyle name="20% - Accent6 9 2 2 2 5 2" xfId="14777"/>
    <cellStyle name="20% - Accent6 9 2 2 2 6" xfId="14778"/>
    <cellStyle name="20% - Accent6 9 2 2 2 6 2" xfId="14779"/>
    <cellStyle name="20% - Accent6 9 2 2 2 7" xfId="14780"/>
    <cellStyle name="20% - Accent6 9 2 2 3" xfId="14781"/>
    <cellStyle name="20% - Accent6 9 2 2 3 2" xfId="14782"/>
    <cellStyle name="20% - Accent6 9 2 2 3 2 2" xfId="14783"/>
    <cellStyle name="20% - Accent6 9 2 2 3 2 2 2" xfId="14784"/>
    <cellStyle name="20% - Accent6 9 2 2 3 2 3" xfId="14785"/>
    <cellStyle name="20% - Accent6 9 2 2 3 2 3 2" xfId="14786"/>
    <cellStyle name="20% - Accent6 9 2 2 3 2 4" xfId="14787"/>
    <cellStyle name="20% - Accent6 9 2 2 3 3" xfId="14788"/>
    <cellStyle name="20% - Accent6 9 2 2 3 3 2" xfId="14789"/>
    <cellStyle name="20% - Accent6 9 2 2 3 4" xfId="14790"/>
    <cellStyle name="20% - Accent6 9 2 2 3 4 2" xfId="14791"/>
    <cellStyle name="20% - Accent6 9 2 2 3 5" xfId="14792"/>
    <cellStyle name="20% - Accent6 9 2 2 4" xfId="14793"/>
    <cellStyle name="20% - Accent6 9 2 2 4 2" xfId="14794"/>
    <cellStyle name="20% - Accent6 9 2 2 4 2 2" xfId="14795"/>
    <cellStyle name="20% - Accent6 9 2 2 4 3" xfId="14796"/>
    <cellStyle name="20% - Accent6 9 2 2 4 3 2" xfId="14797"/>
    <cellStyle name="20% - Accent6 9 2 2 4 4" xfId="14798"/>
    <cellStyle name="20% - Accent6 9 2 2 5" xfId="14799"/>
    <cellStyle name="20% - Accent6 9 2 2 5 2" xfId="14800"/>
    <cellStyle name="20% - Accent6 9 2 2 5 2 2" xfId="14801"/>
    <cellStyle name="20% - Accent6 9 2 2 5 3" xfId="14802"/>
    <cellStyle name="20% - Accent6 9 2 2 5 3 2" xfId="14803"/>
    <cellStyle name="20% - Accent6 9 2 2 5 4" xfId="14804"/>
    <cellStyle name="20% - Accent6 9 2 2 6" xfId="14805"/>
    <cellStyle name="20% - Accent6 9 2 2 6 2" xfId="14806"/>
    <cellStyle name="20% - Accent6 9 2 2 7" xfId="14807"/>
    <cellStyle name="20% - Accent6 9 2 2 7 2" xfId="14808"/>
    <cellStyle name="20% - Accent6 9 2 2 8" xfId="14809"/>
    <cellStyle name="20% - Accent6 9 2 3" xfId="14810"/>
    <cellStyle name="20% - Accent6 9 2 3 2" xfId="14811"/>
    <cellStyle name="20% - Accent6 9 2 3 2 2" xfId="14812"/>
    <cellStyle name="20% - Accent6 9 2 3 2 2 2" xfId="14813"/>
    <cellStyle name="20% - Accent6 9 2 3 2 2 2 2" xfId="14814"/>
    <cellStyle name="20% - Accent6 9 2 3 2 2 3" xfId="14815"/>
    <cellStyle name="20% - Accent6 9 2 3 2 2 3 2" xfId="14816"/>
    <cellStyle name="20% - Accent6 9 2 3 2 2 4" xfId="14817"/>
    <cellStyle name="20% - Accent6 9 2 3 2 3" xfId="14818"/>
    <cellStyle name="20% - Accent6 9 2 3 2 3 2" xfId="14819"/>
    <cellStyle name="20% - Accent6 9 2 3 2 4" xfId="14820"/>
    <cellStyle name="20% - Accent6 9 2 3 2 4 2" xfId="14821"/>
    <cellStyle name="20% - Accent6 9 2 3 2 5" xfId="14822"/>
    <cellStyle name="20% - Accent6 9 2 3 3" xfId="14823"/>
    <cellStyle name="20% - Accent6 9 2 3 3 2" xfId="14824"/>
    <cellStyle name="20% - Accent6 9 2 3 3 2 2" xfId="14825"/>
    <cellStyle name="20% - Accent6 9 2 3 3 3" xfId="14826"/>
    <cellStyle name="20% - Accent6 9 2 3 3 3 2" xfId="14827"/>
    <cellStyle name="20% - Accent6 9 2 3 3 4" xfId="14828"/>
    <cellStyle name="20% - Accent6 9 2 3 4" xfId="14829"/>
    <cellStyle name="20% - Accent6 9 2 3 4 2" xfId="14830"/>
    <cellStyle name="20% - Accent6 9 2 3 4 2 2" xfId="14831"/>
    <cellStyle name="20% - Accent6 9 2 3 4 3" xfId="14832"/>
    <cellStyle name="20% - Accent6 9 2 3 4 3 2" xfId="14833"/>
    <cellStyle name="20% - Accent6 9 2 3 4 4" xfId="14834"/>
    <cellStyle name="20% - Accent6 9 2 3 5" xfId="14835"/>
    <cellStyle name="20% - Accent6 9 2 3 5 2" xfId="14836"/>
    <cellStyle name="20% - Accent6 9 2 3 6" xfId="14837"/>
    <cellStyle name="20% - Accent6 9 2 3 6 2" xfId="14838"/>
    <cellStyle name="20% - Accent6 9 2 3 7" xfId="14839"/>
    <cellStyle name="20% - Accent6 9 2 4" xfId="14840"/>
    <cellStyle name="20% - Accent6 9 2 4 2" xfId="14841"/>
    <cellStyle name="20% - Accent6 9 2 4 2 2" xfId="14842"/>
    <cellStyle name="20% - Accent6 9 2 4 2 2 2" xfId="14843"/>
    <cellStyle name="20% - Accent6 9 2 4 2 3" xfId="14844"/>
    <cellStyle name="20% - Accent6 9 2 4 2 3 2" xfId="14845"/>
    <cellStyle name="20% - Accent6 9 2 4 2 4" xfId="14846"/>
    <cellStyle name="20% - Accent6 9 2 4 3" xfId="14847"/>
    <cellStyle name="20% - Accent6 9 2 4 3 2" xfId="14848"/>
    <cellStyle name="20% - Accent6 9 2 4 4" xfId="14849"/>
    <cellStyle name="20% - Accent6 9 2 4 4 2" xfId="14850"/>
    <cellStyle name="20% - Accent6 9 2 4 5" xfId="14851"/>
    <cellStyle name="20% - Accent6 9 2 5" xfId="14852"/>
    <cellStyle name="20% - Accent6 9 2 5 2" xfId="14853"/>
    <cellStyle name="20% - Accent6 9 2 5 2 2" xfId="14854"/>
    <cellStyle name="20% - Accent6 9 2 5 3" xfId="14855"/>
    <cellStyle name="20% - Accent6 9 2 5 3 2" xfId="14856"/>
    <cellStyle name="20% - Accent6 9 2 5 4" xfId="14857"/>
    <cellStyle name="20% - Accent6 9 2 6" xfId="14858"/>
    <cellStyle name="20% - Accent6 9 2 6 2" xfId="14859"/>
    <cellStyle name="20% - Accent6 9 2 6 2 2" xfId="14860"/>
    <cellStyle name="20% - Accent6 9 2 6 3" xfId="14861"/>
    <cellStyle name="20% - Accent6 9 2 6 3 2" xfId="14862"/>
    <cellStyle name="20% - Accent6 9 2 6 4" xfId="14863"/>
    <cellStyle name="20% - Accent6 9 2 7" xfId="14864"/>
    <cellStyle name="20% - Accent6 9 2 7 2" xfId="14865"/>
    <cellStyle name="20% - Accent6 9 2 8" xfId="14866"/>
    <cellStyle name="20% - Accent6 9 2 8 2" xfId="14867"/>
    <cellStyle name="20% - Accent6 9 2 9" xfId="14868"/>
    <cellStyle name="20% - Accent6 9 3" xfId="14869"/>
    <cellStyle name="20% - Accent6 9 3 2" xfId="14870"/>
    <cellStyle name="20% - Accent6 9 3 2 2" xfId="14871"/>
    <cellStyle name="20% - Accent6 9 3 2 2 2" xfId="14872"/>
    <cellStyle name="20% - Accent6 9 3 2 2 2 2" xfId="14873"/>
    <cellStyle name="20% - Accent6 9 3 2 2 2 2 2" xfId="14874"/>
    <cellStyle name="20% - Accent6 9 3 2 2 2 3" xfId="14875"/>
    <cellStyle name="20% - Accent6 9 3 2 2 2 3 2" xfId="14876"/>
    <cellStyle name="20% - Accent6 9 3 2 2 2 4" xfId="14877"/>
    <cellStyle name="20% - Accent6 9 3 2 2 3" xfId="14878"/>
    <cellStyle name="20% - Accent6 9 3 2 2 3 2" xfId="14879"/>
    <cellStyle name="20% - Accent6 9 3 2 2 4" xfId="14880"/>
    <cellStyle name="20% - Accent6 9 3 2 2 4 2" xfId="14881"/>
    <cellStyle name="20% - Accent6 9 3 2 2 5" xfId="14882"/>
    <cellStyle name="20% - Accent6 9 3 2 3" xfId="14883"/>
    <cellStyle name="20% - Accent6 9 3 2 3 2" xfId="14884"/>
    <cellStyle name="20% - Accent6 9 3 2 3 2 2" xfId="14885"/>
    <cellStyle name="20% - Accent6 9 3 2 3 3" xfId="14886"/>
    <cellStyle name="20% - Accent6 9 3 2 3 3 2" xfId="14887"/>
    <cellStyle name="20% - Accent6 9 3 2 3 4" xfId="14888"/>
    <cellStyle name="20% - Accent6 9 3 2 4" xfId="14889"/>
    <cellStyle name="20% - Accent6 9 3 2 4 2" xfId="14890"/>
    <cellStyle name="20% - Accent6 9 3 2 4 2 2" xfId="14891"/>
    <cellStyle name="20% - Accent6 9 3 2 4 3" xfId="14892"/>
    <cellStyle name="20% - Accent6 9 3 2 4 3 2" xfId="14893"/>
    <cellStyle name="20% - Accent6 9 3 2 4 4" xfId="14894"/>
    <cellStyle name="20% - Accent6 9 3 2 5" xfId="14895"/>
    <cellStyle name="20% - Accent6 9 3 2 5 2" xfId="14896"/>
    <cellStyle name="20% - Accent6 9 3 2 6" xfId="14897"/>
    <cellStyle name="20% - Accent6 9 3 2 6 2" xfId="14898"/>
    <cellStyle name="20% - Accent6 9 3 2 7" xfId="14899"/>
    <cellStyle name="20% - Accent6 9 3 3" xfId="14900"/>
    <cellStyle name="20% - Accent6 9 3 3 2" xfId="14901"/>
    <cellStyle name="20% - Accent6 9 3 3 2 2" xfId="14902"/>
    <cellStyle name="20% - Accent6 9 3 3 2 2 2" xfId="14903"/>
    <cellStyle name="20% - Accent6 9 3 3 2 3" xfId="14904"/>
    <cellStyle name="20% - Accent6 9 3 3 2 3 2" xfId="14905"/>
    <cellStyle name="20% - Accent6 9 3 3 2 4" xfId="14906"/>
    <cellStyle name="20% - Accent6 9 3 3 3" xfId="14907"/>
    <cellStyle name="20% - Accent6 9 3 3 3 2" xfId="14908"/>
    <cellStyle name="20% - Accent6 9 3 3 4" xfId="14909"/>
    <cellStyle name="20% - Accent6 9 3 3 4 2" xfId="14910"/>
    <cellStyle name="20% - Accent6 9 3 3 5" xfId="14911"/>
    <cellStyle name="20% - Accent6 9 3 4" xfId="14912"/>
    <cellStyle name="20% - Accent6 9 3 4 2" xfId="14913"/>
    <cellStyle name="20% - Accent6 9 3 4 2 2" xfId="14914"/>
    <cellStyle name="20% - Accent6 9 3 4 3" xfId="14915"/>
    <cellStyle name="20% - Accent6 9 3 4 3 2" xfId="14916"/>
    <cellStyle name="20% - Accent6 9 3 4 4" xfId="14917"/>
    <cellStyle name="20% - Accent6 9 3 5" xfId="14918"/>
    <cellStyle name="20% - Accent6 9 3 5 2" xfId="14919"/>
    <cellStyle name="20% - Accent6 9 3 5 2 2" xfId="14920"/>
    <cellStyle name="20% - Accent6 9 3 5 3" xfId="14921"/>
    <cellStyle name="20% - Accent6 9 3 5 3 2" xfId="14922"/>
    <cellStyle name="20% - Accent6 9 3 5 4" xfId="14923"/>
    <cellStyle name="20% - Accent6 9 3 6" xfId="14924"/>
    <cellStyle name="20% - Accent6 9 3 6 2" xfId="14925"/>
    <cellStyle name="20% - Accent6 9 3 7" xfId="14926"/>
    <cellStyle name="20% - Accent6 9 3 7 2" xfId="14927"/>
    <cellStyle name="20% - Accent6 9 3 8" xfId="14928"/>
    <cellStyle name="20% - Accent6 9 4" xfId="14929"/>
    <cellStyle name="20% - Accent6 9 4 2" xfId="14930"/>
    <cellStyle name="20% - Accent6 9 4 2 2" xfId="14931"/>
    <cellStyle name="20% - Accent6 9 4 2 2 2" xfId="14932"/>
    <cellStyle name="20% - Accent6 9 4 2 2 2 2" xfId="14933"/>
    <cellStyle name="20% - Accent6 9 4 2 2 3" xfId="14934"/>
    <cellStyle name="20% - Accent6 9 4 2 2 3 2" xfId="14935"/>
    <cellStyle name="20% - Accent6 9 4 2 2 4" xfId="14936"/>
    <cellStyle name="20% - Accent6 9 4 2 3" xfId="14937"/>
    <cellStyle name="20% - Accent6 9 4 2 3 2" xfId="14938"/>
    <cellStyle name="20% - Accent6 9 4 2 4" xfId="14939"/>
    <cellStyle name="20% - Accent6 9 4 2 4 2" xfId="14940"/>
    <cellStyle name="20% - Accent6 9 4 2 5" xfId="14941"/>
    <cellStyle name="20% - Accent6 9 4 3" xfId="14942"/>
    <cellStyle name="20% - Accent6 9 4 3 2" xfId="14943"/>
    <cellStyle name="20% - Accent6 9 4 3 2 2" xfId="14944"/>
    <cellStyle name="20% - Accent6 9 4 3 3" xfId="14945"/>
    <cellStyle name="20% - Accent6 9 4 3 3 2" xfId="14946"/>
    <cellStyle name="20% - Accent6 9 4 3 4" xfId="14947"/>
    <cellStyle name="20% - Accent6 9 4 4" xfId="14948"/>
    <cellStyle name="20% - Accent6 9 4 4 2" xfId="14949"/>
    <cellStyle name="20% - Accent6 9 4 4 2 2" xfId="14950"/>
    <cellStyle name="20% - Accent6 9 4 4 3" xfId="14951"/>
    <cellStyle name="20% - Accent6 9 4 4 3 2" xfId="14952"/>
    <cellStyle name="20% - Accent6 9 4 4 4" xfId="14953"/>
    <cellStyle name="20% - Accent6 9 4 5" xfId="14954"/>
    <cellStyle name="20% - Accent6 9 4 5 2" xfId="14955"/>
    <cellStyle name="20% - Accent6 9 4 6" xfId="14956"/>
    <cellStyle name="20% - Accent6 9 4 6 2" xfId="14957"/>
    <cellStyle name="20% - Accent6 9 4 7" xfId="14958"/>
    <cellStyle name="20% - Accent6 9 5" xfId="14959"/>
    <cellStyle name="20% - Accent6 9 5 2" xfId="14960"/>
    <cellStyle name="20% - Accent6 9 5 2 2" xfId="14961"/>
    <cellStyle name="20% - Accent6 9 5 2 2 2" xfId="14962"/>
    <cellStyle name="20% - Accent6 9 5 2 3" xfId="14963"/>
    <cellStyle name="20% - Accent6 9 5 2 3 2" xfId="14964"/>
    <cellStyle name="20% - Accent6 9 5 2 4" xfId="14965"/>
    <cellStyle name="20% - Accent6 9 5 3" xfId="14966"/>
    <cellStyle name="20% - Accent6 9 5 3 2" xfId="14967"/>
    <cellStyle name="20% - Accent6 9 5 4" xfId="14968"/>
    <cellStyle name="20% - Accent6 9 5 4 2" xfId="14969"/>
    <cellStyle name="20% - Accent6 9 5 5" xfId="14970"/>
    <cellStyle name="20% - Accent6 9 6" xfId="14971"/>
    <cellStyle name="20% - Accent6 9 6 2" xfId="14972"/>
    <cellStyle name="20% - Accent6 9 6 2 2" xfId="14973"/>
    <cellStyle name="20% - Accent6 9 6 3" xfId="14974"/>
    <cellStyle name="20% - Accent6 9 6 3 2" xfId="14975"/>
    <cellStyle name="20% - Accent6 9 6 4" xfId="14976"/>
    <cellStyle name="20% - Accent6 9 7" xfId="14977"/>
    <cellStyle name="20% - Accent6 9 7 2" xfId="14978"/>
    <cellStyle name="20% - Accent6 9 7 2 2" xfId="14979"/>
    <cellStyle name="20% - Accent6 9 7 3" xfId="14980"/>
    <cellStyle name="20% - Accent6 9 7 3 2" xfId="14981"/>
    <cellStyle name="20% - Accent6 9 7 4" xfId="14982"/>
    <cellStyle name="20% - Accent6 9 8" xfId="14983"/>
    <cellStyle name="20% - Accent6 9 8 2" xfId="14984"/>
    <cellStyle name="20% - Accent6 9 9" xfId="14985"/>
    <cellStyle name="20% - Accent6 9 9 2" xfId="14986"/>
    <cellStyle name="20% - Cor1" xfId="130" builtinId="30" customBuiltin="1"/>
    <cellStyle name="20% - Cor1 2" xfId="38744"/>
    <cellStyle name="20% - Cor1 2 2" xfId="38774"/>
    <cellStyle name="20% - Cor1 2 2 2" xfId="38826"/>
    <cellStyle name="20% - Cor1 2 2 2 2" xfId="38930"/>
    <cellStyle name="20% - Cor1 2 2 2 2 2" xfId="38943"/>
    <cellStyle name="20% - Cor1 2 2 2 2 2 2" xfId="39359"/>
    <cellStyle name="20% - Cor1 2 2 2 2 3" xfId="39346"/>
    <cellStyle name="20% - Cor1 2 2 2 3" xfId="38944"/>
    <cellStyle name="20% - Cor1 2 2 2 3 2" xfId="39360"/>
    <cellStyle name="20% - Cor1 2 2 2 4" xfId="39242"/>
    <cellStyle name="20% - Cor1 2 2 3" xfId="38878"/>
    <cellStyle name="20% - Cor1 2 2 3 2" xfId="38945"/>
    <cellStyle name="20% - Cor1 2 2 3 2 2" xfId="39361"/>
    <cellStyle name="20% - Cor1 2 2 3 3" xfId="39294"/>
    <cellStyle name="20% - Cor1 2 2 4" xfId="38946"/>
    <cellStyle name="20% - Cor1 2 2 4 2" xfId="39362"/>
    <cellStyle name="20% - Cor1 2 2 5" xfId="39190"/>
    <cellStyle name="20% - Cor1 2 3" xfId="38800"/>
    <cellStyle name="20% - Cor1 2 3 2" xfId="38904"/>
    <cellStyle name="20% - Cor1 2 3 2 2" xfId="38947"/>
    <cellStyle name="20% - Cor1 2 3 2 2 2" xfId="39363"/>
    <cellStyle name="20% - Cor1 2 3 2 3" xfId="39320"/>
    <cellStyle name="20% - Cor1 2 3 3" xfId="38948"/>
    <cellStyle name="20% - Cor1 2 3 3 2" xfId="39364"/>
    <cellStyle name="20% - Cor1 2 3 4" xfId="39216"/>
    <cellStyle name="20% - Cor1 2 4" xfId="38852"/>
    <cellStyle name="20% - Cor1 2 4 2" xfId="38949"/>
    <cellStyle name="20% - Cor1 2 4 2 2" xfId="39365"/>
    <cellStyle name="20% - Cor1 2 4 3" xfId="39268"/>
    <cellStyle name="20% - Cor1 2 5" xfId="38950"/>
    <cellStyle name="20% - Cor1 2 5 2" xfId="39366"/>
    <cellStyle name="20% - Cor1 2 6" xfId="39164"/>
    <cellStyle name="20% - Cor1 2 7" xfId="39601"/>
    <cellStyle name="20% - Cor1 3" xfId="38761"/>
    <cellStyle name="20% - Cor1 3 2" xfId="38813"/>
    <cellStyle name="20% - Cor1 3 2 2" xfId="38917"/>
    <cellStyle name="20% - Cor1 3 2 2 2" xfId="38951"/>
    <cellStyle name="20% - Cor1 3 2 2 2 2" xfId="39367"/>
    <cellStyle name="20% - Cor1 3 2 2 3" xfId="39333"/>
    <cellStyle name="20% - Cor1 3 2 3" xfId="38952"/>
    <cellStyle name="20% - Cor1 3 2 3 2" xfId="39368"/>
    <cellStyle name="20% - Cor1 3 2 4" xfId="39229"/>
    <cellStyle name="20% - Cor1 3 3" xfId="38865"/>
    <cellStyle name="20% - Cor1 3 3 2" xfId="38953"/>
    <cellStyle name="20% - Cor1 3 3 2 2" xfId="39369"/>
    <cellStyle name="20% - Cor1 3 3 3" xfId="39281"/>
    <cellStyle name="20% - Cor1 3 4" xfId="38954"/>
    <cellStyle name="20% - Cor1 3 4 2" xfId="39370"/>
    <cellStyle name="20% - Cor1 3 5" xfId="39177"/>
    <cellStyle name="20% - Cor1 4" xfId="38787"/>
    <cellStyle name="20% - Cor1 4 2" xfId="38891"/>
    <cellStyle name="20% - Cor1 4 2 2" xfId="38955"/>
    <cellStyle name="20% - Cor1 4 2 2 2" xfId="39371"/>
    <cellStyle name="20% - Cor1 4 2 3" xfId="39307"/>
    <cellStyle name="20% - Cor1 4 3" xfId="38956"/>
    <cellStyle name="20% - Cor1 4 3 2" xfId="39372"/>
    <cellStyle name="20% - Cor1 4 4" xfId="39203"/>
    <cellStyle name="20% - Cor1 5" xfId="38839"/>
    <cellStyle name="20% - Cor1 5 2" xfId="38957"/>
    <cellStyle name="20% - Cor1 5 2 2" xfId="39373"/>
    <cellStyle name="20% - Cor1 5 3" xfId="39255"/>
    <cellStyle name="20% - Cor1 6" xfId="38958"/>
    <cellStyle name="20% - Cor1 6 2" xfId="39374"/>
    <cellStyle name="20% - Cor1 7" xfId="39151"/>
    <cellStyle name="20% - Cor2" xfId="134" builtinId="34" customBuiltin="1"/>
    <cellStyle name="20% - Cor2 2" xfId="38745"/>
    <cellStyle name="20% - Cor2 2 2" xfId="38775"/>
    <cellStyle name="20% - Cor2 2 2 2" xfId="38827"/>
    <cellStyle name="20% - Cor2 2 2 2 2" xfId="38931"/>
    <cellStyle name="20% - Cor2 2 2 2 2 2" xfId="38959"/>
    <cellStyle name="20% - Cor2 2 2 2 2 2 2" xfId="39375"/>
    <cellStyle name="20% - Cor2 2 2 2 2 3" xfId="39347"/>
    <cellStyle name="20% - Cor2 2 2 2 3" xfId="38960"/>
    <cellStyle name="20% - Cor2 2 2 2 3 2" xfId="39376"/>
    <cellStyle name="20% - Cor2 2 2 2 4" xfId="39243"/>
    <cellStyle name="20% - Cor2 2 2 3" xfId="38879"/>
    <cellStyle name="20% - Cor2 2 2 3 2" xfId="38961"/>
    <cellStyle name="20% - Cor2 2 2 3 2 2" xfId="39377"/>
    <cellStyle name="20% - Cor2 2 2 3 3" xfId="39295"/>
    <cellStyle name="20% - Cor2 2 2 4" xfId="38962"/>
    <cellStyle name="20% - Cor2 2 2 4 2" xfId="39378"/>
    <cellStyle name="20% - Cor2 2 2 5" xfId="39191"/>
    <cellStyle name="20% - Cor2 2 3" xfId="38801"/>
    <cellStyle name="20% - Cor2 2 3 2" xfId="38905"/>
    <cellStyle name="20% - Cor2 2 3 2 2" xfId="38963"/>
    <cellStyle name="20% - Cor2 2 3 2 2 2" xfId="39379"/>
    <cellStyle name="20% - Cor2 2 3 2 3" xfId="39321"/>
    <cellStyle name="20% - Cor2 2 3 3" xfId="38964"/>
    <cellStyle name="20% - Cor2 2 3 3 2" xfId="39380"/>
    <cellStyle name="20% - Cor2 2 3 4" xfId="39217"/>
    <cellStyle name="20% - Cor2 2 4" xfId="38853"/>
    <cellStyle name="20% - Cor2 2 4 2" xfId="38965"/>
    <cellStyle name="20% - Cor2 2 4 2 2" xfId="39381"/>
    <cellStyle name="20% - Cor2 2 4 3" xfId="39269"/>
    <cellStyle name="20% - Cor2 2 5" xfId="38966"/>
    <cellStyle name="20% - Cor2 2 5 2" xfId="39382"/>
    <cellStyle name="20% - Cor2 2 6" xfId="39165"/>
    <cellStyle name="20% - Cor2 2 7" xfId="39602"/>
    <cellStyle name="20% - Cor2 3" xfId="38762"/>
    <cellStyle name="20% - Cor2 3 2" xfId="38814"/>
    <cellStyle name="20% - Cor2 3 2 2" xfId="38918"/>
    <cellStyle name="20% - Cor2 3 2 2 2" xfId="38967"/>
    <cellStyle name="20% - Cor2 3 2 2 2 2" xfId="39383"/>
    <cellStyle name="20% - Cor2 3 2 2 3" xfId="39334"/>
    <cellStyle name="20% - Cor2 3 2 3" xfId="38968"/>
    <cellStyle name="20% - Cor2 3 2 3 2" xfId="39384"/>
    <cellStyle name="20% - Cor2 3 2 4" xfId="39230"/>
    <cellStyle name="20% - Cor2 3 3" xfId="38866"/>
    <cellStyle name="20% - Cor2 3 3 2" xfId="38969"/>
    <cellStyle name="20% - Cor2 3 3 2 2" xfId="39385"/>
    <cellStyle name="20% - Cor2 3 3 3" xfId="39282"/>
    <cellStyle name="20% - Cor2 3 4" xfId="38970"/>
    <cellStyle name="20% - Cor2 3 4 2" xfId="39386"/>
    <cellStyle name="20% - Cor2 3 5" xfId="39178"/>
    <cellStyle name="20% - Cor2 4" xfId="38788"/>
    <cellStyle name="20% - Cor2 4 2" xfId="38892"/>
    <cellStyle name="20% - Cor2 4 2 2" xfId="38971"/>
    <cellStyle name="20% - Cor2 4 2 2 2" xfId="39387"/>
    <cellStyle name="20% - Cor2 4 2 3" xfId="39308"/>
    <cellStyle name="20% - Cor2 4 3" xfId="38972"/>
    <cellStyle name="20% - Cor2 4 3 2" xfId="39388"/>
    <cellStyle name="20% - Cor2 4 4" xfId="39204"/>
    <cellStyle name="20% - Cor2 5" xfId="38840"/>
    <cellStyle name="20% - Cor2 5 2" xfId="38973"/>
    <cellStyle name="20% - Cor2 5 2 2" xfId="39389"/>
    <cellStyle name="20% - Cor2 5 3" xfId="39256"/>
    <cellStyle name="20% - Cor2 6" xfId="38974"/>
    <cellStyle name="20% - Cor2 6 2" xfId="39390"/>
    <cellStyle name="20% - Cor2 7" xfId="39152"/>
    <cellStyle name="20% - Cor3" xfId="138" builtinId="38" customBuiltin="1"/>
    <cellStyle name="20% - Cor3 2" xfId="38746"/>
    <cellStyle name="20% - Cor3 2 2" xfId="38776"/>
    <cellStyle name="20% - Cor3 2 2 2" xfId="38828"/>
    <cellStyle name="20% - Cor3 2 2 2 2" xfId="38932"/>
    <cellStyle name="20% - Cor3 2 2 2 2 2" xfId="38975"/>
    <cellStyle name="20% - Cor3 2 2 2 2 2 2" xfId="39391"/>
    <cellStyle name="20% - Cor3 2 2 2 2 3" xfId="39348"/>
    <cellStyle name="20% - Cor3 2 2 2 3" xfId="38976"/>
    <cellStyle name="20% - Cor3 2 2 2 3 2" xfId="39392"/>
    <cellStyle name="20% - Cor3 2 2 2 4" xfId="39244"/>
    <cellStyle name="20% - Cor3 2 2 3" xfId="38880"/>
    <cellStyle name="20% - Cor3 2 2 3 2" xfId="38977"/>
    <cellStyle name="20% - Cor3 2 2 3 2 2" xfId="39393"/>
    <cellStyle name="20% - Cor3 2 2 3 3" xfId="39296"/>
    <cellStyle name="20% - Cor3 2 2 4" xfId="38978"/>
    <cellStyle name="20% - Cor3 2 2 4 2" xfId="39394"/>
    <cellStyle name="20% - Cor3 2 2 5" xfId="39192"/>
    <cellStyle name="20% - Cor3 2 3" xfId="38802"/>
    <cellStyle name="20% - Cor3 2 3 2" xfId="38906"/>
    <cellStyle name="20% - Cor3 2 3 2 2" xfId="38979"/>
    <cellStyle name="20% - Cor3 2 3 2 2 2" xfId="39395"/>
    <cellStyle name="20% - Cor3 2 3 2 3" xfId="39322"/>
    <cellStyle name="20% - Cor3 2 3 3" xfId="38980"/>
    <cellStyle name="20% - Cor3 2 3 3 2" xfId="39396"/>
    <cellStyle name="20% - Cor3 2 3 4" xfId="39218"/>
    <cellStyle name="20% - Cor3 2 4" xfId="38854"/>
    <cellStyle name="20% - Cor3 2 4 2" xfId="38981"/>
    <cellStyle name="20% - Cor3 2 4 2 2" xfId="39397"/>
    <cellStyle name="20% - Cor3 2 4 3" xfId="39270"/>
    <cellStyle name="20% - Cor3 2 5" xfId="38982"/>
    <cellStyle name="20% - Cor3 2 5 2" xfId="39398"/>
    <cellStyle name="20% - Cor3 2 6" xfId="39166"/>
    <cellStyle name="20% - Cor3 2 7" xfId="39603"/>
    <cellStyle name="20% - Cor3 3" xfId="38763"/>
    <cellStyle name="20% - Cor3 3 2" xfId="38815"/>
    <cellStyle name="20% - Cor3 3 2 2" xfId="38919"/>
    <cellStyle name="20% - Cor3 3 2 2 2" xfId="38983"/>
    <cellStyle name="20% - Cor3 3 2 2 2 2" xfId="39399"/>
    <cellStyle name="20% - Cor3 3 2 2 3" xfId="39335"/>
    <cellStyle name="20% - Cor3 3 2 3" xfId="38984"/>
    <cellStyle name="20% - Cor3 3 2 3 2" xfId="39400"/>
    <cellStyle name="20% - Cor3 3 2 4" xfId="39231"/>
    <cellStyle name="20% - Cor3 3 3" xfId="38867"/>
    <cellStyle name="20% - Cor3 3 3 2" xfId="38985"/>
    <cellStyle name="20% - Cor3 3 3 2 2" xfId="39401"/>
    <cellStyle name="20% - Cor3 3 3 3" xfId="39283"/>
    <cellStyle name="20% - Cor3 3 4" xfId="38986"/>
    <cellStyle name="20% - Cor3 3 4 2" xfId="39402"/>
    <cellStyle name="20% - Cor3 3 5" xfId="39179"/>
    <cellStyle name="20% - Cor3 4" xfId="38789"/>
    <cellStyle name="20% - Cor3 4 2" xfId="38893"/>
    <cellStyle name="20% - Cor3 4 2 2" xfId="38987"/>
    <cellStyle name="20% - Cor3 4 2 2 2" xfId="39403"/>
    <cellStyle name="20% - Cor3 4 2 3" xfId="39309"/>
    <cellStyle name="20% - Cor3 4 3" xfId="38988"/>
    <cellStyle name="20% - Cor3 4 3 2" xfId="39404"/>
    <cellStyle name="20% - Cor3 4 4" xfId="39205"/>
    <cellStyle name="20% - Cor3 5" xfId="38841"/>
    <cellStyle name="20% - Cor3 5 2" xfId="38989"/>
    <cellStyle name="20% - Cor3 5 2 2" xfId="39405"/>
    <cellStyle name="20% - Cor3 5 3" xfId="39257"/>
    <cellStyle name="20% - Cor3 6" xfId="38990"/>
    <cellStyle name="20% - Cor3 6 2" xfId="39406"/>
    <cellStyle name="20% - Cor3 7" xfId="39153"/>
    <cellStyle name="20% - Cor4" xfId="142" builtinId="42" customBuiltin="1"/>
    <cellStyle name="20% - Cor4 2" xfId="38747"/>
    <cellStyle name="20% - Cor4 2 2" xfId="38777"/>
    <cellStyle name="20% - Cor4 2 2 2" xfId="38829"/>
    <cellStyle name="20% - Cor4 2 2 2 2" xfId="38933"/>
    <cellStyle name="20% - Cor4 2 2 2 2 2" xfId="38991"/>
    <cellStyle name="20% - Cor4 2 2 2 2 2 2" xfId="39407"/>
    <cellStyle name="20% - Cor4 2 2 2 2 3" xfId="39349"/>
    <cellStyle name="20% - Cor4 2 2 2 3" xfId="38992"/>
    <cellStyle name="20% - Cor4 2 2 2 3 2" xfId="39408"/>
    <cellStyle name="20% - Cor4 2 2 2 4" xfId="39245"/>
    <cellStyle name="20% - Cor4 2 2 3" xfId="38881"/>
    <cellStyle name="20% - Cor4 2 2 3 2" xfId="38993"/>
    <cellStyle name="20% - Cor4 2 2 3 2 2" xfId="39409"/>
    <cellStyle name="20% - Cor4 2 2 3 3" xfId="39297"/>
    <cellStyle name="20% - Cor4 2 2 4" xfId="38994"/>
    <cellStyle name="20% - Cor4 2 2 4 2" xfId="39410"/>
    <cellStyle name="20% - Cor4 2 2 5" xfId="39193"/>
    <cellStyle name="20% - Cor4 2 3" xfId="38803"/>
    <cellStyle name="20% - Cor4 2 3 2" xfId="38907"/>
    <cellStyle name="20% - Cor4 2 3 2 2" xfId="38995"/>
    <cellStyle name="20% - Cor4 2 3 2 2 2" xfId="39411"/>
    <cellStyle name="20% - Cor4 2 3 2 3" xfId="39323"/>
    <cellStyle name="20% - Cor4 2 3 3" xfId="38996"/>
    <cellStyle name="20% - Cor4 2 3 3 2" xfId="39412"/>
    <cellStyle name="20% - Cor4 2 3 4" xfId="39219"/>
    <cellStyle name="20% - Cor4 2 4" xfId="38855"/>
    <cellStyle name="20% - Cor4 2 4 2" xfId="38997"/>
    <cellStyle name="20% - Cor4 2 4 2 2" xfId="39413"/>
    <cellStyle name="20% - Cor4 2 4 3" xfId="39271"/>
    <cellStyle name="20% - Cor4 2 5" xfId="38998"/>
    <cellStyle name="20% - Cor4 2 5 2" xfId="39414"/>
    <cellStyle name="20% - Cor4 2 6" xfId="39167"/>
    <cellStyle name="20% - Cor4 2 7" xfId="39604"/>
    <cellStyle name="20% - Cor4 3" xfId="38764"/>
    <cellStyle name="20% - Cor4 3 2" xfId="38816"/>
    <cellStyle name="20% - Cor4 3 2 2" xfId="38920"/>
    <cellStyle name="20% - Cor4 3 2 2 2" xfId="38999"/>
    <cellStyle name="20% - Cor4 3 2 2 2 2" xfId="39415"/>
    <cellStyle name="20% - Cor4 3 2 2 3" xfId="39336"/>
    <cellStyle name="20% - Cor4 3 2 3" xfId="39000"/>
    <cellStyle name="20% - Cor4 3 2 3 2" xfId="39416"/>
    <cellStyle name="20% - Cor4 3 2 4" xfId="39232"/>
    <cellStyle name="20% - Cor4 3 3" xfId="38868"/>
    <cellStyle name="20% - Cor4 3 3 2" xfId="39001"/>
    <cellStyle name="20% - Cor4 3 3 2 2" xfId="39417"/>
    <cellStyle name="20% - Cor4 3 3 3" xfId="39284"/>
    <cellStyle name="20% - Cor4 3 4" xfId="39002"/>
    <cellStyle name="20% - Cor4 3 4 2" xfId="39418"/>
    <cellStyle name="20% - Cor4 3 5" xfId="39180"/>
    <cellStyle name="20% - Cor4 4" xfId="38790"/>
    <cellStyle name="20% - Cor4 4 2" xfId="38894"/>
    <cellStyle name="20% - Cor4 4 2 2" xfId="39003"/>
    <cellStyle name="20% - Cor4 4 2 2 2" xfId="39419"/>
    <cellStyle name="20% - Cor4 4 2 3" xfId="39310"/>
    <cellStyle name="20% - Cor4 4 3" xfId="39004"/>
    <cellStyle name="20% - Cor4 4 3 2" xfId="39420"/>
    <cellStyle name="20% - Cor4 4 4" xfId="39206"/>
    <cellStyle name="20% - Cor4 5" xfId="38842"/>
    <cellStyle name="20% - Cor4 5 2" xfId="39005"/>
    <cellStyle name="20% - Cor4 5 2 2" xfId="39421"/>
    <cellStyle name="20% - Cor4 5 3" xfId="39258"/>
    <cellStyle name="20% - Cor4 6" xfId="39006"/>
    <cellStyle name="20% - Cor4 6 2" xfId="39422"/>
    <cellStyle name="20% - Cor4 7" xfId="39154"/>
    <cellStyle name="20% - Cor5" xfId="146" builtinId="46" customBuiltin="1"/>
    <cellStyle name="20% - Cor5 2" xfId="38748"/>
    <cellStyle name="20% - Cor5 2 2" xfId="38778"/>
    <cellStyle name="20% - Cor5 2 2 2" xfId="38830"/>
    <cellStyle name="20% - Cor5 2 2 2 2" xfId="38934"/>
    <cellStyle name="20% - Cor5 2 2 2 2 2" xfId="39007"/>
    <cellStyle name="20% - Cor5 2 2 2 2 2 2" xfId="39423"/>
    <cellStyle name="20% - Cor5 2 2 2 2 3" xfId="39350"/>
    <cellStyle name="20% - Cor5 2 2 2 3" xfId="39008"/>
    <cellStyle name="20% - Cor5 2 2 2 3 2" xfId="39424"/>
    <cellStyle name="20% - Cor5 2 2 2 4" xfId="39246"/>
    <cellStyle name="20% - Cor5 2 2 3" xfId="38882"/>
    <cellStyle name="20% - Cor5 2 2 3 2" xfId="39009"/>
    <cellStyle name="20% - Cor5 2 2 3 2 2" xfId="39425"/>
    <cellStyle name="20% - Cor5 2 2 3 3" xfId="39298"/>
    <cellStyle name="20% - Cor5 2 2 4" xfId="39010"/>
    <cellStyle name="20% - Cor5 2 2 4 2" xfId="39426"/>
    <cellStyle name="20% - Cor5 2 2 5" xfId="39194"/>
    <cellStyle name="20% - Cor5 2 3" xfId="38804"/>
    <cellStyle name="20% - Cor5 2 3 2" xfId="38908"/>
    <cellStyle name="20% - Cor5 2 3 2 2" xfId="39011"/>
    <cellStyle name="20% - Cor5 2 3 2 2 2" xfId="39427"/>
    <cellStyle name="20% - Cor5 2 3 2 3" xfId="39324"/>
    <cellStyle name="20% - Cor5 2 3 3" xfId="39012"/>
    <cellStyle name="20% - Cor5 2 3 3 2" xfId="39428"/>
    <cellStyle name="20% - Cor5 2 3 4" xfId="39220"/>
    <cellStyle name="20% - Cor5 2 4" xfId="38856"/>
    <cellStyle name="20% - Cor5 2 4 2" xfId="39013"/>
    <cellStyle name="20% - Cor5 2 4 2 2" xfId="39429"/>
    <cellStyle name="20% - Cor5 2 4 3" xfId="39272"/>
    <cellStyle name="20% - Cor5 2 5" xfId="39014"/>
    <cellStyle name="20% - Cor5 2 5 2" xfId="39430"/>
    <cellStyle name="20% - Cor5 2 6" xfId="39168"/>
    <cellStyle name="20% - Cor5 2 7" xfId="39605"/>
    <cellStyle name="20% - Cor5 3" xfId="38765"/>
    <cellStyle name="20% - Cor5 3 2" xfId="38817"/>
    <cellStyle name="20% - Cor5 3 2 2" xfId="38921"/>
    <cellStyle name="20% - Cor5 3 2 2 2" xfId="39015"/>
    <cellStyle name="20% - Cor5 3 2 2 2 2" xfId="39431"/>
    <cellStyle name="20% - Cor5 3 2 2 3" xfId="39337"/>
    <cellStyle name="20% - Cor5 3 2 3" xfId="39016"/>
    <cellStyle name="20% - Cor5 3 2 3 2" xfId="39432"/>
    <cellStyle name="20% - Cor5 3 2 4" xfId="39233"/>
    <cellStyle name="20% - Cor5 3 3" xfId="38869"/>
    <cellStyle name="20% - Cor5 3 3 2" xfId="39017"/>
    <cellStyle name="20% - Cor5 3 3 2 2" xfId="39433"/>
    <cellStyle name="20% - Cor5 3 3 3" xfId="39285"/>
    <cellStyle name="20% - Cor5 3 4" xfId="39018"/>
    <cellStyle name="20% - Cor5 3 4 2" xfId="39434"/>
    <cellStyle name="20% - Cor5 3 5" xfId="39181"/>
    <cellStyle name="20% - Cor5 4" xfId="38791"/>
    <cellStyle name="20% - Cor5 4 2" xfId="38895"/>
    <cellStyle name="20% - Cor5 4 2 2" xfId="39019"/>
    <cellStyle name="20% - Cor5 4 2 2 2" xfId="39435"/>
    <cellStyle name="20% - Cor5 4 2 3" xfId="39311"/>
    <cellStyle name="20% - Cor5 4 3" xfId="39020"/>
    <cellStyle name="20% - Cor5 4 3 2" xfId="39436"/>
    <cellStyle name="20% - Cor5 4 4" xfId="39207"/>
    <cellStyle name="20% - Cor5 5" xfId="38843"/>
    <cellStyle name="20% - Cor5 5 2" xfId="39021"/>
    <cellStyle name="20% - Cor5 5 2 2" xfId="39437"/>
    <cellStyle name="20% - Cor5 5 3" xfId="39259"/>
    <cellStyle name="20% - Cor5 6" xfId="39022"/>
    <cellStyle name="20% - Cor5 6 2" xfId="39438"/>
    <cellStyle name="20% - Cor5 7" xfId="39155"/>
    <cellStyle name="20% - Cor6" xfId="150" builtinId="50" customBuiltin="1"/>
    <cellStyle name="20% - Cor6 2" xfId="38749"/>
    <cellStyle name="20% - Cor6 2 2" xfId="38779"/>
    <cellStyle name="20% - Cor6 2 2 2" xfId="38831"/>
    <cellStyle name="20% - Cor6 2 2 2 2" xfId="38935"/>
    <cellStyle name="20% - Cor6 2 2 2 2 2" xfId="39023"/>
    <cellStyle name="20% - Cor6 2 2 2 2 2 2" xfId="39439"/>
    <cellStyle name="20% - Cor6 2 2 2 2 3" xfId="39351"/>
    <cellStyle name="20% - Cor6 2 2 2 3" xfId="39024"/>
    <cellStyle name="20% - Cor6 2 2 2 3 2" xfId="39440"/>
    <cellStyle name="20% - Cor6 2 2 2 4" xfId="39247"/>
    <cellStyle name="20% - Cor6 2 2 3" xfId="38883"/>
    <cellStyle name="20% - Cor6 2 2 3 2" xfId="39025"/>
    <cellStyle name="20% - Cor6 2 2 3 2 2" xfId="39441"/>
    <cellStyle name="20% - Cor6 2 2 3 3" xfId="39299"/>
    <cellStyle name="20% - Cor6 2 2 4" xfId="39026"/>
    <cellStyle name="20% - Cor6 2 2 4 2" xfId="39442"/>
    <cellStyle name="20% - Cor6 2 2 5" xfId="39195"/>
    <cellStyle name="20% - Cor6 2 3" xfId="38805"/>
    <cellStyle name="20% - Cor6 2 3 2" xfId="38909"/>
    <cellStyle name="20% - Cor6 2 3 2 2" xfId="39027"/>
    <cellStyle name="20% - Cor6 2 3 2 2 2" xfId="39443"/>
    <cellStyle name="20% - Cor6 2 3 2 3" xfId="39325"/>
    <cellStyle name="20% - Cor6 2 3 3" xfId="39028"/>
    <cellStyle name="20% - Cor6 2 3 3 2" xfId="39444"/>
    <cellStyle name="20% - Cor6 2 3 4" xfId="39221"/>
    <cellStyle name="20% - Cor6 2 4" xfId="38857"/>
    <cellStyle name="20% - Cor6 2 4 2" xfId="39029"/>
    <cellStyle name="20% - Cor6 2 4 2 2" xfId="39445"/>
    <cellStyle name="20% - Cor6 2 4 3" xfId="39273"/>
    <cellStyle name="20% - Cor6 2 5" xfId="39030"/>
    <cellStyle name="20% - Cor6 2 5 2" xfId="39446"/>
    <cellStyle name="20% - Cor6 2 6" xfId="39169"/>
    <cellStyle name="20% - Cor6 2 7" xfId="39606"/>
    <cellStyle name="20% - Cor6 3" xfId="38766"/>
    <cellStyle name="20% - Cor6 3 2" xfId="38818"/>
    <cellStyle name="20% - Cor6 3 2 2" xfId="38922"/>
    <cellStyle name="20% - Cor6 3 2 2 2" xfId="39031"/>
    <cellStyle name="20% - Cor6 3 2 2 2 2" xfId="39447"/>
    <cellStyle name="20% - Cor6 3 2 2 3" xfId="39338"/>
    <cellStyle name="20% - Cor6 3 2 3" xfId="39032"/>
    <cellStyle name="20% - Cor6 3 2 3 2" xfId="39448"/>
    <cellStyle name="20% - Cor6 3 2 4" xfId="39234"/>
    <cellStyle name="20% - Cor6 3 3" xfId="38870"/>
    <cellStyle name="20% - Cor6 3 3 2" xfId="39033"/>
    <cellStyle name="20% - Cor6 3 3 2 2" xfId="39449"/>
    <cellStyle name="20% - Cor6 3 3 3" xfId="39286"/>
    <cellStyle name="20% - Cor6 3 4" xfId="39034"/>
    <cellStyle name="20% - Cor6 3 4 2" xfId="39450"/>
    <cellStyle name="20% - Cor6 3 5" xfId="39182"/>
    <cellStyle name="20% - Cor6 4" xfId="38792"/>
    <cellStyle name="20% - Cor6 4 2" xfId="38896"/>
    <cellStyle name="20% - Cor6 4 2 2" xfId="39035"/>
    <cellStyle name="20% - Cor6 4 2 2 2" xfId="39451"/>
    <cellStyle name="20% - Cor6 4 2 3" xfId="39312"/>
    <cellStyle name="20% - Cor6 4 3" xfId="39036"/>
    <cellStyle name="20% - Cor6 4 3 2" xfId="39452"/>
    <cellStyle name="20% - Cor6 4 4" xfId="39208"/>
    <cellStyle name="20% - Cor6 5" xfId="38844"/>
    <cellStyle name="20% - Cor6 5 2" xfId="39037"/>
    <cellStyle name="20% - Cor6 5 2 2" xfId="39453"/>
    <cellStyle name="20% - Cor6 5 3" xfId="39260"/>
    <cellStyle name="20% - Cor6 6" xfId="39038"/>
    <cellStyle name="20% - Cor6 6 2" xfId="39454"/>
    <cellStyle name="20% - Cor6 7" xfId="39156"/>
    <cellStyle name="40% - Accent1 10" xfId="14987"/>
    <cellStyle name="40% - Accent1 10 2" xfId="14988"/>
    <cellStyle name="40% - Accent1 10 2 2" xfId="14989"/>
    <cellStyle name="40% - Accent1 10 2 2 2" xfId="14990"/>
    <cellStyle name="40% - Accent1 10 2 2 2 2" xfId="14991"/>
    <cellStyle name="40% - Accent1 10 2 2 2 2 2" xfId="14992"/>
    <cellStyle name="40% - Accent1 10 2 2 2 2 2 2" xfId="14993"/>
    <cellStyle name="40% - Accent1 10 2 2 2 2 3" xfId="14994"/>
    <cellStyle name="40% - Accent1 10 2 2 2 2 3 2" xfId="14995"/>
    <cellStyle name="40% - Accent1 10 2 2 2 2 4" xfId="14996"/>
    <cellStyle name="40% - Accent1 10 2 2 2 3" xfId="14997"/>
    <cellStyle name="40% - Accent1 10 2 2 2 3 2" xfId="14998"/>
    <cellStyle name="40% - Accent1 10 2 2 2 4" xfId="14999"/>
    <cellStyle name="40% - Accent1 10 2 2 2 4 2" xfId="15000"/>
    <cellStyle name="40% - Accent1 10 2 2 2 5" xfId="15001"/>
    <cellStyle name="40% - Accent1 10 2 2 3" xfId="15002"/>
    <cellStyle name="40% - Accent1 10 2 2 3 2" xfId="15003"/>
    <cellStyle name="40% - Accent1 10 2 2 3 2 2" xfId="15004"/>
    <cellStyle name="40% - Accent1 10 2 2 3 3" xfId="15005"/>
    <cellStyle name="40% - Accent1 10 2 2 3 3 2" xfId="15006"/>
    <cellStyle name="40% - Accent1 10 2 2 3 4" xfId="15007"/>
    <cellStyle name="40% - Accent1 10 2 2 4" xfId="15008"/>
    <cellStyle name="40% - Accent1 10 2 2 4 2" xfId="15009"/>
    <cellStyle name="40% - Accent1 10 2 2 4 2 2" xfId="15010"/>
    <cellStyle name="40% - Accent1 10 2 2 4 3" xfId="15011"/>
    <cellStyle name="40% - Accent1 10 2 2 4 3 2" xfId="15012"/>
    <cellStyle name="40% - Accent1 10 2 2 4 4" xfId="15013"/>
    <cellStyle name="40% - Accent1 10 2 2 5" xfId="15014"/>
    <cellStyle name="40% - Accent1 10 2 2 5 2" xfId="15015"/>
    <cellStyle name="40% - Accent1 10 2 2 6" xfId="15016"/>
    <cellStyle name="40% - Accent1 10 2 2 6 2" xfId="15017"/>
    <cellStyle name="40% - Accent1 10 2 2 7" xfId="15018"/>
    <cellStyle name="40% - Accent1 10 2 3" xfId="15019"/>
    <cellStyle name="40% - Accent1 10 2 3 2" xfId="15020"/>
    <cellStyle name="40% - Accent1 10 2 3 2 2" xfId="15021"/>
    <cellStyle name="40% - Accent1 10 2 3 2 2 2" xfId="15022"/>
    <cellStyle name="40% - Accent1 10 2 3 2 3" xfId="15023"/>
    <cellStyle name="40% - Accent1 10 2 3 2 3 2" xfId="15024"/>
    <cellStyle name="40% - Accent1 10 2 3 2 4" xfId="15025"/>
    <cellStyle name="40% - Accent1 10 2 3 3" xfId="15026"/>
    <cellStyle name="40% - Accent1 10 2 3 3 2" xfId="15027"/>
    <cellStyle name="40% - Accent1 10 2 3 4" xfId="15028"/>
    <cellStyle name="40% - Accent1 10 2 3 4 2" xfId="15029"/>
    <cellStyle name="40% - Accent1 10 2 3 5" xfId="15030"/>
    <cellStyle name="40% - Accent1 10 2 4" xfId="15031"/>
    <cellStyle name="40% - Accent1 10 2 4 2" xfId="15032"/>
    <cellStyle name="40% - Accent1 10 2 4 2 2" xfId="15033"/>
    <cellStyle name="40% - Accent1 10 2 4 3" xfId="15034"/>
    <cellStyle name="40% - Accent1 10 2 4 3 2" xfId="15035"/>
    <cellStyle name="40% - Accent1 10 2 4 4" xfId="15036"/>
    <cellStyle name="40% - Accent1 10 2 5" xfId="15037"/>
    <cellStyle name="40% - Accent1 10 2 5 2" xfId="15038"/>
    <cellStyle name="40% - Accent1 10 2 5 2 2" xfId="15039"/>
    <cellStyle name="40% - Accent1 10 2 5 3" xfId="15040"/>
    <cellStyle name="40% - Accent1 10 2 5 3 2" xfId="15041"/>
    <cellStyle name="40% - Accent1 10 2 5 4" xfId="15042"/>
    <cellStyle name="40% - Accent1 10 2 6" xfId="15043"/>
    <cellStyle name="40% - Accent1 10 2 6 2" xfId="15044"/>
    <cellStyle name="40% - Accent1 10 2 7" xfId="15045"/>
    <cellStyle name="40% - Accent1 10 2 7 2" xfId="15046"/>
    <cellStyle name="40% - Accent1 10 2 8" xfId="15047"/>
    <cellStyle name="40% - Accent1 10 3" xfId="15048"/>
    <cellStyle name="40% - Accent1 10 3 2" xfId="15049"/>
    <cellStyle name="40% - Accent1 10 3 2 2" xfId="15050"/>
    <cellStyle name="40% - Accent1 10 3 2 2 2" xfId="15051"/>
    <cellStyle name="40% - Accent1 10 3 2 2 2 2" xfId="15052"/>
    <cellStyle name="40% - Accent1 10 3 2 2 3" xfId="15053"/>
    <cellStyle name="40% - Accent1 10 3 2 2 3 2" xfId="15054"/>
    <cellStyle name="40% - Accent1 10 3 2 2 4" xfId="15055"/>
    <cellStyle name="40% - Accent1 10 3 2 3" xfId="15056"/>
    <cellStyle name="40% - Accent1 10 3 2 3 2" xfId="15057"/>
    <cellStyle name="40% - Accent1 10 3 2 4" xfId="15058"/>
    <cellStyle name="40% - Accent1 10 3 2 4 2" xfId="15059"/>
    <cellStyle name="40% - Accent1 10 3 2 5" xfId="15060"/>
    <cellStyle name="40% - Accent1 10 3 3" xfId="15061"/>
    <cellStyle name="40% - Accent1 10 3 3 2" xfId="15062"/>
    <cellStyle name="40% - Accent1 10 3 3 2 2" xfId="15063"/>
    <cellStyle name="40% - Accent1 10 3 3 3" xfId="15064"/>
    <cellStyle name="40% - Accent1 10 3 3 3 2" xfId="15065"/>
    <cellStyle name="40% - Accent1 10 3 3 4" xfId="15066"/>
    <cellStyle name="40% - Accent1 10 3 4" xfId="15067"/>
    <cellStyle name="40% - Accent1 10 3 4 2" xfId="15068"/>
    <cellStyle name="40% - Accent1 10 3 4 2 2" xfId="15069"/>
    <cellStyle name="40% - Accent1 10 3 4 3" xfId="15070"/>
    <cellStyle name="40% - Accent1 10 3 4 3 2" xfId="15071"/>
    <cellStyle name="40% - Accent1 10 3 4 4" xfId="15072"/>
    <cellStyle name="40% - Accent1 10 3 5" xfId="15073"/>
    <cellStyle name="40% - Accent1 10 3 5 2" xfId="15074"/>
    <cellStyle name="40% - Accent1 10 3 6" xfId="15075"/>
    <cellStyle name="40% - Accent1 10 3 6 2" xfId="15076"/>
    <cellStyle name="40% - Accent1 10 3 7" xfId="15077"/>
    <cellStyle name="40% - Accent1 10 4" xfId="15078"/>
    <cellStyle name="40% - Accent1 10 4 2" xfId="15079"/>
    <cellStyle name="40% - Accent1 10 4 2 2" xfId="15080"/>
    <cellStyle name="40% - Accent1 10 4 2 2 2" xfId="15081"/>
    <cellStyle name="40% - Accent1 10 4 2 3" xfId="15082"/>
    <cellStyle name="40% - Accent1 10 4 2 3 2" xfId="15083"/>
    <cellStyle name="40% - Accent1 10 4 2 4" xfId="15084"/>
    <cellStyle name="40% - Accent1 10 4 3" xfId="15085"/>
    <cellStyle name="40% - Accent1 10 4 3 2" xfId="15086"/>
    <cellStyle name="40% - Accent1 10 4 4" xfId="15087"/>
    <cellStyle name="40% - Accent1 10 4 4 2" xfId="15088"/>
    <cellStyle name="40% - Accent1 10 4 5" xfId="15089"/>
    <cellStyle name="40% - Accent1 10 5" xfId="15090"/>
    <cellStyle name="40% - Accent1 10 5 2" xfId="15091"/>
    <cellStyle name="40% - Accent1 10 5 2 2" xfId="15092"/>
    <cellStyle name="40% - Accent1 10 5 3" xfId="15093"/>
    <cellStyle name="40% - Accent1 10 5 3 2" xfId="15094"/>
    <cellStyle name="40% - Accent1 10 5 4" xfId="15095"/>
    <cellStyle name="40% - Accent1 10 6" xfId="15096"/>
    <cellStyle name="40% - Accent1 10 6 2" xfId="15097"/>
    <cellStyle name="40% - Accent1 10 6 2 2" xfId="15098"/>
    <cellStyle name="40% - Accent1 10 6 3" xfId="15099"/>
    <cellStyle name="40% - Accent1 10 6 3 2" xfId="15100"/>
    <cellStyle name="40% - Accent1 10 6 4" xfId="15101"/>
    <cellStyle name="40% - Accent1 10 7" xfId="15102"/>
    <cellStyle name="40% - Accent1 10 7 2" xfId="15103"/>
    <cellStyle name="40% - Accent1 10 8" xfId="15104"/>
    <cellStyle name="40% - Accent1 10 8 2" xfId="15105"/>
    <cellStyle name="40% - Accent1 10 9" xfId="15106"/>
    <cellStyle name="40% - Accent1 11" xfId="15107"/>
    <cellStyle name="40% - Accent1 11 2" xfId="15108"/>
    <cellStyle name="40% - Accent1 11 2 2" xfId="15109"/>
    <cellStyle name="40% - Accent1 11 2 2 2" xfId="15110"/>
    <cellStyle name="40% - Accent1 11 2 2 2 2" xfId="15111"/>
    <cellStyle name="40% - Accent1 11 2 2 2 2 2" xfId="15112"/>
    <cellStyle name="40% - Accent1 11 2 2 2 2 2 2" xfId="15113"/>
    <cellStyle name="40% - Accent1 11 2 2 2 2 3" xfId="15114"/>
    <cellStyle name="40% - Accent1 11 2 2 2 2 3 2" xfId="15115"/>
    <cellStyle name="40% - Accent1 11 2 2 2 2 4" xfId="15116"/>
    <cellStyle name="40% - Accent1 11 2 2 2 3" xfId="15117"/>
    <cellStyle name="40% - Accent1 11 2 2 2 3 2" xfId="15118"/>
    <cellStyle name="40% - Accent1 11 2 2 2 4" xfId="15119"/>
    <cellStyle name="40% - Accent1 11 2 2 2 4 2" xfId="15120"/>
    <cellStyle name="40% - Accent1 11 2 2 2 5" xfId="15121"/>
    <cellStyle name="40% - Accent1 11 2 2 3" xfId="15122"/>
    <cellStyle name="40% - Accent1 11 2 2 3 2" xfId="15123"/>
    <cellStyle name="40% - Accent1 11 2 2 3 2 2" xfId="15124"/>
    <cellStyle name="40% - Accent1 11 2 2 3 3" xfId="15125"/>
    <cellStyle name="40% - Accent1 11 2 2 3 3 2" xfId="15126"/>
    <cellStyle name="40% - Accent1 11 2 2 3 4" xfId="15127"/>
    <cellStyle name="40% - Accent1 11 2 2 4" xfId="15128"/>
    <cellStyle name="40% - Accent1 11 2 2 4 2" xfId="15129"/>
    <cellStyle name="40% - Accent1 11 2 2 4 2 2" xfId="15130"/>
    <cellStyle name="40% - Accent1 11 2 2 4 3" xfId="15131"/>
    <cellStyle name="40% - Accent1 11 2 2 4 3 2" xfId="15132"/>
    <cellStyle name="40% - Accent1 11 2 2 4 4" xfId="15133"/>
    <cellStyle name="40% - Accent1 11 2 2 5" xfId="15134"/>
    <cellStyle name="40% - Accent1 11 2 2 5 2" xfId="15135"/>
    <cellStyle name="40% - Accent1 11 2 2 6" xfId="15136"/>
    <cellStyle name="40% - Accent1 11 2 2 6 2" xfId="15137"/>
    <cellStyle name="40% - Accent1 11 2 2 7" xfId="15138"/>
    <cellStyle name="40% - Accent1 11 2 3" xfId="15139"/>
    <cellStyle name="40% - Accent1 11 2 3 2" xfId="15140"/>
    <cellStyle name="40% - Accent1 11 2 3 2 2" xfId="15141"/>
    <cellStyle name="40% - Accent1 11 2 3 2 2 2" xfId="15142"/>
    <cellStyle name="40% - Accent1 11 2 3 2 3" xfId="15143"/>
    <cellStyle name="40% - Accent1 11 2 3 2 3 2" xfId="15144"/>
    <cellStyle name="40% - Accent1 11 2 3 2 4" xfId="15145"/>
    <cellStyle name="40% - Accent1 11 2 3 3" xfId="15146"/>
    <cellStyle name="40% - Accent1 11 2 3 3 2" xfId="15147"/>
    <cellStyle name="40% - Accent1 11 2 3 4" xfId="15148"/>
    <cellStyle name="40% - Accent1 11 2 3 4 2" xfId="15149"/>
    <cellStyle name="40% - Accent1 11 2 3 5" xfId="15150"/>
    <cellStyle name="40% - Accent1 11 2 4" xfId="15151"/>
    <cellStyle name="40% - Accent1 11 2 4 2" xfId="15152"/>
    <cellStyle name="40% - Accent1 11 2 4 2 2" xfId="15153"/>
    <cellStyle name="40% - Accent1 11 2 4 3" xfId="15154"/>
    <cellStyle name="40% - Accent1 11 2 4 3 2" xfId="15155"/>
    <cellStyle name="40% - Accent1 11 2 4 4" xfId="15156"/>
    <cellStyle name="40% - Accent1 11 2 5" xfId="15157"/>
    <cellStyle name="40% - Accent1 11 2 5 2" xfId="15158"/>
    <cellStyle name="40% - Accent1 11 2 5 2 2" xfId="15159"/>
    <cellStyle name="40% - Accent1 11 2 5 3" xfId="15160"/>
    <cellStyle name="40% - Accent1 11 2 5 3 2" xfId="15161"/>
    <cellStyle name="40% - Accent1 11 2 5 4" xfId="15162"/>
    <cellStyle name="40% - Accent1 11 2 6" xfId="15163"/>
    <cellStyle name="40% - Accent1 11 2 6 2" xfId="15164"/>
    <cellStyle name="40% - Accent1 11 2 7" xfId="15165"/>
    <cellStyle name="40% - Accent1 11 2 7 2" xfId="15166"/>
    <cellStyle name="40% - Accent1 11 2 8" xfId="15167"/>
    <cellStyle name="40% - Accent1 11 3" xfId="15168"/>
    <cellStyle name="40% - Accent1 11 3 2" xfId="15169"/>
    <cellStyle name="40% - Accent1 11 3 2 2" xfId="15170"/>
    <cellStyle name="40% - Accent1 11 3 2 2 2" xfId="15171"/>
    <cellStyle name="40% - Accent1 11 3 2 2 2 2" xfId="15172"/>
    <cellStyle name="40% - Accent1 11 3 2 2 3" xfId="15173"/>
    <cellStyle name="40% - Accent1 11 3 2 2 3 2" xfId="15174"/>
    <cellStyle name="40% - Accent1 11 3 2 2 4" xfId="15175"/>
    <cellStyle name="40% - Accent1 11 3 2 3" xfId="15176"/>
    <cellStyle name="40% - Accent1 11 3 2 3 2" xfId="15177"/>
    <cellStyle name="40% - Accent1 11 3 2 4" xfId="15178"/>
    <cellStyle name="40% - Accent1 11 3 2 4 2" xfId="15179"/>
    <cellStyle name="40% - Accent1 11 3 2 5" xfId="15180"/>
    <cellStyle name="40% - Accent1 11 3 3" xfId="15181"/>
    <cellStyle name="40% - Accent1 11 3 3 2" xfId="15182"/>
    <cellStyle name="40% - Accent1 11 3 3 2 2" xfId="15183"/>
    <cellStyle name="40% - Accent1 11 3 3 3" xfId="15184"/>
    <cellStyle name="40% - Accent1 11 3 3 3 2" xfId="15185"/>
    <cellStyle name="40% - Accent1 11 3 3 4" xfId="15186"/>
    <cellStyle name="40% - Accent1 11 3 4" xfId="15187"/>
    <cellStyle name="40% - Accent1 11 3 4 2" xfId="15188"/>
    <cellStyle name="40% - Accent1 11 3 4 2 2" xfId="15189"/>
    <cellStyle name="40% - Accent1 11 3 4 3" xfId="15190"/>
    <cellStyle name="40% - Accent1 11 3 4 3 2" xfId="15191"/>
    <cellStyle name="40% - Accent1 11 3 4 4" xfId="15192"/>
    <cellStyle name="40% - Accent1 11 3 5" xfId="15193"/>
    <cellStyle name="40% - Accent1 11 3 5 2" xfId="15194"/>
    <cellStyle name="40% - Accent1 11 3 6" xfId="15195"/>
    <cellStyle name="40% - Accent1 11 3 6 2" xfId="15196"/>
    <cellStyle name="40% - Accent1 11 3 7" xfId="15197"/>
    <cellStyle name="40% - Accent1 11 4" xfId="15198"/>
    <cellStyle name="40% - Accent1 11 4 2" xfId="15199"/>
    <cellStyle name="40% - Accent1 11 4 2 2" xfId="15200"/>
    <cellStyle name="40% - Accent1 11 4 2 2 2" xfId="15201"/>
    <cellStyle name="40% - Accent1 11 4 2 3" xfId="15202"/>
    <cellStyle name="40% - Accent1 11 4 2 3 2" xfId="15203"/>
    <cellStyle name="40% - Accent1 11 4 2 4" xfId="15204"/>
    <cellStyle name="40% - Accent1 11 4 3" xfId="15205"/>
    <cellStyle name="40% - Accent1 11 4 3 2" xfId="15206"/>
    <cellStyle name="40% - Accent1 11 4 4" xfId="15207"/>
    <cellStyle name="40% - Accent1 11 4 4 2" xfId="15208"/>
    <cellStyle name="40% - Accent1 11 4 5" xfId="15209"/>
    <cellStyle name="40% - Accent1 11 5" xfId="15210"/>
    <cellStyle name="40% - Accent1 11 5 2" xfId="15211"/>
    <cellStyle name="40% - Accent1 11 5 2 2" xfId="15212"/>
    <cellStyle name="40% - Accent1 11 5 3" xfId="15213"/>
    <cellStyle name="40% - Accent1 11 5 3 2" xfId="15214"/>
    <cellStyle name="40% - Accent1 11 5 4" xfId="15215"/>
    <cellStyle name="40% - Accent1 11 6" xfId="15216"/>
    <cellStyle name="40% - Accent1 11 6 2" xfId="15217"/>
    <cellStyle name="40% - Accent1 11 6 2 2" xfId="15218"/>
    <cellStyle name="40% - Accent1 11 6 3" xfId="15219"/>
    <cellStyle name="40% - Accent1 11 6 3 2" xfId="15220"/>
    <cellStyle name="40% - Accent1 11 6 4" xfId="15221"/>
    <cellStyle name="40% - Accent1 11 7" xfId="15222"/>
    <cellStyle name="40% - Accent1 11 7 2" xfId="15223"/>
    <cellStyle name="40% - Accent1 11 8" xfId="15224"/>
    <cellStyle name="40% - Accent1 11 8 2" xfId="15225"/>
    <cellStyle name="40% - Accent1 11 9" xfId="15226"/>
    <cellStyle name="40% - Accent1 12" xfId="15227"/>
    <cellStyle name="40% - Accent1 12 2" xfId="15228"/>
    <cellStyle name="40% - Accent1 12 2 2" xfId="15229"/>
    <cellStyle name="40% - Accent1 12 2 2 2" xfId="15230"/>
    <cellStyle name="40% - Accent1 12 2 2 2 2" xfId="15231"/>
    <cellStyle name="40% - Accent1 12 2 2 2 2 2" xfId="15232"/>
    <cellStyle name="40% - Accent1 12 2 2 2 3" xfId="15233"/>
    <cellStyle name="40% - Accent1 12 2 2 2 3 2" xfId="15234"/>
    <cellStyle name="40% - Accent1 12 2 2 2 4" xfId="15235"/>
    <cellStyle name="40% - Accent1 12 2 2 3" xfId="15236"/>
    <cellStyle name="40% - Accent1 12 2 2 3 2" xfId="15237"/>
    <cellStyle name="40% - Accent1 12 2 2 4" xfId="15238"/>
    <cellStyle name="40% - Accent1 12 2 2 4 2" xfId="15239"/>
    <cellStyle name="40% - Accent1 12 2 2 5" xfId="15240"/>
    <cellStyle name="40% - Accent1 12 2 3" xfId="15241"/>
    <cellStyle name="40% - Accent1 12 2 3 2" xfId="15242"/>
    <cellStyle name="40% - Accent1 12 2 3 2 2" xfId="15243"/>
    <cellStyle name="40% - Accent1 12 2 3 3" xfId="15244"/>
    <cellStyle name="40% - Accent1 12 2 3 3 2" xfId="15245"/>
    <cellStyle name="40% - Accent1 12 2 3 4" xfId="15246"/>
    <cellStyle name="40% - Accent1 12 2 4" xfId="15247"/>
    <cellStyle name="40% - Accent1 12 2 4 2" xfId="15248"/>
    <cellStyle name="40% - Accent1 12 2 4 2 2" xfId="15249"/>
    <cellStyle name="40% - Accent1 12 2 4 3" xfId="15250"/>
    <cellStyle name="40% - Accent1 12 2 4 3 2" xfId="15251"/>
    <cellStyle name="40% - Accent1 12 2 4 4" xfId="15252"/>
    <cellStyle name="40% - Accent1 12 2 5" xfId="15253"/>
    <cellStyle name="40% - Accent1 12 2 5 2" xfId="15254"/>
    <cellStyle name="40% - Accent1 12 2 6" xfId="15255"/>
    <cellStyle name="40% - Accent1 12 2 6 2" xfId="15256"/>
    <cellStyle name="40% - Accent1 12 2 7" xfId="15257"/>
    <cellStyle name="40% - Accent1 12 3" xfId="15258"/>
    <cellStyle name="40% - Accent1 12 3 2" xfId="15259"/>
    <cellStyle name="40% - Accent1 12 3 2 2" xfId="15260"/>
    <cellStyle name="40% - Accent1 12 3 2 2 2" xfId="15261"/>
    <cellStyle name="40% - Accent1 12 3 2 3" xfId="15262"/>
    <cellStyle name="40% - Accent1 12 3 2 3 2" xfId="15263"/>
    <cellStyle name="40% - Accent1 12 3 2 4" xfId="15264"/>
    <cellStyle name="40% - Accent1 12 3 3" xfId="15265"/>
    <cellStyle name="40% - Accent1 12 3 3 2" xfId="15266"/>
    <cellStyle name="40% - Accent1 12 3 4" xfId="15267"/>
    <cellStyle name="40% - Accent1 12 3 4 2" xfId="15268"/>
    <cellStyle name="40% - Accent1 12 3 5" xfId="15269"/>
    <cellStyle name="40% - Accent1 12 4" xfId="15270"/>
    <cellStyle name="40% - Accent1 12 4 2" xfId="15271"/>
    <cellStyle name="40% - Accent1 12 4 2 2" xfId="15272"/>
    <cellStyle name="40% - Accent1 12 4 3" xfId="15273"/>
    <cellStyle name="40% - Accent1 12 4 3 2" xfId="15274"/>
    <cellStyle name="40% - Accent1 12 4 4" xfId="15275"/>
    <cellStyle name="40% - Accent1 12 5" xfId="15276"/>
    <cellStyle name="40% - Accent1 12 5 2" xfId="15277"/>
    <cellStyle name="40% - Accent1 12 5 2 2" xfId="15278"/>
    <cellStyle name="40% - Accent1 12 5 3" xfId="15279"/>
    <cellStyle name="40% - Accent1 12 5 3 2" xfId="15280"/>
    <cellStyle name="40% - Accent1 12 5 4" xfId="15281"/>
    <cellStyle name="40% - Accent1 12 6" xfId="15282"/>
    <cellStyle name="40% - Accent1 12 6 2" xfId="15283"/>
    <cellStyle name="40% - Accent1 12 7" xfId="15284"/>
    <cellStyle name="40% - Accent1 12 7 2" xfId="15285"/>
    <cellStyle name="40% - Accent1 12 8" xfId="15286"/>
    <cellStyle name="40% - Accent1 13" xfId="15287"/>
    <cellStyle name="40% - Accent1 13 2" xfId="15288"/>
    <cellStyle name="40% - Accent1 13 2 2" xfId="15289"/>
    <cellStyle name="40% - Accent1 13 2 2 2" xfId="15290"/>
    <cellStyle name="40% - Accent1 13 2 2 2 2" xfId="15291"/>
    <cellStyle name="40% - Accent1 13 2 2 2 2 2" xfId="15292"/>
    <cellStyle name="40% - Accent1 13 2 2 2 3" xfId="15293"/>
    <cellStyle name="40% - Accent1 13 2 2 2 3 2" xfId="15294"/>
    <cellStyle name="40% - Accent1 13 2 2 2 4" xfId="15295"/>
    <cellStyle name="40% - Accent1 13 2 2 3" xfId="15296"/>
    <cellStyle name="40% - Accent1 13 2 2 3 2" xfId="15297"/>
    <cellStyle name="40% - Accent1 13 2 2 4" xfId="15298"/>
    <cellStyle name="40% - Accent1 13 2 2 4 2" xfId="15299"/>
    <cellStyle name="40% - Accent1 13 2 2 5" xfId="15300"/>
    <cellStyle name="40% - Accent1 13 2 3" xfId="15301"/>
    <cellStyle name="40% - Accent1 13 2 3 2" xfId="15302"/>
    <cellStyle name="40% - Accent1 13 2 3 2 2" xfId="15303"/>
    <cellStyle name="40% - Accent1 13 2 3 3" xfId="15304"/>
    <cellStyle name="40% - Accent1 13 2 3 3 2" xfId="15305"/>
    <cellStyle name="40% - Accent1 13 2 3 4" xfId="15306"/>
    <cellStyle name="40% - Accent1 13 2 4" xfId="15307"/>
    <cellStyle name="40% - Accent1 13 2 4 2" xfId="15308"/>
    <cellStyle name="40% - Accent1 13 2 4 2 2" xfId="15309"/>
    <cellStyle name="40% - Accent1 13 2 4 3" xfId="15310"/>
    <cellStyle name="40% - Accent1 13 2 4 3 2" xfId="15311"/>
    <cellStyle name="40% - Accent1 13 2 4 4" xfId="15312"/>
    <cellStyle name="40% - Accent1 13 2 5" xfId="15313"/>
    <cellStyle name="40% - Accent1 13 2 5 2" xfId="15314"/>
    <cellStyle name="40% - Accent1 13 2 6" xfId="15315"/>
    <cellStyle name="40% - Accent1 13 2 6 2" xfId="15316"/>
    <cellStyle name="40% - Accent1 13 2 7" xfId="15317"/>
    <cellStyle name="40% - Accent1 13 3" xfId="15318"/>
    <cellStyle name="40% - Accent1 13 3 2" xfId="15319"/>
    <cellStyle name="40% - Accent1 13 3 2 2" xfId="15320"/>
    <cellStyle name="40% - Accent1 13 3 2 2 2" xfId="15321"/>
    <cellStyle name="40% - Accent1 13 3 2 3" xfId="15322"/>
    <cellStyle name="40% - Accent1 13 3 2 3 2" xfId="15323"/>
    <cellStyle name="40% - Accent1 13 3 2 4" xfId="15324"/>
    <cellStyle name="40% - Accent1 13 3 3" xfId="15325"/>
    <cellStyle name="40% - Accent1 13 3 3 2" xfId="15326"/>
    <cellStyle name="40% - Accent1 13 3 4" xfId="15327"/>
    <cellStyle name="40% - Accent1 13 3 4 2" xfId="15328"/>
    <cellStyle name="40% - Accent1 13 3 5" xfId="15329"/>
    <cellStyle name="40% - Accent1 13 4" xfId="15330"/>
    <cellStyle name="40% - Accent1 13 4 2" xfId="15331"/>
    <cellStyle name="40% - Accent1 13 4 2 2" xfId="15332"/>
    <cellStyle name="40% - Accent1 13 4 3" xfId="15333"/>
    <cellStyle name="40% - Accent1 13 4 3 2" xfId="15334"/>
    <cellStyle name="40% - Accent1 13 4 4" xfId="15335"/>
    <cellStyle name="40% - Accent1 13 5" xfId="15336"/>
    <cellStyle name="40% - Accent1 13 5 2" xfId="15337"/>
    <cellStyle name="40% - Accent1 13 5 2 2" xfId="15338"/>
    <cellStyle name="40% - Accent1 13 5 3" xfId="15339"/>
    <cellStyle name="40% - Accent1 13 5 3 2" xfId="15340"/>
    <cellStyle name="40% - Accent1 13 5 4" xfId="15341"/>
    <cellStyle name="40% - Accent1 13 6" xfId="15342"/>
    <cellStyle name="40% - Accent1 13 6 2" xfId="15343"/>
    <cellStyle name="40% - Accent1 13 7" xfId="15344"/>
    <cellStyle name="40% - Accent1 13 7 2" xfId="15345"/>
    <cellStyle name="40% - Accent1 13 8" xfId="15346"/>
    <cellStyle name="40% - Accent1 14" xfId="15347"/>
    <cellStyle name="40% - Accent1 14 2" xfId="15348"/>
    <cellStyle name="40% - Accent1 14 2 2" xfId="15349"/>
    <cellStyle name="40% - Accent1 14 2 2 2" xfId="15350"/>
    <cellStyle name="40% - Accent1 14 2 2 2 2" xfId="15351"/>
    <cellStyle name="40% - Accent1 14 2 2 2 2 2" xfId="15352"/>
    <cellStyle name="40% - Accent1 14 2 2 2 3" xfId="15353"/>
    <cellStyle name="40% - Accent1 14 2 2 2 3 2" xfId="15354"/>
    <cellStyle name="40% - Accent1 14 2 2 2 4" xfId="15355"/>
    <cellStyle name="40% - Accent1 14 2 2 3" xfId="15356"/>
    <cellStyle name="40% - Accent1 14 2 2 3 2" xfId="15357"/>
    <cellStyle name="40% - Accent1 14 2 2 4" xfId="15358"/>
    <cellStyle name="40% - Accent1 14 2 2 4 2" xfId="15359"/>
    <cellStyle name="40% - Accent1 14 2 2 5" xfId="15360"/>
    <cellStyle name="40% - Accent1 14 2 3" xfId="15361"/>
    <cellStyle name="40% - Accent1 14 2 3 2" xfId="15362"/>
    <cellStyle name="40% - Accent1 14 2 3 2 2" xfId="15363"/>
    <cellStyle name="40% - Accent1 14 2 3 3" xfId="15364"/>
    <cellStyle name="40% - Accent1 14 2 3 3 2" xfId="15365"/>
    <cellStyle name="40% - Accent1 14 2 3 4" xfId="15366"/>
    <cellStyle name="40% - Accent1 14 2 4" xfId="15367"/>
    <cellStyle name="40% - Accent1 14 2 4 2" xfId="15368"/>
    <cellStyle name="40% - Accent1 14 2 4 2 2" xfId="15369"/>
    <cellStyle name="40% - Accent1 14 2 4 3" xfId="15370"/>
    <cellStyle name="40% - Accent1 14 2 4 3 2" xfId="15371"/>
    <cellStyle name="40% - Accent1 14 2 4 4" xfId="15372"/>
    <cellStyle name="40% - Accent1 14 2 5" xfId="15373"/>
    <cellStyle name="40% - Accent1 14 2 5 2" xfId="15374"/>
    <cellStyle name="40% - Accent1 14 2 6" xfId="15375"/>
    <cellStyle name="40% - Accent1 14 2 6 2" xfId="15376"/>
    <cellStyle name="40% - Accent1 14 2 7" xfId="15377"/>
    <cellStyle name="40% - Accent1 14 3" xfId="15378"/>
    <cellStyle name="40% - Accent1 14 3 2" xfId="15379"/>
    <cellStyle name="40% - Accent1 14 3 2 2" xfId="15380"/>
    <cellStyle name="40% - Accent1 14 3 2 2 2" xfId="15381"/>
    <cellStyle name="40% - Accent1 14 3 2 3" xfId="15382"/>
    <cellStyle name="40% - Accent1 14 3 2 3 2" xfId="15383"/>
    <cellStyle name="40% - Accent1 14 3 2 4" xfId="15384"/>
    <cellStyle name="40% - Accent1 14 3 3" xfId="15385"/>
    <cellStyle name="40% - Accent1 14 3 3 2" xfId="15386"/>
    <cellStyle name="40% - Accent1 14 3 4" xfId="15387"/>
    <cellStyle name="40% - Accent1 14 3 4 2" xfId="15388"/>
    <cellStyle name="40% - Accent1 14 3 5" xfId="15389"/>
    <cellStyle name="40% - Accent1 14 4" xfId="15390"/>
    <cellStyle name="40% - Accent1 14 4 2" xfId="15391"/>
    <cellStyle name="40% - Accent1 14 4 2 2" xfId="15392"/>
    <cellStyle name="40% - Accent1 14 4 3" xfId="15393"/>
    <cellStyle name="40% - Accent1 14 4 3 2" xfId="15394"/>
    <cellStyle name="40% - Accent1 14 4 4" xfId="15395"/>
    <cellStyle name="40% - Accent1 14 5" xfId="15396"/>
    <cellStyle name="40% - Accent1 14 5 2" xfId="15397"/>
    <cellStyle name="40% - Accent1 14 5 2 2" xfId="15398"/>
    <cellStyle name="40% - Accent1 14 5 3" xfId="15399"/>
    <cellStyle name="40% - Accent1 14 5 3 2" xfId="15400"/>
    <cellStyle name="40% - Accent1 14 5 4" xfId="15401"/>
    <cellStyle name="40% - Accent1 14 6" xfId="15402"/>
    <cellStyle name="40% - Accent1 14 6 2" xfId="15403"/>
    <cellStyle name="40% - Accent1 14 7" xfId="15404"/>
    <cellStyle name="40% - Accent1 14 7 2" xfId="15405"/>
    <cellStyle name="40% - Accent1 14 8" xfId="15406"/>
    <cellStyle name="40% - Accent1 15" xfId="15407"/>
    <cellStyle name="40% - Accent1 15 2" xfId="15408"/>
    <cellStyle name="40% - Accent1 15 2 2" xfId="15409"/>
    <cellStyle name="40% - Accent1 15 2 2 2" xfId="15410"/>
    <cellStyle name="40% - Accent1 15 2 2 2 2" xfId="15411"/>
    <cellStyle name="40% - Accent1 15 2 2 3" xfId="15412"/>
    <cellStyle name="40% - Accent1 15 2 2 3 2" xfId="15413"/>
    <cellStyle name="40% - Accent1 15 2 2 4" xfId="15414"/>
    <cellStyle name="40% - Accent1 15 2 3" xfId="15415"/>
    <cellStyle name="40% - Accent1 15 2 3 2" xfId="15416"/>
    <cellStyle name="40% - Accent1 15 2 4" xfId="15417"/>
    <cellStyle name="40% - Accent1 15 2 4 2" xfId="15418"/>
    <cellStyle name="40% - Accent1 15 2 5" xfId="15419"/>
    <cellStyle name="40% - Accent1 15 3" xfId="15420"/>
    <cellStyle name="40% - Accent1 15 3 2" xfId="15421"/>
    <cellStyle name="40% - Accent1 15 3 2 2" xfId="15422"/>
    <cellStyle name="40% - Accent1 15 3 3" xfId="15423"/>
    <cellStyle name="40% - Accent1 15 3 3 2" xfId="15424"/>
    <cellStyle name="40% - Accent1 15 3 4" xfId="15425"/>
    <cellStyle name="40% - Accent1 15 4" xfId="15426"/>
    <cellStyle name="40% - Accent1 15 4 2" xfId="15427"/>
    <cellStyle name="40% - Accent1 15 4 2 2" xfId="15428"/>
    <cellStyle name="40% - Accent1 15 4 3" xfId="15429"/>
    <cellStyle name="40% - Accent1 15 4 3 2" xfId="15430"/>
    <cellStyle name="40% - Accent1 15 4 4" xfId="15431"/>
    <cellStyle name="40% - Accent1 15 5" xfId="15432"/>
    <cellStyle name="40% - Accent1 15 5 2" xfId="15433"/>
    <cellStyle name="40% - Accent1 15 6" xfId="15434"/>
    <cellStyle name="40% - Accent1 15 6 2" xfId="15435"/>
    <cellStyle name="40% - Accent1 15 7" xfId="15436"/>
    <cellStyle name="40% - Accent1 16" xfId="15437"/>
    <cellStyle name="40% - Accent1 16 2" xfId="15438"/>
    <cellStyle name="40% - Accent1 16 2 2" xfId="15439"/>
    <cellStyle name="40% - Accent1 16 2 2 2" xfId="15440"/>
    <cellStyle name="40% - Accent1 16 2 2 2 2" xfId="15441"/>
    <cellStyle name="40% - Accent1 16 2 2 3" xfId="15442"/>
    <cellStyle name="40% - Accent1 16 2 2 3 2" xfId="15443"/>
    <cellStyle name="40% - Accent1 16 2 2 4" xfId="15444"/>
    <cellStyle name="40% - Accent1 16 2 3" xfId="15445"/>
    <cellStyle name="40% - Accent1 16 2 3 2" xfId="15446"/>
    <cellStyle name="40% - Accent1 16 2 4" xfId="15447"/>
    <cellStyle name="40% - Accent1 16 2 4 2" xfId="15448"/>
    <cellStyle name="40% - Accent1 16 2 5" xfId="15449"/>
    <cellStyle name="40% - Accent1 16 3" xfId="15450"/>
    <cellStyle name="40% - Accent1 16 3 2" xfId="15451"/>
    <cellStyle name="40% - Accent1 16 3 2 2" xfId="15452"/>
    <cellStyle name="40% - Accent1 16 3 3" xfId="15453"/>
    <cellStyle name="40% - Accent1 16 3 3 2" xfId="15454"/>
    <cellStyle name="40% - Accent1 16 3 4" xfId="15455"/>
    <cellStyle name="40% - Accent1 16 4" xfId="15456"/>
    <cellStyle name="40% - Accent1 16 4 2" xfId="15457"/>
    <cellStyle name="40% - Accent1 16 5" xfId="15458"/>
    <cellStyle name="40% - Accent1 16 5 2" xfId="15459"/>
    <cellStyle name="40% - Accent1 16 6" xfId="15460"/>
    <cellStyle name="40% - Accent1 17" xfId="15461"/>
    <cellStyle name="40% - Accent1 17 2" xfId="15462"/>
    <cellStyle name="40% - Accent1 17 2 2" xfId="15463"/>
    <cellStyle name="40% - Accent1 17 2 2 2" xfId="15464"/>
    <cellStyle name="40% - Accent1 17 2 3" xfId="15465"/>
    <cellStyle name="40% - Accent1 17 2 3 2" xfId="15466"/>
    <cellStyle name="40% - Accent1 17 2 4" xfId="15467"/>
    <cellStyle name="40% - Accent1 17 3" xfId="15468"/>
    <cellStyle name="40% - Accent1 17 3 2" xfId="15469"/>
    <cellStyle name="40% - Accent1 17 4" xfId="15470"/>
    <cellStyle name="40% - Accent1 17 4 2" xfId="15471"/>
    <cellStyle name="40% - Accent1 17 5" xfId="15472"/>
    <cellStyle name="40% - Accent1 18" xfId="15473"/>
    <cellStyle name="40% - Accent1 18 2" xfId="15474"/>
    <cellStyle name="40% - Accent1 18 2 2" xfId="15475"/>
    <cellStyle name="40% - Accent1 18 3" xfId="15476"/>
    <cellStyle name="40% - Accent1 18 3 2" xfId="15477"/>
    <cellStyle name="40% - Accent1 18 4" xfId="15478"/>
    <cellStyle name="40% - Accent1 19" xfId="15479"/>
    <cellStyle name="40% - Accent1 19 2" xfId="15480"/>
    <cellStyle name="40% - Accent1 19 2 2" xfId="15481"/>
    <cellStyle name="40% - Accent1 19 3" xfId="15482"/>
    <cellStyle name="40% - Accent1 19 3 2" xfId="15483"/>
    <cellStyle name="40% - Accent1 19 4" xfId="15484"/>
    <cellStyle name="40% - Accent1 2" xfId="15485"/>
    <cellStyle name="40% - Accent1 2 10" xfId="15486"/>
    <cellStyle name="40% - Accent1 2 2" xfId="15487"/>
    <cellStyle name="40% - Accent1 2 2 2" xfId="15488"/>
    <cellStyle name="40% - Accent1 2 2 2 2" xfId="15489"/>
    <cellStyle name="40% - Accent1 2 2 2 2 2" xfId="15490"/>
    <cellStyle name="40% - Accent1 2 2 2 2 2 2" xfId="15491"/>
    <cellStyle name="40% - Accent1 2 2 2 2 2 2 2" xfId="15492"/>
    <cellStyle name="40% - Accent1 2 2 2 2 2 2 2 2" xfId="15493"/>
    <cellStyle name="40% - Accent1 2 2 2 2 2 2 3" xfId="15494"/>
    <cellStyle name="40% - Accent1 2 2 2 2 2 2 3 2" xfId="15495"/>
    <cellStyle name="40% - Accent1 2 2 2 2 2 2 4" xfId="15496"/>
    <cellStyle name="40% - Accent1 2 2 2 2 2 3" xfId="15497"/>
    <cellStyle name="40% - Accent1 2 2 2 2 2 3 2" xfId="15498"/>
    <cellStyle name="40% - Accent1 2 2 2 2 2 4" xfId="15499"/>
    <cellStyle name="40% - Accent1 2 2 2 2 2 4 2" xfId="15500"/>
    <cellStyle name="40% - Accent1 2 2 2 2 2 5" xfId="15501"/>
    <cellStyle name="40% - Accent1 2 2 2 2 3" xfId="15502"/>
    <cellStyle name="40% - Accent1 2 2 2 2 3 2" xfId="15503"/>
    <cellStyle name="40% - Accent1 2 2 2 2 3 2 2" xfId="15504"/>
    <cellStyle name="40% - Accent1 2 2 2 2 3 3" xfId="15505"/>
    <cellStyle name="40% - Accent1 2 2 2 2 3 3 2" xfId="15506"/>
    <cellStyle name="40% - Accent1 2 2 2 2 3 4" xfId="15507"/>
    <cellStyle name="40% - Accent1 2 2 2 2 4" xfId="15508"/>
    <cellStyle name="40% - Accent1 2 2 2 2 4 2" xfId="15509"/>
    <cellStyle name="40% - Accent1 2 2 2 2 4 2 2" xfId="15510"/>
    <cellStyle name="40% - Accent1 2 2 2 2 4 3" xfId="15511"/>
    <cellStyle name="40% - Accent1 2 2 2 2 4 3 2" xfId="15512"/>
    <cellStyle name="40% - Accent1 2 2 2 2 4 4" xfId="15513"/>
    <cellStyle name="40% - Accent1 2 2 2 2 5" xfId="15514"/>
    <cellStyle name="40% - Accent1 2 2 2 2 5 2" xfId="15515"/>
    <cellStyle name="40% - Accent1 2 2 2 2 6" xfId="15516"/>
    <cellStyle name="40% - Accent1 2 2 2 2 6 2" xfId="15517"/>
    <cellStyle name="40% - Accent1 2 2 2 2 7" xfId="15518"/>
    <cellStyle name="40% - Accent1 2 2 2 3" xfId="15519"/>
    <cellStyle name="40% - Accent1 2 2 2 3 2" xfId="15520"/>
    <cellStyle name="40% - Accent1 2 2 2 3 2 2" xfId="15521"/>
    <cellStyle name="40% - Accent1 2 2 2 3 2 2 2" xfId="15522"/>
    <cellStyle name="40% - Accent1 2 2 2 3 2 3" xfId="15523"/>
    <cellStyle name="40% - Accent1 2 2 2 3 2 3 2" xfId="15524"/>
    <cellStyle name="40% - Accent1 2 2 2 3 2 4" xfId="15525"/>
    <cellStyle name="40% - Accent1 2 2 2 3 3" xfId="15526"/>
    <cellStyle name="40% - Accent1 2 2 2 3 3 2" xfId="15527"/>
    <cellStyle name="40% - Accent1 2 2 2 3 4" xfId="15528"/>
    <cellStyle name="40% - Accent1 2 2 2 3 4 2" xfId="15529"/>
    <cellStyle name="40% - Accent1 2 2 2 3 5" xfId="15530"/>
    <cellStyle name="40% - Accent1 2 2 2 4" xfId="15531"/>
    <cellStyle name="40% - Accent1 2 2 2 4 2" xfId="15532"/>
    <cellStyle name="40% - Accent1 2 2 2 4 2 2" xfId="15533"/>
    <cellStyle name="40% - Accent1 2 2 2 4 3" xfId="15534"/>
    <cellStyle name="40% - Accent1 2 2 2 4 3 2" xfId="15535"/>
    <cellStyle name="40% - Accent1 2 2 2 4 4" xfId="15536"/>
    <cellStyle name="40% - Accent1 2 2 2 5" xfId="15537"/>
    <cellStyle name="40% - Accent1 2 2 2 5 2" xfId="15538"/>
    <cellStyle name="40% - Accent1 2 2 2 5 2 2" xfId="15539"/>
    <cellStyle name="40% - Accent1 2 2 2 5 3" xfId="15540"/>
    <cellStyle name="40% - Accent1 2 2 2 5 3 2" xfId="15541"/>
    <cellStyle name="40% - Accent1 2 2 2 5 4" xfId="15542"/>
    <cellStyle name="40% - Accent1 2 2 2 6" xfId="15543"/>
    <cellStyle name="40% - Accent1 2 2 2 6 2" xfId="15544"/>
    <cellStyle name="40% - Accent1 2 2 2 7" xfId="15545"/>
    <cellStyle name="40% - Accent1 2 2 2 7 2" xfId="15546"/>
    <cellStyle name="40% - Accent1 2 2 2 8" xfId="15547"/>
    <cellStyle name="40% - Accent1 2 2 3" xfId="15548"/>
    <cellStyle name="40% - Accent1 2 2 3 2" xfId="15549"/>
    <cellStyle name="40% - Accent1 2 2 3 2 2" xfId="15550"/>
    <cellStyle name="40% - Accent1 2 2 3 2 2 2" xfId="15551"/>
    <cellStyle name="40% - Accent1 2 2 3 2 2 2 2" xfId="15552"/>
    <cellStyle name="40% - Accent1 2 2 3 2 2 3" xfId="15553"/>
    <cellStyle name="40% - Accent1 2 2 3 2 2 3 2" xfId="15554"/>
    <cellStyle name="40% - Accent1 2 2 3 2 2 4" xfId="15555"/>
    <cellStyle name="40% - Accent1 2 2 3 2 3" xfId="15556"/>
    <cellStyle name="40% - Accent1 2 2 3 2 3 2" xfId="15557"/>
    <cellStyle name="40% - Accent1 2 2 3 2 4" xfId="15558"/>
    <cellStyle name="40% - Accent1 2 2 3 2 4 2" xfId="15559"/>
    <cellStyle name="40% - Accent1 2 2 3 2 5" xfId="15560"/>
    <cellStyle name="40% - Accent1 2 2 3 3" xfId="15561"/>
    <cellStyle name="40% - Accent1 2 2 3 3 2" xfId="15562"/>
    <cellStyle name="40% - Accent1 2 2 3 3 2 2" xfId="15563"/>
    <cellStyle name="40% - Accent1 2 2 3 3 3" xfId="15564"/>
    <cellStyle name="40% - Accent1 2 2 3 3 3 2" xfId="15565"/>
    <cellStyle name="40% - Accent1 2 2 3 3 4" xfId="15566"/>
    <cellStyle name="40% - Accent1 2 2 3 4" xfId="15567"/>
    <cellStyle name="40% - Accent1 2 2 3 4 2" xfId="15568"/>
    <cellStyle name="40% - Accent1 2 2 3 4 2 2" xfId="15569"/>
    <cellStyle name="40% - Accent1 2 2 3 4 3" xfId="15570"/>
    <cellStyle name="40% - Accent1 2 2 3 4 3 2" xfId="15571"/>
    <cellStyle name="40% - Accent1 2 2 3 4 4" xfId="15572"/>
    <cellStyle name="40% - Accent1 2 2 3 5" xfId="15573"/>
    <cellStyle name="40% - Accent1 2 2 3 5 2" xfId="15574"/>
    <cellStyle name="40% - Accent1 2 2 3 6" xfId="15575"/>
    <cellStyle name="40% - Accent1 2 2 3 6 2" xfId="15576"/>
    <cellStyle name="40% - Accent1 2 2 3 7" xfId="15577"/>
    <cellStyle name="40% - Accent1 2 2 4" xfId="15578"/>
    <cellStyle name="40% - Accent1 2 2 4 2" xfId="15579"/>
    <cellStyle name="40% - Accent1 2 2 4 2 2" xfId="15580"/>
    <cellStyle name="40% - Accent1 2 2 4 2 2 2" xfId="15581"/>
    <cellStyle name="40% - Accent1 2 2 4 2 3" xfId="15582"/>
    <cellStyle name="40% - Accent1 2 2 4 2 3 2" xfId="15583"/>
    <cellStyle name="40% - Accent1 2 2 4 2 4" xfId="15584"/>
    <cellStyle name="40% - Accent1 2 2 4 3" xfId="15585"/>
    <cellStyle name="40% - Accent1 2 2 4 3 2" xfId="15586"/>
    <cellStyle name="40% - Accent1 2 2 4 4" xfId="15587"/>
    <cellStyle name="40% - Accent1 2 2 4 4 2" xfId="15588"/>
    <cellStyle name="40% - Accent1 2 2 4 5" xfId="15589"/>
    <cellStyle name="40% - Accent1 2 2 5" xfId="15590"/>
    <cellStyle name="40% - Accent1 2 2 5 2" xfId="15591"/>
    <cellStyle name="40% - Accent1 2 2 5 2 2" xfId="15592"/>
    <cellStyle name="40% - Accent1 2 2 5 3" xfId="15593"/>
    <cellStyle name="40% - Accent1 2 2 5 3 2" xfId="15594"/>
    <cellStyle name="40% - Accent1 2 2 5 4" xfId="15595"/>
    <cellStyle name="40% - Accent1 2 2 6" xfId="15596"/>
    <cellStyle name="40% - Accent1 2 2 6 2" xfId="15597"/>
    <cellStyle name="40% - Accent1 2 2 6 2 2" xfId="15598"/>
    <cellStyle name="40% - Accent1 2 2 6 3" xfId="15599"/>
    <cellStyle name="40% - Accent1 2 2 6 3 2" xfId="15600"/>
    <cellStyle name="40% - Accent1 2 2 6 4" xfId="15601"/>
    <cellStyle name="40% - Accent1 2 2 7" xfId="15602"/>
    <cellStyle name="40% - Accent1 2 2 7 2" xfId="15603"/>
    <cellStyle name="40% - Accent1 2 2 8" xfId="15604"/>
    <cellStyle name="40% - Accent1 2 2 8 2" xfId="15605"/>
    <cellStyle name="40% - Accent1 2 2 9" xfId="15606"/>
    <cellStyle name="40% - Accent1 2 3" xfId="15607"/>
    <cellStyle name="40% - Accent1 2 3 2" xfId="15608"/>
    <cellStyle name="40% - Accent1 2 3 2 2" xfId="15609"/>
    <cellStyle name="40% - Accent1 2 3 2 2 2" xfId="15610"/>
    <cellStyle name="40% - Accent1 2 3 2 2 2 2" xfId="15611"/>
    <cellStyle name="40% - Accent1 2 3 2 2 2 2 2" xfId="15612"/>
    <cellStyle name="40% - Accent1 2 3 2 2 2 3" xfId="15613"/>
    <cellStyle name="40% - Accent1 2 3 2 2 2 3 2" xfId="15614"/>
    <cellStyle name="40% - Accent1 2 3 2 2 2 4" xfId="15615"/>
    <cellStyle name="40% - Accent1 2 3 2 2 3" xfId="15616"/>
    <cellStyle name="40% - Accent1 2 3 2 2 3 2" xfId="15617"/>
    <cellStyle name="40% - Accent1 2 3 2 2 4" xfId="15618"/>
    <cellStyle name="40% - Accent1 2 3 2 2 4 2" xfId="15619"/>
    <cellStyle name="40% - Accent1 2 3 2 2 5" xfId="15620"/>
    <cellStyle name="40% - Accent1 2 3 2 3" xfId="15621"/>
    <cellStyle name="40% - Accent1 2 3 2 3 2" xfId="15622"/>
    <cellStyle name="40% - Accent1 2 3 2 3 2 2" xfId="15623"/>
    <cellStyle name="40% - Accent1 2 3 2 3 3" xfId="15624"/>
    <cellStyle name="40% - Accent1 2 3 2 3 3 2" xfId="15625"/>
    <cellStyle name="40% - Accent1 2 3 2 3 4" xfId="15626"/>
    <cellStyle name="40% - Accent1 2 3 2 4" xfId="15627"/>
    <cellStyle name="40% - Accent1 2 3 2 4 2" xfId="15628"/>
    <cellStyle name="40% - Accent1 2 3 2 4 2 2" xfId="15629"/>
    <cellStyle name="40% - Accent1 2 3 2 4 3" xfId="15630"/>
    <cellStyle name="40% - Accent1 2 3 2 4 3 2" xfId="15631"/>
    <cellStyle name="40% - Accent1 2 3 2 4 4" xfId="15632"/>
    <cellStyle name="40% - Accent1 2 3 2 5" xfId="15633"/>
    <cellStyle name="40% - Accent1 2 3 2 5 2" xfId="15634"/>
    <cellStyle name="40% - Accent1 2 3 2 6" xfId="15635"/>
    <cellStyle name="40% - Accent1 2 3 2 6 2" xfId="15636"/>
    <cellStyle name="40% - Accent1 2 3 2 7" xfId="15637"/>
    <cellStyle name="40% - Accent1 2 3 3" xfId="15638"/>
    <cellStyle name="40% - Accent1 2 3 3 2" xfId="15639"/>
    <cellStyle name="40% - Accent1 2 3 3 2 2" xfId="15640"/>
    <cellStyle name="40% - Accent1 2 3 3 2 2 2" xfId="15641"/>
    <cellStyle name="40% - Accent1 2 3 3 2 3" xfId="15642"/>
    <cellStyle name="40% - Accent1 2 3 3 2 3 2" xfId="15643"/>
    <cellStyle name="40% - Accent1 2 3 3 2 4" xfId="15644"/>
    <cellStyle name="40% - Accent1 2 3 3 3" xfId="15645"/>
    <cellStyle name="40% - Accent1 2 3 3 3 2" xfId="15646"/>
    <cellStyle name="40% - Accent1 2 3 3 4" xfId="15647"/>
    <cellStyle name="40% - Accent1 2 3 3 4 2" xfId="15648"/>
    <cellStyle name="40% - Accent1 2 3 3 5" xfId="15649"/>
    <cellStyle name="40% - Accent1 2 3 4" xfId="15650"/>
    <cellStyle name="40% - Accent1 2 3 4 2" xfId="15651"/>
    <cellStyle name="40% - Accent1 2 3 4 2 2" xfId="15652"/>
    <cellStyle name="40% - Accent1 2 3 4 3" xfId="15653"/>
    <cellStyle name="40% - Accent1 2 3 4 3 2" xfId="15654"/>
    <cellStyle name="40% - Accent1 2 3 4 4" xfId="15655"/>
    <cellStyle name="40% - Accent1 2 3 5" xfId="15656"/>
    <cellStyle name="40% - Accent1 2 3 5 2" xfId="15657"/>
    <cellStyle name="40% - Accent1 2 3 5 2 2" xfId="15658"/>
    <cellStyle name="40% - Accent1 2 3 5 3" xfId="15659"/>
    <cellStyle name="40% - Accent1 2 3 5 3 2" xfId="15660"/>
    <cellStyle name="40% - Accent1 2 3 5 4" xfId="15661"/>
    <cellStyle name="40% - Accent1 2 3 6" xfId="15662"/>
    <cellStyle name="40% - Accent1 2 3 6 2" xfId="15663"/>
    <cellStyle name="40% - Accent1 2 3 7" xfId="15664"/>
    <cellStyle name="40% - Accent1 2 3 7 2" xfId="15665"/>
    <cellStyle name="40% - Accent1 2 3 8" xfId="15666"/>
    <cellStyle name="40% - Accent1 2 4" xfId="15667"/>
    <cellStyle name="40% - Accent1 2 4 2" xfId="15668"/>
    <cellStyle name="40% - Accent1 2 4 2 2" xfId="15669"/>
    <cellStyle name="40% - Accent1 2 4 2 2 2" xfId="15670"/>
    <cellStyle name="40% - Accent1 2 4 2 2 2 2" xfId="15671"/>
    <cellStyle name="40% - Accent1 2 4 2 2 3" xfId="15672"/>
    <cellStyle name="40% - Accent1 2 4 2 2 3 2" xfId="15673"/>
    <cellStyle name="40% - Accent1 2 4 2 2 4" xfId="15674"/>
    <cellStyle name="40% - Accent1 2 4 2 3" xfId="15675"/>
    <cellStyle name="40% - Accent1 2 4 2 3 2" xfId="15676"/>
    <cellStyle name="40% - Accent1 2 4 2 4" xfId="15677"/>
    <cellStyle name="40% - Accent1 2 4 2 4 2" xfId="15678"/>
    <cellStyle name="40% - Accent1 2 4 2 5" xfId="15679"/>
    <cellStyle name="40% - Accent1 2 4 3" xfId="15680"/>
    <cellStyle name="40% - Accent1 2 4 3 2" xfId="15681"/>
    <cellStyle name="40% - Accent1 2 4 3 2 2" xfId="15682"/>
    <cellStyle name="40% - Accent1 2 4 3 3" xfId="15683"/>
    <cellStyle name="40% - Accent1 2 4 3 3 2" xfId="15684"/>
    <cellStyle name="40% - Accent1 2 4 3 4" xfId="15685"/>
    <cellStyle name="40% - Accent1 2 4 4" xfId="15686"/>
    <cellStyle name="40% - Accent1 2 4 4 2" xfId="15687"/>
    <cellStyle name="40% - Accent1 2 4 4 2 2" xfId="15688"/>
    <cellStyle name="40% - Accent1 2 4 4 3" xfId="15689"/>
    <cellStyle name="40% - Accent1 2 4 4 3 2" xfId="15690"/>
    <cellStyle name="40% - Accent1 2 4 4 4" xfId="15691"/>
    <cellStyle name="40% - Accent1 2 4 5" xfId="15692"/>
    <cellStyle name="40% - Accent1 2 4 5 2" xfId="15693"/>
    <cellStyle name="40% - Accent1 2 4 6" xfId="15694"/>
    <cellStyle name="40% - Accent1 2 4 6 2" xfId="15695"/>
    <cellStyle name="40% - Accent1 2 4 7" xfId="15696"/>
    <cellStyle name="40% - Accent1 2 5" xfId="15697"/>
    <cellStyle name="40% - Accent1 2 5 2" xfId="15698"/>
    <cellStyle name="40% - Accent1 2 5 2 2" xfId="15699"/>
    <cellStyle name="40% - Accent1 2 5 2 2 2" xfId="15700"/>
    <cellStyle name="40% - Accent1 2 5 2 3" xfId="15701"/>
    <cellStyle name="40% - Accent1 2 5 2 3 2" xfId="15702"/>
    <cellStyle name="40% - Accent1 2 5 2 4" xfId="15703"/>
    <cellStyle name="40% - Accent1 2 5 3" xfId="15704"/>
    <cellStyle name="40% - Accent1 2 5 3 2" xfId="15705"/>
    <cellStyle name="40% - Accent1 2 5 4" xfId="15706"/>
    <cellStyle name="40% - Accent1 2 5 4 2" xfId="15707"/>
    <cellStyle name="40% - Accent1 2 5 5" xfId="15708"/>
    <cellStyle name="40% - Accent1 2 6" xfId="15709"/>
    <cellStyle name="40% - Accent1 2 6 2" xfId="15710"/>
    <cellStyle name="40% - Accent1 2 6 2 2" xfId="15711"/>
    <cellStyle name="40% - Accent1 2 6 3" xfId="15712"/>
    <cellStyle name="40% - Accent1 2 6 3 2" xfId="15713"/>
    <cellStyle name="40% - Accent1 2 6 4" xfId="15714"/>
    <cellStyle name="40% - Accent1 2 7" xfId="15715"/>
    <cellStyle name="40% - Accent1 2 7 2" xfId="15716"/>
    <cellStyle name="40% - Accent1 2 7 2 2" xfId="15717"/>
    <cellStyle name="40% - Accent1 2 7 3" xfId="15718"/>
    <cellStyle name="40% - Accent1 2 7 3 2" xfId="15719"/>
    <cellStyle name="40% - Accent1 2 7 4" xfId="15720"/>
    <cellStyle name="40% - Accent1 2 8" xfId="15721"/>
    <cellStyle name="40% - Accent1 2 8 2" xfId="15722"/>
    <cellStyle name="40% - Accent1 2 9" xfId="15723"/>
    <cellStyle name="40% - Accent1 2 9 2" xfId="15724"/>
    <cellStyle name="40% - Accent1 20" xfId="15725"/>
    <cellStyle name="40% - Accent1 20 2" xfId="15726"/>
    <cellStyle name="40% - Accent1 20 2 2" xfId="15727"/>
    <cellStyle name="40% - Accent1 20 3" xfId="15728"/>
    <cellStyle name="40% - Accent1 20 3 2" xfId="15729"/>
    <cellStyle name="40% - Accent1 20 4" xfId="15730"/>
    <cellStyle name="40% - Accent1 21" xfId="15731"/>
    <cellStyle name="40% - Accent1 21 2" xfId="15732"/>
    <cellStyle name="40% - Accent1 21 2 2" xfId="15733"/>
    <cellStyle name="40% - Accent1 21 3" xfId="15734"/>
    <cellStyle name="40% - Accent1 21 3 2" xfId="15735"/>
    <cellStyle name="40% - Accent1 21 4" xfId="15736"/>
    <cellStyle name="40% - Accent1 22" xfId="15737"/>
    <cellStyle name="40% - Accent1 22 2" xfId="15738"/>
    <cellStyle name="40% - Accent1 22 2 2" xfId="15739"/>
    <cellStyle name="40% - Accent1 22 3" xfId="15740"/>
    <cellStyle name="40% - Accent1 22 3 2" xfId="15741"/>
    <cellStyle name="40% - Accent1 22 4" xfId="15742"/>
    <cellStyle name="40% - Accent1 23" xfId="15743"/>
    <cellStyle name="40% - Accent1 23 2" xfId="15744"/>
    <cellStyle name="40% - Accent1 23 2 2" xfId="15745"/>
    <cellStyle name="40% - Accent1 23 3" xfId="15746"/>
    <cellStyle name="40% - Accent1 23 3 2" xfId="15747"/>
    <cellStyle name="40% - Accent1 23 4" xfId="15748"/>
    <cellStyle name="40% - Accent1 24" xfId="15749"/>
    <cellStyle name="40% - Accent1 24 2" xfId="15750"/>
    <cellStyle name="40% - Accent1 24 2 2" xfId="15751"/>
    <cellStyle name="40% - Accent1 24 3" xfId="15752"/>
    <cellStyle name="40% - Accent1 24 3 2" xfId="15753"/>
    <cellStyle name="40% - Accent1 24 4" xfId="15754"/>
    <cellStyle name="40% - Accent1 25" xfId="15755"/>
    <cellStyle name="40% - Accent1 25 2" xfId="15756"/>
    <cellStyle name="40% - Accent1 25 2 2" xfId="15757"/>
    <cellStyle name="40% - Accent1 25 3" xfId="15758"/>
    <cellStyle name="40% - Accent1 26" xfId="15759"/>
    <cellStyle name="40% - Accent1 26 2" xfId="15760"/>
    <cellStyle name="40% - Accent1 27" xfId="15761"/>
    <cellStyle name="40% - Accent1 27 2" xfId="15762"/>
    <cellStyle name="40% - Accent1 28" xfId="15763"/>
    <cellStyle name="40% - Accent1 28 2" xfId="15764"/>
    <cellStyle name="40% - Accent1 29" xfId="15765"/>
    <cellStyle name="40% - Accent1 29 2" xfId="15766"/>
    <cellStyle name="40% - Accent1 3" xfId="15767"/>
    <cellStyle name="40% - Accent1 3 10" xfId="15768"/>
    <cellStyle name="40% - Accent1 3 2" xfId="15769"/>
    <cellStyle name="40% - Accent1 3 2 2" xfId="15770"/>
    <cellStyle name="40% - Accent1 3 2 2 2" xfId="15771"/>
    <cellStyle name="40% - Accent1 3 2 2 2 2" xfId="15772"/>
    <cellStyle name="40% - Accent1 3 2 2 2 2 2" xfId="15773"/>
    <cellStyle name="40% - Accent1 3 2 2 2 2 2 2" xfId="15774"/>
    <cellStyle name="40% - Accent1 3 2 2 2 2 2 2 2" xfId="15775"/>
    <cellStyle name="40% - Accent1 3 2 2 2 2 2 3" xfId="15776"/>
    <cellStyle name="40% - Accent1 3 2 2 2 2 2 3 2" xfId="15777"/>
    <cellStyle name="40% - Accent1 3 2 2 2 2 2 4" xfId="15778"/>
    <cellStyle name="40% - Accent1 3 2 2 2 2 3" xfId="15779"/>
    <cellStyle name="40% - Accent1 3 2 2 2 2 3 2" xfId="15780"/>
    <cellStyle name="40% - Accent1 3 2 2 2 2 4" xfId="15781"/>
    <cellStyle name="40% - Accent1 3 2 2 2 2 4 2" xfId="15782"/>
    <cellStyle name="40% - Accent1 3 2 2 2 2 5" xfId="15783"/>
    <cellStyle name="40% - Accent1 3 2 2 2 3" xfId="15784"/>
    <cellStyle name="40% - Accent1 3 2 2 2 3 2" xfId="15785"/>
    <cellStyle name="40% - Accent1 3 2 2 2 3 2 2" xfId="15786"/>
    <cellStyle name="40% - Accent1 3 2 2 2 3 3" xfId="15787"/>
    <cellStyle name="40% - Accent1 3 2 2 2 3 3 2" xfId="15788"/>
    <cellStyle name="40% - Accent1 3 2 2 2 3 4" xfId="15789"/>
    <cellStyle name="40% - Accent1 3 2 2 2 4" xfId="15790"/>
    <cellStyle name="40% - Accent1 3 2 2 2 4 2" xfId="15791"/>
    <cellStyle name="40% - Accent1 3 2 2 2 4 2 2" xfId="15792"/>
    <cellStyle name="40% - Accent1 3 2 2 2 4 3" xfId="15793"/>
    <cellStyle name="40% - Accent1 3 2 2 2 4 3 2" xfId="15794"/>
    <cellStyle name="40% - Accent1 3 2 2 2 4 4" xfId="15795"/>
    <cellStyle name="40% - Accent1 3 2 2 2 5" xfId="15796"/>
    <cellStyle name="40% - Accent1 3 2 2 2 5 2" xfId="15797"/>
    <cellStyle name="40% - Accent1 3 2 2 2 6" xfId="15798"/>
    <cellStyle name="40% - Accent1 3 2 2 2 6 2" xfId="15799"/>
    <cellStyle name="40% - Accent1 3 2 2 2 7" xfId="15800"/>
    <cellStyle name="40% - Accent1 3 2 2 3" xfId="15801"/>
    <cellStyle name="40% - Accent1 3 2 2 3 2" xfId="15802"/>
    <cellStyle name="40% - Accent1 3 2 2 3 2 2" xfId="15803"/>
    <cellStyle name="40% - Accent1 3 2 2 3 2 2 2" xfId="15804"/>
    <cellStyle name="40% - Accent1 3 2 2 3 2 3" xfId="15805"/>
    <cellStyle name="40% - Accent1 3 2 2 3 2 3 2" xfId="15806"/>
    <cellStyle name="40% - Accent1 3 2 2 3 2 4" xfId="15807"/>
    <cellStyle name="40% - Accent1 3 2 2 3 3" xfId="15808"/>
    <cellStyle name="40% - Accent1 3 2 2 3 3 2" xfId="15809"/>
    <cellStyle name="40% - Accent1 3 2 2 3 4" xfId="15810"/>
    <cellStyle name="40% - Accent1 3 2 2 3 4 2" xfId="15811"/>
    <cellStyle name="40% - Accent1 3 2 2 3 5" xfId="15812"/>
    <cellStyle name="40% - Accent1 3 2 2 4" xfId="15813"/>
    <cellStyle name="40% - Accent1 3 2 2 4 2" xfId="15814"/>
    <cellStyle name="40% - Accent1 3 2 2 4 2 2" xfId="15815"/>
    <cellStyle name="40% - Accent1 3 2 2 4 3" xfId="15816"/>
    <cellStyle name="40% - Accent1 3 2 2 4 3 2" xfId="15817"/>
    <cellStyle name="40% - Accent1 3 2 2 4 4" xfId="15818"/>
    <cellStyle name="40% - Accent1 3 2 2 5" xfId="15819"/>
    <cellStyle name="40% - Accent1 3 2 2 5 2" xfId="15820"/>
    <cellStyle name="40% - Accent1 3 2 2 5 2 2" xfId="15821"/>
    <cellStyle name="40% - Accent1 3 2 2 5 3" xfId="15822"/>
    <cellStyle name="40% - Accent1 3 2 2 5 3 2" xfId="15823"/>
    <cellStyle name="40% - Accent1 3 2 2 5 4" xfId="15824"/>
    <cellStyle name="40% - Accent1 3 2 2 6" xfId="15825"/>
    <cellStyle name="40% - Accent1 3 2 2 6 2" xfId="15826"/>
    <cellStyle name="40% - Accent1 3 2 2 7" xfId="15827"/>
    <cellStyle name="40% - Accent1 3 2 2 7 2" xfId="15828"/>
    <cellStyle name="40% - Accent1 3 2 2 8" xfId="15829"/>
    <cellStyle name="40% - Accent1 3 2 3" xfId="15830"/>
    <cellStyle name="40% - Accent1 3 2 3 2" xfId="15831"/>
    <cellStyle name="40% - Accent1 3 2 3 2 2" xfId="15832"/>
    <cellStyle name="40% - Accent1 3 2 3 2 2 2" xfId="15833"/>
    <cellStyle name="40% - Accent1 3 2 3 2 2 2 2" xfId="15834"/>
    <cellStyle name="40% - Accent1 3 2 3 2 2 3" xfId="15835"/>
    <cellStyle name="40% - Accent1 3 2 3 2 2 3 2" xfId="15836"/>
    <cellStyle name="40% - Accent1 3 2 3 2 2 4" xfId="15837"/>
    <cellStyle name="40% - Accent1 3 2 3 2 3" xfId="15838"/>
    <cellStyle name="40% - Accent1 3 2 3 2 3 2" xfId="15839"/>
    <cellStyle name="40% - Accent1 3 2 3 2 4" xfId="15840"/>
    <cellStyle name="40% - Accent1 3 2 3 2 4 2" xfId="15841"/>
    <cellStyle name="40% - Accent1 3 2 3 2 5" xfId="15842"/>
    <cellStyle name="40% - Accent1 3 2 3 3" xfId="15843"/>
    <cellStyle name="40% - Accent1 3 2 3 3 2" xfId="15844"/>
    <cellStyle name="40% - Accent1 3 2 3 3 2 2" xfId="15845"/>
    <cellStyle name="40% - Accent1 3 2 3 3 3" xfId="15846"/>
    <cellStyle name="40% - Accent1 3 2 3 3 3 2" xfId="15847"/>
    <cellStyle name="40% - Accent1 3 2 3 3 4" xfId="15848"/>
    <cellStyle name="40% - Accent1 3 2 3 4" xfId="15849"/>
    <cellStyle name="40% - Accent1 3 2 3 4 2" xfId="15850"/>
    <cellStyle name="40% - Accent1 3 2 3 4 2 2" xfId="15851"/>
    <cellStyle name="40% - Accent1 3 2 3 4 3" xfId="15852"/>
    <cellStyle name="40% - Accent1 3 2 3 4 3 2" xfId="15853"/>
    <cellStyle name="40% - Accent1 3 2 3 4 4" xfId="15854"/>
    <cellStyle name="40% - Accent1 3 2 3 5" xfId="15855"/>
    <cellStyle name="40% - Accent1 3 2 3 5 2" xfId="15856"/>
    <cellStyle name="40% - Accent1 3 2 3 6" xfId="15857"/>
    <cellStyle name="40% - Accent1 3 2 3 6 2" xfId="15858"/>
    <cellStyle name="40% - Accent1 3 2 3 7" xfId="15859"/>
    <cellStyle name="40% - Accent1 3 2 4" xfId="15860"/>
    <cellStyle name="40% - Accent1 3 2 4 2" xfId="15861"/>
    <cellStyle name="40% - Accent1 3 2 4 2 2" xfId="15862"/>
    <cellStyle name="40% - Accent1 3 2 4 2 2 2" xfId="15863"/>
    <cellStyle name="40% - Accent1 3 2 4 2 3" xfId="15864"/>
    <cellStyle name="40% - Accent1 3 2 4 2 3 2" xfId="15865"/>
    <cellStyle name="40% - Accent1 3 2 4 2 4" xfId="15866"/>
    <cellStyle name="40% - Accent1 3 2 4 3" xfId="15867"/>
    <cellStyle name="40% - Accent1 3 2 4 3 2" xfId="15868"/>
    <cellStyle name="40% - Accent1 3 2 4 4" xfId="15869"/>
    <cellStyle name="40% - Accent1 3 2 4 4 2" xfId="15870"/>
    <cellStyle name="40% - Accent1 3 2 4 5" xfId="15871"/>
    <cellStyle name="40% - Accent1 3 2 5" xfId="15872"/>
    <cellStyle name="40% - Accent1 3 2 5 2" xfId="15873"/>
    <cellStyle name="40% - Accent1 3 2 5 2 2" xfId="15874"/>
    <cellStyle name="40% - Accent1 3 2 5 3" xfId="15875"/>
    <cellStyle name="40% - Accent1 3 2 5 3 2" xfId="15876"/>
    <cellStyle name="40% - Accent1 3 2 5 4" xfId="15877"/>
    <cellStyle name="40% - Accent1 3 2 6" xfId="15878"/>
    <cellStyle name="40% - Accent1 3 2 6 2" xfId="15879"/>
    <cellStyle name="40% - Accent1 3 2 6 2 2" xfId="15880"/>
    <cellStyle name="40% - Accent1 3 2 6 3" xfId="15881"/>
    <cellStyle name="40% - Accent1 3 2 6 3 2" xfId="15882"/>
    <cellStyle name="40% - Accent1 3 2 6 4" xfId="15883"/>
    <cellStyle name="40% - Accent1 3 2 7" xfId="15884"/>
    <cellStyle name="40% - Accent1 3 2 7 2" xfId="15885"/>
    <cellStyle name="40% - Accent1 3 2 8" xfId="15886"/>
    <cellStyle name="40% - Accent1 3 2 8 2" xfId="15887"/>
    <cellStyle name="40% - Accent1 3 2 9" xfId="15888"/>
    <cellStyle name="40% - Accent1 3 3" xfId="15889"/>
    <cellStyle name="40% - Accent1 3 3 2" xfId="15890"/>
    <cellStyle name="40% - Accent1 3 3 2 2" xfId="15891"/>
    <cellStyle name="40% - Accent1 3 3 2 2 2" xfId="15892"/>
    <cellStyle name="40% - Accent1 3 3 2 2 2 2" xfId="15893"/>
    <cellStyle name="40% - Accent1 3 3 2 2 2 2 2" xfId="15894"/>
    <cellStyle name="40% - Accent1 3 3 2 2 2 3" xfId="15895"/>
    <cellStyle name="40% - Accent1 3 3 2 2 2 3 2" xfId="15896"/>
    <cellStyle name="40% - Accent1 3 3 2 2 2 4" xfId="15897"/>
    <cellStyle name="40% - Accent1 3 3 2 2 3" xfId="15898"/>
    <cellStyle name="40% - Accent1 3 3 2 2 3 2" xfId="15899"/>
    <cellStyle name="40% - Accent1 3 3 2 2 4" xfId="15900"/>
    <cellStyle name="40% - Accent1 3 3 2 2 4 2" xfId="15901"/>
    <cellStyle name="40% - Accent1 3 3 2 2 5" xfId="15902"/>
    <cellStyle name="40% - Accent1 3 3 2 3" xfId="15903"/>
    <cellStyle name="40% - Accent1 3 3 2 3 2" xfId="15904"/>
    <cellStyle name="40% - Accent1 3 3 2 3 2 2" xfId="15905"/>
    <cellStyle name="40% - Accent1 3 3 2 3 3" xfId="15906"/>
    <cellStyle name="40% - Accent1 3 3 2 3 3 2" xfId="15907"/>
    <cellStyle name="40% - Accent1 3 3 2 3 4" xfId="15908"/>
    <cellStyle name="40% - Accent1 3 3 2 4" xfId="15909"/>
    <cellStyle name="40% - Accent1 3 3 2 4 2" xfId="15910"/>
    <cellStyle name="40% - Accent1 3 3 2 4 2 2" xfId="15911"/>
    <cellStyle name="40% - Accent1 3 3 2 4 3" xfId="15912"/>
    <cellStyle name="40% - Accent1 3 3 2 4 3 2" xfId="15913"/>
    <cellStyle name="40% - Accent1 3 3 2 4 4" xfId="15914"/>
    <cellStyle name="40% - Accent1 3 3 2 5" xfId="15915"/>
    <cellStyle name="40% - Accent1 3 3 2 5 2" xfId="15916"/>
    <cellStyle name="40% - Accent1 3 3 2 6" xfId="15917"/>
    <cellStyle name="40% - Accent1 3 3 2 6 2" xfId="15918"/>
    <cellStyle name="40% - Accent1 3 3 2 7" xfId="15919"/>
    <cellStyle name="40% - Accent1 3 3 3" xfId="15920"/>
    <cellStyle name="40% - Accent1 3 3 3 2" xfId="15921"/>
    <cellStyle name="40% - Accent1 3 3 3 2 2" xfId="15922"/>
    <cellStyle name="40% - Accent1 3 3 3 2 2 2" xfId="15923"/>
    <cellStyle name="40% - Accent1 3 3 3 2 3" xfId="15924"/>
    <cellStyle name="40% - Accent1 3 3 3 2 3 2" xfId="15925"/>
    <cellStyle name="40% - Accent1 3 3 3 2 4" xfId="15926"/>
    <cellStyle name="40% - Accent1 3 3 3 3" xfId="15927"/>
    <cellStyle name="40% - Accent1 3 3 3 3 2" xfId="15928"/>
    <cellStyle name="40% - Accent1 3 3 3 4" xfId="15929"/>
    <cellStyle name="40% - Accent1 3 3 3 4 2" xfId="15930"/>
    <cellStyle name="40% - Accent1 3 3 3 5" xfId="15931"/>
    <cellStyle name="40% - Accent1 3 3 4" xfId="15932"/>
    <cellStyle name="40% - Accent1 3 3 4 2" xfId="15933"/>
    <cellStyle name="40% - Accent1 3 3 4 2 2" xfId="15934"/>
    <cellStyle name="40% - Accent1 3 3 4 3" xfId="15935"/>
    <cellStyle name="40% - Accent1 3 3 4 3 2" xfId="15936"/>
    <cellStyle name="40% - Accent1 3 3 4 4" xfId="15937"/>
    <cellStyle name="40% - Accent1 3 3 5" xfId="15938"/>
    <cellStyle name="40% - Accent1 3 3 5 2" xfId="15939"/>
    <cellStyle name="40% - Accent1 3 3 5 2 2" xfId="15940"/>
    <cellStyle name="40% - Accent1 3 3 5 3" xfId="15941"/>
    <cellStyle name="40% - Accent1 3 3 5 3 2" xfId="15942"/>
    <cellStyle name="40% - Accent1 3 3 5 4" xfId="15943"/>
    <cellStyle name="40% - Accent1 3 3 6" xfId="15944"/>
    <cellStyle name="40% - Accent1 3 3 6 2" xfId="15945"/>
    <cellStyle name="40% - Accent1 3 3 7" xfId="15946"/>
    <cellStyle name="40% - Accent1 3 3 7 2" xfId="15947"/>
    <cellStyle name="40% - Accent1 3 3 8" xfId="15948"/>
    <cellStyle name="40% - Accent1 3 4" xfId="15949"/>
    <cellStyle name="40% - Accent1 3 4 2" xfId="15950"/>
    <cellStyle name="40% - Accent1 3 4 2 2" xfId="15951"/>
    <cellStyle name="40% - Accent1 3 4 2 2 2" xfId="15952"/>
    <cellStyle name="40% - Accent1 3 4 2 2 2 2" xfId="15953"/>
    <cellStyle name="40% - Accent1 3 4 2 2 3" xfId="15954"/>
    <cellStyle name="40% - Accent1 3 4 2 2 3 2" xfId="15955"/>
    <cellStyle name="40% - Accent1 3 4 2 2 4" xfId="15956"/>
    <cellStyle name="40% - Accent1 3 4 2 3" xfId="15957"/>
    <cellStyle name="40% - Accent1 3 4 2 3 2" xfId="15958"/>
    <cellStyle name="40% - Accent1 3 4 2 4" xfId="15959"/>
    <cellStyle name="40% - Accent1 3 4 2 4 2" xfId="15960"/>
    <cellStyle name="40% - Accent1 3 4 2 5" xfId="15961"/>
    <cellStyle name="40% - Accent1 3 4 3" xfId="15962"/>
    <cellStyle name="40% - Accent1 3 4 3 2" xfId="15963"/>
    <cellStyle name="40% - Accent1 3 4 3 2 2" xfId="15964"/>
    <cellStyle name="40% - Accent1 3 4 3 3" xfId="15965"/>
    <cellStyle name="40% - Accent1 3 4 3 3 2" xfId="15966"/>
    <cellStyle name="40% - Accent1 3 4 3 4" xfId="15967"/>
    <cellStyle name="40% - Accent1 3 4 4" xfId="15968"/>
    <cellStyle name="40% - Accent1 3 4 4 2" xfId="15969"/>
    <cellStyle name="40% - Accent1 3 4 4 2 2" xfId="15970"/>
    <cellStyle name="40% - Accent1 3 4 4 3" xfId="15971"/>
    <cellStyle name="40% - Accent1 3 4 4 3 2" xfId="15972"/>
    <cellStyle name="40% - Accent1 3 4 4 4" xfId="15973"/>
    <cellStyle name="40% - Accent1 3 4 5" xfId="15974"/>
    <cellStyle name="40% - Accent1 3 4 5 2" xfId="15975"/>
    <cellStyle name="40% - Accent1 3 4 6" xfId="15976"/>
    <cellStyle name="40% - Accent1 3 4 6 2" xfId="15977"/>
    <cellStyle name="40% - Accent1 3 4 7" xfId="15978"/>
    <cellStyle name="40% - Accent1 3 5" xfId="15979"/>
    <cellStyle name="40% - Accent1 3 5 2" xfId="15980"/>
    <cellStyle name="40% - Accent1 3 5 2 2" xfId="15981"/>
    <cellStyle name="40% - Accent1 3 5 2 2 2" xfId="15982"/>
    <cellStyle name="40% - Accent1 3 5 2 3" xfId="15983"/>
    <cellStyle name="40% - Accent1 3 5 2 3 2" xfId="15984"/>
    <cellStyle name="40% - Accent1 3 5 2 4" xfId="15985"/>
    <cellStyle name="40% - Accent1 3 5 3" xfId="15986"/>
    <cellStyle name="40% - Accent1 3 5 3 2" xfId="15987"/>
    <cellStyle name="40% - Accent1 3 5 4" xfId="15988"/>
    <cellStyle name="40% - Accent1 3 5 4 2" xfId="15989"/>
    <cellStyle name="40% - Accent1 3 5 5" xfId="15990"/>
    <cellStyle name="40% - Accent1 3 6" xfId="15991"/>
    <cellStyle name="40% - Accent1 3 6 2" xfId="15992"/>
    <cellStyle name="40% - Accent1 3 6 2 2" xfId="15993"/>
    <cellStyle name="40% - Accent1 3 6 3" xfId="15994"/>
    <cellStyle name="40% - Accent1 3 6 3 2" xfId="15995"/>
    <cellStyle name="40% - Accent1 3 6 4" xfId="15996"/>
    <cellStyle name="40% - Accent1 3 7" xfId="15997"/>
    <cellStyle name="40% - Accent1 3 7 2" xfId="15998"/>
    <cellStyle name="40% - Accent1 3 7 2 2" xfId="15999"/>
    <cellStyle name="40% - Accent1 3 7 3" xfId="16000"/>
    <cellStyle name="40% - Accent1 3 7 3 2" xfId="16001"/>
    <cellStyle name="40% - Accent1 3 7 4" xfId="16002"/>
    <cellStyle name="40% - Accent1 3 8" xfId="16003"/>
    <cellStyle name="40% - Accent1 3 8 2" xfId="16004"/>
    <cellStyle name="40% - Accent1 3 9" xfId="16005"/>
    <cellStyle name="40% - Accent1 3 9 2" xfId="16006"/>
    <cellStyle name="40% - Accent1 30" xfId="16007"/>
    <cellStyle name="40% - Accent1 30 2" xfId="16008"/>
    <cellStyle name="40% - Accent1 31" xfId="16009"/>
    <cellStyle name="40% - Accent1 31 2" xfId="16010"/>
    <cellStyle name="40% - Accent1 32" xfId="16011"/>
    <cellStyle name="40% - Accent1 33" xfId="16012"/>
    <cellStyle name="40% - Accent1 34" xfId="16013"/>
    <cellStyle name="40% - Accent1 35" xfId="16014"/>
    <cellStyle name="40% - Accent1 36" xfId="16015"/>
    <cellStyle name="40% - Accent1 37" xfId="16016"/>
    <cellStyle name="40% - Accent1 38" xfId="16017"/>
    <cellStyle name="40% - Accent1 39" xfId="16018"/>
    <cellStyle name="40% - Accent1 4" xfId="16019"/>
    <cellStyle name="40% - Accent1 4 10" xfId="16020"/>
    <cellStyle name="40% - Accent1 4 2" xfId="16021"/>
    <cellStyle name="40% - Accent1 4 2 2" xfId="16022"/>
    <cellStyle name="40% - Accent1 4 2 2 2" xfId="16023"/>
    <cellStyle name="40% - Accent1 4 2 2 2 2" xfId="16024"/>
    <cellStyle name="40% - Accent1 4 2 2 2 2 2" xfId="16025"/>
    <cellStyle name="40% - Accent1 4 2 2 2 2 2 2" xfId="16026"/>
    <cellStyle name="40% - Accent1 4 2 2 2 2 2 2 2" xfId="16027"/>
    <cellStyle name="40% - Accent1 4 2 2 2 2 2 3" xfId="16028"/>
    <cellStyle name="40% - Accent1 4 2 2 2 2 2 3 2" xfId="16029"/>
    <cellStyle name="40% - Accent1 4 2 2 2 2 2 4" xfId="16030"/>
    <cellStyle name="40% - Accent1 4 2 2 2 2 3" xfId="16031"/>
    <cellStyle name="40% - Accent1 4 2 2 2 2 3 2" xfId="16032"/>
    <cellStyle name="40% - Accent1 4 2 2 2 2 4" xfId="16033"/>
    <cellStyle name="40% - Accent1 4 2 2 2 2 4 2" xfId="16034"/>
    <cellStyle name="40% - Accent1 4 2 2 2 2 5" xfId="16035"/>
    <cellStyle name="40% - Accent1 4 2 2 2 3" xfId="16036"/>
    <cellStyle name="40% - Accent1 4 2 2 2 3 2" xfId="16037"/>
    <cellStyle name="40% - Accent1 4 2 2 2 3 2 2" xfId="16038"/>
    <cellStyle name="40% - Accent1 4 2 2 2 3 3" xfId="16039"/>
    <cellStyle name="40% - Accent1 4 2 2 2 3 3 2" xfId="16040"/>
    <cellStyle name="40% - Accent1 4 2 2 2 3 4" xfId="16041"/>
    <cellStyle name="40% - Accent1 4 2 2 2 4" xfId="16042"/>
    <cellStyle name="40% - Accent1 4 2 2 2 4 2" xfId="16043"/>
    <cellStyle name="40% - Accent1 4 2 2 2 4 2 2" xfId="16044"/>
    <cellStyle name="40% - Accent1 4 2 2 2 4 3" xfId="16045"/>
    <cellStyle name="40% - Accent1 4 2 2 2 4 3 2" xfId="16046"/>
    <cellStyle name="40% - Accent1 4 2 2 2 4 4" xfId="16047"/>
    <cellStyle name="40% - Accent1 4 2 2 2 5" xfId="16048"/>
    <cellStyle name="40% - Accent1 4 2 2 2 5 2" xfId="16049"/>
    <cellStyle name="40% - Accent1 4 2 2 2 6" xfId="16050"/>
    <cellStyle name="40% - Accent1 4 2 2 2 6 2" xfId="16051"/>
    <cellStyle name="40% - Accent1 4 2 2 2 7" xfId="16052"/>
    <cellStyle name="40% - Accent1 4 2 2 3" xfId="16053"/>
    <cellStyle name="40% - Accent1 4 2 2 3 2" xfId="16054"/>
    <cellStyle name="40% - Accent1 4 2 2 3 2 2" xfId="16055"/>
    <cellStyle name="40% - Accent1 4 2 2 3 2 2 2" xfId="16056"/>
    <cellStyle name="40% - Accent1 4 2 2 3 2 3" xfId="16057"/>
    <cellStyle name="40% - Accent1 4 2 2 3 2 3 2" xfId="16058"/>
    <cellStyle name="40% - Accent1 4 2 2 3 2 4" xfId="16059"/>
    <cellStyle name="40% - Accent1 4 2 2 3 3" xfId="16060"/>
    <cellStyle name="40% - Accent1 4 2 2 3 3 2" xfId="16061"/>
    <cellStyle name="40% - Accent1 4 2 2 3 4" xfId="16062"/>
    <cellStyle name="40% - Accent1 4 2 2 3 4 2" xfId="16063"/>
    <cellStyle name="40% - Accent1 4 2 2 3 5" xfId="16064"/>
    <cellStyle name="40% - Accent1 4 2 2 4" xfId="16065"/>
    <cellStyle name="40% - Accent1 4 2 2 4 2" xfId="16066"/>
    <cellStyle name="40% - Accent1 4 2 2 4 2 2" xfId="16067"/>
    <cellStyle name="40% - Accent1 4 2 2 4 3" xfId="16068"/>
    <cellStyle name="40% - Accent1 4 2 2 4 3 2" xfId="16069"/>
    <cellStyle name="40% - Accent1 4 2 2 4 4" xfId="16070"/>
    <cellStyle name="40% - Accent1 4 2 2 5" xfId="16071"/>
    <cellStyle name="40% - Accent1 4 2 2 5 2" xfId="16072"/>
    <cellStyle name="40% - Accent1 4 2 2 5 2 2" xfId="16073"/>
    <cellStyle name="40% - Accent1 4 2 2 5 3" xfId="16074"/>
    <cellStyle name="40% - Accent1 4 2 2 5 3 2" xfId="16075"/>
    <cellStyle name="40% - Accent1 4 2 2 5 4" xfId="16076"/>
    <cellStyle name="40% - Accent1 4 2 2 6" xfId="16077"/>
    <cellStyle name="40% - Accent1 4 2 2 6 2" xfId="16078"/>
    <cellStyle name="40% - Accent1 4 2 2 7" xfId="16079"/>
    <cellStyle name="40% - Accent1 4 2 2 7 2" xfId="16080"/>
    <cellStyle name="40% - Accent1 4 2 2 8" xfId="16081"/>
    <cellStyle name="40% - Accent1 4 2 3" xfId="16082"/>
    <cellStyle name="40% - Accent1 4 2 3 2" xfId="16083"/>
    <cellStyle name="40% - Accent1 4 2 3 2 2" xfId="16084"/>
    <cellStyle name="40% - Accent1 4 2 3 2 2 2" xfId="16085"/>
    <cellStyle name="40% - Accent1 4 2 3 2 2 2 2" xfId="16086"/>
    <cellStyle name="40% - Accent1 4 2 3 2 2 3" xfId="16087"/>
    <cellStyle name="40% - Accent1 4 2 3 2 2 3 2" xfId="16088"/>
    <cellStyle name="40% - Accent1 4 2 3 2 2 4" xfId="16089"/>
    <cellStyle name="40% - Accent1 4 2 3 2 3" xfId="16090"/>
    <cellStyle name="40% - Accent1 4 2 3 2 3 2" xfId="16091"/>
    <cellStyle name="40% - Accent1 4 2 3 2 4" xfId="16092"/>
    <cellStyle name="40% - Accent1 4 2 3 2 4 2" xfId="16093"/>
    <cellStyle name="40% - Accent1 4 2 3 2 5" xfId="16094"/>
    <cellStyle name="40% - Accent1 4 2 3 3" xfId="16095"/>
    <cellStyle name="40% - Accent1 4 2 3 3 2" xfId="16096"/>
    <cellStyle name="40% - Accent1 4 2 3 3 2 2" xfId="16097"/>
    <cellStyle name="40% - Accent1 4 2 3 3 3" xfId="16098"/>
    <cellStyle name="40% - Accent1 4 2 3 3 3 2" xfId="16099"/>
    <cellStyle name="40% - Accent1 4 2 3 3 4" xfId="16100"/>
    <cellStyle name="40% - Accent1 4 2 3 4" xfId="16101"/>
    <cellStyle name="40% - Accent1 4 2 3 4 2" xfId="16102"/>
    <cellStyle name="40% - Accent1 4 2 3 4 2 2" xfId="16103"/>
    <cellStyle name="40% - Accent1 4 2 3 4 3" xfId="16104"/>
    <cellStyle name="40% - Accent1 4 2 3 4 3 2" xfId="16105"/>
    <cellStyle name="40% - Accent1 4 2 3 4 4" xfId="16106"/>
    <cellStyle name="40% - Accent1 4 2 3 5" xfId="16107"/>
    <cellStyle name="40% - Accent1 4 2 3 5 2" xfId="16108"/>
    <cellStyle name="40% - Accent1 4 2 3 6" xfId="16109"/>
    <cellStyle name="40% - Accent1 4 2 3 6 2" xfId="16110"/>
    <cellStyle name="40% - Accent1 4 2 3 7" xfId="16111"/>
    <cellStyle name="40% - Accent1 4 2 4" xfId="16112"/>
    <cellStyle name="40% - Accent1 4 2 4 2" xfId="16113"/>
    <cellStyle name="40% - Accent1 4 2 4 2 2" xfId="16114"/>
    <cellStyle name="40% - Accent1 4 2 4 2 2 2" xfId="16115"/>
    <cellStyle name="40% - Accent1 4 2 4 2 3" xfId="16116"/>
    <cellStyle name="40% - Accent1 4 2 4 2 3 2" xfId="16117"/>
    <cellStyle name="40% - Accent1 4 2 4 2 4" xfId="16118"/>
    <cellStyle name="40% - Accent1 4 2 4 3" xfId="16119"/>
    <cellStyle name="40% - Accent1 4 2 4 3 2" xfId="16120"/>
    <cellStyle name="40% - Accent1 4 2 4 4" xfId="16121"/>
    <cellStyle name="40% - Accent1 4 2 4 4 2" xfId="16122"/>
    <cellStyle name="40% - Accent1 4 2 4 5" xfId="16123"/>
    <cellStyle name="40% - Accent1 4 2 5" xfId="16124"/>
    <cellStyle name="40% - Accent1 4 2 5 2" xfId="16125"/>
    <cellStyle name="40% - Accent1 4 2 5 2 2" xfId="16126"/>
    <cellStyle name="40% - Accent1 4 2 5 3" xfId="16127"/>
    <cellStyle name="40% - Accent1 4 2 5 3 2" xfId="16128"/>
    <cellStyle name="40% - Accent1 4 2 5 4" xfId="16129"/>
    <cellStyle name="40% - Accent1 4 2 6" xfId="16130"/>
    <cellStyle name="40% - Accent1 4 2 6 2" xfId="16131"/>
    <cellStyle name="40% - Accent1 4 2 6 2 2" xfId="16132"/>
    <cellStyle name="40% - Accent1 4 2 6 3" xfId="16133"/>
    <cellStyle name="40% - Accent1 4 2 6 3 2" xfId="16134"/>
    <cellStyle name="40% - Accent1 4 2 6 4" xfId="16135"/>
    <cellStyle name="40% - Accent1 4 2 7" xfId="16136"/>
    <cellStyle name="40% - Accent1 4 2 7 2" xfId="16137"/>
    <cellStyle name="40% - Accent1 4 2 8" xfId="16138"/>
    <cellStyle name="40% - Accent1 4 2 8 2" xfId="16139"/>
    <cellStyle name="40% - Accent1 4 2 9" xfId="16140"/>
    <cellStyle name="40% - Accent1 4 3" xfId="16141"/>
    <cellStyle name="40% - Accent1 4 3 2" xfId="16142"/>
    <cellStyle name="40% - Accent1 4 3 2 2" xfId="16143"/>
    <cellStyle name="40% - Accent1 4 3 2 2 2" xfId="16144"/>
    <cellStyle name="40% - Accent1 4 3 2 2 2 2" xfId="16145"/>
    <cellStyle name="40% - Accent1 4 3 2 2 2 2 2" xfId="16146"/>
    <cellStyle name="40% - Accent1 4 3 2 2 2 3" xfId="16147"/>
    <cellStyle name="40% - Accent1 4 3 2 2 2 3 2" xfId="16148"/>
    <cellStyle name="40% - Accent1 4 3 2 2 2 4" xfId="16149"/>
    <cellStyle name="40% - Accent1 4 3 2 2 3" xfId="16150"/>
    <cellStyle name="40% - Accent1 4 3 2 2 3 2" xfId="16151"/>
    <cellStyle name="40% - Accent1 4 3 2 2 4" xfId="16152"/>
    <cellStyle name="40% - Accent1 4 3 2 2 4 2" xfId="16153"/>
    <cellStyle name="40% - Accent1 4 3 2 2 5" xfId="16154"/>
    <cellStyle name="40% - Accent1 4 3 2 3" xfId="16155"/>
    <cellStyle name="40% - Accent1 4 3 2 3 2" xfId="16156"/>
    <cellStyle name="40% - Accent1 4 3 2 3 2 2" xfId="16157"/>
    <cellStyle name="40% - Accent1 4 3 2 3 3" xfId="16158"/>
    <cellStyle name="40% - Accent1 4 3 2 3 3 2" xfId="16159"/>
    <cellStyle name="40% - Accent1 4 3 2 3 4" xfId="16160"/>
    <cellStyle name="40% - Accent1 4 3 2 4" xfId="16161"/>
    <cellStyle name="40% - Accent1 4 3 2 4 2" xfId="16162"/>
    <cellStyle name="40% - Accent1 4 3 2 4 2 2" xfId="16163"/>
    <cellStyle name="40% - Accent1 4 3 2 4 3" xfId="16164"/>
    <cellStyle name="40% - Accent1 4 3 2 4 3 2" xfId="16165"/>
    <cellStyle name="40% - Accent1 4 3 2 4 4" xfId="16166"/>
    <cellStyle name="40% - Accent1 4 3 2 5" xfId="16167"/>
    <cellStyle name="40% - Accent1 4 3 2 5 2" xfId="16168"/>
    <cellStyle name="40% - Accent1 4 3 2 6" xfId="16169"/>
    <cellStyle name="40% - Accent1 4 3 2 6 2" xfId="16170"/>
    <cellStyle name="40% - Accent1 4 3 2 7" xfId="16171"/>
    <cellStyle name="40% - Accent1 4 3 3" xfId="16172"/>
    <cellStyle name="40% - Accent1 4 3 3 2" xfId="16173"/>
    <cellStyle name="40% - Accent1 4 3 3 2 2" xfId="16174"/>
    <cellStyle name="40% - Accent1 4 3 3 2 2 2" xfId="16175"/>
    <cellStyle name="40% - Accent1 4 3 3 2 3" xfId="16176"/>
    <cellStyle name="40% - Accent1 4 3 3 2 3 2" xfId="16177"/>
    <cellStyle name="40% - Accent1 4 3 3 2 4" xfId="16178"/>
    <cellStyle name="40% - Accent1 4 3 3 3" xfId="16179"/>
    <cellStyle name="40% - Accent1 4 3 3 3 2" xfId="16180"/>
    <cellStyle name="40% - Accent1 4 3 3 4" xfId="16181"/>
    <cellStyle name="40% - Accent1 4 3 3 4 2" xfId="16182"/>
    <cellStyle name="40% - Accent1 4 3 3 5" xfId="16183"/>
    <cellStyle name="40% - Accent1 4 3 4" xfId="16184"/>
    <cellStyle name="40% - Accent1 4 3 4 2" xfId="16185"/>
    <cellStyle name="40% - Accent1 4 3 4 2 2" xfId="16186"/>
    <cellStyle name="40% - Accent1 4 3 4 3" xfId="16187"/>
    <cellStyle name="40% - Accent1 4 3 4 3 2" xfId="16188"/>
    <cellStyle name="40% - Accent1 4 3 4 4" xfId="16189"/>
    <cellStyle name="40% - Accent1 4 3 5" xfId="16190"/>
    <cellStyle name="40% - Accent1 4 3 5 2" xfId="16191"/>
    <cellStyle name="40% - Accent1 4 3 5 2 2" xfId="16192"/>
    <cellStyle name="40% - Accent1 4 3 5 3" xfId="16193"/>
    <cellStyle name="40% - Accent1 4 3 5 3 2" xfId="16194"/>
    <cellStyle name="40% - Accent1 4 3 5 4" xfId="16195"/>
    <cellStyle name="40% - Accent1 4 3 6" xfId="16196"/>
    <cellStyle name="40% - Accent1 4 3 6 2" xfId="16197"/>
    <cellStyle name="40% - Accent1 4 3 7" xfId="16198"/>
    <cellStyle name="40% - Accent1 4 3 7 2" xfId="16199"/>
    <cellStyle name="40% - Accent1 4 3 8" xfId="16200"/>
    <cellStyle name="40% - Accent1 4 4" xfId="16201"/>
    <cellStyle name="40% - Accent1 4 4 2" xfId="16202"/>
    <cellStyle name="40% - Accent1 4 4 2 2" xfId="16203"/>
    <cellStyle name="40% - Accent1 4 4 2 2 2" xfId="16204"/>
    <cellStyle name="40% - Accent1 4 4 2 2 2 2" xfId="16205"/>
    <cellStyle name="40% - Accent1 4 4 2 2 3" xfId="16206"/>
    <cellStyle name="40% - Accent1 4 4 2 2 3 2" xfId="16207"/>
    <cellStyle name="40% - Accent1 4 4 2 2 4" xfId="16208"/>
    <cellStyle name="40% - Accent1 4 4 2 3" xfId="16209"/>
    <cellStyle name="40% - Accent1 4 4 2 3 2" xfId="16210"/>
    <cellStyle name="40% - Accent1 4 4 2 4" xfId="16211"/>
    <cellStyle name="40% - Accent1 4 4 2 4 2" xfId="16212"/>
    <cellStyle name="40% - Accent1 4 4 2 5" xfId="16213"/>
    <cellStyle name="40% - Accent1 4 4 3" xfId="16214"/>
    <cellStyle name="40% - Accent1 4 4 3 2" xfId="16215"/>
    <cellStyle name="40% - Accent1 4 4 3 2 2" xfId="16216"/>
    <cellStyle name="40% - Accent1 4 4 3 3" xfId="16217"/>
    <cellStyle name="40% - Accent1 4 4 3 3 2" xfId="16218"/>
    <cellStyle name="40% - Accent1 4 4 3 4" xfId="16219"/>
    <cellStyle name="40% - Accent1 4 4 4" xfId="16220"/>
    <cellStyle name="40% - Accent1 4 4 4 2" xfId="16221"/>
    <cellStyle name="40% - Accent1 4 4 4 2 2" xfId="16222"/>
    <cellStyle name="40% - Accent1 4 4 4 3" xfId="16223"/>
    <cellStyle name="40% - Accent1 4 4 4 3 2" xfId="16224"/>
    <cellStyle name="40% - Accent1 4 4 4 4" xfId="16225"/>
    <cellStyle name="40% - Accent1 4 4 5" xfId="16226"/>
    <cellStyle name="40% - Accent1 4 4 5 2" xfId="16227"/>
    <cellStyle name="40% - Accent1 4 4 6" xfId="16228"/>
    <cellStyle name="40% - Accent1 4 4 6 2" xfId="16229"/>
    <cellStyle name="40% - Accent1 4 4 7" xfId="16230"/>
    <cellStyle name="40% - Accent1 4 5" xfId="16231"/>
    <cellStyle name="40% - Accent1 4 5 2" xfId="16232"/>
    <cellStyle name="40% - Accent1 4 5 2 2" xfId="16233"/>
    <cellStyle name="40% - Accent1 4 5 2 2 2" xfId="16234"/>
    <cellStyle name="40% - Accent1 4 5 2 3" xfId="16235"/>
    <cellStyle name="40% - Accent1 4 5 2 3 2" xfId="16236"/>
    <cellStyle name="40% - Accent1 4 5 2 4" xfId="16237"/>
    <cellStyle name="40% - Accent1 4 5 3" xfId="16238"/>
    <cellStyle name="40% - Accent1 4 5 3 2" xfId="16239"/>
    <cellStyle name="40% - Accent1 4 5 4" xfId="16240"/>
    <cellStyle name="40% - Accent1 4 5 4 2" xfId="16241"/>
    <cellStyle name="40% - Accent1 4 5 5" xfId="16242"/>
    <cellStyle name="40% - Accent1 4 6" xfId="16243"/>
    <cellStyle name="40% - Accent1 4 6 2" xfId="16244"/>
    <cellStyle name="40% - Accent1 4 6 2 2" xfId="16245"/>
    <cellStyle name="40% - Accent1 4 6 3" xfId="16246"/>
    <cellStyle name="40% - Accent1 4 6 3 2" xfId="16247"/>
    <cellStyle name="40% - Accent1 4 6 4" xfId="16248"/>
    <cellStyle name="40% - Accent1 4 7" xfId="16249"/>
    <cellStyle name="40% - Accent1 4 7 2" xfId="16250"/>
    <cellStyle name="40% - Accent1 4 7 2 2" xfId="16251"/>
    <cellStyle name="40% - Accent1 4 7 3" xfId="16252"/>
    <cellStyle name="40% - Accent1 4 7 3 2" xfId="16253"/>
    <cellStyle name="40% - Accent1 4 7 4" xfId="16254"/>
    <cellStyle name="40% - Accent1 4 8" xfId="16255"/>
    <cellStyle name="40% - Accent1 4 8 2" xfId="16256"/>
    <cellStyle name="40% - Accent1 4 9" xfId="16257"/>
    <cellStyle name="40% - Accent1 4 9 2" xfId="16258"/>
    <cellStyle name="40% - Accent1 5" xfId="16259"/>
    <cellStyle name="40% - Accent1 5 10" xfId="16260"/>
    <cellStyle name="40% - Accent1 5 2" xfId="16261"/>
    <cellStyle name="40% - Accent1 5 2 2" xfId="16262"/>
    <cellStyle name="40% - Accent1 5 2 2 2" xfId="16263"/>
    <cellStyle name="40% - Accent1 5 2 2 2 2" xfId="16264"/>
    <cellStyle name="40% - Accent1 5 2 2 2 2 2" xfId="16265"/>
    <cellStyle name="40% - Accent1 5 2 2 2 2 2 2" xfId="16266"/>
    <cellStyle name="40% - Accent1 5 2 2 2 2 2 2 2" xfId="16267"/>
    <cellStyle name="40% - Accent1 5 2 2 2 2 2 3" xfId="16268"/>
    <cellStyle name="40% - Accent1 5 2 2 2 2 2 3 2" xfId="16269"/>
    <cellStyle name="40% - Accent1 5 2 2 2 2 2 4" xfId="16270"/>
    <cellStyle name="40% - Accent1 5 2 2 2 2 3" xfId="16271"/>
    <cellStyle name="40% - Accent1 5 2 2 2 2 3 2" xfId="16272"/>
    <cellStyle name="40% - Accent1 5 2 2 2 2 4" xfId="16273"/>
    <cellStyle name="40% - Accent1 5 2 2 2 2 4 2" xfId="16274"/>
    <cellStyle name="40% - Accent1 5 2 2 2 2 5" xfId="16275"/>
    <cellStyle name="40% - Accent1 5 2 2 2 3" xfId="16276"/>
    <cellStyle name="40% - Accent1 5 2 2 2 3 2" xfId="16277"/>
    <cellStyle name="40% - Accent1 5 2 2 2 3 2 2" xfId="16278"/>
    <cellStyle name="40% - Accent1 5 2 2 2 3 3" xfId="16279"/>
    <cellStyle name="40% - Accent1 5 2 2 2 3 3 2" xfId="16280"/>
    <cellStyle name="40% - Accent1 5 2 2 2 3 4" xfId="16281"/>
    <cellStyle name="40% - Accent1 5 2 2 2 4" xfId="16282"/>
    <cellStyle name="40% - Accent1 5 2 2 2 4 2" xfId="16283"/>
    <cellStyle name="40% - Accent1 5 2 2 2 4 2 2" xfId="16284"/>
    <cellStyle name="40% - Accent1 5 2 2 2 4 3" xfId="16285"/>
    <cellStyle name="40% - Accent1 5 2 2 2 4 3 2" xfId="16286"/>
    <cellStyle name="40% - Accent1 5 2 2 2 4 4" xfId="16287"/>
    <cellStyle name="40% - Accent1 5 2 2 2 5" xfId="16288"/>
    <cellStyle name="40% - Accent1 5 2 2 2 5 2" xfId="16289"/>
    <cellStyle name="40% - Accent1 5 2 2 2 6" xfId="16290"/>
    <cellStyle name="40% - Accent1 5 2 2 2 6 2" xfId="16291"/>
    <cellStyle name="40% - Accent1 5 2 2 2 7" xfId="16292"/>
    <cellStyle name="40% - Accent1 5 2 2 3" xfId="16293"/>
    <cellStyle name="40% - Accent1 5 2 2 3 2" xfId="16294"/>
    <cellStyle name="40% - Accent1 5 2 2 3 2 2" xfId="16295"/>
    <cellStyle name="40% - Accent1 5 2 2 3 2 2 2" xfId="16296"/>
    <cellStyle name="40% - Accent1 5 2 2 3 2 3" xfId="16297"/>
    <cellStyle name="40% - Accent1 5 2 2 3 2 3 2" xfId="16298"/>
    <cellStyle name="40% - Accent1 5 2 2 3 2 4" xfId="16299"/>
    <cellStyle name="40% - Accent1 5 2 2 3 3" xfId="16300"/>
    <cellStyle name="40% - Accent1 5 2 2 3 3 2" xfId="16301"/>
    <cellStyle name="40% - Accent1 5 2 2 3 4" xfId="16302"/>
    <cellStyle name="40% - Accent1 5 2 2 3 4 2" xfId="16303"/>
    <cellStyle name="40% - Accent1 5 2 2 3 5" xfId="16304"/>
    <cellStyle name="40% - Accent1 5 2 2 4" xfId="16305"/>
    <cellStyle name="40% - Accent1 5 2 2 4 2" xfId="16306"/>
    <cellStyle name="40% - Accent1 5 2 2 4 2 2" xfId="16307"/>
    <cellStyle name="40% - Accent1 5 2 2 4 3" xfId="16308"/>
    <cellStyle name="40% - Accent1 5 2 2 4 3 2" xfId="16309"/>
    <cellStyle name="40% - Accent1 5 2 2 4 4" xfId="16310"/>
    <cellStyle name="40% - Accent1 5 2 2 5" xfId="16311"/>
    <cellStyle name="40% - Accent1 5 2 2 5 2" xfId="16312"/>
    <cellStyle name="40% - Accent1 5 2 2 5 2 2" xfId="16313"/>
    <cellStyle name="40% - Accent1 5 2 2 5 3" xfId="16314"/>
    <cellStyle name="40% - Accent1 5 2 2 5 3 2" xfId="16315"/>
    <cellStyle name="40% - Accent1 5 2 2 5 4" xfId="16316"/>
    <cellStyle name="40% - Accent1 5 2 2 6" xfId="16317"/>
    <cellStyle name="40% - Accent1 5 2 2 6 2" xfId="16318"/>
    <cellStyle name="40% - Accent1 5 2 2 7" xfId="16319"/>
    <cellStyle name="40% - Accent1 5 2 2 7 2" xfId="16320"/>
    <cellStyle name="40% - Accent1 5 2 2 8" xfId="16321"/>
    <cellStyle name="40% - Accent1 5 2 3" xfId="16322"/>
    <cellStyle name="40% - Accent1 5 2 3 2" xfId="16323"/>
    <cellStyle name="40% - Accent1 5 2 3 2 2" xfId="16324"/>
    <cellStyle name="40% - Accent1 5 2 3 2 2 2" xfId="16325"/>
    <cellStyle name="40% - Accent1 5 2 3 2 2 2 2" xfId="16326"/>
    <cellStyle name="40% - Accent1 5 2 3 2 2 3" xfId="16327"/>
    <cellStyle name="40% - Accent1 5 2 3 2 2 3 2" xfId="16328"/>
    <cellStyle name="40% - Accent1 5 2 3 2 2 4" xfId="16329"/>
    <cellStyle name="40% - Accent1 5 2 3 2 3" xfId="16330"/>
    <cellStyle name="40% - Accent1 5 2 3 2 3 2" xfId="16331"/>
    <cellStyle name="40% - Accent1 5 2 3 2 4" xfId="16332"/>
    <cellStyle name="40% - Accent1 5 2 3 2 4 2" xfId="16333"/>
    <cellStyle name="40% - Accent1 5 2 3 2 5" xfId="16334"/>
    <cellStyle name="40% - Accent1 5 2 3 3" xfId="16335"/>
    <cellStyle name="40% - Accent1 5 2 3 3 2" xfId="16336"/>
    <cellStyle name="40% - Accent1 5 2 3 3 2 2" xfId="16337"/>
    <cellStyle name="40% - Accent1 5 2 3 3 3" xfId="16338"/>
    <cellStyle name="40% - Accent1 5 2 3 3 3 2" xfId="16339"/>
    <cellStyle name="40% - Accent1 5 2 3 3 4" xfId="16340"/>
    <cellStyle name="40% - Accent1 5 2 3 4" xfId="16341"/>
    <cellStyle name="40% - Accent1 5 2 3 4 2" xfId="16342"/>
    <cellStyle name="40% - Accent1 5 2 3 4 2 2" xfId="16343"/>
    <cellStyle name="40% - Accent1 5 2 3 4 3" xfId="16344"/>
    <cellStyle name="40% - Accent1 5 2 3 4 3 2" xfId="16345"/>
    <cellStyle name="40% - Accent1 5 2 3 4 4" xfId="16346"/>
    <cellStyle name="40% - Accent1 5 2 3 5" xfId="16347"/>
    <cellStyle name="40% - Accent1 5 2 3 5 2" xfId="16348"/>
    <cellStyle name="40% - Accent1 5 2 3 6" xfId="16349"/>
    <cellStyle name="40% - Accent1 5 2 3 6 2" xfId="16350"/>
    <cellStyle name="40% - Accent1 5 2 3 7" xfId="16351"/>
    <cellStyle name="40% - Accent1 5 2 4" xfId="16352"/>
    <cellStyle name="40% - Accent1 5 2 4 2" xfId="16353"/>
    <cellStyle name="40% - Accent1 5 2 4 2 2" xfId="16354"/>
    <cellStyle name="40% - Accent1 5 2 4 2 2 2" xfId="16355"/>
    <cellStyle name="40% - Accent1 5 2 4 2 3" xfId="16356"/>
    <cellStyle name="40% - Accent1 5 2 4 2 3 2" xfId="16357"/>
    <cellStyle name="40% - Accent1 5 2 4 2 4" xfId="16358"/>
    <cellStyle name="40% - Accent1 5 2 4 3" xfId="16359"/>
    <cellStyle name="40% - Accent1 5 2 4 3 2" xfId="16360"/>
    <cellStyle name="40% - Accent1 5 2 4 4" xfId="16361"/>
    <cellStyle name="40% - Accent1 5 2 4 4 2" xfId="16362"/>
    <cellStyle name="40% - Accent1 5 2 4 5" xfId="16363"/>
    <cellStyle name="40% - Accent1 5 2 5" xfId="16364"/>
    <cellStyle name="40% - Accent1 5 2 5 2" xfId="16365"/>
    <cellStyle name="40% - Accent1 5 2 5 2 2" xfId="16366"/>
    <cellStyle name="40% - Accent1 5 2 5 3" xfId="16367"/>
    <cellStyle name="40% - Accent1 5 2 5 3 2" xfId="16368"/>
    <cellStyle name="40% - Accent1 5 2 5 4" xfId="16369"/>
    <cellStyle name="40% - Accent1 5 2 6" xfId="16370"/>
    <cellStyle name="40% - Accent1 5 2 6 2" xfId="16371"/>
    <cellStyle name="40% - Accent1 5 2 6 2 2" xfId="16372"/>
    <cellStyle name="40% - Accent1 5 2 6 3" xfId="16373"/>
    <cellStyle name="40% - Accent1 5 2 6 3 2" xfId="16374"/>
    <cellStyle name="40% - Accent1 5 2 6 4" xfId="16375"/>
    <cellStyle name="40% - Accent1 5 2 7" xfId="16376"/>
    <cellStyle name="40% - Accent1 5 2 7 2" xfId="16377"/>
    <cellStyle name="40% - Accent1 5 2 8" xfId="16378"/>
    <cellStyle name="40% - Accent1 5 2 8 2" xfId="16379"/>
    <cellStyle name="40% - Accent1 5 2 9" xfId="16380"/>
    <cellStyle name="40% - Accent1 5 3" xfId="16381"/>
    <cellStyle name="40% - Accent1 5 3 2" xfId="16382"/>
    <cellStyle name="40% - Accent1 5 3 2 2" xfId="16383"/>
    <cellStyle name="40% - Accent1 5 3 2 2 2" xfId="16384"/>
    <cellStyle name="40% - Accent1 5 3 2 2 2 2" xfId="16385"/>
    <cellStyle name="40% - Accent1 5 3 2 2 2 2 2" xfId="16386"/>
    <cellStyle name="40% - Accent1 5 3 2 2 2 3" xfId="16387"/>
    <cellStyle name="40% - Accent1 5 3 2 2 2 3 2" xfId="16388"/>
    <cellStyle name="40% - Accent1 5 3 2 2 2 4" xfId="16389"/>
    <cellStyle name="40% - Accent1 5 3 2 2 3" xfId="16390"/>
    <cellStyle name="40% - Accent1 5 3 2 2 3 2" xfId="16391"/>
    <cellStyle name="40% - Accent1 5 3 2 2 4" xfId="16392"/>
    <cellStyle name="40% - Accent1 5 3 2 2 4 2" xfId="16393"/>
    <cellStyle name="40% - Accent1 5 3 2 2 5" xfId="16394"/>
    <cellStyle name="40% - Accent1 5 3 2 3" xfId="16395"/>
    <cellStyle name="40% - Accent1 5 3 2 3 2" xfId="16396"/>
    <cellStyle name="40% - Accent1 5 3 2 3 2 2" xfId="16397"/>
    <cellStyle name="40% - Accent1 5 3 2 3 3" xfId="16398"/>
    <cellStyle name="40% - Accent1 5 3 2 3 3 2" xfId="16399"/>
    <cellStyle name="40% - Accent1 5 3 2 3 4" xfId="16400"/>
    <cellStyle name="40% - Accent1 5 3 2 4" xfId="16401"/>
    <cellStyle name="40% - Accent1 5 3 2 4 2" xfId="16402"/>
    <cellStyle name="40% - Accent1 5 3 2 4 2 2" xfId="16403"/>
    <cellStyle name="40% - Accent1 5 3 2 4 3" xfId="16404"/>
    <cellStyle name="40% - Accent1 5 3 2 4 3 2" xfId="16405"/>
    <cellStyle name="40% - Accent1 5 3 2 4 4" xfId="16406"/>
    <cellStyle name="40% - Accent1 5 3 2 5" xfId="16407"/>
    <cellStyle name="40% - Accent1 5 3 2 5 2" xfId="16408"/>
    <cellStyle name="40% - Accent1 5 3 2 6" xfId="16409"/>
    <cellStyle name="40% - Accent1 5 3 2 6 2" xfId="16410"/>
    <cellStyle name="40% - Accent1 5 3 2 7" xfId="16411"/>
    <cellStyle name="40% - Accent1 5 3 3" xfId="16412"/>
    <cellStyle name="40% - Accent1 5 3 3 2" xfId="16413"/>
    <cellStyle name="40% - Accent1 5 3 3 2 2" xfId="16414"/>
    <cellStyle name="40% - Accent1 5 3 3 2 2 2" xfId="16415"/>
    <cellStyle name="40% - Accent1 5 3 3 2 3" xfId="16416"/>
    <cellStyle name="40% - Accent1 5 3 3 2 3 2" xfId="16417"/>
    <cellStyle name="40% - Accent1 5 3 3 2 4" xfId="16418"/>
    <cellStyle name="40% - Accent1 5 3 3 3" xfId="16419"/>
    <cellStyle name="40% - Accent1 5 3 3 3 2" xfId="16420"/>
    <cellStyle name="40% - Accent1 5 3 3 4" xfId="16421"/>
    <cellStyle name="40% - Accent1 5 3 3 4 2" xfId="16422"/>
    <cellStyle name="40% - Accent1 5 3 3 5" xfId="16423"/>
    <cellStyle name="40% - Accent1 5 3 4" xfId="16424"/>
    <cellStyle name="40% - Accent1 5 3 4 2" xfId="16425"/>
    <cellStyle name="40% - Accent1 5 3 4 2 2" xfId="16426"/>
    <cellStyle name="40% - Accent1 5 3 4 3" xfId="16427"/>
    <cellStyle name="40% - Accent1 5 3 4 3 2" xfId="16428"/>
    <cellStyle name="40% - Accent1 5 3 4 4" xfId="16429"/>
    <cellStyle name="40% - Accent1 5 3 5" xfId="16430"/>
    <cellStyle name="40% - Accent1 5 3 5 2" xfId="16431"/>
    <cellStyle name="40% - Accent1 5 3 5 2 2" xfId="16432"/>
    <cellStyle name="40% - Accent1 5 3 5 3" xfId="16433"/>
    <cellStyle name="40% - Accent1 5 3 5 3 2" xfId="16434"/>
    <cellStyle name="40% - Accent1 5 3 5 4" xfId="16435"/>
    <cellStyle name="40% - Accent1 5 3 6" xfId="16436"/>
    <cellStyle name="40% - Accent1 5 3 6 2" xfId="16437"/>
    <cellStyle name="40% - Accent1 5 3 7" xfId="16438"/>
    <cellStyle name="40% - Accent1 5 3 7 2" xfId="16439"/>
    <cellStyle name="40% - Accent1 5 3 8" xfId="16440"/>
    <cellStyle name="40% - Accent1 5 4" xfId="16441"/>
    <cellStyle name="40% - Accent1 5 4 2" xfId="16442"/>
    <cellStyle name="40% - Accent1 5 4 2 2" xfId="16443"/>
    <cellStyle name="40% - Accent1 5 4 2 2 2" xfId="16444"/>
    <cellStyle name="40% - Accent1 5 4 2 2 2 2" xfId="16445"/>
    <cellStyle name="40% - Accent1 5 4 2 2 3" xfId="16446"/>
    <cellStyle name="40% - Accent1 5 4 2 2 3 2" xfId="16447"/>
    <cellStyle name="40% - Accent1 5 4 2 2 4" xfId="16448"/>
    <cellStyle name="40% - Accent1 5 4 2 3" xfId="16449"/>
    <cellStyle name="40% - Accent1 5 4 2 3 2" xfId="16450"/>
    <cellStyle name="40% - Accent1 5 4 2 4" xfId="16451"/>
    <cellStyle name="40% - Accent1 5 4 2 4 2" xfId="16452"/>
    <cellStyle name="40% - Accent1 5 4 2 5" xfId="16453"/>
    <cellStyle name="40% - Accent1 5 4 3" xfId="16454"/>
    <cellStyle name="40% - Accent1 5 4 3 2" xfId="16455"/>
    <cellStyle name="40% - Accent1 5 4 3 2 2" xfId="16456"/>
    <cellStyle name="40% - Accent1 5 4 3 3" xfId="16457"/>
    <cellStyle name="40% - Accent1 5 4 3 3 2" xfId="16458"/>
    <cellStyle name="40% - Accent1 5 4 3 4" xfId="16459"/>
    <cellStyle name="40% - Accent1 5 4 4" xfId="16460"/>
    <cellStyle name="40% - Accent1 5 4 4 2" xfId="16461"/>
    <cellStyle name="40% - Accent1 5 4 4 2 2" xfId="16462"/>
    <cellStyle name="40% - Accent1 5 4 4 3" xfId="16463"/>
    <cellStyle name="40% - Accent1 5 4 4 3 2" xfId="16464"/>
    <cellStyle name="40% - Accent1 5 4 4 4" xfId="16465"/>
    <cellStyle name="40% - Accent1 5 4 5" xfId="16466"/>
    <cellStyle name="40% - Accent1 5 4 5 2" xfId="16467"/>
    <cellStyle name="40% - Accent1 5 4 6" xfId="16468"/>
    <cellStyle name="40% - Accent1 5 4 6 2" xfId="16469"/>
    <cellStyle name="40% - Accent1 5 4 7" xfId="16470"/>
    <cellStyle name="40% - Accent1 5 5" xfId="16471"/>
    <cellStyle name="40% - Accent1 5 5 2" xfId="16472"/>
    <cellStyle name="40% - Accent1 5 5 2 2" xfId="16473"/>
    <cellStyle name="40% - Accent1 5 5 2 2 2" xfId="16474"/>
    <cellStyle name="40% - Accent1 5 5 2 3" xfId="16475"/>
    <cellStyle name="40% - Accent1 5 5 2 3 2" xfId="16476"/>
    <cellStyle name="40% - Accent1 5 5 2 4" xfId="16477"/>
    <cellStyle name="40% - Accent1 5 5 3" xfId="16478"/>
    <cellStyle name="40% - Accent1 5 5 3 2" xfId="16479"/>
    <cellStyle name="40% - Accent1 5 5 4" xfId="16480"/>
    <cellStyle name="40% - Accent1 5 5 4 2" xfId="16481"/>
    <cellStyle name="40% - Accent1 5 5 5" xfId="16482"/>
    <cellStyle name="40% - Accent1 5 6" xfId="16483"/>
    <cellStyle name="40% - Accent1 5 6 2" xfId="16484"/>
    <cellStyle name="40% - Accent1 5 6 2 2" xfId="16485"/>
    <cellStyle name="40% - Accent1 5 6 3" xfId="16486"/>
    <cellStyle name="40% - Accent1 5 6 3 2" xfId="16487"/>
    <cellStyle name="40% - Accent1 5 6 4" xfId="16488"/>
    <cellStyle name="40% - Accent1 5 7" xfId="16489"/>
    <cellStyle name="40% - Accent1 5 7 2" xfId="16490"/>
    <cellStyle name="40% - Accent1 5 7 2 2" xfId="16491"/>
    <cellStyle name="40% - Accent1 5 7 3" xfId="16492"/>
    <cellStyle name="40% - Accent1 5 7 3 2" xfId="16493"/>
    <cellStyle name="40% - Accent1 5 7 4" xfId="16494"/>
    <cellStyle name="40% - Accent1 5 8" xfId="16495"/>
    <cellStyle name="40% - Accent1 5 8 2" xfId="16496"/>
    <cellStyle name="40% - Accent1 5 9" xfId="16497"/>
    <cellStyle name="40% - Accent1 5 9 2" xfId="16498"/>
    <cellStyle name="40% - Accent1 6" xfId="16499"/>
    <cellStyle name="40% - Accent1 6 10" xfId="16500"/>
    <cellStyle name="40% - Accent1 6 2" xfId="16501"/>
    <cellStyle name="40% - Accent1 6 2 2" xfId="16502"/>
    <cellStyle name="40% - Accent1 6 2 2 2" xfId="16503"/>
    <cellStyle name="40% - Accent1 6 2 2 2 2" xfId="16504"/>
    <cellStyle name="40% - Accent1 6 2 2 2 2 2" xfId="16505"/>
    <cellStyle name="40% - Accent1 6 2 2 2 2 2 2" xfId="16506"/>
    <cellStyle name="40% - Accent1 6 2 2 2 2 2 2 2" xfId="16507"/>
    <cellStyle name="40% - Accent1 6 2 2 2 2 2 3" xfId="16508"/>
    <cellStyle name="40% - Accent1 6 2 2 2 2 2 3 2" xfId="16509"/>
    <cellStyle name="40% - Accent1 6 2 2 2 2 2 4" xfId="16510"/>
    <cellStyle name="40% - Accent1 6 2 2 2 2 3" xfId="16511"/>
    <cellStyle name="40% - Accent1 6 2 2 2 2 3 2" xfId="16512"/>
    <cellStyle name="40% - Accent1 6 2 2 2 2 4" xfId="16513"/>
    <cellStyle name="40% - Accent1 6 2 2 2 2 4 2" xfId="16514"/>
    <cellStyle name="40% - Accent1 6 2 2 2 2 5" xfId="16515"/>
    <cellStyle name="40% - Accent1 6 2 2 2 3" xfId="16516"/>
    <cellStyle name="40% - Accent1 6 2 2 2 3 2" xfId="16517"/>
    <cellStyle name="40% - Accent1 6 2 2 2 3 2 2" xfId="16518"/>
    <cellStyle name="40% - Accent1 6 2 2 2 3 3" xfId="16519"/>
    <cellStyle name="40% - Accent1 6 2 2 2 3 3 2" xfId="16520"/>
    <cellStyle name="40% - Accent1 6 2 2 2 3 4" xfId="16521"/>
    <cellStyle name="40% - Accent1 6 2 2 2 4" xfId="16522"/>
    <cellStyle name="40% - Accent1 6 2 2 2 4 2" xfId="16523"/>
    <cellStyle name="40% - Accent1 6 2 2 2 4 2 2" xfId="16524"/>
    <cellStyle name="40% - Accent1 6 2 2 2 4 3" xfId="16525"/>
    <cellStyle name="40% - Accent1 6 2 2 2 4 3 2" xfId="16526"/>
    <cellStyle name="40% - Accent1 6 2 2 2 4 4" xfId="16527"/>
    <cellStyle name="40% - Accent1 6 2 2 2 5" xfId="16528"/>
    <cellStyle name="40% - Accent1 6 2 2 2 5 2" xfId="16529"/>
    <cellStyle name="40% - Accent1 6 2 2 2 6" xfId="16530"/>
    <cellStyle name="40% - Accent1 6 2 2 2 6 2" xfId="16531"/>
    <cellStyle name="40% - Accent1 6 2 2 2 7" xfId="16532"/>
    <cellStyle name="40% - Accent1 6 2 2 3" xfId="16533"/>
    <cellStyle name="40% - Accent1 6 2 2 3 2" xfId="16534"/>
    <cellStyle name="40% - Accent1 6 2 2 3 2 2" xfId="16535"/>
    <cellStyle name="40% - Accent1 6 2 2 3 2 2 2" xfId="16536"/>
    <cellStyle name="40% - Accent1 6 2 2 3 2 3" xfId="16537"/>
    <cellStyle name="40% - Accent1 6 2 2 3 2 3 2" xfId="16538"/>
    <cellStyle name="40% - Accent1 6 2 2 3 2 4" xfId="16539"/>
    <cellStyle name="40% - Accent1 6 2 2 3 3" xfId="16540"/>
    <cellStyle name="40% - Accent1 6 2 2 3 3 2" xfId="16541"/>
    <cellStyle name="40% - Accent1 6 2 2 3 4" xfId="16542"/>
    <cellStyle name="40% - Accent1 6 2 2 3 4 2" xfId="16543"/>
    <cellStyle name="40% - Accent1 6 2 2 3 5" xfId="16544"/>
    <cellStyle name="40% - Accent1 6 2 2 4" xfId="16545"/>
    <cellStyle name="40% - Accent1 6 2 2 4 2" xfId="16546"/>
    <cellStyle name="40% - Accent1 6 2 2 4 2 2" xfId="16547"/>
    <cellStyle name="40% - Accent1 6 2 2 4 3" xfId="16548"/>
    <cellStyle name="40% - Accent1 6 2 2 4 3 2" xfId="16549"/>
    <cellStyle name="40% - Accent1 6 2 2 4 4" xfId="16550"/>
    <cellStyle name="40% - Accent1 6 2 2 5" xfId="16551"/>
    <cellStyle name="40% - Accent1 6 2 2 5 2" xfId="16552"/>
    <cellStyle name="40% - Accent1 6 2 2 5 2 2" xfId="16553"/>
    <cellStyle name="40% - Accent1 6 2 2 5 3" xfId="16554"/>
    <cellStyle name="40% - Accent1 6 2 2 5 3 2" xfId="16555"/>
    <cellStyle name="40% - Accent1 6 2 2 5 4" xfId="16556"/>
    <cellStyle name="40% - Accent1 6 2 2 6" xfId="16557"/>
    <cellStyle name="40% - Accent1 6 2 2 6 2" xfId="16558"/>
    <cellStyle name="40% - Accent1 6 2 2 7" xfId="16559"/>
    <cellStyle name="40% - Accent1 6 2 2 7 2" xfId="16560"/>
    <cellStyle name="40% - Accent1 6 2 2 8" xfId="16561"/>
    <cellStyle name="40% - Accent1 6 2 3" xfId="16562"/>
    <cellStyle name="40% - Accent1 6 2 3 2" xfId="16563"/>
    <cellStyle name="40% - Accent1 6 2 3 2 2" xfId="16564"/>
    <cellStyle name="40% - Accent1 6 2 3 2 2 2" xfId="16565"/>
    <cellStyle name="40% - Accent1 6 2 3 2 2 2 2" xfId="16566"/>
    <cellStyle name="40% - Accent1 6 2 3 2 2 3" xfId="16567"/>
    <cellStyle name="40% - Accent1 6 2 3 2 2 3 2" xfId="16568"/>
    <cellStyle name="40% - Accent1 6 2 3 2 2 4" xfId="16569"/>
    <cellStyle name="40% - Accent1 6 2 3 2 3" xfId="16570"/>
    <cellStyle name="40% - Accent1 6 2 3 2 3 2" xfId="16571"/>
    <cellStyle name="40% - Accent1 6 2 3 2 4" xfId="16572"/>
    <cellStyle name="40% - Accent1 6 2 3 2 4 2" xfId="16573"/>
    <cellStyle name="40% - Accent1 6 2 3 2 5" xfId="16574"/>
    <cellStyle name="40% - Accent1 6 2 3 3" xfId="16575"/>
    <cellStyle name="40% - Accent1 6 2 3 3 2" xfId="16576"/>
    <cellStyle name="40% - Accent1 6 2 3 3 2 2" xfId="16577"/>
    <cellStyle name="40% - Accent1 6 2 3 3 3" xfId="16578"/>
    <cellStyle name="40% - Accent1 6 2 3 3 3 2" xfId="16579"/>
    <cellStyle name="40% - Accent1 6 2 3 3 4" xfId="16580"/>
    <cellStyle name="40% - Accent1 6 2 3 4" xfId="16581"/>
    <cellStyle name="40% - Accent1 6 2 3 4 2" xfId="16582"/>
    <cellStyle name="40% - Accent1 6 2 3 4 2 2" xfId="16583"/>
    <cellStyle name="40% - Accent1 6 2 3 4 3" xfId="16584"/>
    <cellStyle name="40% - Accent1 6 2 3 4 3 2" xfId="16585"/>
    <cellStyle name="40% - Accent1 6 2 3 4 4" xfId="16586"/>
    <cellStyle name="40% - Accent1 6 2 3 5" xfId="16587"/>
    <cellStyle name="40% - Accent1 6 2 3 5 2" xfId="16588"/>
    <cellStyle name="40% - Accent1 6 2 3 6" xfId="16589"/>
    <cellStyle name="40% - Accent1 6 2 3 6 2" xfId="16590"/>
    <cellStyle name="40% - Accent1 6 2 3 7" xfId="16591"/>
    <cellStyle name="40% - Accent1 6 2 4" xfId="16592"/>
    <cellStyle name="40% - Accent1 6 2 4 2" xfId="16593"/>
    <cellStyle name="40% - Accent1 6 2 4 2 2" xfId="16594"/>
    <cellStyle name="40% - Accent1 6 2 4 2 2 2" xfId="16595"/>
    <cellStyle name="40% - Accent1 6 2 4 2 3" xfId="16596"/>
    <cellStyle name="40% - Accent1 6 2 4 2 3 2" xfId="16597"/>
    <cellStyle name="40% - Accent1 6 2 4 2 4" xfId="16598"/>
    <cellStyle name="40% - Accent1 6 2 4 3" xfId="16599"/>
    <cellStyle name="40% - Accent1 6 2 4 3 2" xfId="16600"/>
    <cellStyle name="40% - Accent1 6 2 4 4" xfId="16601"/>
    <cellStyle name="40% - Accent1 6 2 4 4 2" xfId="16602"/>
    <cellStyle name="40% - Accent1 6 2 4 5" xfId="16603"/>
    <cellStyle name="40% - Accent1 6 2 5" xfId="16604"/>
    <cellStyle name="40% - Accent1 6 2 5 2" xfId="16605"/>
    <cellStyle name="40% - Accent1 6 2 5 2 2" xfId="16606"/>
    <cellStyle name="40% - Accent1 6 2 5 3" xfId="16607"/>
    <cellStyle name="40% - Accent1 6 2 5 3 2" xfId="16608"/>
    <cellStyle name="40% - Accent1 6 2 5 4" xfId="16609"/>
    <cellStyle name="40% - Accent1 6 2 6" xfId="16610"/>
    <cellStyle name="40% - Accent1 6 2 6 2" xfId="16611"/>
    <cellStyle name="40% - Accent1 6 2 6 2 2" xfId="16612"/>
    <cellStyle name="40% - Accent1 6 2 6 3" xfId="16613"/>
    <cellStyle name="40% - Accent1 6 2 6 3 2" xfId="16614"/>
    <cellStyle name="40% - Accent1 6 2 6 4" xfId="16615"/>
    <cellStyle name="40% - Accent1 6 2 7" xfId="16616"/>
    <cellStyle name="40% - Accent1 6 2 7 2" xfId="16617"/>
    <cellStyle name="40% - Accent1 6 2 8" xfId="16618"/>
    <cellStyle name="40% - Accent1 6 2 8 2" xfId="16619"/>
    <cellStyle name="40% - Accent1 6 2 9" xfId="16620"/>
    <cellStyle name="40% - Accent1 6 3" xfId="16621"/>
    <cellStyle name="40% - Accent1 6 3 2" xfId="16622"/>
    <cellStyle name="40% - Accent1 6 3 2 2" xfId="16623"/>
    <cellStyle name="40% - Accent1 6 3 2 2 2" xfId="16624"/>
    <cellStyle name="40% - Accent1 6 3 2 2 2 2" xfId="16625"/>
    <cellStyle name="40% - Accent1 6 3 2 2 2 2 2" xfId="16626"/>
    <cellStyle name="40% - Accent1 6 3 2 2 2 3" xfId="16627"/>
    <cellStyle name="40% - Accent1 6 3 2 2 2 3 2" xfId="16628"/>
    <cellStyle name="40% - Accent1 6 3 2 2 2 4" xfId="16629"/>
    <cellStyle name="40% - Accent1 6 3 2 2 3" xfId="16630"/>
    <cellStyle name="40% - Accent1 6 3 2 2 3 2" xfId="16631"/>
    <cellStyle name="40% - Accent1 6 3 2 2 4" xfId="16632"/>
    <cellStyle name="40% - Accent1 6 3 2 2 4 2" xfId="16633"/>
    <cellStyle name="40% - Accent1 6 3 2 2 5" xfId="16634"/>
    <cellStyle name="40% - Accent1 6 3 2 3" xfId="16635"/>
    <cellStyle name="40% - Accent1 6 3 2 3 2" xfId="16636"/>
    <cellStyle name="40% - Accent1 6 3 2 3 2 2" xfId="16637"/>
    <cellStyle name="40% - Accent1 6 3 2 3 3" xfId="16638"/>
    <cellStyle name="40% - Accent1 6 3 2 3 3 2" xfId="16639"/>
    <cellStyle name="40% - Accent1 6 3 2 3 4" xfId="16640"/>
    <cellStyle name="40% - Accent1 6 3 2 4" xfId="16641"/>
    <cellStyle name="40% - Accent1 6 3 2 4 2" xfId="16642"/>
    <cellStyle name="40% - Accent1 6 3 2 4 2 2" xfId="16643"/>
    <cellStyle name="40% - Accent1 6 3 2 4 3" xfId="16644"/>
    <cellStyle name="40% - Accent1 6 3 2 4 3 2" xfId="16645"/>
    <cellStyle name="40% - Accent1 6 3 2 4 4" xfId="16646"/>
    <cellStyle name="40% - Accent1 6 3 2 5" xfId="16647"/>
    <cellStyle name="40% - Accent1 6 3 2 5 2" xfId="16648"/>
    <cellStyle name="40% - Accent1 6 3 2 6" xfId="16649"/>
    <cellStyle name="40% - Accent1 6 3 2 6 2" xfId="16650"/>
    <cellStyle name="40% - Accent1 6 3 2 7" xfId="16651"/>
    <cellStyle name="40% - Accent1 6 3 3" xfId="16652"/>
    <cellStyle name="40% - Accent1 6 3 3 2" xfId="16653"/>
    <cellStyle name="40% - Accent1 6 3 3 2 2" xfId="16654"/>
    <cellStyle name="40% - Accent1 6 3 3 2 2 2" xfId="16655"/>
    <cellStyle name="40% - Accent1 6 3 3 2 3" xfId="16656"/>
    <cellStyle name="40% - Accent1 6 3 3 2 3 2" xfId="16657"/>
    <cellStyle name="40% - Accent1 6 3 3 2 4" xfId="16658"/>
    <cellStyle name="40% - Accent1 6 3 3 3" xfId="16659"/>
    <cellStyle name="40% - Accent1 6 3 3 3 2" xfId="16660"/>
    <cellStyle name="40% - Accent1 6 3 3 4" xfId="16661"/>
    <cellStyle name="40% - Accent1 6 3 3 4 2" xfId="16662"/>
    <cellStyle name="40% - Accent1 6 3 3 5" xfId="16663"/>
    <cellStyle name="40% - Accent1 6 3 4" xfId="16664"/>
    <cellStyle name="40% - Accent1 6 3 4 2" xfId="16665"/>
    <cellStyle name="40% - Accent1 6 3 4 2 2" xfId="16666"/>
    <cellStyle name="40% - Accent1 6 3 4 3" xfId="16667"/>
    <cellStyle name="40% - Accent1 6 3 4 3 2" xfId="16668"/>
    <cellStyle name="40% - Accent1 6 3 4 4" xfId="16669"/>
    <cellStyle name="40% - Accent1 6 3 5" xfId="16670"/>
    <cellStyle name="40% - Accent1 6 3 5 2" xfId="16671"/>
    <cellStyle name="40% - Accent1 6 3 5 2 2" xfId="16672"/>
    <cellStyle name="40% - Accent1 6 3 5 3" xfId="16673"/>
    <cellStyle name="40% - Accent1 6 3 5 3 2" xfId="16674"/>
    <cellStyle name="40% - Accent1 6 3 5 4" xfId="16675"/>
    <cellStyle name="40% - Accent1 6 3 6" xfId="16676"/>
    <cellStyle name="40% - Accent1 6 3 6 2" xfId="16677"/>
    <cellStyle name="40% - Accent1 6 3 7" xfId="16678"/>
    <cellStyle name="40% - Accent1 6 3 7 2" xfId="16679"/>
    <cellStyle name="40% - Accent1 6 3 8" xfId="16680"/>
    <cellStyle name="40% - Accent1 6 4" xfId="16681"/>
    <cellStyle name="40% - Accent1 6 4 2" xfId="16682"/>
    <cellStyle name="40% - Accent1 6 4 2 2" xfId="16683"/>
    <cellStyle name="40% - Accent1 6 4 2 2 2" xfId="16684"/>
    <cellStyle name="40% - Accent1 6 4 2 2 2 2" xfId="16685"/>
    <cellStyle name="40% - Accent1 6 4 2 2 3" xfId="16686"/>
    <cellStyle name="40% - Accent1 6 4 2 2 3 2" xfId="16687"/>
    <cellStyle name="40% - Accent1 6 4 2 2 4" xfId="16688"/>
    <cellStyle name="40% - Accent1 6 4 2 3" xfId="16689"/>
    <cellStyle name="40% - Accent1 6 4 2 3 2" xfId="16690"/>
    <cellStyle name="40% - Accent1 6 4 2 4" xfId="16691"/>
    <cellStyle name="40% - Accent1 6 4 2 4 2" xfId="16692"/>
    <cellStyle name="40% - Accent1 6 4 2 5" xfId="16693"/>
    <cellStyle name="40% - Accent1 6 4 3" xfId="16694"/>
    <cellStyle name="40% - Accent1 6 4 3 2" xfId="16695"/>
    <cellStyle name="40% - Accent1 6 4 3 2 2" xfId="16696"/>
    <cellStyle name="40% - Accent1 6 4 3 3" xfId="16697"/>
    <cellStyle name="40% - Accent1 6 4 3 3 2" xfId="16698"/>
    <cellStyle name="40% - Accent1 6 4 3 4" xfId="16699"/>
    <cellStyle name="40% - Accent1 6 4 4" xfId="16700"/>
    <cellStyle name="40% - Accent1 6 4 4 2" xfId="16701"/>
    <cellStyle name="40% - Accent1 6 4 4 2 2" xfId="16702"/>
    <cellStyle name="40% - Accent1 6 4 4 3" xfId="16703"/>
    <cellStyle name="40% - Accent1 6 4 4 3 2" xfId="16704"/>
    <cellStyle name="40% - Accent1 6 4 4 4" xfId="16705"/>
    <cellStyle name="40% - Accent1 6 4 5" xfId="16706"/>
    <cellStyle name="40% - Accent1 6 4 5 2" xfId="16707"/>
    <cellStyle name="40% - Accent1 6 4 6" xfId="16708"/>
    <cellStyle name="40% - Accent1 6 4 6 2" xfId="16709"/>
    <cellStyle name="40% - Accent1 6 4 7" xfId="16710"/>
    <cellStyle name="40% - Accent1 6 5" xfId="16711"/>
    <cellStyle name="40% - Accent1 6 5 2" xfId="16712"/>
    <cellStyle name="40% - Accent1 6 5 2 2" xfId="16713"/>
    <cellStyle name="40% - Accent1 6 5 2 2 2" xfId="16714"/>
    <cellStyle name="40% - Accent1 6 5 2 3" xfId="16715"/>
    <cellStyle name="40% - Accent1 6 5 2 3 2" xfId="16716"/>
    <cellStyle name="40% - Accent1 6 5 2 4" xfId="16717"/>
    <cellStyle name="40% - Accent1 6 5 3" xfId="16718"/>
    <cellStyle name="40% - Accent1 6 5 3 2" xfId="16719"/>
    <cellStyle name="40% - Accent1 6 5 4" xfId="16720"/>
    <cellStyle name="40% - Accent1 6 5 4 2" xfId="16721"/>
    <cellStyle name="40% - Accent1 6 5 5" xfId="16722"/>
    <cellStyle name="40% - Accent1 6 6" xfId="16723"/>
    <cellStyle name="40% - Accent1 6 6 2" xfId="16724"/>
    <cellStyle name="40% - Accent1 6 6 2 2" xfId="16725"/>
    <cellStyle name="40% - Accent1 6 6 3" xfId="16726"/>
    <cellStyle name="40% - Accent1 6 6 3 2" xfId="16727"/>
    <cellStyle name="40% - Accent1 6 6 4" xfId="16728"/>
    <cellStyle name="40% - Accent1 6 7" xfId="16729"/>
    <cellStyle name="40% - Accent1 6 7 2" xfId="16730"/>
    <cellStyle name="40% - Accent1 6 7 2 2" xfId="16731"/>
    <cellStyle name="40% - Accent1 6 7 3" xfId="16732"/>
    <cellStyle name="40% - Accent1 6 7 3 2" xfId="16733"/>
    <cellStyle name="40% - Accent1 6 7 4" xfId="16734"/>
    <cellStyle name="40% - Accent1 6 8" xfId="16735"/>
    <cellStyle name="40% - Accent1 6 8 2" xfId="16736"/>
    <cellStyle name="40% - Accent1 6 9" xfId="16737"/>
    <cellStyle name="40% - Accent1 6 9 2" xfId="16738"/>
    <cellStyle name="40% - Accent1 7" xfId="16739"/>
    <cellStyle name="40% - Accent1 7 10" xfId="16740"/>
    <cellStyle name="40% - Accent1 7 2" xfId="16741"/>
    <cellStyle name="40% - Accent1 7 2 2" xfId="16742"/>
    <cellStyle name="40% - Accent1 7 2 2 2" xfId="16743"/>
    <cellStyle name="40% - Accent1 7 2 2 2 2" xfId="16744"/>
    <cellStyle name="40% - Accent1 7 2 2 2 2 2" xfId="16745"/>
    <cellStyle name="40% - Accent1 7 2 2 2 2 2 2" xfId="16746"/>
    <cellStyle name="40% - Accent1 7 2 2 2 2 2 2 2" xfId="16747"/>
    <cellStyle name="40% - Accent1 7 2 2 2 2 2 3" xfId="16748"/>
    <cellStyle name="40% - Accent1 7 2 2 2 2 2 3 2" xfId="16749"/>
    <cellStyle name="40% - Accent1 7 2 2 2 2 2 4" xfId="16750"/>
    <cellStyle name="40% - Accent1 7 2 2 2 2 3" xfId="16751"/>
    <cellStyle name="40% - Accent1 7 2 2 2 2 3 2" xfId="16752"/>
    <cellStyle name="40% - Accent1 7 2 2 2 2 4" xfId="16753"/>
    <cellStyle name="40% - Accent1 7 2 2 2 2 4 2" xfId="16754"/>
    <cellStyle name="40% - Accent1 7 2 2 2 2 5" xfId="16755"/>
    <cellStyle name="40% - Accent1 7 2 2 2 3" xfId="16756"/>
    <cellStyle name="40% - Accent1 7 2 2 2 3 2" xfId="16757"/>
    <cellStyle name="40% - Accent1 7 2 2 2 3 2 2" xfId="16758"/>
    <cellStyle name="40% - Accent1 7 2 2 2 3 3" xfId="16759"/>
    <cellStyle name="40% - Accent1 7 2 2 2 3 3 2" xfId="16760"/>
    <cellStyle name="40% - Accent1 7 2 2 2 3 4" xfId="16761"/>
    <cellStyle name="40% - Accent1 7 2 2 2 4" xfId="16762"/>
    <cellStyle name="40% - Accent1 7 2 2 2 4 2" xfId="16763"/>
    <cellStyle name="40% - Accent1 7 2 2 2 4 2 2" xfId="16764"/>
    <cellStyle name="40% - Accent1 7 2 2 2 4 3" xfId="16765"/>
    <cellStyle name="40% - Accent1 7 2 2 2 4 3 2" xfId="16766"/>
    <cellStyle name="40% - Accent1 7 2 2 2 4 4" xfId="16767"/>
    <cellStyle name="40% - Accent1 7 2 2 2 5" xfId="16768"/>
    <cellStyle name="40% - Accent1 7 2 2 2 5 2" xfId="16769"/>
    <cellStyle name="40% - Accent1 7 2 2 2 6" xfId="16770"/>
    <cellStyle name="40% - Accent1 7 2 2 2 6 2" xfId="16771"/>
    <cellStyle name="40% - Accent1 7 2 2 2 7" xfId="16772"/>
    <cellStyle name="40% - Accent1 7 2 2 3" xfId="16773"/>
    <cellStyle name="40% - Accent1 7 2 2 3 2" xfId="16774"/>
    <cellStyle name="40% - Accent1 7 2 2 3 2 2" xfId="16775"/>
    <cellStyle name="40% - Accent1 7 2 2 3 2 2 2" xfId="16776"/>
    <cellStyle name="40% - Accent1 7 2 2 3 2 3" xfId="16777"/>
    <cellStyle name="40% - Accent1 7 2 2 3 2 3 2" xfId="16778"/>
    <cellStyle name="40% - Accent1 7 2 2 3 2 4" xfId="16779"/>
    <cellStyle name="40% - Accent1 7 2 2 3 3" xfId="16780"/>
    <cellStyle name="40% - Accent1 7 2 2 3 3 2" xfId="16781"/>
    <cellStyle name="40% - Accent1 7 2 2 3 4" xfId="16782"/>
    <cellStyle name="40% - Accent1 7 2 2 3 4 2" xfId="16783"/>
    <cellStyle name="40% - Accent1 7 2 2 3 5" xfId="16784"/>
    <cellStyle name="40% - Accent1 7 2 2 4" xfId="16785"/>
    <cellStyle name="40% - Accent1 7 2 2 4 2" xfId="16786"/>
    <cellStyle name="40% - Accent1 7 2 2 4 2 2" xfId="16787"/>
    <cellStyle name="40% - Accent1 7 2 2 4 3" xfId="16788"/>
    <cellStyle name="40% - Accent1 7 2 2 4 3 2" xfId="16789"/>
    <cellStyle name="40% - Accent1 7 2 2 4 4" xfId="16790"/>
    <cellStyle name="40% - Accent1 7 2 2 5" xfId="16791"/>
    <cellStyle name="40% - Accent1 7 2 2 5 2" xfId="16792"/>
    <cellStyle name="40% - Accent1 7 2 2 5 2 2" xfId="16793"/>
    <cellStyle name="40% - Accent1 7 2 2 5 3" xfId="16794"/>
    <cellStyle name="40% - Accent1 7 2 2 5 3 2" xfId="16795"/>
    <cellStyle name="40% - Accent1 7 2 2 5 4" xfId="16796"/>
    <cellStyle name="40% - Accent1 7 2 2 6" xfId="16797"/>
    <cellStyle name="40% - Accent1 7 2 2 6 2" xfId="16798"/>
    <cellStyle name="40% - Accent1 7 2 2 7" xfId="16799"/>
    <cellStyle name="40% - Accent1 7 2 2 7 2" xfId="16800"/>
    <cellStyle name="40% - Accent1 7 2 2 8" xfId="16801"/>
    <cellStyle name="40% - Accent1 7 2 3" xfId="16802"/>
    <cellStyle name="40% - Accent1 7 2 3 2" xfId="16803"/>
    <cellStyle name="40% - Accent1 7 2 3 2 2" xfId="16804"/>
    <cellStyle name="40% - Accent1 7 2 3 2 2 2" xfId="16805"/>
    <cellStyle name="40% - Accent1 7 2 3 2 2 2 2" xfId="16806"/>
    <cellStyle name="40% - Accent1 7 2 3 2 2 3" xfId="16807"/>
    <cellStyle name="40% - Accent1 7 2 3 2 2 3 2" xfId="16808"/>
    <cellStyle name="40% - Accent1 7 2 3 2 2 4" xfId="16809"/>
    <cellStyle name="40% - Accent1 7 2 3 2 3" xfId="16810"/>
    <cellStyle name="40% - Accent1 7 2 3 2 3 2" xfId="16811"/>
    <cellStyle name="40% - Accent1 7 2 3 2 4" xfId="16812"/>
    <cellStyle name="40% - Accent1 7 2 3 2 4 2" xfId="16813"/>
    <cellStyle name="40% - Accent1 7 2 3 2 5" xfId="16814"/>
    <cellStyle name="40% - Accent1 7 2 3 3" xfId="16815"/>
    <cellStyle name="40% - Accent1 7 2 3 3 2" xfId="16816"/>
    <cellStyle name="40% - Accent1 7 2 3 3 2 2" xfId="16817"/>
    <cellStyle name="40% - Accent1 7 2 3 3 3" xfId="16818"/>
    <cellStyle name="40% - Accent1 7 2 3 3 3 2" xfId="16819"/>
    <cellStyle name="40% - Accent1 7 2 3 3 4" xfId="16820"/>
    <cellStyle name="40% - Accent1 7 2 3 4" xfId="16821"/>
    <cellStyle name="40% - Accent1 7 2 3 4 2" xfId="16822"/>
    <cellStyle name="40% - Accent1 7 2 3 4 2 2" xfId="16823"/>
    <cellStyle name="40% - Accent1 7 2 3 4 3" xfId="16824"/>
    <cellStyle name="40% - Accent1 7 2 3 4 3 2" xfId="16825"/>
    <cellStyle name="40% - Accent1 7 2 3 4 4" xfId="16826"/>
    <cellStyle name="40% - Accent1 7 2 3 5" xfId="16827"/>
    <cellStyle name="40% - Accent1 7 2 3 5 2" xfId="16828"/>
    <cellStyle name="40% - Accent1 7 2 3 6" xfId="16829"/>
    <cellStyle name="40% - Accent1 7 2 3 6 2" xfId="16830"/>
    <cellStyle name="40% - Accent1 7 2 3 7" xfId="16831"/>
    <cellStyle name="40% - Accent1 7 2 4" xfId="16832"/>
    <cellStyle name="40% - Accent1 7 2 4 2" xfId="16833"/>
    <cellStyle name="40% - Accent1 7 2 4 2 2" xfId="16834"/>
    <cellStyle name="40% - Accent1 7 2 4 2 2 2" xfId="16835"/>
    <cellStyle name="40% - Accent1 7 2 4 2 3" xfId="16836"/>
    <cellStyle name="40% - Accent1 7 2 4 2 3 2" xfId="16837"/>
    <cellStyle name="40% - Accent1 7 2 4 2 4" xfId="16838"/>
    <cellStyle name="40% - Accent1 7 2 4 3" xfId="16839"/>
    <cellStyle name="40% - Accent1 7 2 4 3 2" xfId="16840"/>
    <cellStyle name="40% - Accent1 7 2 4 4" xfId="16841"/>
    <cellStyle name="40% - Accent1 7 2 4 4 2" xfId="16842"/>
    <cellStyle name="40% - Accent1 7 2 4 5" xfId="16843"/>
    <cellStyle name="40% - Accent1 7 2 5" xfId="16844"/>
    <cellStyle name="40% - Accent1 7 2 5 2" xfId="16845"/>
    <cellStyle name="40% - Accent1 7 2 5 2 2" xfId="16846"/>
    <cellStyle name="40% - Accent1 7 2 5 3" xfId="16847"/>
    <cellStyle name="40% - Accent1 7 2 5 3 2" xfId="16848"/>
    <cellStyle name="40% - Accent1 7 2 5 4" xfId="16849"/>
    <cellStyle name="40% - Accent1 7 2 6" xfId="16850"/>
    <cellStyle name="40% - Accent1 7 2 6 2" xfId="16851"/>
    <cellStyle name="40% - Accent1 7 2 6 2 2" xfId="16852"/>
    <cellStyle name="40% - Accent1 7 2 6 3" xfId="16853"/>
    <cellStyle name="40% - Accent1 7 2 6 3 2" xfId="16854"/>
    <cellStyle name="40% - Accent1 7 2 6 4" xfId="16855"/>
    <cellStyle name="40% - Accent1 7 2 7" xfId="16856"/>
    <cellStyle name="40% - Accent1 7 2 7 2" xfId="16857"/>
    <cellStyle name="40% - Accent1 7 2 8" xfId="16858"/>
    <cellStyle name="40% - Accent1 7 2 8 2" xfId="16859"/>
    <cellStyle name="40% - Accent1 7 2 9" xfId="16860"/>
    <cellStyle name="40% - Accent1 7 3" xfId="16861"/>
    <cellStyle name="40% - Accent1 7 3 2" xfId="16862"/>
    <cellStyle name="40% - Accent1 7 3 2 2" xfId="16863"/>
    <cellStyle name="40% - Accent1 7 3 2 2 2" xfId="16864"/>
    <cellStyle name="40% - Accent1 7 3 2 2 2 2" xfId="16865"/>
    <cellStyle name="40% - Accent1 7 3 2 2 2 2 2" xfId="16866"/>
    <cellStyle name="40% - Accent1 7 3 2 2 2 3" xfId="16867"/>
    <cellStyle name="40% - Accent1 7 3 2 2 2 3 2" xfId="16868"/>
    <cellStyle name="40% - Accent1 7 3 2 2 2 4" xfId="16869"/>
    <cellStyle name="40% - Accent1 7 3 2 2 3" xfId="16870"/>
    <cellStyle name="40% - Accent1 7 3 2 2 3 2" xfId="16871"/>
    <cellStyle name="40% - Accent1 7 3 2 2 4" xfId="16872"/>
    <cellStyle name="40% - Accent1 7 3 2 2 4 2" xfId="16873"/>
    <cellStyle name="40% - Accent1 7 3 2 2 5" xfId="16874"/>
    <cellStyle name="40% - Accent1 7 3 2 3" xfId="16875"/>
    <cellStyle name="40% - Accent1 7 3 2 3 2" xfId="16876"/>
    <cellStyle name="40% - Accent1 7 3 2 3 2 2" xfId="16877"/>
    <cellStyle name="40% - Accent1 7 3 2 3 3" xfId="16878"/>
    <cellStyle name="40% - Accent1 7 3 2 3 3 2" xfId="16879"/>
    <cellStyle name="40% - Accent1 7 3 2 3 4" xfId="16880"/>
    <cellStyle name="40% - Accent1 7 3 2 4" xfId="16881"/>
    <cellStyle name="40% - Accent1 7 3 2 4 2" xfId="16882"/>
    <cellStyle name="40% - Accent1 7 3 2 4 2 2" xfId="16883"/>
    <cellStyle name="40% - Accent1 7 3 2 4 3" xfId="16884"/>
    <cellStyle name="40% - Accent1 7 3 2 4 3 2" xfId="16885"/>
    <cellStyle name="40% - Accent1 7 3 2 4 4" xfId="16886"/>
    <cellStyle name="40% - Accent1 7 3 2 5" xfId="16887"/>
    <cellStyle name="40% - Accent1 7 3 2 5 2" xfId="16888"/>
    <cellStyle name="40% - Accent1 7 3 2 6" xfId="16889"/>
    <cellStyle name="40% - Accent1 7 3 2 6 2" xfId="16890"/>
    <cellStyle name="40% - Accent1 7 3 2 7" xfId="16891"/>
    <cellStyle name="40% - Accent1 7 3 3" xfId="16892"/>
    <cellStyle name="40% - Accent1 7 3 3 2" xfId="16893"/>
    <cellStyle name="40% - Accent1 7 3 3 2 2" xfId="16894"/>
    <cellStyle name="40% - Accent1 7 3 3 2 2 2" xfId="16895"/>
    <cellStyle name="40% - Accent1 7 3 3 2 3" xfId="16896"/>
    <cellStyle name="40% - Accent1 7 3 3 2 3 2" xfId="16897"/>
    <cellStyle name="40% - Accent1 7 3 3 2 4" xfId="16898"/>
    <cellStyle name="40% - Accent1 7 3 3 3" xfId="16899"/>
    <cellStyle name="40% - Accent1 7 3 3 3 2" xfId="16900"/>
    <cellStyle name="40% - Accent1 7 3 3 4" xfId="16901"/>
    <cellStyle name="40% - Accent1 7 3 3 4 2" xfId="16902"/>
    <cellStyle name="40% - Accent1 7 3 3 5" xfId="16903"/>
    <cellStyle name="40% - Accent1 7 3 4" xfId="16904"/>
    <cellStyle name="40% - Accent1 7 3 4 2" xfId="16905"/>
    <cellStyle name="40% - Accent1 7 3 4 2 2" xfId="16906"/>
    <cellStyle name="40% - Accent1 7 3 4 3" xfId="16907"/>
    <cellStyle name="40% - Accent1 7 3 4 3 2" xfId="16908"/>
    <cellStyle name="40% - Accent1 7 3 4 4" xfId="16909"/>
    <cellStyle name="40% - Accent1 7 3 5" xfId="16910"/>
    <cellStyle name="40% - Accent1 7 3 5 2" xfId="16911"/>
    <cellStyle name="40% - Accent1 7 3 5 2 2" xfId="16912"/>
    <cellStyle name="40% - Accent1 7 3 5 3" xfId="16913"/>
    <cellStyle name="40% - Accent1 7 3 5 3 2" xfId="16914"/>
    <cellStyle name="40% - Accent1 7 3 5 4" xfId="16915"/>
    <cellStyle name="40% - Accent1 7 3 6" xfId="16916"/>
    <cellStyle name="40% - Accent1 7 3 6 2" xfId="16917"/>
    <cellStyle name="40% - Accent1 7 3 7" xfId="16918"/>
    <cellStyle name="40% - Accent1 7 3 7 2" xfId="16919"/>
    <cellStyle name="40% - Accent1 7 3 8" xfId="16920"/>
    <cellStyle name="40% - Accent1 7 4" xfId="16921"/>
    <cellStyle name="40% - Accent1 7 4 2" xfId="16922"/>
    <cellStyle name="40% - Accent1 7 4 2 2" xfId="16923"/>
    <cellStyle name="40% - Accent1 7 4 2 2 2" xfId="16924"/>
    <cellStyle name="40% - Accent1 7 4 2 2 2 2" xfId="16925"/>
    <cellStyle name="40% - Accent1 7 4 2 2 3" xfId="16926"/>
    <cellStyle name="40% - Accent1 7 4 2 2 3 2" xfId="16927"/>
    <cellStyle name="40% - Accent1 7 4 2 2 4" xfId="16928"/>
    <cellStyle name="40% - Accent1 7 4 2 3" xfId="16929"/>
    <cellStyle name="40% - Accent1 7 4 2 3 2" xfId="16930"/>
    <cellStyle name="40% - Accent1 7 4 2 4" xfId="16931"/>
    <cellStyle name="40% - Accent1 7 4 2 4 2" xfId="16932"/>
    <cellStyle name="40% - Accent1 7 4 2 5" xfId="16933"/>
    <cellStyle name="40% - Accent1 7 4 3" xfId="16934"/>
    <cellStyle name="40% - Accent1 7 4 3 2" xfId="16935"/>
    <cellStyle name="40% - Accent1 7 4 3 2 2" xfId="16936"/>
    <cellStyle name="40% - Accent1 7 4 3 3" xfId="16937"/>
    <cellStyle name="40% - Accent1 7 4 3 3 2" xfId="16938"/>
    <cellStyle name="40% - Accent1 7 4 3 4" xfId="16939"/>
    <cellStyle name="40% - Accent1 7 4 4" xfId="16940"/>
    <cellStyle name="40% - Accent1 7 4 4 2" xfId="16941"/>
    <cellStyle name="40% - Accent1 7 4 4 2 2" xfId="16942"/>
    <cellStyle name="40% - Accent1 7 4 4 3" xfId="16943"/>
    <cellStyle name="40% - Accent1 7 4 4 3 2" xfId="16944"/>
    <cellStyle name="40% - Accent1 7 4 4 4" xfId="16945"/>
    <cellStyle name="40% - Accent1 7 4 5" xfId="16946"/>
    <cellStyle name="40% - Accent1 7 4 5 2" xfId="16947"/>
    <cellStyle name="40% - Accent1 7 4 6" xfId="16948"/>
    <cellStyle name="40% - Accent1 7 4 6 2" xfId="16949"/>
    <cellStyle name="40% - Accent1 7 4 7" xfId="16950"/>
    <cellStyle name="40% - Accent1 7 5" xfId="16951"/>
    <cellStyle name="40% - Accent1 7 5 2" xfId="16952"/>
    <cellStyle name="40% - Accent1 7 5 2 2" xfId="16953"/>
    <cellStyle name="40% - Accent1 7 5 2 2 2" xfId="16954"/>
    <cellStyle name="40% - Accent1 7 5 2 3" xfId="16955"/>
    <cellStyle name="40% - Accent1 7 5 2 3 2" xfId="16956"/>
    <cellStyle name="40% - Accent1 7 5 2 4" xfId="16957"/>
    <cellStyle name="40% - Accent1 7 5 3" xfId="16958"/>
    <cellStyle name="40% - Accent1 7 5 3 2" xfId="16959"/>
    <cellStyle name="40% - Accent1 7 5 4" xfId="16960"/>
    <cellStyle name="40% - Accent1 7 5 4 2" xfId="16961"/>
    <cellStyle name="40% - Accent1 7 5 5" xfId="16962"/>
    <cellStyle name="40% - Accent1 7 6" xfId="16963"/>
    <cellStyle name="40% - Accent1 7 6 2" xfId="16964"/>
    <cellStyle name="40% - Accent1 7 6 2 2" xfId="16965"/>
    <cellStyle name="40% - Accent1 7 6 3" xfId="16966"/>
    <cellStyle name="40% - Accent1 7 6 3 2" xfId="16967"/>
    <cellStyle name="40% - Accent1 7 6 4" xfId="16968"/>
    <cellStyle name="40% - Accent1 7 7" xfId="16969"/>
    <cellStyle name="40% - Accent1 7 7 2" xfId="16970"/>
    <cellStyle name="40% - Accent1 7 7 2 2" xfId="16971"/>
    <cellStyle name="40% - Accent1 7 7 3" xfId="16972"/>
    <cellStyle name="40% - Accent1 7 7 3 2" xfId="16973"/>
    <cellStyle name="40% - Accent1 7 7 4" xfId="16974"/>
    <cellStyle name="40% - Accent1 7 8" xfId="16975"/>
    <cellStyle name="40% - Accent1 7 8 2" xfId="16976"/>
    <cellStyle name="40% - Accent1 7 9" xfId="16977"/>
    <cellStyle name="40% - Accent1 7 9 2" xfId="16978"/>
    <cellStyle name="40% - Accent1 8" xfId="16979"/>
    <cellStyle name="40% - Accent1 8 10" xfId="16980"/>
    <cellStyle name="40% - Accent1 8 2" xfId="16981"/>
    <cellStyle name="40% - Accent1 8 2 2" xfId="16982"/>
    <cellStyle name="40% - Accent1 8 2 2 2" xfId="16983"/>
    <cellStyle name="40% - Accent1 8 2 2 2 2" xfId="16984"/>
    <cellStyle name="40% - Accent1 8 2 2 2 2 2" xfId="16985"/>
    <cellStyle name="40% - Accent1 8 2 2 2 2 2 2" xfId="16986"/>
    <cellStyle name="40% - Accent1 8 2 2 2 2 2 2 2" xfId="16987"/>
    <cellStyle name="40% - Accent1 8 2 2 2 2 2 3" xfId="16988"/>
    <cellStyle name="40% - Accent1 8 2 2 2 2 2 3 2" xfId="16989"/>
    <cellStyle name="40% - Accent1 8 2 2 2 2 2 4" xfId="16990"/>
    <cellStyle name="40% - Accent1 8 2 2 2 2 3" xfId="16991"/>
    <cellStyle name="40% - Accent1 8 2 2 2 2 3 2" xfId="16992"/>
    <cellStyle name="40% - Accent1 8 2 2 2 2 4" xfId="16993"/>
    <cellStyle name="40% - Accent1 8 2 2 2 2 4 2" xfId="16994"/>
    <cellStyle name="40% - Accent1 8 2 2 2 2 5" xfId="16995"/>
    <cellStyle name="40% - Accent1 8 2 2 2 3" xfId="16996"/>
    <cellStyle name="40% - Accent1 8 2 2 2 3 2" xfId="16997"/>
    <cellStyle name="40% - Accent1 8 2 2 2 3 2 2" xfId="16998"/>
    <cellStyle name="40% - Accent1 8 2 2 2 3 3" xfId="16999"/>
    <cellStyle name="40% - Accent1 8 2 2 2 3 3 2" xfId="17000"/>
    <cellStyle name="40% - Accent1 8 2 2 2 3 4" xfId="17001"/>
    <cellStyle name="40% - Accent1 8 2 2 2 4" xfId="17002"/>
    <cellStyle name="40% - Accent1 8 2 2 2 4 2" xfId="17003"/>
    <cellStyle name="40% - Accent1 8 2 2 2 4 2 2" xfId="17004"/>
    <cellStyle name="40% - Accent1 8 2 2 2 4 3" xfId="17005"/>
    <cellStyle name="40% - Accent1 8 2 2 2 4 3 2" xfId="17006"/>
    <cellStyle name="40% - Accent1 8 2 2 2 4 4" xfId="17007"/>
    <cellStyle name="40% - Accent1 8 2 2 2 5" xfId="17008"/>
    <cellStyle name="40% - Accent1 8 2 2 2 5 2" xfId="17009"/>
    <cellStyle name="40% - Accent1 8 2 2 2 6" xfId="17010"/>
    <cellStyle name="40% - Accent1 8 2 2 2 6 2" xfId="17011"/>
    <cellStyle name="40% - Accent1 8 2 2 2 7" xfId="17012"/>
    <cellStyle name="40% - Accent1 8 2 2 3" xfId="17013"/>
    <cellStyle name="40% - Accent1 8 2 2 3 2" xfId="17014"/>
    <cellStyle name="40% - Accent1 8 2 2 3 2 2" xfId="17015"/>
    <cellStyle name="40% - Accent1 8 2 2 3 2 2 2" xfId="17016"/>
    <cellStyle name="40% - Accent1 8 2 2 3 2 3" xfId="17017"/>
    <cellStyle name="40% - Accent1 8 2 2 3 2 3 2" xfId="17018"/>
    <cellStyle name="40% - Accent1 8 2 2 3 2 4" xfId="17019"/>
    <cellStyle name="40% - Accent1 8 2 2 3 3" xfId="17020"/>
    <cellStyle name="40% - Accent1 8 2 2 3 3 2" xfId="17021"/>
    <cellStyle name="40% - Accent1 8 2 2 3 4" xfId="17022"/>
    <cellStyle name="40% - Accent1 8 2 2 3 4 2" xfId="17023"/>
    <cellStyle name="40% - Accent1 8 2 2 3 5" xfId="17024"/>
    <cellStyle name="40% - Accent1 8 2 2 4" xfId="17025"/>
    <cellStyle name="40% - Accent1 8 2 2 4 2" xfId="17026"/>
    <cellStyle name="40% - Accent1 8 2 2 4 2 2" xfId="17027"/>
    <cellStyle name="40% - Accent1 8 2 2 4 3" xfId="17028"/>
    <cellStyle name="40% - Accent1 8 2 2 4 3 2" xfId="17029"/>
    <cellStyle name="40% - Accent1 8 2 2 4 4" xfId="17030"/>
    <cellStyle name="40% - Accent1 8 2 2 5" xfId="17031"/>
    <cellStyle name="40% - Accent1 8 2 2 5 2" xfId="17032"/>
    <cellStyle name="40% - Accent1 8 2 2 5 2 2" xfId="17033"/>
    <cellStyle name="40% - Accent1 8 2 2 5 3" xfId="17034"/>
    <cellStyle name="40% - Accent1 8 2 2 5 3 2" xfId="17035"/>
    <cellStyle name="40% - Accent1 8 2 2 5 4" xfId="17036"/>
    <cellStyle name="40% - Accent1 8 2 2 6" xfId="17037"/>
    <cellStyle name="40% - Accent1 8 2 2 6 2" xfId="17038"/>
    <cellStyle name="40% - Accent1 8 2 2 7" xfId="17039"/>
    <cellStyle name="40% - Accent1 8 2 2 7 2" xfId="17040"/>
    <cellStyle name="40% - Accent1 8 2 2 8" xfId="17041"/>
    <cellStyle name="40% - Accent1 8 2 3" xfId="17042"/>
    <cellStyle name="40% - Accent1 8 2 3 2" xfId="17043"/>
    <cellStyle name="40% - Accent1 8 2 3 2 2" xfId="17044"/>
    <cellStyle name="40% - Accent1 8 2 3 2 2 2" xfId="17045"/>
    <cellStyle name="40% - Accent1 8 2 3 2 2 2 2" xfId="17046"/>
    <cellStyle name="40% - Accent1 8 2 3 2 2 3" xfId="17047"/>
    <cellStyle name="40% - Accent1 8 2 3 2 2 3 2" xfId="17048"/>
    <cellStyle name="40% - Accent1 8 2 3 2 2 4" xfId="17049"/>
    <cellStyle name="40% - Accent1 8 2 3 2 3" xfId="17050"/>
    <cellStyle name="40% - Accent1 8 2 3 2 3 2" xfId="17051"/>
    <cellStyle name="40% - Accent1 8 2 3 2 4" xfId="17052"/>
    <cellStyle name="40% - Accent1 8 2 3 2 4 2" xfId="17053"/>
    <cellStyle name="40% - Accent1 8 2 3 2 5" xfId="17054"/>
    <cellStyle name="40% - Accent1 8 2 3 3" xfId="17055"/>
    <cellStyle name="40% - Accent1 8 2 3 3 2" xfId="17056"/>
    <cellStyle name="40% - Accent1 8 2 3 3 2 2" xfId="17057"/>
    <cellStyle name="40% - Accent1 8 2 3 3 3" xfId="17058"/>
    <cellStyle name="40% - Accent1 8 2 3 3 3 2" xfId="17059"/>
    <cellStyle name="40% - Accent1 8 2 3 3 4" xfId="17060"/>
    <cellStyle name="40% - Accent1 8 2 3 4" xfId="17061"/>
    <cellStyle name="40% - Accent1 8 2 3 4 2" xfId="17062"/>
    <cellStyle name="40% - Accent1 8 2 3 4 2 2" xfId="17063"/>
    <cellStyle name="40% - Accent1 8 2 3 4 3" xfId="17064"/>
    <cellStyle name="40% - Accent1 8 2 3 4 3 2" xfId="17065"/>
    <cellStyle name="40% - Accent1 8 2 3 4 4" xfId="17066"/>
    <cellStyle name="40% - Accent1 8 2 3 5" xfId="17067"/>
    <cellStyle name="40% - Accent1 8 2 3 5 2" xfId="17068"/>
    <cellStyle name="40% - Accent1 8 2 3 6" xfId="17069"/>
    <cellStyle name="40% - Accent1 8 2 3 6 2" xfId="17070"/>
    <cellStyle name="40% - Accent1 8 2 3 7" xfId="17071"/>
    <cellStyle name="40% - Accent1 8 2 4" xfId="17072"/>
    <cellStyle name="40% - Accent1 8 2 4 2" xfId="17073"/>
    <cellStyle name="40% - Accent1 8 2 4 2 2" xfId="17074"/>
    <cellStyle name="40% - Accent1 8 2 4 2 2 2" xfId="17075"/>
    <cellStyle name="40% - Accent1 8 2 4 2 3" xfId="17076"/>
    <cellStyle name="40% - Accent1 8 2 4 2 3 2" xfId="17077"/>
    <cellStyle name="40% - Accent1 8 2 4 2 4" xfId="17078"/>
    <cellStyle name="40% - Accent1 8 2 4 3" xfId="17079"/>
    <cellStyle name="40% - Accent1 8 2 4 3 2" xfId="17080"/>
    <cellStyle name="40% - Accent1 8 2 4 4" xfId="17081"/>
    <cellStyle name="40% - Accent1 8 2 4 4 2" xfId="17082"/>
    <cellStyle name="40% - Accent1 8 2 4 5" xfId="17083"/>
    <cellStyle name="40% - Accent1 8 2 5" xfId="17084"/>
    <cellStyle name="40% - Accent1 8 2 5 2" xfId="17085"/>
    <cellStyle name="40% - Accent1 8 2 5 2 2" xfId="17086"/>
    <cellStyle name="40% - Accent1 8 2 5 3" xfId="17087"/>
    <cellStyle name="40% - Accent1 8 2 5 3 2" xfId="17088"/>
    <cellStyle name="40% - Accent1 8 2 5 4" xfId="17089"/>
    <cellStyle name="40% - Accent1 8 2 6" xfId="17090"/>
    <cellStyle name="40% - Accent1 8 2 6 2" xfId="17091"/>
    <cellStyle name="40% - Accent1 8 2 6 2 2" xfId="17092"/>
    <cellStyle name="40% - Accent1 8 2 6 3" xfId="17093"/>
    <cellStyle name="40% - Accent1 8 2 6 3 2" xfId="17094"/>
    <cellStyle name="40% - Accent1 8 2 6 4" xfId="17095"/>
    <cellStyle name="40% - Accent1 8 2 7" xfId="17096"/>
    <cellStyle name="40% - Accent1 8 2 7 2" xfId="17097"/>
    <cellStyle name="40% - Accent1 8 2 8" xfId="17098"/>
    <cellStyle name="40% - Accent1 8 2 8 2" xfId="17099"/>
    <cellStyle name="40% - Accent1 8 2 9" xfId="17100"/>
    <cellStyle name="40% - Accent1 8 3" xfId="17101"/>
    <cellStyle name="40% - Accent1 8 3 2" xfId="17102"/>
    <cellStyle name="40% - Accent1 8 3 2 2" xfId="17103"/>
    <cellStyle name="40% - Accent1 8 3 2 2 2" xfId="17104"/>
    <cellStyle name="40% - Accent1 8 3 2 2 2 2" xfId="17105"/>
    <cellStyle name="40% - Accent1 8 3 2 2 2 2 2" xfId="17106"/>
    <cellStyle name="40% - Accent1 8 3 2 2 2 3" xfId="17107"/>
    <cellStyle name="40% - Accent1 8 3 2 2 2 3 2" xfId="17108"/>
    <cellStyle name="40% - Accent1 8 3 2 2 2 4" xfId="17109"/>
    <cellStyle name="40% - Accent1 8 3 2 2 3" xfId="17110"/>
    <cellStyle name="40% - Accent1 8 3 2 2 3 2" xfId="17111"/>
    <cellStyle name="40% - Accent1 8 3 2 2 4" xfId="17112"/>
    <cellStyle name="40% - Accent1 8 3 2 2 4 2" xfId="17113"/>
    <cellStyle name="40% - Accent1 8 3 2 2 5" xfId="17114"/>
    <cellStyle name="40% - Accent1 8 3 2 3" xfId="17115"/>
    <cellStyle name="40% - Accent1 8 3 2 3 2" xfId="17116"/>
    <cellStyle name="40% - Accent1 8 3 2 3 2 2" xfId="17117"/>
    <cellStyle name="40% - Accent1 8 3 2 3 3" xfId="17118"/>
    <cellStyle name="40% - Accent1 8 3 2 3 3 2" xfId="17119"/>
    <cellStyle name="40% - Accent1 8 3 2 3 4" xfId="17120"/>
    <cellStyle name="40% - Accent1 8 3 2 4" xfId="17121"/>
    <cellStyle name="40% - Accent1 8 3 2 4 2" xfId="17122"/>
    <cellStyle name="40% - Accent1 8 3 2 4 2 2" xfId="17123"/>
    <cellStyle name="40% - Accent1 8 3 2 4 3" xfId="17124"/>
    <cellStyle name="40% - Accent1 8 3 2 4 3 2" xfId="17125"/>
    <cellStyle name="40% - Accent1 8 3 2 4 4" xfId="17126"/>
    <cellStyle name="40% - Accent1 8 3 2 5" xfId="17127"/>
    <cellStyle name="40% - Accent1 8 3 2 5 2" xfId="17128"/>
    <cellStyle name="40% - Accent1 8 3 2 6" xfId="17129"/>
    <cellStyle name="40% - Accent1 8 3 2 6 2" xfId="17130"/>
    <cellStyle name="40% - Accent1 8 3 2 7" xfId="17131"/>
    <cellStyle name="40% - Accent1 8 3 3" xfId="17132"/>
    <cellStyle name="40% - Accent1 8 3 3 2" xfId="17133"/>
    <cellStyle name="40% - Accent1 8 3 3 2 2" xfId="17134"/>
    <cellStyle name="40% - Accent1 8 3 3 2 2 2" xfId="17135"/>
    <cellStyle name="40% - Accent1 8 3 3 2 3" xfId="17136"/>
    <cellStyle name="40% - Accent1 8 3 3 2 3 2" xfId="17137"/>
    <cellStyle name="40% - Accent1 8 3 3 2 4" xfId="17138"/>
    <cellStyle name="40% - Accent1 8 3 3 3" xfId="17139"/>
    <cellStyle name="40% - Accent1 8 3 3 3 2" xfId="17140"/>
    <cellStyle name="40% - Accent1 8 3 3 4" xfId="17141"/>
    <cellStyle name="40% - Accent1 8 3 3 4 2" xfId="17142"/>
    <cellStyle name="40% - Accent1 8 3 3 5" xfId="17143"/>
    <cellStyle name="40% - Accent1 8 3 4" xfId="17144"/>
    <cellStyle name="40% - Accent1 8 3 4 2" xfId="17145"/>
    <cellStyle name="40% - Accent1 8 3 4 2 2" xfId="17146"/>
    <cellStyle name="40% - Accent1 8 3 4 3" xfId="17147"/>
    <cellStyle name="40% - Accent1 8 3 4 3 2" xfId="17148"/>
    <cellStyle name="40% - Accent1 8 3 4 4" xfId="17149"/>
    <cellStyle name="40% - Accent1 8 3 5" xfId="17150"/>
    <cellStyle name="40% - Accent1 8 3 5 2" xfId="17151"/>
    <cellStyle name="40% - Accent1 8 3 5 2 2" xfId="17152"/>
    <cellStyle name="40% - Accent1 8 3 5 3" xfId="17153"/>
    <cellStyle name="40% - Accent1 8 3 5 3 2" xfId="17154"/>
    <cellStyle name="40% - Accent1 8 3 5 4" xfId="17155"/>
    <cellStyle name="40% - Accent1 8 3 6" xfId="17156"/>
    <cellStyle name="40% - Accent1 8 3 6 2" xfId="17157"/>
    <cellStyle name="40% - Accent1 8 3 7" xfId="17158"/>
    <cellStyle name="40% - Accent1 8 3 7 2" xfId="17159"/>
    <cellStyle name="40% - Accent1 8 3 8" xfId="17160"/>
    <cellStyle name="40% - Accent1 8 4" xfId="17161"/>
    <cellStyle name="40% - Accent1 8 4 2" xfId="17162"/>
    <cellStyle name="40% - Accent1 8 4 2 2" xfId="17163"/>
    <cellStyle name="40% - Accent1 8 4 2 2 2" xfId="17164"/>
    <cellStyle name="40% - Accent1 8 4 2 2 2 2" xfId="17165"/>
    <cellStyle name="40% - Accent1 8 4 2 2 3" xfId="17166"/>
    <cellStyle name="40% - Accent1 8 4 2 2 3 2" xfId="17167"/>
    <cellStyle name="40% - Accent1 8 4 2 2 4" xfId="17168"/>
    <cellStyle name="40% - Accent1 8 4 2 3" xfId="17169"/>
    <cellStyle name="40% - Accent1 8 4 2 3 2" xfId="17170"/>
    <cellStyle name="40% - Accent1 8 4 2 4" xfId="17171"/>
    <cellStyle name="40% - Accent1 8 4 2 4 2" xfId="17172"/>
    <cellStyle name="40% - Accent1 8 4 2 5" xfId="17173"/>
    <cellStyle name="40% - Accent1 8 4 3" xfId="17174"/>
    <cellStyle name="40% - Accent1 8 4 3 2" xfId="17175"/>
    <cellStyle name="40% - Accent1 8 4 3 2 2" xfId="17176"/>
    <cellStyle name="40% - Accent1 8 4 3 3" xfId="17177"/>
    <cellStyle name="40% - Accent1 8 4 3 3 2" xfId="17178"/>
    <cellStyle name="40% - Accent1 8 4 3 4" xfId="17179"/>
    <cellStyle name="40% - Accent1 8 4 4" xfId="17180"/>
    <cellStyle name="40% - Accent1 8 4 4 2" xfId="17181"/>
    <cellStyle name="40% - Accent1 8 4 4 2 2" xfId="17182"/>
    <cellStyle name="40% - Accent1 8 4 4 3" xfId="17183"/>
    <cellStyle name="40% - Accent1 8 4 4 3 2" xfId="17184"/>
    <cellStyle name="40% - Accent1 8 4 4 4" xfId="17185"/>
    <cellStyle name="40% - Accent1 8 4 5" xfId="17186"/>
    <cellStyle name="40% - Accent1 8 4 5 2" xfId="17187"/>
    <cellStyle name="40% - Accent1 8 4 6" xfId="17188"/>
    <cellStyle name="40% - Accent1 8 4 6 2" xfId="17189"/>
    <cellStyle name="40% - Accent1 8 4 7" xfId="17190"/>
    <cellStyle name="40% - Accent1 8 5" xfId="17191"/>
    <cellStyle name="40% - Accent1 8 5 2" xfId="17192"/>
    <cellStyle name="40% - Accent1 8 5 2 2" xfId="17193"/>
    <cellStyle name="40% - Accent1 8 5 2 2 2" xfId="17194"/>
    <cellStyle name="40% - Accent1 8 5 2 3" xfId="17195"/>
    <cellStyle name="40% - Accent1 8 5 2 3 2" xfId="17196"/>
    <cellStyle name="40% - Accent1 8 5 2 4" xfId="17197"/>
    <cellStyle name="40% - Accent1 8 5 3" xfId="17198"/>
    <cellStyle name="40% - Accent1 8 5 3 2" xfId="17199"/>
    <cellStyle name="40% - Accent1 8 5 4" xfId="17200"/>
    <cellStyle name="40% - Accent1 8 5 4 2" xfId="17201"/>
    <cellStyle name="40% - Accent1 8 5 5" xfId="17202"/>
    <cellStyle name="40% - Accent1 8 6" xfId="17203"/>
    <cellStyle name="40% - Accent1 8 6 2" xfId="17204"/>
    <cellStyle name="40% - Accent1 8 6 2 2" xfId="17205"/>
    <cellStyle name="40% - Accent1 8 6 3" xfId="17206"/>
    <cellStyle name="40% - Accent1 8 6 3 2" xfId="17207"/>
    <cellStyle name="40% - Accent1 8 6 4" xfId="17208"/>
    <cellStyle name="40% - Accent1 8 7" xfId="17209"/>
    <cellStyle name="40% - Accent1 8 7 2" xfId="17210"/>
    <cellStyle name="40% - Accent1 8 7 2 2" xfId="17211"/>
    <cellStyle name="40% - Accent1 8 7 3" xfId="17212"/>
    <cellStyle name="40% - Accent1 8 7 3 2" xfId="17213"/>
    <cellStyle name="40% - Accent1 8 7 4" xfId="17214"/>
    <cellStyle name="40% - Accent1 8 8" xfId="17215"/>
    <cellStyle name="40% - Accent1 8 8 2" xfId="17216"/>
    <cellStyle name="40% - Accent1 8 9" xfId="17217"/>
    <cellStyle name="40% - Accent1 8 9 2" xfId="17218"/>
    <cellStyle name="40% - Accent1 9" xfId="17219"/>
    <cellStyle name="40% - Accent1 9 10" xfId="17220"/>
    <cellStyle name="40% - Accent1 9 2" xfId="17221"/>
    <cellStyle name="40% - Accent1 9 2 2" xfId="17222"/>
    <cellStyle name="40% - Accent1 9 2 2 2" xfId="17223"/>
    <cellStyle name="40% - Accent1 9 2 2 2 2" xfId="17224"/>
    <cellStyle name="40% - Accent1 9 2 2 2 2 2" xfId="17225"/>
    <cellStyle name="40% - Accent1 9 2 2 2 2 2 2" xfId="17226"/>
    <cellStyle name="40% - Accent1 9 2 2 2 2 2 2 2" xfId="17227"/>
    <cellStyle name="40% - Accent1 9 2 2 2 2 2 3" xfId="17228"/>
    <cellStyle name="40% - Accent1 9 2 2 2 2 2 3 2" xfId="17229"/>
    <cellStyle name="40% - Accent1 9 2 2 2 2 2 4" xfId="17230"/>
    <cellStyle name="40% - Accent1 9 2 2 2 2 3" xfId="17231"/>
    <cellStyle name="40% - Accent1 9 2 2 2 2 3 2" xfId="17232"/>
    <cellStyle name="40% - Accent1 9 2 2 2 2 4" xfId="17233"/>
    <cellStyle name="40% - Accent1 9 2 2 2 2 4 2" xfId="17234"/>
    <cellStyle name="40% - Accent1 9 2 2 2 2 5" xfId="17235"/>
    <cellStyle name="40% - Accent1 9 2 2 2 3" xfId="17236"/>
    <cellStyle name="40% - Accent1 9 2 2 2 3 2" xfId="17237"/>
    <cellStyle name="40% - Accent1 9 2 2 2 3 2 2" xfId="17238"/>
    <cellStyle name="40% - Accent1 9 2 2 2 3 3" xfId="17239"/>
    <cellStyle name="40% - Accent1 9 2 2 2 3 3 2" xfId="17240"/>
    <cellStyle name="40% - Accent1 9 2 2 2 3 4" xfId="17241"/>
    <cellStyle name="40% - Accent1 9 2 2 2 4" xfId="17242"/>
    <cellStyle name="40% - Accent1 9 2 2 2 4 2" xfId="17243"/>
    <cellStyle name="40% - Accent1 9 2 2 2 4 2 2" xfId="17244"/>
    <cellStyle name="40% - Accent1 9 2 2 2 4 3" xfId="17245"/>
    <cellStyle name="40% - Accent1 9 2 2 2 4 3 2" xfId="17246"/>
    <cellStyle name="40% - Accent1 9 2 2 2 4 4" xfId="17247"/>
    <cellStyle name="40% - Accent1 9 2 2 2 5" xfId="17248"/>
    <cellStyle name="40% - Accent1 9 2 2 2 5 2" xfId="17249"/>
    <cellStyle name="40% - Accent1 9 2 2 2 6" xfId="17250"/>
    <cellStyle name="40% - Accent1 9 2 2 2 6 2" xfId="17251"/>
    <cellStyle name="40% - Accent1 9 2 2 2 7" xfId="17252"/>
    <cellStyle name="40% - Accent1 9 2 2 3" xfId="17253"/>
    <cellStyle name="40% - Accent1 9 2 2 3 2" xfId="17254"/>
    <cellStyle name="40% - Accent1 9 2 2 3 2 2" xfId="17255"/>
    <cellStyle name="40% - Accent1 9 2 2 3 2 2 2" xfId="17256"/>
    <cellStyle name="40% - Accent1 9 2 2 3 2 3" xfId="17257"/>
    <cellStyle name="40% - Accent1 9 2 2 3 2 3 2" xfId="17258"/>
    <cellStyle name="40% - Accent1 9 2 2 3 2 4" xfId="17259"/>
    <cellStyle name="40% - Accent1 9 2 2 3 3" xfId="17260"/>
    <cellStyle name="40% - Accent1 9 2 2 3 3 2" xfId="17261"/>
    <cellStyle name="40% - Accent1 9 2 2 3 4" xfId="17262"/>
    <cellStyle name="40% - Accent1 9 2 2 3 4 2" xfId="17263"/>
    <cellStyle name="40% - Accent1 9 2 2 3 5" xfId="17264"/>
    <cellStyle name="40% - Accent1 9 2 2 4" xfId="17265"/>
    <cellStyle name="40% - Accent1 9 2 2 4 2" xfId="17266"/>
    <cellStyle name="40% - Accent1 9 2 2 4 2 2" xfId="17267"/>
    <cellStyle name="40% - Accent1 9 2 2 4 3" xfId="17268"/>
    <cellStyle name="40% - Accent1 9 2 2 4 3 2" xfId="17269"/>
    <cellStyle name="40% - Accent1 9 2 2 4 4" xfId="17270"/>
    <cellStyle name="40% - Accent1 9 2 2 5" xfId="17271"/>
    <cellStyle name="40% - Accent1 9 2 2 5 2" xfId="17272"/>
    <cellStyle name="40% - Accent1 9 2 2 5 2 2" xfId="17273"/>
    <cellStyle name="40% - Accent1 9 2 2 5 3" xfId="17274"/>
    <cellStyle name="40% - Accent1 9 2 2 5 3 2" xfId="17275"/>
    <cellStyle name="40% - Accent1 9 2 2 5 4" xfId="17276"/>
    <cellStyle name="40% - Accent1 9 2 2 6" xfId="17277"/>
    <cellStyle name="40% - Accent1 9 2 2 6 2" xfId="17278"/>
    <cellStyle name="40% - Accent1 9 2 2 7" xfId="17279"/>
    <cellStyle name="40% - Accent1 9 2 2 7 2" xfId="17280"/>
    <cellStyle name="40% - Accent1 9 2 2 8" xfId="17281"/>
    <cellStyle name="40% - Accent1 9 2 3" xfId="17282"/>
    <cellStyle name="40% - Accent1 9 2 3 2" xfId="17283"/>
    <cellStyle name="40% - Accent1 9 2 3 2 2" xfId="17284"/>
    <cellStyle name="40% - Accent1 9 2 3 2 2 2" xfId="17285"/>
    <cellStyle name="40% - Accent1 9 2 3 2 2 2 2" xfId="17286"/>
    <cellStyle name="40% - Accent1 9 2 3 2 2 3" xfId="17287"/>
    <cellStyle name="40% - Accent1 9 2 3 2 2 3 2" xfId="17288"/>
    <cellStyle name="40% - Accent1 9 2 3 2 2 4" xfId="17289"/>
    <cellStyle name="40% - Accent1 9 2 3 2 3" xfId="17290"/>
    <cellStyle name="40% - Accent1 9 2 3 2 3 2" xfId="17291"/>
    <cellStyle name="40% - Accent1 9 2 3 2 4" xfId="17292"/>
    <cellStyle name="40% - Accent1 9 2 3 2 4 2" xfId="17293"/>
    <cellStyle name="40% - Accent1 9 2 3 2 5" xfId="17294"/>
    <cellStyle name="40% - Accent1 9 2 3 3" xfId="17295"/>
    <cellStyle name="40% - Accent1 9 2 3 3 2" xfId="17296"/>
    <cellStyle name="40% - Accent1 9 2 3 3 2 2" xfId="17297"/>
    <cellStyle name="40% - Accent1 9 2 3 3 3" xfId="17298"/>
    <cellStyle name="40% - Accent1 9 2 3 3 3 2" xfId="17299"/>
    <cellStyle name="40% - Accent1 9 2 3 3 4" xfId="17300"/>
    <cellStyle name="40% - Accent1 9 2 3 4" xfId="17301"/>
    <cellStyle name="40% - Accent1 9 2 3 4 2" xfId="17302"/>
    <cellStyle name="40% - Accent1 9 2 3 4 2 2" xfId="17303"/>
    <cellStyle name="40% - Accent1 9 2 3 4 3" xfId="17304"/>
    <cellStyle name="40% - Accent1 9 2 3 4 3 2" xfId="17305"/>
    <cellStyle name="40% - Accent1 9 2 3 4 4" xfId="17306"/>
    <cellStyle name="40% - Accent1 9 2 3 5" xfId="17307"/>
    <cellStyle name="40% - Accent1 9 2 3 5 2" xfId="17308"/>
    <cellStyle name="40% - Accent1 9 2 3 6" xfId="17309"/>
    <cellStyle name="40% - Accent1 9 2 3 6 2" xfId="17310"/>
    <cellStyle name="40% - Accent1 9 2 3 7" xfId="17311"/>
    <cellStyle name="40% - Accent1 9 2 4" xfId="17312"/>
    <cellStyle name="40% - Accent1 9 2 4 2" xfId="17313"/>
    <cellStyle name="40% - Accent1 9 2 4 2 2" xfId="17314"/>
    <cellStyle name="40% - Accent1 9 2 4 2 2 2" xfId="17315"/>
    <cellStyle name="40% - Accent1 9 2 4 2 3" xfId="17316"/>
    <cellStyle name="40% - Accent1 9 2 4 2 3 2" xfId="17317"/>
    <cellStyle name="40% - Accent1 9 2 4 2 4" xfId="17318"/>
    <cellStyle name="40% - Accent1 9 2 4 3" xfId="17319"/>
    <cellStyle name="40% - Accent1 9 2 4 3 2" xfId="17320"/>
    <cellStyle name="40% - Accent1 9 2 4 4" xfId="17321"/>
    <cellStyle name="40% - Accent1 9 2 4 4 2" xfId="17322"/>
    <cellStyle name="40% - Accent1 9 2 4 5" xfId="17323"/>
    <cellStyle name="40% - Accent1 9 2 5" xfId="17324"/>
    <cellStyle name="40% - Accent1 9 2 5 2" xfId="17325"/>
    <cellStyle name="40% - Accent1 9 2 5 2 2" xfId="17326"/>
    <cellStyle name="40% - Accent1 9 2 5 3" xfId="17327"/>
    <cellStyle name="40% - Accent1 9 2 5 3 2" xfId="17328"/>
    <cellStyle name="40% - Accent1 9 2 5 4" xfId="17329"/>
    <cellStyle name="40% - Accent1 9 2 6" xfId="17330"/>
    <cellStyle name="40% - Accent1 9 2 6 2" xfId="17331"/>
    <cellStyle name="40% - Accent1 9 2 6 2 2" xfId="17332"/>
    <cellStyle name="40% - Accent1 9 2 6 3" xfId="17333"/>
    <cellStyle name="40% - Accent1 9 2 6 3 2" xfId="17334"/>
    <cellStyle name="40% - Accent1 9 2 6 4" xfId="17335"/>
    <cellStyle name="40% - Accent1 9 2 7" xfId="17336"/>
    <cellStyle name="40% - Accent1 9 2 7 2" xfId="17337"/>
    <cellStyle name="40% - Accent1 9 2 8" xfId="17338"/>
    <cellStyle name="40% - Accent1 9 2 8 2" xfId="17339"/>
    <cellStyle name="40% - Accent1 9 2 9" xfId="17340"/>
    <cellStyle name="40% - Accent1 9 3" xfId="17341"/>
    <cellStyle name="40% - Accent1 9 3 2" xfId="17342"/>
    <cellStyle name="40% - Accent1 9 3 2 2" xfId="17343"/>
    <cellStyle name="40% - Accent1 9 3 2 2 2" xfId="17344"/>
    <cellStyle name="40% - Accent1 9 3 2 2 2 2" xfId="17345"/>
    <cellStyle name="40% - Accent1 9 3 2 2 2 2 2" xfId="17346"/>
    <cellStyle name="40% - Accent1 9 3 2 2 2 3" xfId="17347"/>
    <cellStyle name="40% - Accent1 9 3 2 2 2 3 2" xfId="17348"/>
    <cellStyle name="40% - Accent1 9 3 2 2 2 4" xfId="17349"/>
    <cellStyle name="40% - Accent1 9 3 2 2 3" xfId="17350"/>
    <cellStyle name="40% - Accent1 9 3 2 2 3 2" xfId="17351"/>
    <cellStyle name="40% - Accent1 9 3 2 2 4" xfId="17352"/>
    <cellStyle name="40% - Accent1 9 3 2 2 4 2" xfId="17353"/>
    <cellStyle name="40% - Accent1 9 3 2 2 5" xfId="17354"/>
    <cellStyle name="40% - Accent1 9 3 2 3" xfId="17355"/>
    <cellStyle name="40% - Accent1 9 3 2 3 2" xfId="17356"/>
    <cellStyle name="40% - Accent1 9 3 2 3 2 2" xfId="17357"/>
    <cellStyle name="40% - Accent1 9 3 2 3 3" xfId="17358"/>
    <cellStyle name="40% - Accent1 9 3 2 3 3 2" xfId="17359"/>
    <cellStyle name="40% - Accent1 9 3 2 3 4" xfId="17360"/>
    <cellStyle name="40% - Accent1 9 3 2 4" xfId="17361"/>
    <cellStyle name="40% - Accent1 9 3 2 4 2" xfId="17362"/>
    <cellStyle name="40% - Accent1 9 3 2 4 2 2" xfId="17363"/>
    <cellStyle name="40% - Accent1 9 3 2 4 3" xfId="17364"/>
    <cellStyle name="40% - Accent1 9 3 2 4 3 2" xfId="17365"/>
    <cellStyle name="40% - Accent1 9 3 2 4 4" xfId="17366"/>
    <cellStyle name="40% - Accent1 9 3 2 5" xfId="17367"/>
    <cellStyle name="40% - Accent1 9 3 2 5 2" xfId="17368"/>
    <cellStyle name="40% - Accent1 9 3 2 6" xfId="17369"/>
    <cellStyle name="40% - Accent1 9 3 2 6 2" xfId="17370"/>
    <cellStyle name="40% - Accent1 9 3 2 7" xfId="17371"/>
    <cellStyle name="40% - Accent1 9 3 3" xfId="17372"/>
    <cellStyle name="40% - Accent1 9 3 3 2" xfId="17373"/>
    <cellStyle name="40% - Accent1 9 3 3 2 2" xfId="17374"/>
    <cellStyle name="40% - Accent1 9 3 3 2 2 2" xfId="17375"/>
    <cellStyle name="40% - Accent1 9 3 3 2 3" xfId="17376"/>
    <cellStyle name="40% - Accent1 9 3 3 2 3 2" xfId="17377"/>
    <cellStyle name="40% - Accent1 9 3 3 2 4" xfId="17378"/>
    <cellStyle name="40% - Accent1 9 3 3 3" xfId="17379"/>
    <cellStyle name="40% - Accent1 9 3 3 3 2" xfId="17380"/>
    <cellStyle name="40% - Accent1 9 3 3 4" xfId="17381"/>
    <cellStyle name="40% - Accent1 9 3 3 4 2" xfId="17382"/>
    <cellStyle name="40% - Accent1 9 3 3 5" xfId="17383"/>
    <cellStyle name="40% - Accent1 9 3 4" xfId="17384"/>
    <cellStyle name="40% - Accent1 9 3 4 2" xfId="17385"/>
    <cellStyle name="40% - Accent1 9 3 4 2 2" xfId="17386"/>
    <cellStyle name="40% - Accent1 9 3 4 3" xfId="17387"/>
    <cellStyle name="40% - Accent1 9 3 4 3 2" xfId="17388"/>
    <cellStyle name="40% - Accent1 9 3 4 4" xfId="17389"/>
    <cellStyle name="40% - Accent1 9 3 5" xfId="17390"/>
    <cellStyle name="40% - Accent1 9 3 5 2" xfId="17391"/>
    <cellStyle name="40% - Accent1 9 3 5 2 2" xfId="17392"/>
    <cellStyle name="40% - Accent1 9 3 5 3" xfId="17393"/>
    <cellStyle name="40% - Accent1 9 3 5 3 2" xfId="17394"/>
    <cellStyle name="40% - Accent1 9 3 5 4" xfId="17395"/>
    <cellStyle name="40% - Accent1 9 3 6" xfId="17396"/>
    <cellStyle name="40% - Accent1 9 3 6 2" xfId="17397"/>
    <cellStyle name="40% - Accent1 9 3 7" xfId="17398"/>
    <cellStyle name="40% - Accent1 9 3 7 2" xfId="17399"/>
    <cellStyle name="40% - Accent1 9 3 8" xfId="17400"/>
    <cellStyle name="40% - Accent1 9 4" xfId="17401"/>
    <cellStyle name="40% - Accent1 9 4 2" xfId="17402"/>
    <cellStyle name="40% - Accent1 9 4 2 2" xfId="17403"/>
    <cellStyle name="40% - Accent1 9 4 2 2 2" xfId="17404"/>
    <cellStyle name="40% - Accent1 9 4 2 2 2 2" xfId="17405"/>
    <cellStyle name="40% - Accent1 9 4 2 2 3" xfId="17406"/>
    <cellStyle name="40% - Accent1 9 4 2 2 3 2" xfId="17407"/>
    <cellStyle name="40% - Accent1 9 4 2 2 4" xfId="17408"/>
    <cellStyle name="40% - Accent1 9 4 2 3" xfId="17409"/>
    <cellStyle name="40% - Accent1 9 4 2 3 2" xfId="17410"/>
    <cellStyle name="40% - Accent1 9 4 2 4" xfId="17411"/>
    <cellStyle name="40% - Accent1 9 4 2 4 2" xfId="17412"/>
    <cellStyle name="40% - Accent1 9 4 2 5" xfId="17413"/>
    <cellStyle name="40% - Accent1 9 4 3" xfId="17414"/>
    <cellStyle name="40% - Accent1 9 4 3 2" xfId="17415"/>
    <cellStyle name="40% - Accent1 9 4 3 2 2" xfId="17416"/>
    <cellStyle name="40% - Accent1 9 4 3 3" xfId="17417"/>
    <cellStyle name="40% - Accent1 9 4 3 3 2" xfId="17418"/>
    <cellStyle name="40% - Accent1 9 4 3 4" xfId="17419"/>
    <cellStyle name="40% - Accent1 9 4 4" xfId="17420"/>
    <cellStyle name="40% - Accent1 9 4 4 2" xfId="17421"/>
    <cellStyle name="40% - Accent1 9 4 4 2 2" xfId="17422"/>
    <cellStyle name="40% - Accent1 9 4 4 3" xfId="17423"/>
    <cellStyle name="40% - Accent1 9 4 4 3 2" xfId="17424"/>
    <cellStyle name="40% - Accent1 9 4 4 4" xfId="17425"/>
    <cellStyle name="40% - Accent1 9 4 5" xfId="17426"/>
    <cellStyle name="40% - Accent1 9 4 5 2" xfId="17427"/>
    <cellStyle name="40% - Accent1 9 4 6" xfId="17428"/>
    <cellStyle name="40% - Accent1 9 4 6 2" xfId="17429"/>
    <cellStyle name="40% - Accent1 9 4 7" xfId="17430"/>
    <cellStyle name="40% - Accent1 9 5" xfId="17431"/>
    <cellStyle name="40% - Accent1 9 5 2" xfId="17432"/>
    <cellStyle name="40% - Accent1 9 5 2 2" xfId="17433"/>
    <cellStyle name="40% - Accent1 9 5 2 2 2" xfId="17434"/>
    <cellStyle name="40% - Accent1 9 5 2 3" xfId="17435"/>
    <cellStyle name="40% - Accent1 9 5 2 3 2" xfId="17436"/>
    <cellStyle name="40% - Accent1 9 5 2 4" xfId="17437"/>
    <cellStyle name="40% - Accent1 9 5 3" xfId="17438"/>
    <cellStyle name="40% - Accent1 9 5 3 2" xfId="17439"/>
    <cellStyle name="40% - Accent1 9 5 4" xfId="17440"/>
    <cellStyle name="40% - Accent1 9 5 4 2" xfId="17441"/>
    <cellStyle name="40% - Accent1 9 5 5" xfId="17442"/>
    <cellStyle name="40% - Accent1 9 6" xfId="17443"/>
    <cellStyle name="40% - Accent1 9 6 2" xfId="17444"/>
    <cellStyle name="40% - Accent1 9 6 2 2" xfId="17445"/>
    <cellStyle name="40% - Accent1 9 6 3" xfId="17446"/>
    <cellStyle name="40% - Accent1 9 6 3 2" xfId="17447"/>
    <cellStyle name="40% - Accent1 9 6 4" xfId="17448"/>
    <cellStyle name="40% - Accent1 9 7" xfId="17449"/>
    <cellStyle name="40% - Accent1 9 7 2" xfId="17450"/>
    <cellStyle name="40% - Accent1 9 7 2 2" xfId="17451"/>
    <cellStyle name="40% - Accent1 9 7 3" xfId="17452"/>
    <cellStyle name="40% - Accent1 9 7 3 2" xfId="17453"/>
    <cellStyle name="40% - Accent1 9 7 4" xfId="17454"/>
    <cellStyle name="40% - Accent1 9 8" xfId="17455"/>
    <cellStyle name="40% - Accent1 9 8 2" xfId="17456"/>
    <cellStyle name="40% - Accent1 9 9" xfId="17457"/>
    <cellStyle name="40% - Accent1 9 9 2" xfId="17458"/>
    <cellStyle name="40% - Accent2 10" xfId="17459"/>
    <cellStyle name="40% - Accent2 10 2" xfId="17460"/>
    <cellStyle name="40% - Accent2 10 2 2" xfId="17461"/>
    <cellStyle name="40% - Accent2 10 2 2 2" xfId="17462"/>
    <cellStyle name="40% - Accent2 10 2 2 2 2" xfId="17463"/>
    <cellStyle name="40% - Accent2 10 2 2 2 2 2" xfId="17464"/>
    <cellStyle name="40% - Accent2 10 2 2 2 2 2 2" xfId="17465"/>
    <cellStyle name="40% - Accent2 10 2 2 2 2 3" xfId="17466"/>
    <cellStyle name="40% - Accent2 10 2 2 2 2 3 2" xfId="17467"/>
    <cellStyle name="40% - Accent2 10 2 2 2 2 4" xfId="17468"/>
    <cellStyle name="40% - Accent2 10 2 2 2 3" xfId="17469"/>
    <cellStyle name="40% - Accent2 10 2 2 2 3 2" xfId="17470"/>
    <cellStyle name="40% - Accent2 10 2 2 2 4" xfId="17471"/>
    <cellStyle name="40% - Accent2 10 2 2 2 4 2" xfId="17472"/>
    <cellStyle name="40% - Accent2 10 2 2 2 5" xfId="17473"/>
    <cellStyle name="40% - Accent2 10 2 2 3" xfId="17474"/>
    <cellStyle name="40% - Accent2 10 2 2 3 2" xfId="17475"/>
    <cellStyle name="40% - Accent2 10 2 2 3 2 2" xfId="17476"/>
    <cellStyle name="40% - Accent2 10 2 2 3 3" xfId="17477"/>
    <cellStyle name="40% - Accent2 10 2 2 3 3 2" xfId="17478"/>
    <cellStyle name="40% - Accent2 10 2 2 3 4" xfId="17479"/>
    <cellStyle name="40% - Accent2 10 2 2 4" xfId="17480"/>
    <cellStyle name="40% - Accent2 10 2 2 4 2" xfId="17481"/>
    <cellStyle name="40% - Accent2 10 2 2 4 2 2" xfId="17482"/>
    <cellStyle name="40% - Accent2 10 2 2 4 3" xfId="17483"/>
    <cellStyle name="40% - Accent2 10 2 2 4 3 2" xfId="17484"/>
    <cellStyle name="40% - Accent2 10 2 2 4 4" xfId="17485"/>
    <cellStyle name="40% - Accent2 10 2 2 5" xfId="17486"/>
    <cellStyle name="40% - Accent2 10 2 2 5 2" xfId="17487"/>
    <cellStyle name="40% - Accent2 10 2 2 6" xfId="17488"/>
    <cellStyle name="40% - Accent2 10 2 2 6 2" xfId="17489"/>
    <cellStyle name="40% - Accent2 10 2 2 7" xfId="17490"/>
    <cellStyle name="40% - Accent2 10 2 3" xfId="17491"/>
    <cellStyle name="40% - Accent2 10 2 3 2" xfId="17492"/>
    <cellStyle name="40% - Accent2 10 2 3 2 2" xfId="17493"/>
    <cellStyle name="40% - Accent2 10 2 3 2 2 2" xfId="17494"/>
    <cellStyle name="40% - Accent2 10 2 3 2 3" xfId="17495"/>
    <cellStyle name="40% - Accent2 10 2 3 2 3 2" xfId="17496"/>
    <cellStyle name="40% - Accent2 10 2 3 2 4" xfId="17497"/>
    <cellStyle name="40% - Accent2 10 2 3 3" xfId="17498"/>
    <cellStyle name="40% - Accent2 10 2 3 3 2" xfId="17499"/>
    <cellStyle name="40% - Accent2 10 2 3 4" xfId="17500"/>
    <cellStyle name="40% - Accent2 10 2 3 4 2" xfId="17501"/>
    <cellStyle name="40% - Accent2 10 2 3 5" xfId="17502"/>
    <cellStyle name="40% - Accent2 10 2 4" xfId="17503"/>
    <cellStyle name="40% - Accent2 10 2 4 2" xfId="17504"/>
    <cellStyle name="40% - Accent2 10 2 4 2 2" xfId="17505"/>
    <cellStyle name="40% - Accent2 10 2 4 3" xfId="17506"/>
    <cellStyle name="40% - Accent2 10 2 4 3 2" xfId="17507"/>
    <cellStyle name="40% - Accent2 10 2 4 4" xfId="17508"/>
    <cellStyle name="40% - Accent2 10 2 5" xfId="17509"/>
    <cellStyle name="40% - Accent2 10 2 5 2" xfId="17510"/>
    <cellStyle name="40% - Accent2 10 2 5 2 2" xfId="17511"/>
    <cellStyle name="40% - Accent2 10 2 5 3" xfId="17512"/>
    <cellStyle name="40% - Accent2 10 2 5 3 2" xfId="17513"/>
    <cellStyle name="40% - Accent2 10 2 5 4" xfId="17514"/>
    <cellStyle name="40% - Accent2 10 2 6" xfId="17515"/>
    <cellStyle name="40% - Accent2 10 2 6 2" xfId="17516"/>
    <cellStyle name="40% - Accent2 10 2 7" xfId="17517"/>
    <cellStyle name="40% - Accent2 10 2 7 2" xfId="17518"/>
    <cellStyle name="40% - Accent2 10 2 8" xfId="17519"/>
    <cellStyle name="40% - Accent2 10 3" xfId="17520"/>
    <cellStyle name="40% - Accent2 10 3 2" xfId="17521"/>
    <cellStyle name="40% - Accent2 10 3 2 2" xfId="17522"/>
    <cellStyle name="40% - Accent2 10 3 2 2 2" xfId="17523"/>
    <cellStyle name="40% - Accent2 10 3 2 2 2 2" xfId="17524"/>
    <cellStyle name="40% - Accent2 10 3 2 2 3" xfId="17525"/>
    <cellStyle name="40% - Accent2 10 3 2 2 3 2" xfId="17526"/>
    <cellStyle name="40% - Accent2 10 3 2 2 4" xfId="17527"/>
    <cellStyle name="40% - Accent2 10 3 2 3" xfId="17528"/>
    <cellStyle name="40% - Accent2 10 3 2 3 2" xfId="17529"/>
    <cellStyle name="40% - Accent2 10 3 2 4" xfId="17530"/>
    <cellStyle name="40% - Accent2 10 3 2 4 2" xfId="17531"/>
    <cellStyle name="40% - Accent2 10 3 2 5" xfId="17532"/>
    <cellStyle name="40% - Accent2 10 3 3" xfId="17533"/>
    <cellStyle name="40% - Accent2 10 3 3 2" xfId="17534"/>
    <cellStyle name="40% - Accent2 10 3 3 2 2" xfId="17535"/>
    <cellStyle name="40% - Accent2 10 3 3 3" xfId="17536"/>
    <cellStyle name="40% - Accent2 10 3 3 3 2" xfId="17537"/>
    <cellStyle name="40% - Accent2 10 3 3 4" xfId="17538"/>
    <cellStyle name="40% - Accent2 10 3 4" xfId="17539"/>
    <cellStyle name="40% - Accent2 10 3 4 2" xfId="17540"/>
    <cellStyle name="40% - Accent2 10 3 4 2 2" xfId="17541"/>
    <cellStyle name="40% - Accent2 10 3 4 3" xfId="17542"/>
    <cellStyle name="40% - Accent2 10 3 4 3 2" xfId="17543"/>
    <cellStyle name="40% - Accent2 10 3 4 4" xfId="17544"/>
    <cellStyle name="40% - Accent2 10 3 5" xfId="17545"/>
    <cellStyle name="40% - Accent2 10 3 5 2" xfId="17546"/>
    <cellStyle name="40% - Accent2 10 3 6" xfId="17547"/>
    <cellStyle name="40% - Accent2 10 3 6 2" xfId="17548"/>
    <cellStyle name="40% - Accent2 10 3 7" xfId="17549"/>
    <cellStyle name="40% - Accent2 10 4" xfId="17550"/>
    <cellStyle name="40% - Accent2 10 4 2" xfId="17551"/>
    <cellStyle name="40% - Accent2 10 4 2 2" xfId="17552"/>
    <cellStyle name="40% - Accent2 10 4 2 2 2" xfId="17553"/>
    <cellStyle name="40% - Accent2 10 4 2 3" xfId="17554"/>
    <cellStyle name="40% - Accent2 10 4 2 3 2" xfId="17555"/>
    <cellStyle name="40% - Accent2 10 4 2 4" xfId="17556"/>
    <cellStyle name="40% - Accent2 10 4 3" xfId="17557"/>
    <cellStyle name="40% - Accent2 10 4 3 2" xfId="17558"/>
    <cellStyle name="40% - Accent2 10 4 4" xfId="17559"/>
    <cellStyle name="40% - Accent2 10 4 4 2" xfId="17560"/>
    <cellStyle name="40% - Accent2 10 4 5" xfId="17561"/>
    <cellStyle name="40% - Accent2 10 5" xfId="17562"/>
    <cellStyle name="40% - Accent2 10 5 2" xfId="17563"/>
    <cellStyle name="40% - Accent2 10 5 2 2" xfId="17564"/>
    <cellStyle name="40% - Accent2 10 5 3" xfId="17565"/>
    <cellStyle name="40% - Accent2 10 5 3 2" xfId="17566"/>
    <cellStyle name="40% - Accent2 10 5 4" xfId="17567"/>
    <cellStyle name="40% - Accent2 10 6" xfId="17568"/>
    <cellStyle name="40% - Accent2 10 6 2" xfId="17569"/>
    <cellStyle name="40% - Accent2 10 6 2 2" xfId="17570"/>
    <cellStyle name="40% - Accent2 10 6 3" xfId="17571"/>
    <cellStyle name="40% - Accent2 10 6 3 2" xfId="17572"/>
    <cellStyle name="40% - Accent2 10 6 4" xfId="17573"/>
    <cellStyle name="40% - Accent2 10 7" xfId="17574"/>
    <cellStyle name="40% - Accent2 10 7 2" xfId="17575"/>
    <cellStyle name="40% - Accent2 10 8" xfId="17576"/>
    <cellStyle name="40% - Accent2 10 8 2" xfId="17577"/>
    <cellStyle name="40% - Accent2 10 9" xfId="17578"/>
    <cellStyle name="40% - Accent2 11" xfId="17579"/>
    <cellStyle name="40% - Accent2 11 2" xfId="17580"/>
    <cellStyle name="40% - Accent2 11 2 2" xfId="17581"/>
    <cellStyle name="40% - Accent2 11 2 2 2" xfId="17582"/>
    <cellStyle name="40% - Accent2 11 2 2 2 2" xfId="17583"/>
    <cellStyle name="40% - Accent2 11 2 2 2 2 2" xfId="17584"/>
    <cellStyle name="40% - Accent2 11 2 2 2 2 2 2" xfId="17585"/>
    <cellStyle name="40% - Accent2 11 2 2 2 2 3" xfId="17586"/>
    <cellStyle name="40% - Accent2 11 2 2 2 2 3 2" xfId="17587"/>
    <cellStyle name="40% - Accent2 11 2 2 2 2 4" xfId="17588"/>
    <cellStyle name="40% - Accent2 11 2 2 2 3" xfId="17589"/>
    <cellStyle name="40% - Accent2 11 2 2 2 3 2" xfId="17590"/>
    <cellStyle name="40% - Accent2 11 2 2 2 4" xfId="17591"/>
    <cellStyle name="40% - Accent2 11 2 2 2 4 2" xfId="17592"/>
    <cellStyle name="40% - Accent2 11 2 2 2 5" xfId="17593"/>
    <cellStyle name="40% - Accent2 11 2 2 3" xfId="17594"/>
    <cellStyle name="40% - Accent2 11 2 2 3 2" xfId="17595"/>
    <cellStyle name="40% - Accent2 11 2 2 3 2 2" xfId="17596"/>
    <cellStyle name="40% - Accent2 11 2 2 3 3" xfId="17597"/>
    <cellStyle name="40% - Accent2 11 2 2 3 3 2" xfId="17598"/>
    <cellStyle name="40% - Accent2 11 2 2 3 4" xfId="17599"/>
    <cellStyle name="40% - Accent2 11 2 2 4" xfId="17600"/>
    <cellStyle name="40% - Accent2 11 2 2 4 2" xfId="17601"/>
    <cellStyle name="40% - Accent2 11 2 2 4 2 2" xfId="17602"/>
    <cellStyle name="40% - Accent2 11 2 2 4 3" xfId="17603"/>
    <cellStyle name="40% - Accent2 11 2 2 4 3 2" xfId="17604"/>
    <cellStyle name="40% - Accent2 11 2 2 4 4" xfId="17605"/>
    <cellStyle name="40% - Accent2 11 2 2 5" xfId="17606"/>
    <cellStyle name="40% - Accent2 11 2 2 5 2" xfId="17607"/>
    <cellStyle name="40% - Accent2 11 2 2 6" xfId="17608"/>
    <cellStyle name="40% - Accent2 11 2 2 6 2" xfId="17609"/>
    <cellStyle name="40% - Accent2 11 2 2 7" xfId="17610"/>
    <cellStyle name="40% - Accent2 11 2 3" xfId="17611"/>
    <cellStyle name="40% - Accent2 11 2 3 2" xfId="17612"/>
    <cellStyle name="40% - Accent2 11 2 3 2 2" xfId="17613"/>
    <cellStyle name="40% - Accent2 11 2 3 2 2 2" xfId="17614"/>
    <cellStyle name="40% - Accent2 11 2 3 2 3" xfId="17615"/>
    <cellStyle name="40% - Accent2 11 2 3 2 3 2" xfId="17616"/>
    <cellStyle name="40% - Accent2 11 2 3 2 4" xfId="17617"/>
    <cellStyle name="40% - Accent2 11 2 3 3" xfId="17618"/>
    <cellStyle name="40% - Accent2 11 2 3 3 2" xfId="17619"/>
    <cellStyle name="40% - Accent2 11 2 3 4" xfId="17620"/>
    <cellStyle name="40% - Accent2 11 2 3 4 2" xfId="17621"/>
    <cellStyle name="40% - Accent2 11 2 3 5" xfId="17622"/>
    <cellStyle name="40% - Accent2 11 2 4" xfId="17623"/>
    <cellStyle name="40% - Accent2 11 2 4 2" xfId="17624"/>
    <cellStyle name="40% - Accent2 11 2 4 2 2" xfId="17625"/>
    <cellStyle name="40% - Accent2 11 2 4 3" xfId="17626"/>
    <cellStyle name="40% - Accent2 11 2 4 3 2" xfId="17627"/>
    <cellStyle name="40% - Accent2 11 2 4 4" xfId="17628"/>
    <cellStyle name="40% - Accent2 11 2 5" xfId="17629"/>
    <cellStyle name="40% - Accent2 11 2 5 2" xfId="17630"/>
    <cellStyle name="40% - Accent2 11 2 5 2 2" xfId="17631"/>
    <cellStyle name="40% - Accent2 11 2 5 3" xfId="17632"/>
    <cellStyle name="40% - Accent2 11 2 5 3 2" xfId="17633"/>
    <cellStyle name="40% - Accent2 11 2 5 4" xfId="17634"/>
    <cellStyle name="40% - Accent2 11 2 6" xfId="17635"/>
    <cellStyle name="40% - Accent2 11 2 6 2" xfId="17636"/>
    <cellStyle name="40% - Accent2 11 2 7" xfId="17637"/>
    <cellStyle name="40% - Accent2 11 2 7 2" xfId="17638"/>
    <cellStyle name="40% - Accent2 11 2 8" xfId="17639"/>
    <cellStyle name="40% - Accent2 11 3" xfId="17640"/>
    <cellStyle name="40% - Accent2 11 3 2" xfId="17641"/>
    <cellStyle name="40% - Accent2 11 3 2 2" xfId="17642"/>
    <cellStyle name="40% - Accent2 11 3 2 2 2" xfId="17643"/>
    <cellStyle name="40% - Accent2 11 3 2 2 2 2" xfId="17644"/>
    <cellStyle name="40% - Accent2 11 3 2 2 3" xfId="17645"/>
    <cellStyle name="40% - Accent2 11 3 2 2 3 2" xfId="17646"/>
    <cellStyle name="40% - Accent2 11 3 2 2 4" xfId="17647"/>
    <cellStyle name="40% - Accent2 11 3 2 3" xfId="17648"/>
    <cellStyle name="40% - Accent2 11 3 2 3 2" xfId="17649"/>
    <cellStyle name="40% - Accent2 11 3 2 4" xfId="17650"/>
    <cellStyle name="40% - Accent2 11 3 2 4 2" xfId="17651"/>
    <cellStyle name="40% - Accent2 11 3 2 5" xfId="17652"/>
    <cellStyle name="40% - Accent2 11 3 3" xfId="17653"/>
    <cellStyle name="40% - Accent2 11 3 3 2" xfId="17654"/>
    <cellStyle name="40% - Accent2 11 3 3 2 2" xfId="17655"/>
    <cellStyle name="40% - Accent2 11 3 3 3" xfId="17656"/>
    <cellStyle name="40% - Accent2 11 3 3 3 2" xfId="17657"/>
    <cellStyle name="40% - Accent2 11 3 3 4" xfId="17658"/>
    <cellStyle name="40% - Accent2 11 3 4" xfId="17659"/>
    <cellStyle name="40% - Accent2 11 3 4 2" xfId="17660"/>
    <cellStyle name="40% - Accent2 11 3 4 2 2" xfId="17661"/>
    <cellStyle name="40% - Accent2 11 3 4 3" xfId="17662"/>
    <cellStyle name="40% - Accent2 11 3 4 3 2" xfId="17663"/>
    <cellStyle name="40% - Accent2 11 3 4 4" xfId="17664"/>
    <cellStyle name="40% - Accent2 11 3 5" xfId="17665"/>
    <cellStyle name="40% - Accent2 11 3 5 2" xfId="17666"/>
    <cellStyle name="40% - Accent2 11 3 6" xfId="17667"/>
    <cellStyle name="40% - Accent2 11 3 6 2" xfId="17668"/>
    <cellStyle name="40% - Accent2 11 3 7" xfId="17669"/>
    <cellStyle name="40% - Accent2 11 4" xfId="17670"/>
    <cellStyle name="40% - Accent2 11 4 2" xfId="17671"/>
    <cellStyle name="40% - Accent2 11 4 2 2" xfId="17672"/>
    <cellStyle name="40% - Accent2 11 4 2 2 2" xfId="17673"/>
    <cellStyle name="40% - Accent2 11 4 2 3" xfId="17674"/>
    <cellStyle name="40% - Accent2 11 4 2 3 2" xfId="17675"/>
    <cellStyle name="40% - Accent2 11 4 2 4" xfId="17676"/>
    <cellStyle name="40% - Accent2 11 4 3" xfId="17677"/>
    <cellStyle name="40% - Accent2 11 4 3 2" xfId="17678"/>
    <cellStyle name="40% - Accent2 11 4 4" xfId="17679"/>
    <cellStyle name="40% - Accent2 11 4 4 2" xfId="17680"/>
    <cellStyle name="40% - Accent2 11 4 5" xfId="17681"/>
    <cellStyle name="40% - Accent2 11 5" xfId="17682"/>
    <cellStyle name="40% - Accent2 11 5 2" xfId="17683"/>
    <cellStyle name="40% - Accent2 11 5 2 2" xfId="17684"/>
    <cellStyle name="40% - Accent2 11 5 3" xfId="17685"/>
    <cellStyle name="40% - Accent2 11 5 3 2" xfId="17686"/>
    <cellStyle name="40% - Accent2 11 5 4" xfId="17687"/>
    <cellStyle name="40% - Accent2 11 6" xfId="17688"/>
    <cellStyle name="40% - Accent2 11 6 2" xfId="17689"/>
    <cellStyle name="40% - Accent2 11 6 2 2" xfId="17690"/>
    <cellStyle name="40% - Accent2 11 6 3" xfId="17691"/>
    <cellStyle name="40% - Accent2 11 6 3 2" xfId="17692"/>
    <cellStyle name="40% - Accent2 11 6 4" xfId="17693"/>
    <cellStyle name="40% - Accent2 11 7" xfId="17694"/>
    <cellStyle name="40% - Accent2 11 7 2" xfId="17695"/>
    <cellStyle name="40% - Accent2 11 8" xfId="17696"/>
    <cellStyle name="40% - Accent2 11 8 2" xfId="17697"/>
    <cellStyle name="40% - Accent2 11 9" xfId="17698"/>
    <cellStyle name="40% - Accent2 12" xfId="17699"/>
    <cellStyle name="40% - Accent2 12 2" xfId="17700"/>
    <cellStyle name="40% - Accent2 12 2 2" xfId="17701"/>
    <cellStyle name="40% - Accent2 12 2 2 2" xfId="17702"/>
    <cellStyle name="40% - Accent2 12 2 2 2 2" xfId="17703"/>
    <cellStyle name="40% - Accent2 12 2 2 2 2 2" xfId="17704"/>
    <cellStyle name="40% - Accent2 12 2 2 2 3" xfId="17705"/>
    <cellStyle name="40% - Accent2 12 2 2 2 3 2" xfId="17706"/>
    <cellStyle name="40% - Accent2 12 2 2 2 4" xfId="17707"/>
    <cellStyle name="40% - Accent2 12 2 2 3" xfId="17708"/>
    <cellStyle name="40% - Accent2 12 2 2 3 2" xfId="17709"/>
    <cellStyle name="40% - Accent2 12 2 2 4" xfId="17710"/>
    <cellStyle name="40% - Accent2 12 2 2 4 2" xfId="17711"/>
    <cellStyle name="40% - Accent2 12 2 2 5" xfId="17712"/>
    <cellStyle name="40% - Accent2 12 2 3" xfId="17713"/>
    <cellStyle name="40% - Accent2 12 2 3 2" xfId="17714"/>
    <cellStyle name="40% - Accent2 12 2 3 2 2" xfId="17715"/>
    <cellStyle name="40% - Accent2 12 2 3 3" xfId="17716"/>
    <cellStyle name="40% - Accent2 12 2 3 3 2" xfId="17717"/>
    <cellStyle name="40% - Accent2 12 2 3 4" xfId="17718"/>
    <cellStyle name="40% - Accent2 12 2 4" xfId="17719"/>
    <cellStyle name="40% - Accent2 12 2 4 2" xfId="17720"/>
    <cellStyle name="40% - Accent2 12 2 4 2 2" xfId="17721"/>
    <cellStyle name="40% - Accent2 12 2 4 3" xfId="17722"/>
    <cellStyle name="40% - Accent2 12 2 4 3 2" xfId="17723"/>
    <cellStyle name="40% - Accent2 12 2 4 4" xfId="17724"/>
    <cellStyle name="40% - Accent2 12 2 5" xfId="17725"/>
    <cellStyle name="40% - Accent2 12 2 5 2" xfId="17726"/>
    <cellStyle name="40% - Accent2 12 2 6" xfId="17727"/>
    <cellStyle name="40% - Accent2 12 2 6 2" xfId="17728"/>
    <cellStyle name="40% - Accent2 12 2 7" xfId="17729"/>
    <cellStyle name="40% - Accent2 12 3" xfId="17730"/>
    <cellStyle name="40% - Accent2 12 3 2" xfId="17731"/>
    <cellStyle name="40% - Accent2 12 3 2 2" xfId="17732"/>
    <cellStyle name="40% - Accent2 12 3 2 2 2" xfId="17733"/>
    <cellStyle name="40% - Accent2 12 3 2 3" xfId="17734"/>
    <cellStyle name="40% - Accent2 12 3 2 3 2" xfId="17735"/>
    <cellStyle name="40% - Accent2 12 3 2 4" xfId="17736"/>
    <cellStyle name="40% - Accent2 12 3 3" xfId="17737"/>
    <cellStyle name="40% - Accent2 12 3 3 2" xfId="17738"/>
    <cellStyle name="40% - Accent2 12 3 4" xfId="17739"/>
    <cellStyle name="40% - Accent2 12 3 4 2" xfId="17740"/>
    <cellStyle name="40% - Accent2 12 3 5" xfId="17741"/>
    <cellStyle name="40% - Accent2 12 4" xfId="17742"/>
    <cellStyle name="40% - Accent2 12 4 2" xfId="17743"/>
    <cellStyle name="40% - Accent2 12 4 2 2" xfId="17744"/>
    <cellStyle name="40% - Accent2 12 4 3" xfId="17745"/>
    <cellStyle name="40% - Accent2 12 4 3 2" xfId="17746"/>
    <cellStyle name="40% - Accent2 12 4 4" xfId="17747"/>
    <cellStyle name="40% - Accent2 12 5" xfId="17748"/>
    <cellStyle name="40% - Accent2 12 5 2" xfId="17749"/>
    <cellStyle name="40% - Accent2 12 5 2 2" xfId="17750"/>
    <cellStyle name="40% - Accent2 12 5 3" xfId="17751"/>
    <cellStyle name="40% - Accent2 12 5 3 2" xfId="17752"/>
    <cellStyle name="40% - Accent2 12 5 4" xfId="17753"/>
    <cellStyle name="40% - Accent2 12 6" xfId="17754"/>
    <cellStyle name="40% - Accent2 12 6 2" xfId="17755"/>
    <cellStyle name="40% - Accent2 12 7" xfId="17756"/>
    <cellStyle name="40% - Accent2 12 7 2" xfId="17757"/>
    <cellStyle name="40% - Accent2 12 8" xfId="17758"/>
    <cellStyle name="40% - Accent2 13" xfId="17759"/>
    <cellStyle name="40% - Accent2 13 2" xfId="17760"/>
    <cellStyle name="40% - Accent2 13 2 2" xfId="17761"/>
    <cellStyle name="40% - Accent2 13 2 2 2" xfId="17762"/>
    <cellStyle name="40% - Accent2 13 2 2 2 2" xfId="17763"/>
    <cellStyle name="40% - Accent2 13 2 2 2 2 2" xfId="17764"/>
    <cellStyle name="40% - Accent2 13 2 2 2 3" xfId="17765"/>
    <cellStyle name="40% - Accent2 13 2 2 2 3 2" xfId="17766"/>
    <cellStyle name="40% - Accent2 13 2 2 2 4" xfId="17767"/>
    <cellStyle name="40% - Accent2 13 2 2 3" xfId="17768"/>
    <cellStyle name="40% - Accent2 13 2 2 3 2" xfId="17769"/>
    <cellStyle name="40% - Accent2 13 2 2 4" xfId="17770"/>
    <cellStyle name="40% - Accent2 13 2 2 4 2" xfId="17771"/>
    <cellStyle name="40% - Accent2 13 2 2 5" xfId="17772"/>
    <cellStyle name="40% - Accent2 13 2 3" xfId="17773"/>
    <cellStyle name="40% - Accent2 13 2 3 2" xfId="17774"/>
    <cellStyle name="40% - Accent2 13 2 3 2 2" xfId="17775"/>
    <cellStyle name="40% - Accent2 13 2 3 3" xfId="17776"/>
    <cellStyle name="40% - Accent2 13 2 3 3 2" xfId="17777"/>
    <cellStyle name="40% - Accent2 13 2 3 4" xfId="17778"/>
    <cellStyle name="40% - Accent2 13 2 4" xfId="17779"/>
    <cellStyle name="40% - Accent2 13 2 4 2" xfId="17780"/>
    <cellStyle name="40% - Accent2 13 2 4 2 2" xfId="17781"/>
    <cellStyle name="40% - Accent2 13 2 4 3" xfId="17782"/>
    <cellStyle name="40% - Accent2 13 2 4 3 2" xfId="17783"/>
    <cellStyle name="40% - Accent2 13 2 4 4" xfId="17784"/>
    <cellStyle name="40% - Accent2 13 2 5" xfId="17785"/>
    <cellStyle name="40% - Accent2 13 2 5 2" xfId="17786"/>
    <cellStyle name="40% - Accent2 13 2 6" xfId="17787"/>
    <cellStyle name="40% - Accent2 13 2 6 2" xfId="17788"/>
    <cellStyle name="40% - Accent2 13 2 7" xfId="17789"/>
    <cellStyle name="40% - Accent2 13 3" xfId="17790"/>
    <cellStyle name="40% - Accent2 13 3 2" xfId="17791"/>
    <cellStyle name="40% - Accent2 13 3 2 2" xfId="17792"/>
    <cellStyle name="40% - Accent2 13 3 2 2 2" xfId="17793"/>
    <cellStyle name="40% - Accent2 13 3 2 3" xfId="17794"/>
    <cellStyle name="40% - Accent2 13 3 2 3 2" xfId="17795"/>
    <cellStyle name="40% - Accent2 13 3 2 4" xfId="17796"/>
    <cellStyle name="40% - Accent2 13 3 3" xfId="17797"/>
    <cellStyle name="40% - Accent2 13 3 3 2" xfId="17798"/>
    <cellStyle name="40% - Accent2 13 3 4" xfId="17799"/>
    <cellStyle name="40% - Accent2 13 3 4 2" xfId="17800"/>
    <cellStyle name="40% - Accent2 13 3 5" xfId="17801"/>
    <cellStyle name="40% - Accent2 13 4" xfId="17802"/>
    <cellStyle name="40% - Accent2 13 4 2" xfId="17803"/>
    <cellStyle name="40% - Accent2 13 4 2 2" xfId="17804"/>
    <cellStyle name="40% - Accent2 13 4 3" xfId="17805"/>
    <cellStyle name="40% - Accent2 13 4 3 2" xfId="17806"/>
    <cellStyle name="40% - Accent2 13 4 4" xfId="17807"/>
    <cellStyle name="40% - Accent2 13 5" xfId="17808"/>
    <cellStyle name="40% - Accent2 13 5 2" xfId="17809"/>
    <cellStyle name="40% - Accent2 13 5 2 2" xfId="17810"/>
    <cellStyle name="40% - Accent2 13 5 3" xfId="17811"/>
    <cellStyle name="40% - Accent2 13 5 3 2" xfId="17812"/>
    <cellStyle name="40% - Accent2 13 5 4" xfId="17813"/>
    <cellStyle name="40% - Accent2 13 6" xfId="17814"/>
    <cellStyle name="40% - Accent2 13 6 2" xfId="17815"/>
    <cellStyle name="40% - Accent2 13 7" xfId="17816"/>
    <cellStyle name="40% - Accent2 13 7 2" xfId="17817"/>
    <cellStyle name="40% - Accent2 13 8" xfId="17818"/>
    <cellStyle name="40% - Accent2 14" xfId="17819"/>
    <cellStyle name="40% - Accent2 14 2" xfId="17820"/>
    <cellStyle name="40% - Accent2 14 2 2" xfId="17821"/>
    <cellStyle name="40% - Accent2 14 2 2 2" xfId="17822"/>
    <cellStyle name="40% - Accent2 14 2 2 2 2" xfId="17823"/>
    <cellStyle name="40% - Accent2 14 2 2 2 2 2" xfId="17824"/>
    <cellStyle name="40% - Accent2 14 2 2 2 3" xfId="17825"/>
    <cellStyle name="40% - Accent2 14 2 2 2 3 2" xfId="17826"/>
    <cellStyle name="40% - Accent2 14 2 2 2 4" xfId="17827"/>
    <cellStyle name="40% - Accent2 14 2 2 3" xfId="17828"/>
    <cellStyle name="40% - Accent2 14 2 2 3 2" xfId="17829"/>
    <cellStyle name="40% - Accent2 14 2 2 4" xfId="17830"/>
    <cellStyle name="40% - Accent2 14 2 2 4 2" xfId="17831"/>
    <cellStyle name="40% - Accent2 14 2 2 5" xfId="17832"/>
    <cellStyle name="40% - Accent2 14 2 3" xfId="17833"/>
    <cellStyle name="40% - Accent2 14 2 3 2" xfId="17834"/>
    <cellStyle name="40% - Accent2 14 2 3 2 2" xfId="17835"/>
    <cellStyle name="40% - Accent2 14 2 3 3" xfId="17836"/>
    <cellStyle name="40% - Accent2 14 2 3 3 2" xfId="17837"/>
    <cellStyle name="40% - Accent2 14 2 3 4" xfId="17838"/>
    <cellStyle name="40% - Accent2 14 2 4" xfId="17839"/>
    <cellStyle name="40% - Accent2 14 2 4 2" xfId="17840"/>
    <cellStyle name="40% - Accent2 14 2 4 2 2" xfId="17841"/>
    <cellStyle name="40% - Accent2 14 2 4 3" xfId="17842"/>
    <cellStyle name="40% - Accent2 14 2 4 3 2" xfId="17843"/>
    <cellStyle name="40% - Accent2 14 2 4 4" xfId="17844"/>
    <cellStyle name="40% - Accent2 14 2 5" xfId="17845"/>
    <cellStyle name="40% - Accent2 14 2 5 2" xfId="17846"/>
    <cellStyle name="40% - Accent2 14 2 6" xfId="17847"/>
    <cellStyle name="40% - Accent2 14 2 6 2" xfId="17848"/>
    <cellStyle name="40% - Accent2 14 2 7" xfId="17849"/>
    <cellStyle name="40% - Accent2 14 3" xfId="17850"/>
    <cellStyle name="40% - Accent2 14 3 2" xfId="17851"/>
    <cellStyle name="40% - Accent2 14 3 2 2" xfId="17852"/>
    <cellStyle name="40% - Accent2 14 3 2 2 2" xfId="17853"/>
    <cellStyle name="40% - Accent2 14 3 2 3" xfId="17854"/>
    <cellStyle name="40% - Accent2 14 3 2 3 2" xfId="17855"/>
    <cellStyle name="40% - Accent2 14 3 2 4" xfId="17856"/>
    <cellStyle name="40% - Accent2 14 3 3" xfId="17857"/>
    <cellStyle name="40% - Accent2 14 3 3 2" xfId="17858"/>
    <cellStyle name="40% - Accent2 14 3 4" xfId="17859"/>
    <cellStyle name="40% - Accent2 14 3 4 2" xfId="17860"/>
    <cellStyle name="40% - Accent2 14 3 5" xfId="17861"/>
    <cellStyle name="40% - Accent2 14 4" xfId="17862"/>
    <cellStyle name="40% - Accent2 14 4 2" xfId="17863"/>
    <cellStyle name="40% - Accent2 14 4 2 2" xfId="17864"/>
    <cellStyle name="40% - Accent2 14 4 3" xfId="17865"/>
    <cellStyle name="40% - Accent2 14 4 3 2" xfId="17866"/>
    <cellStyle name="40% - Accent2 14 4 4" xfId="17867"/>
    <cellStyle name="40% - Accent2 14 5" xfId="17868"/>
    <cellStyle name="40% - Accent2 14 5 2" xfId="17869"/>
    <cellStyle name="40% - Accent2 14 5 2 2" xfId="17870"/>
    <cellStyle name="40% - Accent2 14 5 3" xfId="17871"/>
    <cellStyle name="40% - Accent2 14 5 3 2" xfId="17872"/>
    <cellStyle name="40% - Accent2 14 5 4" xfId="17873"/>
    <cellStyle name="40% - Accent2 14 6" xfId="17874"/>
    <cellStyle name="40% - Accent2 14 6 2" xfId="17875"/>
    <cellStyle name="40% - Accent2 14 7" xfId="17876"/>
    <cellStyle name="40% - Accent2 14 7 2" xfId="17877"/>
    <cellStyle name="40% - Accent2 14 8" xfId="17878"/>
    <cellStyle name="40% - Accent2 15" xfId="17879"/>
    <cellStyle name="40% - Accent2 15 2" xfId="17880"/>
    <cellStyle name="40% - Accent2 15 2 2" xfId="17881"/>
    <cellStyle name="40% - Accent2 15 2 2 2" xfId="17882"/>
    <cellStyle name="40% - Accent2 15 2 2 2 2" xfId="17883"/>
    <cellStyle name="40% - Accent2 15 2 2 3" xfId="17884"/>
    <cellStyle name="40% - Accent2 15 2 2 3 2" xfId="17885"/>
    <cellStyle name="40% - Accent2 15 2 2 4" xfId="17886"/>
    <cellStyle name="40% - Accent2 15 2 3" xfId="17887"/>
    <cellStyle name="40% - Accent2 15 2 3 2" xfId="17888"/>
    <cellStyle name="40% - Accent2 15 2 4" xfId="17889"/>
    <cellStyle name="40% - Accent2 15 2 4 2" xfId="17890"/>
    <cellStyle name="40% - Accent2 15 2 5" xfId="17891"/>
    <cellStyle name="40% - Accent2 15 3" xfId="17892"/>
    <cellStyle name="40% - Accent2 15 3 2" xfId="17893"/>
    <cellStyle name="40% - Accent2 15 3 2 2" xfId="17894"/>
    <cellStyle name="40% - Accent2 15 3 3" xfId="17895"/>
    <cellStyle name="40% - Accent2 15 3 3 2" xfId="17896"/>
    <cellStyle name="40% - Accent2 15 3 4" xfId="17897"/>
    <cellStyle name="40% - Accent2 15 4" xfId="17898"/>
    <cellStyle name="40% - Accent2 15 4 2" xfId="17899"/>
    <cellStyle name="40% - Accent2 15 4 2 2" xfId="17900"/>
    <cellStyle name="40% - Accent2 15 4 3" xfId="17901"/>
    <cellStyle name="40% - Accent2 15 4 3 2" xfId="17902"/>
    <cellStyle name="40% - Accent2 15 4 4" xfId="17903"/>
    <cellStyle name="40% - Accent2 15 5" xfId="17904"/>
    <cellStyle name="40% - Accent2 15 5 2" xfId="17905"/>
    <cellStyle name="40% - Accent2 15 6" xfId="17906"/>
    <cellStyle name="40% - Accent2 15 6 2" xfId="17907"/>
    <cellStyle name="40% - Accent2 15 7" xfId="17908"/>
    <cellStyle name="40% - Accent2 16" xfId="17909"/>
    <cellStyle name="40% - Accent2 16 2" xfId="17910"/>
    <cellStyle name="40% - Accent2 16 2 2" xfId="17911"/>
    <cellStyle name="40% - Accent2 16 2 2 2" xfId="17912"/>
    <cellStyle name="40% - Accent2 16 2 2 2 2" xfId="17913"/>
    <cellStyle name="40% - Accent2 16 2 2 3" xfId="17914"/>
    <cellStyle name="40% - Accent2 16 2 2 3 2" xfId="17915"/>
    <cellStyle name="40% - Accent2 16 2 2 4" xfId="17916"/>
    <cellStyle name="40% - Accent2 16 2 3" xfId="17917"/>
    <cellStyle name="40% - Accent2 16 2 3 2" xfId="17918"/>
    <cellStyle name="40% - Accent2 16 2 4" xfId="17919"/>
    <cellStyle name="40% - Accent2 16 2 4 2" xfId="17920"/>
    <cellStyle name="40% - Accent2 16 2 5" xfId="17921"/>
    <cellStyle name="40% - Accent2 16 3" xfId="17922"/>
    <cellStyle name="40% - Accent2 16 3 2" xfId="17923"/>
    <cellStyle name="40% - Accent2 16 3 2 2" xfId="17924"/>
    <cellStyle name="40% - Accent2 16 3 3" xfId="17925"/>
    <cellStyle name="40% - Accent2 16 3 3 2" xfId="17926"/>
    <cellStyle name="40% - Accent2 16 3 4" xfId="17927"/>
    <cellStyle name="40% - Accent2 16 4" xfId="17928"/>
    <cellStyle name="40% - Accent2 16 4 2" xfId="17929"/>
    <cellStyle name="40% - Accent2 16 5" xfId="17930"/>
    <cellStyle name="40% - Accent2 16 5 2" xfId="17931"/>
    <cellStyle name="40% - Accent2 16 6" xfId="17932"/>
    <cellStyle name="40% - Accent2 17" xfId="17933"/>
    <cellStyle name="40% - Accent2 17 2" xfId="17934"/>
    <cellStyle name="40% - Accent2 17 2 2" xfId="17935"/>
    <cellStyle name="40% - Accent2 17 2 2 2" xfId="17936"/>
    <cellStyle name="40% - Accent2 17 2 3" xfId="17937"/>
    <cellStyle name="40% - Accent2 17 2 3 2" xfId="17938"/>
    <cellStyle name="40% - Accent2 17 2 4" xfId="17939"/>
    <cellStyle name="40% - Accent2 17 3" xfId="17940"/>
    <cellStyle name="40% - Accent2 17 3 2" xfId="17941"/>
    <cellStyle name="40% - Accent2 17 4" xfId="17942"/>
    <cellStyle name="40% - Accent2 17 4 2" xfId="17943"/>
    <cellStyle name="40% - Accent2 17 5" xfId="17944"/>
    <cellStyle name="40% - Accent2 18" xfId="17945"/>
    <cellStyle name="40% - Accent2 18 2" xfId="17946"/>
    <cellStyle name="40% - Accent2 18 2 2" xfId="17947"/>
    <cellStyle name="40% - Accent2 18 3" xfId="17948"/>
    <cellStyle name="40% - Accent2 18 3 2" xfId="17949"/>
    <cellStyle name="40% - Accent2 18 4" xfId="17950"/>
    <cellStyle name="40% - Accent2 19" xfId="17951"/>
    <cellStyle name="40% - Accent2 19 2" xfId="17952"/>
    <cellStyle name="40% - Accent2 19 2 2" xfId="17953"/>
    <cellStyle name="40% - Accent2 19 3" xfId="17954"/>
    <cellStyle name="40% - Accent2 19 3 2" xfId="17955"/>
    <cellStyle name="40% - Accent2 19 4" xfId="17956"/>
    <cellStyle name="40% - Accent2 2" xfId="17957"/>
    <cellStyle name="40% - Accent2 2 10" xfId="17958"/>
    <cellStyle name="40% - Accent2 2 2" xfId="17959"/>
    <cellStyle name="40% - Accent2 2 2 2" xfId="17960"/>
    <cellStyle name="40% - Accent2 2 2 2 2" xfId="17961"/>
    <cellStyle name="40% - Accent2 2 2 2 2 2" xfId="17962"/>
    <cellStyle name="40% - Accent2 2 2 2 2 2 2" xfId="17963"/>
    <cellStyle name="40% - Accent2 2 2 2 2 2 2 2" xfId="17964"/>
    <cellStyle name="40% - Accent2 2 2 2 2 2 2 2 2" xfId="17965"/>
    <cellStyle name="40% - Accent2 2 2 2 2 2 2 3" xfId="17966"/>
    <cellStyle name="40% - Accent2 2 2 2 2 2 2 3 2" xfId="17967"/>
    <cellStyle name="40% - Accent2 2 2 2 2 2 2 4" xfId="17968"/>
    <cellStyle name="40% - Accent2 2 2 2 2 2 3" xfId="17969"/>
    <cellStyle name="40% - Accent2 2 2 2 2 2 3 2" xfId="17970"/>
    <cellStyle name="40% - Accent2 2 2 2 2 2 4" xfId="17971"/>
    <cellStyle name="40% - Accent2 2 2 2 2 2 4 2" xfId="17972"/>
    <cellStyle name="40% - Accent2 2 2 2 2 2 5" xfId="17973"/>
    <cellStyle name="40% - Accent2 2 2 2 2 3" xfId="17974"/>
    <cellStyle name="40% - Accent2 2 2 2 2 3 2" xfId="17975"/>
    <cellStyle name="40% - Accent2 2 2 2 2 3 2 2" xfId="17976"/>
    <cellStyle name="40% - Accent2 2 2 2 2 3 3" xfId="17977"/>
    <cellStyle name="40% - Accent2 2 2 2 2 3 3 2" xfId="17978"/>
    <cellStyle name="40% - Accent2 2 2 2 2 3 4" xfId="17979"/>
    <cellStyle name="40% - Accent2 2 2 2 2 4" xfId="17980"/>
    <cellStyle name="40% - Accent2 2 2 2 2 4 2" xfId="17981"/>
    <cellStyle name="40% - Accent2 2 2 2 2 4 2 2" xfId="17982"/>
    <cellStyle name="40% - Accent2 2 2 2 2 4 3" xfId="17983"/>
    <cellStyle name="40% - Accent2 2 2 2 2 4 3 2" xfId="17984"/>
    <cellStyle name="40% - Accent2 2 2 2 2 4 4" xfId="17985"/>
    <cellStyle name="40% - Accent2 2 2 2 2 5" xfId="17986"/>
    <cellStyle name="40% - Accent2 2 2 2 2 5 2" xfId="17987"/>
    <cellStyle name="40% - Accent2 2 2 2 2 6" xfId="17988"/>
    <cellStyle name="40% - Accent2 2 2 2 2 6 2" xfId="17989"/>
    <cellStyle name="40% - Accent2 2 2 2 2 7" xfId="17990"/>
    <cellStyle name="40% - Accent2 2 2 2 3" xfId="17991"/>
    <cellStyle name="40% - Accent2 2 2 2 3 2" xfId="17992"/>
    <cellStyle name="40% - Accent2 2 2 2 3 2 2" xfId="17993"/>
    <cellStyle name="40% - Accent2 2 2 2 3 2 2 2" xfId="17994"/>
    <cellStyle name="40% - Accent2 2 2 2 3 2 3" xfId="17995"/>
    <cellStyle name="40% - Accent2 2 2 2 3 2 3 2" xfId="17996"/>
    <cellStyle name="40% - Accent2 2 2 2 3 2 4" xfId="17997"/>
    <cellStyle name="40% - Accent2 2 2 2 3 3" xfId="17998"/>
    <cellStyle name="40% - Accent2 2 2 2 3 3 2" xfId="17999"/>
    <cellStyle name="40% - Accent2 2 2 2 3 4" xfId="18000"/>
    <cellStyle name="40% - Accent2 2 2 2 3 4 2" xfId="18001"/>
    <cellStyle name="40% - Accent2 2 2 2 3 5" xfId="18002"/>
    <cellStyle name="40% - Accent2 2 2 2 4" xfId="18003"/>
    <cellStyle name="40% - Accent2 2 2 2 4 2" xfId="18004"/>
    <cellStyle name="40% - Accent2 2 2 2 4 2 2" xfId="18005"/>
    <cellStyle name="40% - Accent2 2 2 2 4 3" xfId="18006"/>
    <cellStyle name="40% - Accent2 2 2 2 4 3 2" xfId="18007"/>
    <cellStyle name="40% - Accent2 2 2 2 4 4" xfId="18008"/>
    <cellStyle name="40% - Accent2 2 2 2 5" xfId="18009"/>
    <cellStyle name="40% - Accent2 2 2 2 5 2" xfId="18010"/>
    <cellStyle name="40% - Accent2 2 2 2 5 2 2" xfId="18011"/>
    <cellStyle name="40% - Accent2 2 2 2 5 3" xfId="18012"/>
    <cellStyle name="40% - Accent2 2 2 2 5 3 2" xfId="18013"/>
    <cellStyle name="40% - Accent2 2 2 2 5 4" xfId="18014"/>
    <cellStyle name="40% - Accent2 2 2 2 6" xfId="18015"/>
    <cellStyle name="40% - Accent2 2 2 2 6 2" xfId="18016"/>
    <cellStyle name="40% - Accent2 2 2 2 7" xfId="18017"/>
    <cellStyle name="40% - Accent2 2 2 2 7 2" xfId="18018"/>
    <cellStyle name="40% - Accent2 2 2 2 8" xfId="18019"/>
    <cellStyle name="40% - Accent2 2 2 3" xfId="18020"/>
    <cellStyle name="40% - Accent2 2 2 3 2" xfId="18021"/>
    <cellStyle name="40% - Accent2 2 2 3 2 2" xfId="18022"/>
    <cellStyle name="40% - Accent2 2 2 3 2 2 2" xfId="18023"/>
    <cellStyle name="40% - Accent2 2 2 3 2 2 2 2" xfId="18024"/>
    <cellStyle name="40% - Accent2 2 2 3 2 2 3" xfId="18025"/>
    <cellStyle name="40% - Accent2 2 2 3 2 2 3 2" xfId="18026"/>
    <cellStyle name="40% - Accent2 2 2 3 2 2 4" xfId="18027"/>
    <cellStyle name="40% - Accent2 2 2 3 2 3" xfId="18028"/>
    <cellStyle name="40% - Accent2 2 2 3 2 3 2" xfId="18029"/>
    <cellStyle name="40% - Accent2 2 2 3 2 4" xfId="18030"/>
    <cellStyle name="40% - Accent2 2 2 3 2 4 2" xfId="18031"/>
    <cellStyle name="40% - Accent2 2 2 3 2 5" xfId="18032"/>
    <cellStyle name="40% - Accent2 2 2 3 3" xfId="18033"/>
    <cellStyle name="40% - Accent2 2 2 3 3 2" xfId="18034"/>
    <cellStyle name="40% - Accent2 2 2 3 3 2 2" xfId="18035"/>
    <cellStyle name="40% - Accent2 2 2 3 3 3" xfId="18036"/>
    <cellStyle name="40% - Accent2 2 2 3 3 3 2" xfId="18037"/>
    <cellStyle name="40% - Accent2 2 2 3 3 4" xfId="18038"/>
    <cellStyle name="40% - Accent2 2 2 3 4" xfId="18039"/>
    <cellStyle name="40% - Accent2 2 2 3 4 2" xfId="18040"/>
    <cellStyle name="40% - Accent2 2 2 3 4 2 2" xfId="18041"/>
    <cellStyle name="40% - Accent2 2 2 3 4 3" xfId="18042"/>
    <cellStyle name="40% - Accent2 2 2 3 4 3 2" xfId="18043"/>
    <cellStyle name="40% - Accent2 2 2 3 4 4" xfId="18044"/>
    <cellStyle name="40% - Accent2 2 2 3 5" xfId="18045"/>
    <cellStyle name="40% - Accent2 2 2 3 5 2" xfId="18046"/>
    <cellStyle name="40% - Accent2 2 2 3 6" xfId="18047"/>
    <cellStyle name="40% - Accent2 2 2 3 6 2" xfId="18048"/>
    <cellStyle name="40% - Accent2 2 2 3 7" xfId="18049"/>
    <cellStyle name="40% - Accent2 2 2 4" xfId="18050"/>
    <cellStyle name="40% - Accent2 2 2 4 2" xfId="18051"/>
    <cellStyle name="40% - Accent2 2 2 4 2 2" xfId="18052"/>
    <cellStyle name="40% - Accent2 2 2 4 2 2 2" xfId="18053"/>
    <cellStyle name="40% - Accent2 2 2 4 2 3" xfId="18054"/>
    <cellStyle name="40% - Accent2 2 2 4 2 3 2" xfId="18055"/>
    <cellStyle name="40% - Accent2 2 2 4 2 4" xfId="18056"/>
    <cellStyle name="40% - Accent2 2 2 4 3" xfId="18057"/>
    <cellStyle name="40% - Accent2 2 2 4 3 2" xfId="18058"/>
    <cellStyle name="40% - Accent2 2 2 4 4" xfId="18059"/>
    <cellStyle name="40% - Accent2 2 2 4 4 2" xfId="18060"/>
    <cellStyle name="40% - Accent2 2 2 4 5" xfId="18061"/>
    <cellStyle name="40% - Accent2 2 2 5" xfId="18062"/>
    <cellStyle name="40% - Accent2 2 2 5 2" xfId="18063"/>
    <cellStyle name="40% - Accent2 2 2 5 2 2" xfId="18064"/>
    <cellStyle name="40% - Accent2 2 2 5 3" xfId="18065"/>
    <cellStyle name="40% - Accent2 2 2 5 3 2" xfId="18066"/>
    <cellStyle name="40% - Accent2 2 2 5 4" xfId="18067"/>
    <cellStyle name="40% - Accent2 2 2 6" xfId="18068"/>
    <cellStyle name="40% - Accent2 2 2 6 2" xfId="18069"/>
    <cellStyle name="40% - Accent2 2 2 6 2 2" xfId="18070"/>
    <cellStyle name="40% - Accent2 2 2 6 3" xfId="18071"/>
    <cellStyle name="40% - Accent2 2 2 6 3 2" xfId="18072"/>
    <cellStyle name="40% - Accent2 2 2 6 4" xfId="18073"/>
    <cellStyle name="40% - Accent2 2 2 7" xfId="18074"/>
    <cellStyle name="40% - Accent2 2 2 7 2" xfId="18075"/>
    <cellStyle name="40% - Accent2 2 2 8" xfId="18076"/>
    <cellStyle name="40% - Accent2 2 2 8 2" xfId="18077"/>
    <cellStyle name="40% - Accent2 2 2 9" xfId="18078"/>
    <cellStyle name="40% - Accent2 2 3" xfId="18079"/>
    <cellStyle name="40% - Accent2 2 3 2" xfId="18080"/>
    <cellStyle name="40% - Accent2 2 3 2 2" xfId="18081"/>
    <cellStyle name="40% - Accent2 2 3 2 2 2" xfId="18082"/>
    <cellStyle name="40% - Accent2 2 3 2 2 2 2" xfId="18083"/>
    <cellStyle name="40% - Accent2 2 3 2 2 2 2 2" xfId="18084"/>
    <cellStyle name="40% - Accent2 2 3 2 2 2 3" xfId="18085"/>
    <cellStyle name="40% - Accent2 2 3 2 2 2 3 2" xfId="18086"/>
    <cellStyle name="40% - Accent2 2 3 2 2 2 4" xfId="18087"/>
    <cellStyle name="40% - Accent2 2 3 2 2 3" xfId="18088"/>
    <cellStyle name="40% - Accent2 2 3 2 2 3 2" xfId="18089"/>
    <cellStyle name="40% - Accent2 2 3 2 2 4" xfId="18090"/>
    <cellStyle name="40% - Accent2 2 3 2 2 4 2" xfId="18091"/>
    <cellStyle name="40% - Accent2 2 3 2 2 5" xfId="18092"/>
    <cellStyle name="40% - Accent2 2 3 2 3" xfId="18093"/>
    <cellStyle name="40% - Accent2 2 3 2 3 2" xfId="18094"/>
    <cellStyle name="40% - Accent2 2 3 2 3 2 2" xfId="18095"/>
    <cellStyle name="40% - Accent2 2 3 2 3 3" xfId="18096"/>
    <cellStyle name="40% - Accent2 2 3 2 3 3 2" xfId="18097"/>
    <cellStyle name="40% - Accent2 2 3 2 3 4" xfId="18098"/>
    <cellStyle name="40% - Accent2 2 3 2 4" xfId="18099"/>
    <cellStyle name="40% - Accent2 2 3 2 4 2" xfId="18100"/>
    <cellStyle name="40% - Accent2 2 3 2 4 2 2" xfId="18101"/>
    <cellStyle name="40% - Accent2 2 3 2 4 3" xfId="18102"/>
    <cellStyle name="40% - Accent2 2 3 2 4 3 2" xfId="18103"/>
    <cellStyle name="40% - Accent2 2 3 2 4 4" xfId="18104"/>
    <cellStyle name="40% - Accent2 2 3 2 5" xfId="18105"/>
    <cellStyle name="40% - Accent2 2 3 2 5 2" xfId="18106"/>
    <cellStyle name="40% - Accent2 2 3 2 6" xfId="18107"/>
    <cellStyle name="40% - Accent2 2 3 2 6 2" xfId="18108"/>
    <cellStyle name="40% - Accent2 2 3 2 7" xfId="18109"/>
    <cellStyle name="40% - Accent2 2 3 3" xfId="18110"/>
    <cellStyle name="40% - Accent2 2 3 3 2" xfId="18111"/>
    <cellStyle name="40% - Accent2 2 3 3 2 2" xfId="18112"/>
    <cellStyle name="40% - Accent2 2 3 3 2 2 2" xfId="18113"/>
    <cellStyle name="40% - Accent2 2 3 3 2 3" xfId="18114"/>
    <cellStyle name="40% - Accent2 2 3 3 2 3 2" xfId="18115"/>
    <cellStyle name="40% - Accent2 2 3 3 2 4" xfId="18116"/>
    <cellStyle name="40% - Accent2 2 3 3 3" xfId="18117"/>
    <cellStyle name="40% - Accent2 2 3 3 3 2" xfId="18118"/>
    <cellStyle name="40% - Accent2 2 3 3 4" xfId="18119"/>
    <cellStyle name="40% - Accent2 2 3 3 4 2" xfId="18120"/>
    <cellStyle name="40% - Accent2 2 3 3 5" xfId="18121"/>
    <cellStyle name="40% - Accent2 2 3 4" xfId="18122"/>
    <cellStyle name="40% - Accent2 2 3 4 2" xfId="18123"/>
    <cellStyle name="40% - Accent2 2 3 4 2 2" xfId="18124"/>
    <cellStyle name="40% - Accent2 2 3 4 3" xfId="18125"/>
    <cellStyle name="40% - Accent2 2 3 4 3 2" xfId="18126"/>
    <cellStyle name="40% - Accent2 2 3 4 4" xfId="18127"/>
    <cellStyle name="40% - Accent2 2 3 5" xfId="18128"/>
    <cellStyle name="40% - Accent2 2 3 5 2" xfId="18129"/>
    <cellStyle name="40% - Accent2 2 3 5 2 2" xfId="18130"/>
    <cellStyle name="40% - Accent2 2 3 5 3" xfId="18131"/>
    <cellStyle name="40% - Accent2 2 3 5 3 2" xfId="18132"/>
    <cellStyle name="40% - Accent2 2 3 5 4" xfId="18133"/>
    <cellStyle name="40% - Accent2 2 3 6" xfId="18134"/>
    <cellStyle name="40% - Accent2 2 3 6 2" xfId="18135"/>
    <cellStyle name="40% - Accent2 2 3 7" xfId="18136"/>
    <cellStyle name="40% - Accent2 2 3 7 2" xfId="18137"/>
    <cellStyle name="40% - Accent2 2 3 8" xfId="18138"/>
    <cellStyle name="40% - Accent2 2 4" xfId="18139"/>
    <cellStyle name="40% - Accent2 2 4 2" xfId="18140"/>
    <cellStyle name="40% - Accent2 2 4 2 2" xfId="18141"/>
    <cellStyle name="40% - Accent2 2 4 2 2 2" xfId="18142"/>
    <cellStyle name="40% - Accent2 2 4 2 2 2 2" xfId="18143"/>
    <cellStyle name="40% - Accent2 2 4 2 2 3" xfId="18144"/>
    <cellStyle name="40% - Accent2 2 4 2 2 3 2" xfId="18145"/>
    <cellStyle name="40% - Accent2 2 4 2 2 4" xfId="18146"/>
    <cellStyle name="40% - Accent2 2 4 2 3" xfId="18147"/>
    <cellStyle name="40% - Accent2 2 4 2 3 2" xfId="18148"/>
    <cellStyle name="40% - Accent2 2 4 2 4" xfId="18149"/>
    <cellStyle name="40% - Accent2 2 4 2 4 2" xfId="18150"/>
    <cellStyle name="40% - Accent2 2 4 2 5" xfId="18151"/>
    <cellStyle name="40% - Accent2 2 4 3" xfId="18152"/>
    <cellStyle name="40% - Accent2 2 4 3 2" xfId="18153"/>
    <cellStyle name="40% - Accent2 2 4 3 2 2" xfId="18154"/>
    <cellStyle name="40% - Accent2 2 4 3 3" xfId="18155"/>
    <cellStyle name="40% - Accent2 2 4 3 3 2" xfId="18156"/>
    <cellStyle name="40% - Accent2 2 4 3 4" xfId="18157"/>
    <cellStyle name="40% - Accent2 2 4 4" xfId="18158"/>
    <cellStyle name="40% - Accent2 2 4 4 2" xfId="18159"/>
    <cellStyle name="40% - Accent2 2 4 4 2 2" xfId="18160"/>
    <cellStyle name="40% - Accent2 2 4 4 3" xfId="18161"/>
    <cellStyle name="40% - Accent2 2 4 4 3 2" xfId="18162"/>
    <cellStyle name="40% - Accent2 2 4 4 4" xfId="18163"/>
    <cellStyle name="40% - Accent2 2 4 5" xfId="18164"/>
    <cellStyle name="40% - Accent2 2 4 5 2" xfId="18165"/>
    <cellStyle name="40% - Accent2 2 4 6" xfId="18166"/>
    <cellStyle name="40% - Accent2 2 4 6 2" xfId="18167"/>
    <cellStyle name="40% - Accent2 2 4 7" xfId="18168"/>
    <cellStyle name="40% - Accent2 2 5" xfId="18169"/>
    <cellStyle name="40% - Accent2 2 5 2" xfId="18170"/>
    <cellStyle name="40% - Accent2 2 5 2 2" xfId="18171"/>
    <cellStyle name="40% - Accent2 2 5 2 2 2" xfId="18172"/>
    <cellStyle name="40% - Accent2 2 5 2 3" xfId="18173"/>
    <cellStyle name="40% - Accent2 2 5 2 3 2" xfId="18174"/>
    <cellStyle name="40% - Accent2 2 5 2 4" xfId="18175"/>
    <cellStyle name="40% - Accent2 2 5 3" xfId="18176"/>
    <cellStyle name="40% - Accent2 2 5 3 2" xfId="18177"/>
    <cellStyle name="40% - Accent2 2 5 4" xfId="18178"/>
    <cellStyle name="40% - Accent2 2 5 4 2" xfId="18179"/>
    <cellStyle name="40% - Accent2 2 5 5" xfId="18180"/>
    <cellStyle name="40% - Accent2 2 6" xfId="18181"/>
    <cellStyle name="40% - Accent2 2 6 2" xfId="18182"/>
    <cellStyle name="40% - Accent2 2 6 2 2" xfId="18183"/>
    <cellStyle name="40% - Accent2 2 6 3" xfId="18184"/>
    <cellStyle name="40% - Accent2 2 6 3 2" xfId="18185"/>
    <cellStyle name="40% - Accent2 2 6 4" xfId="18186"/>
    <cellStyle name="40% - Accent2 2 7" xfId="18187"/>
    <cellStyle name="40% - Accent2 2 7 2" xfId="18188"/>
    <cellStyle name="40% - Accent2 2 7 2 2" xfId="18189"/>
    <cellStyle name="40% - Accent2 2 7 3" xfId="18190"/>
    <cellStyle name="40% - Accent2 2 7 3 2" xfId="18191"/>
    <cellStyle name="40% - Accent2 2 7 4" xfId="18192"/>
    <cellStyle name="40% - Accent2 2 8" xfId="18193"/>
    <cellStyle name="40% - Accent2 2 8 2" xfId="18194"/>
    <cellStyle name="40% - Accent2 2 9" xfId="18195"/>
    <cellStyle name="40% - Accent2 2 9 2" xfId="18196"/>
    <cellStyle name="40% - Accent2 20" xfId="18197"/>
    <cellStyle name="40% - Accent2 20 2" xfId="18198"/>
    <cellStyle name="40% - Accent2 20 2 2" xfId="18199"/>
    <cellStyle name="40% - Accent2 20 3" xfId="18200"/>
    <cellStyle name="40% - Accent2 20 3 2" xfId="18201"/>
    <cellStyle name="40% - Accent2 20 4" xfId="18202"/>
    <cellStyle name="40% - Accent2 21" xfId="18203"/>
    <cellStyle name="40% - Accent2 21 2" xfId="18204"/>
    <cellStyle name="40% - Accent2 21 2 2" xfId="18205"/>
    <cellStyle name="40% - Accent2 21 3" xfId="18206"/>
    <cellStyle name="40% - Accent2 21 3 2" xfId="18207"/>
    <cellStyle name="40% - Accent2 21 4" xfId="18208"/>
    <cellStyle name="40% - Accent2 22" xfId="18209"/>
    <cellStyle name="40% - Accent2 22 2" xfId="18210"/>
    <cellStyle name="40% - Accent2 22 2 2" xfId="18211"/>
    <cellStyle name="40% - Accent2 22 3" xfId="18212"/>
    <cellStyle name="40% - Accent2 22 3 2" xfId="18213"/>
    <cellStyle name="40% - Accent2 22 4" xfId="18214"/>
    <cellStyle name="40% - Accent2 23" xfId="18215"/>
    <cellStyle name="40% - Accent2 23 2" xfId="18216"/>
    <cellStyle name="40% - Accent2 23 2 2" xfId="18217"/>
    <cellStyle name="40% - Accent2 23 3" xfId="18218"/>
    <cellStyle name="40% - Accent2 23 3 2" xfId="18219"/>
    <cellStyle name="40% - Accent2 23 4" xfId="18220"/>
    <cellStyle name="40% - Accent2 24" xfId="18221"/>
    <cellStyle name="40% - Accent2 24 2" xfId="18222"/>
    <cellStyle name="40% - Accent2 24 2 2" xfId="18223"/>
    <cellStyle name="40% - Accent2 24 3" xfId="18224"/>
    <cellStyle name="40% - Accent2 24 3 2" xfId="18225"/>
    <cellStyle name="40% - Accent2 24 4" xfId="18226"/>
    <cellStyle name="40% - Accent2 25" xfId="18227"/>
    <cellStyle name="40% - Accent2 25 2" xfId="18228"/>
    <cellStyle name="40% - Accent2 25 2 2" xfId="18229"/>
    <cellStyle name="40% - Accent2 25 3" xfId="18230"/>
    <cellStyle name="40% - Accent2 26" xfId="18231"/>
    <cellStyle name="40% - Accent2 26 2" xfId="18232"/>
    <cellStyle name="40% - Accent2 27" xfId="18233"/>
    <cellStyle name="40% - Accent2 27 2" xfId="18234"/>
    <cellStyle name="40% - Accent2 28" xfId="18235"/>
    <cellStyle name="40% - Accent2 28 2" xfId="18236"/>
    <cellStyle name="40% - Accent2 29" xfId="18237"/>
    <cellStyle name="40% - Accent2 29 2" xfId="18238"/>
    <cellStyle name="40% - Accent2 3" xfId="18239"/>
    <cellStyle name="40% - Accent2 3 10" xfId="18240"/>
    <cellStyle name="40% - Accent2 3 2" xfId="18241"/>
    <cellStyle name="40% - Accent2 3 2 2" xfId="18242"/>
    <cellStyle name="40% - Accent2 3 2 2 2" xfId="18243"/>
    <cellStyle name="40% - Accent2 3 2 2 2 2" xfId="18244"/>
    <cellStyle name="40% - Accent2 3 2 2 2 2 2" xfId="18245"/>
    <cellStyle name="40% - Accent2 3 2 2 2 2 2 2" xfId="18246"/>
    <cellStyle name="40% - Accent2 3 2 2 2 2 2 2 2" xfId="18247"/>
    <cellStyle name="40% - Accent2 3 2 2 2 2 2 3" xfId="18248"/>
    <cellStyle name="40% - Accent2 3 2 2 2 2 2 3 2" xfId="18249"/>
    <cellStyle name="40% - Accent2 3 2 2 2 2 2 4" xfId="18250"/>
    <cellStyle name="40% - Accent2 3 2 2 2 2 3" xfId="18251"/>
    <cellStyle name="40% - Accent2 3 2 2 2 2 3 2" xfId="18252"/>
    <cellStyle name="40% - Accent2 3 2 2 2 2 4" xfId="18253"/>
    <cellStyle name="40% - Accent2 3 2 2 2 2 4 2" xfId="18254"/>
    <cellStyle name="40% - Accent2 3 2 2 2 2 5" xfId="18255"/>
    <cellStyle name="40% - Accent2 3 2 2 2 3" xfId="18256"/>
    <cellStyle name="40% - Accent2 3 2 2 2 3 2" xfId="18257"/>
    <cellStyle name="40% - Accent2 3 2 2 2 3 2 2" xfId="18258"/>
    <cellStyle name="40% - Accent2 3 2 2 2 3 3" xfId="18259"/>
    <cellStyle name="40% - Accent2 3 2 2 2 3 3 2" xfId="18260"/>
    <cellStyle name="40% - Accent2 3 2 2 2 3 4" xfId="18261"/>
    <cellStyle name="40% - Accent2 3 2 2 2 4" xfId="18262"/>
    <cellStyle name="40% - Accent2 3 2 2 2 4 2" xfId="18263"/>
    <cellStyle name="40% - Accent2 3 2 2 2 4 2 2" xfId="18264"/>
    <cellStyle name="40% - Accent2 3 2 2 2 4 3" xfId="18265"/>
    <cellStyle name="40% - Accent2 3 2 2 2 4 3 2" xfId="18266"/>
    <cellStyle name="40% - Accent2 3 2 2 2 4 4" xfId="18267"/>
    <cellStyle name="40% - Accent2 3 2 2 2 5" xfId="18268"/>
    <cellStyle name="40% - Accent2 3 2 2 2 5 2" xfId="18269"/>
    <cellStyle name="40% - Accent2 3 2 2 2 6" xfId="18270"/>
    <cellStyle name="40% - Accent2 3 2 2 2 6 2" xfId="18271"/>
    <cellStyle name="40% - Accent2 3 2 2 2 7" xfId="18272"/>
    <cellStyle name="40% - Accent2 3 2 2 3" xfId="18273"/>
    <cellStyle name="40% - Accent2 3 2 2 3 2" xfId="18274"/>
    <cellStyle name="40% - Accent2 3 2 2 3 2 2" xfId="18275"/>
    <cellStyle name="40% - Accent2 3 2 2 3 2 2 2" xfId="18276"/>
    <cellStyle name="40% - Accent2 3 2 2 3 2 3" xfId="18277"/>
    <cellStyle name="40% - Accent2 3 2 2 3 2 3 2" xfId="18278"/>
    <cellStyle name="40% - Accent2 3 2 2 3 2 4" xfId="18279"/>
    <cellStyle name="40% - Accent2 3 2 2 3 3" xfId="18280"/>
    <cellStyle name="40% - Accent2 3 2 2 3 3 2" xfId="18281"/>
    <cellStyle name="40% - Accent2 3 2 2 3 4" xfId="18282"/>
    <cellStyle name="40% - Accent2 3 2 2 3 4 2" xfId="18283"/>
    <cellStyle name="40% - Accent2 3 2 2 3 5" xfId="18284"/>
    <cellStyle name="40% - Accent2 3 2 2 4" xfId="18285"/>
    <cellStyle name="40% - Accent2 3 2 2 4 2" xfId="18286"/>
    <cellStyle name="40% - Accent2 3 2 2 4 2 2" xfId="18287"/>
    <cellStyle name="40% - Accent2 3 2 2 4 3" xfId="18288"/>
    <cellStyle name="40% - Accent2 3 2 2 4 3 2" xfId="18289"/>
    <cellStyle name="40% - Accent2 3 2 2 4 4" xfId="18290"/>
    <cellStyle name="40% - Accent2 3 2 2 5" xfId="18291"/>
    <cellStyle name="40% - Accent2 3 2 2 5 2" xfId="18292"/>
    <cellStyle name="40% - Accent2 3 2 2 5 2 2" xfId="18293"/>
    <cellStyle name="40% - Accent2 3 2 2 5 3" xfId="18294"/>
    <cellStyle name="40% - Accent2 3 2 2 5 3 2" xfId="18295"/>
    <cellStyle name="40% - Accent2 3 2 2 5 4" xfId="18296"/>
    <cellStyle name="40% - Accent2 3 2 2 6" xfId="18297"/>
    <cellStyle name="40% - Accent2 3 2 2 6 2" xfId="18298"/>
    <cellStyle name="40% - Accent2 3 2 2 7" xfId="18299"/>
    <cellStyle name="40% - Accent2 3 2 2 7 2" xfId="18300"/>
    <cellStyle name="40% - Accent2 3 2 2 8" xfId="18301"/>
    <cellStyle name="40% - Accent2 3 2 3" xfId="18302"/>
    <cellStyle name="40% - Accent2 3 2 3 2" xfId="18303"/>
    <cellStyle name="40% - Accent2 3 2 3 2 2" xfId="18304"/>
    <cellStyle name="40% - Accent2 3 2 3 2 2 2" xfId="18305"/>
    <cellStyle name="40% - Accent2 3 2 3 2 2 2 2" xfId="18306"/>
    <cellStyle name="40% - Accent2 3 2 3 2 2 3" xfId="18307"/>
    <cellStyle name="40% - Accent2 3 2 3 2 2 3 2" xfId="18308"/>
    <cellStyle name="40% - Accent2 3 2 3 2 2 4" xfId="18309"/>
    <cellStyle name="40% - Accent2 3 2 3 2 3" xfId="18310"/>
    <cellStyle name="40% - Accent2 3 2 3 2 3 2" xfId="18311"/>
    <cellStyle name="40% - Accent2 3 2 3 2 4" xfId="18312"/>
    <cellStyle name="40% - Accent2 3 2 3 2 4 2" xfId="18313"/>
    <cellStyle name="40% - Accent2 3 2 3 2 5" xfId="18314"/>
    <cellStyle name="40% - Accent2 3 2 3 3" xfId="18315"/>
    <cellStyle name="40% - Accent2 3 2 3 3 2" xfId="18316"/>
    <cellStyle name="40% - Accent2 3 2 3 3 2 2" xfId="18317"/>
    <cellStyle name="40% - Accent2 3 2 3 3 3" xfId="18318"/>
    <cellStyle name="40% - Accent2 3 2 3 3 3 2" xfId="18319"/>
    <cellStyle name="40% - Accent2 3 2 3 3 4" xfId="18320"/>
    <cellStyle name="40% - Accent2 3 2 3 4" xfId="18321"/>
    <cellStyle name="40% - Accent2 3 2 3 4 2" xfId="18322"/>
    <cellStyle name="40% - Accent2 3 2 3 4 2 2" xfId="18323"/>
    <cellStyle name="40% - Accent2 3 2 3 4 3" xfId="18324"/>
    <cellStyle name="40% - Accent2 3 2 3 4 3 2" xfId="18325"/>
    <cellStyle name="40% - Accent2 3 2 3 4 4" xfId="18326"/>
    <cellStyle name="40% - Accent2 3 2 3 5" xfId="18327"/>
    <cellStyle name="40% - Accent2 3 2 3 5 2" xfId="18328"/>
    <cellStyle name="40% - Accent2 3 2 3 6" xfId="18329"/>
    <cellStyle name="40% - Accent2 3 2 3 6 2" xfId="18330"/>
    <cellStyle name="40% - Accent2 3 2 3 7" xfId="18331"/>
    <cellStyle name="40% - Accent2 3 2 4" xfId="18332"/>
    <cellStyle name="40% - Accent2 3 2 4 2" xfId="18333"/>
    <cellStyle name="40% - Accent2 3 2 4 2 2" xfId="18334"/>
    <cellStyle name="40% - Accent2 3 2 4 2 2 2" xfId="18335"/>
    <cellStyle name="40% - Accent2 3 2 4 2 3" xfId="18336"/>
    <cellStyle name="40% - Accent2 3 2 4 2 3 2" xfId="18337"/>
    <cellStyle name="40% - Accent2 3 2 4 2 4" xfId="18338"/>
    <cellStyle name="40% - Accent2 3 2 4 3" xfId="18339"/>
    <cellStyle name="40% - Accent2 3 2 4 3 2" xfId="18340"/>
    <cellStyle name="40% - Accent2 3 2 4 4" xfId="18341"/>
    <cellStyle name="40% - Accent2 3 2 4 4 2" xfId="18342"/>
    <cellStyle name="40% - Accent2 3 2 4 5" xfId="18343"/>
    <cellStyle name="40% - Accent2 3 2 5" xfId="18344"/>
    <cellStyle name="40% - Accent2 3 2 5 2" xfId="18345"/>
    <cellStyle name="40% - Accent2 3 2 5 2 2" xfId="18346"/>
    <cellStyle name="40% - Accent2 3 2 5 3" xfId="18347"/>
    <cellStyle name="40% - Accent2 3 2 5 3 2" xfId="18348"/>
    <cellStyle name="40% - Accent2 3 2 5 4" xfId="18349"/>
    <cellStyle name="40% - Accent2 3 2 6" xfId="18350"/>
    <cellStyle name="40% - Accent2 3 2 6 2" xfId="18351"/>
    <cellStyle name="40% - Accent2 3 2 6 2 2" xfId="18352"/>
    <cellStyle name="40% - Accent2 3 2 6 3" xfId="18353"/>
    <cellStyle name="40% - Accent2 3 2 6 3 2" xfId="18354"/>
    <cellStyle name="40% - Accent2 3 2 6 4" xfId="18355"/>
    <cellStyle name="40% - Accent2 3 2 7" xfId="18356"/>
    <cellStyle name="40% - Accent2 3 2 7 2" xfId="18357"/>
    <cellStyle name="40% - Accent2 3 2 8" xfId="18358"/>
    <cellStyle name="40% - Accent2 3 2 8 2" xfId="18359"/>
    <cellStyle name="40% - Accent2 3 2 9" xfId="18360"/>
    <cellStyle name="40% - Accent2 3 3" xfId="18361"/>
    <cellStyle name="40% - Accent2 3 3 2" xfId="18362"/>
    <cellStyle name="40% - Accent2 3 3 2 2" xfId="18363"/>
    <cellStyle name="40% - Accent2 3 3 2 2 2" xfId="18364"/>
    <cellStyle name="40% - Accent2 3 3 2 2 2 2" xfId="18365"/>
    <cellStyle name="40% - Accent2 3 3 2 2 2 2 2" xfId="18366"/>
    <cellStyle name="40% - Accent2 3 3 2 2 2 3" xfId="18367"/>
    <cellStyle name="40% - Accent2 3 3 2 2 2 3 2" xfId="18368"/>
    <cellStyle name="40% - Accent2 3 3 2 2 2 4" xfId="18369"/>
    <cellStyle name="40% - Accent2 3 3 2 2 3" xfId="18370"/>
    <cellStyle name="40% - Accent2 3 3 2 2 3 2" xfId="18371"/>
    <cellStyle name="40% - Accent2 3 3 2 2 4" xfId="18372"/>
    <cellStyle name="40% - Accent2 3 3 2 2 4 2" xfId="18373"/>
    <cellStyle name="40% - Accent2 3 3 2 2 5" xfId="18374"/>
    <cellStyle name="40% - Accent2 3 3 2 3" xfId="18375"/>
    <cellStyle name="40% - Accent2 3 3 2 3 2" xfId="18376"/>
    <cellStyle name="40% - Accent2 3 3 2 3 2 2" xfId="18377"/>
    <cellStyle name="40% - Accent2 3 3 2 3 3" xfId="18378"/>
    <cellStyle name="40% - Accent2 3 3 2 3 3 2" xfId="18379"/>
    <cellStyle name="40% - Accent2 3 3 2 3 4" xfId="18380"/>
    <cellStyle name="40% - Accent2 3 3 2 4" xfId="18381"/>
    <cellStyle name="40% - Accent2 3 3 2 4 2" xfId="18382"/>
    <cellStyle name="40% - Accent2 3 3 2 4 2 2" xfId="18383"/>
    <cellStyle name="40% - Accent2 3 3 2 4 3" xfId="18384"/>
    <cellStyle name="40% - Accent2 3 3 2 4 3 2" xfId="18385"/>
    <cellStyle name="40% - Accent2 3 3 2 4 4" xfId="18386"/>
    <cellStyle name="40% - Accent2 3 3 2 5" xfId="18387"/>
    <cellStyle name="40% - Accent2 3 3 2 5 2" xfId="18388"/>
    <cellStyle name="40% - Accent2 3 3 2 6" xfId="18389"/>
    <cellStyle name="40% - Accent2 3 3 2 6 2" xfId="18390"/>
    <cellStyle name="40% - Accent2 3 3 2 7" xfId="18391"/>
    <cellStyle name="40% - Accent2 3 3 3" xfId="18392"/>
    <cellStyle name="40% - Accent2 3 3 3 2" xfId="18393"/>
    <cellStyle name="40% - Accent2 3 3 3 2 2" xfId="18394"/>
    <cellStyle name="40% - Accent2 3 3 3 2 2 2" xfId="18395"/>
    <cellStyle name="40% - Accent2 3 3 3 2 3" xfId="18396"/>
    <cellStyle name="40% - Accent2 3 3 3 2 3 2" xfId="18397"/>
    <cellStyle name="40% - Accent2 3 3 3 2 4" xfId="18398"/>
    <cellStyle name="40% - Accent2 3 3 3 3" xfId="18399"/>
    <cellStyle name="40% - Accent2 3 3 3 3 2" xfId="18400"/>
    <cellStyle name="40% - Accent2 3 3 3 4" xfId="18401"/>
    <cellStyle name="40% - Accent2 3 3 3 4 2" xfId="18402"/>
    <cellStyle name="40% - Accent2 3 3 3 5" xfId="18403"/>
    <cellStyle name="40% - Accent2 3 3 4" xfId="18404"/>
    <cellStyle name="40% - Accent2 3 3 4 2" xfId="18405"/>
    <cellStyle name="40% - Accent2 3 3 4 2 2" xfId="18406"/>
    <cellStyle name="40% - Accent2 3 3 4 3" xfId="18407"/>
    <cellStyle name="40% - Accent2 3 3 4 3 2" xfId="18408"/>
    <cellStyle name="40% - Accent2 3 3 4 4" xfId="18409"/>
    <cellStyle name="40% - Accent2 3 3 5" xfId="18410"/>
    <cellStyle name="40% - Accent2 3 3 5 2" xfId="18411"/>
    <cellStyle name="40% - Accent2 3 3 5 2 2" xfId="18412"/>
    <cellStyle name="40% - Accent2 3 3 5 3" xfId="18413"/>
    <cellStyle name="40% - Accent2 3 3 5 3 2" xfId="18414"/>
    <cellStyle name="40% - Accent2 3 3 5 4" xfId="18415"/>
    <cellStyle name="40% - Accent2 3 3 6" xfId="18416"/>
    <cellStyle name="40% - Accent2 3 3 6 2" xfId="18417"/>
    <cellStyle name="40% - Accent2 3 3 7" xfId="18418"/>
    <cellStyle name="40% - Accent2 3 3 7 2" xfId="18419"/>
    <cellStyle name="40% - Accent2 3 3 8" xfId="18420"/>
    <cellStyle name="40% - Accent2 3 4" xfId="18421"/>
    <cellStyle name="40% - Accent2 3 4 2" xfId="18422"/>
    <cellStyle name="40% - Accent2 3 4 2 2" xfId="18423"/>
    <cellStyle name="40% - Accent2 3 4 2 2 2" xfId="18424"/>
    <cellStyle name="40% - Accent2 3 4 2 2 2 2" xfId="18425"/>
    <cellStyle name="40% - Accent2 3 4 2 2 3" xfId="18426"/>
    <cellStyle name="40% - Accent2 3 4 2 2 3 2" xfId="18427"/>
    <cellStyle name="40% - Accent2 3 4 2 2 4" xfId="18428"/>
    <cellStyle name="40% - Accent2 3 4 2 3" xfId="18429"/>
    <cellStyle name="40% - Accent2 3 4 2 3 2" xfId="18430"/>
    <cellStyle name="40% - Accent2 3 4 2 4" xfId="18431"/>
    <cellStyle name="40% - Accent2 3 4 2 4 2" xfId="18432"/>
    <cellStyle name="40% - Accent2 3 4 2 5" xfId="18433"/>
    <cellStyle name="40% - Accent2 3 4 3" xfId="18434"/>
    <cellStyle name="40% - Accent2 3 4 3 2" xfId="18435"/>
    <cellStyle name="40% - Accent2 3 4 3 2 2" xfId="18436"/>
    <cellStyle name="40% - Accent2 3 4 3 3" xfId="18437"/>
    <cellStyle name="40% - Accent2 3 4 3 3 2" xfId="18438"/>
    <cellStyle name="40% - Accent2 3 4 3 4" xfId="18439"/>
    <cellStyle name="40% - Accent2 3 4 4" xfId="18440"/>
    <cellStyle name="40% - Accent2 3 4 4 2" xfId="18441"/>
    <cellStyle name="40% - Accent2 3 4 4 2 2" xfId="18442"/>
    <cellStyle name="40% - Accent2 3 4 4 3" xfId="18443"/>
    <cellStyle name="40% - Accent2 3 4 4 3 2" xfId="18444"/>
    <cellStyle name="40% - Accent2 3 4 4 4" xfId="18445"/>
    <cellStyle name="40% - Accent2 3 4 5" xfId="18446"/>
    <cellStyle name="40% - Accent2 3 4 5 2" xfId="18447"/>
    <cellStyle name="40% - Accent2 3 4 6" xfId="18448"/>
    <cellStyle name="40% - Accent2 3 4 6 2" xfId="18449"/>
    <cellStyle name="40% - Accent2 3 4 7" xfId="18450"/>
    <cellStyle name="40% - Accent2 3 5" xfId="18451"/>
    <cellStyle name="40% - Accent2 3 5 2" xfId="18452"/>
    <cellStyle name="40% - Accent2 3 5 2 2" xfId="18453"/>
    <cellStyle name="40% - Accent2 3 5 2 2 2" xfId="18454"/>
    <cellStyle name="40% - Accent2 3 5 2 3" xfId="18455"/>
    <cellStyle name="40% - Accent2 3 5 2 3 2" xfId="18456"/>
    <cellStyle name="40% - Accent2 3 5 2 4" xfId="18457"/>
    <cellStyle name="40% - Accent2 3 5 3" xfId="18458"/>
    <cellStyle name="40% - Accent2 3 5 3 2" xfId="18459"/>
    <cellStyle name="40% - Accent2 3 5 4" xfId="18460"/>
    <cellStyle name="40% - Accent2 3 5 4 2" xfId="18461"/>
    <cellStyle name="40% - Accent2 3 5 5" xfId="18462"/>
    <cellStyle name="40% - Accent2 3 6" xfId="18463"/>
    <cellStyle name="40% - Accent2 3 6 2" xfId="18464"/>
    <cellStyle name="40% - Accent2 3 6 2 2" xfId="18465"/>
    <cellStyle name="40% - Accent2 3 6 3" xfId="18466"/>
    <cellStyle name="40% - Accent2 3 6 3 2" xfId="18467"/>
    <cellStyle name="40% - Accent2 3 6 4" xfId="18468"/>
    <cellStyle name="40% - Accent2 3 7" xfId="18469"/>
    <cellStyle name="40% - Accent2 3 7 2" xfId="18470"/>
    <cellStyle name="40% - Accent2 3 7 2 2" xfId="18471"/>
    <cellStyle name="40% - Accent2 3 7 3" xfId="18472"/>
    <cellStyle name="40% - Accent2 3 7 3 2" xfId="18473"/>
    <cellStyle name="40% - Accent2 3 7 4" xfId="18474"/>
    <cellStyle name="40% - Accent2 3 8" xfId="18475"/>
    <cellStyle name="40% - Accent2 3 8 2" xfId="18476"/>
    <cellStyle name="40% - Accent2 3 9" xfId="18477"/>
    <cellStyle name="40% - Accent2 3 9 2" xfId="18478"/>
    <cellStyle name="40% - Accent2 30" xfId="18479"/>
    <cellStyle name="40% - Accent2 30 2" xfId="18480"/>
    <cellStyle name="40% - Accent2 31" xfId="18481"/>
    <cellStyle name="40% - Accent2 31 2" xfId="18482"/>
    <cellStyle name="40% - Accent2 32" xfId="18483"/>
    <cellStyle name="40% - Accent2 33" xfId="18484"/>
    <cellStyle name="40% - Accent2 34" xfId="18485"/>
    <cellStyle name="40% - Accent2 35" xfId="18486"/>
    <cellStyle name="40% - Accent2 36" xfId="18487"/>
    <cellStyle name="40% - Accent2 37" xfId="18488"/>
    <cellStyle name="40% - Accent2 38" xfId="18489"/>
    <cellStyle name="40% - Accent2 39" xfId="18490"/>
    <cellStyle name="40% - Accent2 4" xfId="18491"/>
    <cellStyle name="40% - Accent2 4 10" xfId="18492"/>
    <cellStyle name="40% - Accent2 4 2" xfId="18493"/>
    <cellStyle name="40% - Accent2 4 2 2" xfId="18494"/>
    <cellStyle name="40% - Accent2 4 2 2 2" xfId="18495"/>
    <cellStyle name="40% - Accent2 4 2 2 2 2" xfId="18496"/>
    <cellStyle name="40% - Accent2 4 2 2 2 2 2" xfId="18497"/>
    <cellStyle name="40% - Accent2 4 2 2 2 2 2 2" xfId="18498"/>
    <cellStyle name="40% - Accent2 4 2 2 2 2 2 2 2" xfId="18499"/>
    <cellStyle name="40% - Accent2 4 2 2 2 2 2 3" xfId="18500"/>
    <cellStyle name="40% - Accent2 4 2 2 2 2 2 3 2" xfId="18501"/>
    <cellStyle name="40% - Accent2 4 2 2 2 2 2 4" xfId="18502"/>
    <cellStyle name="40% - Accent2 4 2 2 2 2 3" xfId="18503"/>
    <cellStyle name="40% - Accent2 4 2 2 2 2 3 2" xfId="18504"/>
    <cellStyle name="40% - Accent2 4 2 2 2 2 4" xfId="18505"/>
    <cellStyle name="40% - Accent2 4 2 2 2 2 4 2" xfId="18506"/>
    <cellStyle name="40% - Accent2 4 2 2 2 2 5" xfId="18507"/>
    <cellStyle name="40% - Accent2 4 2 2 2 3" xfId="18508"/>
    <cellStyle name="40% - Accent2 4 2 2 2 3 2" xfId="18509"/>
    <cellStyle name="40% - Accent2 4 2 2 2 3 2 2" xfId="18510"/>
    <cellStyle name="40% - Accent2 4 2 2 2 3 3" xfId="18511"/>
    <cellStyle name="40% - Accent2 4 2 2 2 3 3 2" xfId="18512"/>
    <cellStyle name="40% - Accent2 4 2 2 2 3 4" xfId="18513"/>
    <cellStyle name="40% - Accent2 4 2 2 2 4" xfId="18514"/>
    <cellStyle name="40% - Accent2 4 2 2 2 4 2" xfId="18515"/>
    <cellStyle name="40% - Accent2 4 2 2 2 4 2 2" xfId="18516"/>
    <cellStyle name="40% - Accent2 4 2 2 2 4 3" xfId="18517"/>
    <cellStyle name="40% - Accent2 4 2 2 2 4 3 2" xfId="18518"/>
    <cellStyle name="40% - Accent2 4 2 2 2 4 4" xfId="18519"/>
    <cellStyle name="40% - Accent2 4 2 2 2 5" xfId="18520"/>
    <cellStyle name="40% - Accent2 4 2 2 2 5 2" xfId="18521"/>
    <cellStyle name="40% - Accent2 4 2 2 2 6" xfId="18522"/>
    <cellStyle name="40% - Accent2 4 2 2 2 6 2" xfId="18523"/>
    <cellStyle name="40% - Accent2 4 2 2 2 7" xfId="18524"/>
    <cellStyle name="40% - Accent2 4 2 2 3" xfId="18525"/>
    <cellStyle name="40% - Accent2 4 2 2 3 2" xfId="18526"/>
    <cellStyle name="40% - Accent2 4 2 2 3 2 2" xfId="18527"/>
    <cellStyle name="40% - Accent2 4 2 2 3 2 2 2" xfId="18528"/>
    <cellStyle name="40% - Accent2 4 2 2 3 2 3" xfId="18529"/>
    <cellStyle name="40% - Accent2 4 2 2 3 2 3 2" xfId="18530"/>
    <cellStyle name="40% - Accent2 4 2 2 3 2 4" xfId="18531"/>
    <cellStyle name="40% - Accent2 4 2 2 3 3" xfId="18532"/>
    <cellStyle name="40% - Accent2 4 2 2 3 3 2" xfId="18533"/>
    <cellStyle name="40% - Accent2 4 2 2 3 4" xfId="18534"/>
    <cellStyle name="40% - Accent2 4 2 2 3 4 2" xfId="18535"/>
    <cellStyle name="40% - Accent2 4 2 2 3 5" xfId="18536"/>
    <cellStyle name="40% - Accent2 4 2 2 4" xfId="18537"/>
    <cellStyle name="40% - Accent2 4 2 2 4 2" xfId="18538"/>
    <cellStyle name="40% - Accent2 4 2 2 4 2 2" xfId="18539"/>
    <cellStyle name="40% - Accent2 4 2 2 4 3" xfId="18540"/>
    <cellStyle name="40% - Accent2 4 2 2 4 3 2" xfId="18541"/>
    <cellStyle name="40% - Accent2 4 2 2 4 4" xfId="18542"/>
    <cellStyle name="40% - Accent2 4 2 2 5" xfId="18543"/>
    <cellStyle name="40% - Accent2 4 2 2 5 2" xfId="18544"/>
    <cellStyle name="40% - Accent2 4 2 2 5 2 2" xfId="18545"/>
    <cellStyle name="40% - Accent2 4 2 2 5 3" xfId="18546"/>
    <cellStyle name="40% - Accent2 4 2 2 5 3 2" xfId="18547"/>
    <cellStyle name="40% - Accent2 4 2 2 5 4" xfId="18548"/>
    <cellStyle name="40% - Accent2 4 2 2 6" xfId="18549"/>
    <cellStyle name="40% - Accent2 4 2 2 6 2" xfId="18550"/>
    <cellStyle name="40% - Accent2 4 2 2 7" xfId="18551"/>
    <cellStyle name="40% - Accent2 4 2 2 7 2" xfId="18552"/>
    <cellStyle name="40% - Accent2 4 2 2 8" xfId="18553"/>
    <cellStyle name="40% - Accent2 4 2 3" xfId="18554"/>
    <cellStyle name="40% - Accent2 4 2 3 2" xfId="18555"/>
    <cellStyle name="40% - Accent2 4 2 3 2 2" xfId="18556"/>
    <cellStyle name="40% - Accent2 4 2 3 2 2 2" xfId="18557"/>
    <cellStyle name="40% - Accent2 4 2 3 2 2 2 2" xfId="18558"/>
    <cellStyle name="40% - Accent2 4 2 3 2 2 3" xfId="18559"/>
    <cellStyle name="40% - Accent2 4 2 3 2 2 3 2" xfId="18560"/>
    <cellStyle name="40% - Accent2 4 2 3 2 2 4" xfId="18561"/>
    <cellStyle name="40% - Accent2 4 2 3 2 3" xfId="18562"/>
    <cellStyle name="40% - Accent2 4 2 3 2 3 2" xfId="18563"/>
    <cellStyle name="40% - Accent2 4 2 3 2 4" xfId="18564"/>
    <cellStyle name="40% - Accent2 4 2 3 2 4 2" xfId="18565"/>
    <cellStyle name="40% - Accent2 4 2 3 2 5" xfId="18566"/>
    <cellStyle name="40% - Accent2 4 2 3 3" xfId="18567"/>
    <cellStyle name="40% - Accent2 4 2 3 3 2" xfId="18568"/>
    <cellStyle name="40% - Accent2 4 2 3 3 2 2" xfId="18569"/>
    <cellStyle name="40% - Accent2 4 2 3 3 3" xfId="18570"/>
    <cellStyle name="40% - Accent2 4 2 3 3 3 2" xfId="18571"/>
    <cellStyle name="40% - Accent2 4 2 3 3 4" xfId="18572"/>
    <cellStyle name="40% - Accent2 4 2 3 4" xfId="18573"/>
    <cellStyle name="40% - Accent2 4 2 3 4 2" xfId="18574"/>
    <cellStyle name="40% - Accent2 4 2 3 4 2 2" xfId="18575"/>
    <cellStyle name="40% - Accent2 4 2 3 4 3" xfId="18576"/>
    <cellStyle name="40% - Accent2 4 2 3 4 3 2" xfId="18577"/>
    <cellStyle name="40% - Accent2 4 2 3 4 4" xfId="18578"/>
    <cellStyle name="40% - Accent2 4 2 3 5" xfId="18579"/>
    <cellStyle name="40% - Accent2 4 2 3 5 2" xfId="18580"/>
    <cellStyle name="40% - Accent2 4 2 3 6" xfId="18581"/>
    <cellStyle name="40% - Accent2 4 2 3 6 2" xfId="18582"/>
    <cellStyle name="40% - Accent2 4 2 3 7" xfId="18583"/>
    <cellStyle name="40% - Accent2 4 2 4" xfId="18584"/>
    <cellStyle name="40% - Accent2 4 2 4 2" xfId="18585"/>
    <cellStyle name="40% - Accent2 4 2 4 2 2" xfId="18586"/>
    <cellStyle name="40% - Accent2 4 2 4 2 2 2" xfId="18587"/>
    <cellStyle name="40% - Accent2 4 2 4 2 3" xfId="18588"/>
    <cellStyle name="40% - Accent2 4 2 4 2 3 2" xfId="18589"/>
    <cellStyle name="40% - Accent2 4 2 4 2 4" xfId="18590"/>
    <cellStyle name="40% - Accent2 4 2 4 3" xfId="18591"/>
    <cellStyle name="40% - Accent2 4 2 4 3 2" xfId="18592"/>
    <cellStyle name="40% - Accent2 4 2 4 4" xfId="18593"/>
    <cellStyle name="40% - Accent2 4 2 4 4 2" xfId="18594"/>
    <cellStyle name="40% - Accent2 4 2 4 5" xfId="18595"/>
    <cellStyle name="40% - Accent2 4 2 5" xfId="18596"/>
    <cellStyle name="40% - Accent2 4 2 5 2" xfId="18597"/>
    <cellStyle name="40% - Accent2 4 2 5 2 2" xfId="18598"/>
    <cellStyle name="40% - Accent2 4 2 5 3" xfId="18599"/>
    <cellStyle name="40% - Accent2 4 2 5 3 2" xfId="18600"/>
    <cellStyle name="40% - Accent2 4 2 5 4" xfId="18601"/>
    <cellStyle name="40% - Accent2 4 2 6" xfId="18602"/>
    <cellStyle name="40% - Accent2 4 2 6 2" xfId="18603"/>
    <cellStyle name="40% - Accent2 4 2 6 2 2" xfId="18604"/>
    <cellStyle name="40% - Accent2 4 2 6 3" xfId="18605"/>
    <cellStyle name="40% - Accent2 4 2 6 3 2" xfId="18606"/>
    <cellStyle name="40% - Accent2 4 2 6 4" xfId="18607"/>
    <cellStyle name="40% - Accent2 4 2 7" xfId="18608"/>
    <cellStyle name="40% - Accent2 4 2 7 2" xfId="18609"/>
    <cellStyle name="40% - Accent2 4 2 8" xfId="18610"/>
    <cellStyle name="40% - Accent2 4 2 8 2" xfId="18611"/>
    <cellStyle name="40% - Accent2 4 2 9" xfId="18612"/>
    <cellStyle name="40% - Accent2 4 3" xfId="18613"/>
    <cellStyle name="40% - Accent2 4 3 2" xfId="18614"/>
    <cellStyle name="40% - Accent2 4 3 2 2" xfId="18615"/>
    <cellStyle name="40% - Accent2 4 3 2 2 2" xfId="18616"/>
    <cellStyle name="40% - Accent2 4 3 2 2 2 2" xfId="18617"/>
    <cellStyle name="40% - Accent2 4 3 2 2 2 2 2" xfId="18618"/>
    <cellStyle name="40% - Accent2 4 3 2 2 2 3" xfId="18619"/>
    <cellStyle name="40% - Accent2 4 3 2 2 2 3 2" xfId="18620"/>
    <cellStyle name="40% - Accent2 4 3 2 2 2 4" xfId="18621"/>
    <cellStyle name="40% - Accent2 4 3 2 2 3" xfId="18622"/>
    <cellStyle name="40% - Accent2 4 3 2 2 3 2" xfId="18623"/>
    <cellStyle name="40% - Accent2 4 3 2 2 4" xfId="18624"/>
    <cellStyle name="40% - Accent2 4 3 2 2 4 2" xfId="18625"/>
    <cellStyle name="40% - Accent2 4 3 2 2 5" xfId="18626"/>
    <cellStyle name="40% - Accent2 4 3 2 3" xfId="18627"/>
    <cellStyle name="40% - Accent2 4 3 2 3 2" xfId="18628"/>
    <cellStyle name="40% - Accent2 4 3 2 3 2 2" xfId="18629"/>
    <cellStyle name="40% - Accent2 4 3 2 3 3" xfId="18630"/>
    <cellStyle name="40% - Accent2 4 3 2 3 3 2" xfId="18631"/>
    <cellStyle name="40% - Accent2 4 3 2 3 4" xfId="18632"/>
    <cellStyle name="40% - Accent2 4 3 2 4" xfId="18633"/>
    <cellStyle name="40% - Accent2 4 3 2 4 2" xfId="18634"/>
    <cellStyle name="40% - Accent2 4 3 2 4 2 2" xfId="18635"/>
    <cellStyle name="40% - Accent2 4 3 2 4 3" xfId="18636"/>
    <cellStyle name="40% - Accent2 4 3 2 4 3 2" xfId="18637"/>
    <cellStyle name="40% - Accent2 4 3 2 4 4" xfId="18638"/>
    <cellStyle name="40% - Accent2 4 3 2 5" xfId="18639"/>
    <cellStyle name="40% - Accent2 4 3 2 5 2" xfId="18640"/>
    <cellStyle name="40% - Accent2 4 3 2 6" xfId="18641"/>
    <cellStyle name="40% - Accent2 4 3 2 6 2" xfId="18642"/>
    <cellStyle name="40% - Accent2 4 3 2 7" xfId="18643"/>
    <cellStyle name="40% - Accent2 4 3 3" xfId="18644"/>
    <cellStyle name="40% - Accent2 4 3 3 2" xfId="18645"/>
    <cellStyle name="40% - Accent2 4 3 3 2 2" xfId="18646"/>
    <cellStyle name="40% - Accent2 4 3 3 2 2 2" xfId="18647"/>
    <cellStyle name="40% - Accent2 4 3 3 2 3" xfId="18648"/>
    <cellStyle name="40% - Accent2 4 3 3 2 3 2" xfId="18649"/>
    <cellStyle name="40% - Accent2 4 3 3 2 4" xfId="18650"/>
    <cellStyle name="40% - Accent2 4 3 3 3" xfId="18651"/>
    <cellStyle name="40% - Accent2 4 3 3 3 2" xfId="18652"/>
    <cellStyle name="40% - Accent2 4 3 3 4" xfId="18653"/>
    <cellStyle name="40% - Accent2 4 3 3 4 2" xfId="18654"/>
    <cellStyle name="40% - Accent2 4 3 3 5" xfId="18655"/>
    <cellStyle name="40% - Accent2 4 3 4" xfId="18656"/>
    <cellStyle name="40% - Accent2 4 3 4 2" xfId="18657"/>
    <cellStyle name="40% - Accent2 4 3 4 2 2" xfId="18658"/>
    <cellStyle name="40% - Accent2 4 3 4 3" xfId="18659"/>
    <cellStyle name="40% - Accent2 4 3 4 3 2" xfId="18660"/>
    <cellStyle name="40% - Accent2 4 3 4 4" xfId="18661"/>
    <cellStyle name="40% - Accent2 4 3 5" xfId="18662"/>
    <cellStyle name="40% - Accent2 4 3 5 2" xfId="18663"/>
    <cellStyle name="40% - Accent2 4 3 5 2 2" xfId="18664"/>
    <cellStyle name="40% - Accent2 4 3 5 3" xfId="18665"/>
    <cellStyle name="40% - Accent2 4 3 5 3 2" xfId="18666"/>
    <cellStyle name="40% - Accent2 4 3 5 4" xfId="18667"/>
    <cellStyle name="40% - Accent2 4 3 6" xfId="18668"/>
    <cellStyle name="40% - Accent2 4 3 6 2" xfId="18669"/>
    <cellStyle name="40% - Accent2 4 3 7" xfId="18670"/>
    <cellStyle name="40% - Accent2 4 3 7 2" xfId="18671"/>
    <cellStyle name="40% - Accent2 4 3 8" xfId="18672"/>
    <cellStyle name="40% - Accent2 4 4" xfId="18673"/>
    <cellStyle name="40% - Accent2 4 4 2" xfId="18674"/>
    <cellStyle name="40% - Accent2 4 4 2 2" xfId="18675"/>
    <cellStyle name="40% - Accent2 4 4 2 2 2" xfId="18676"/>
    <cellStyle name="40% - Accent2 4 4 2 2 2 2" xfId="18677"/>
    <cellStyle name="40% - Accent2 4 4 2 2 3" xfId="18678"/>
    <cellStyle name="40% - Accent2 4 4 2 2 3 2" xfId="18679"/>
    <cellStyle name="40% - Accent2 4 4 2 2 4" xfId="18680"/>
    <cellStyle name="40% - Accent2 4 4 2 3" xfId="18681"/>
    <cellStyle name="40% - Accent2 4 4 2 3 2" xfId="18682"/>
    <cellStyle name="40% - Accent2 4 4 2 4" xfId="18683"/>
    <cellStyle name="40% - Accent2 4 4 2 4 2" xfId="18684"/>
    <cellStyle name="40% - Accent2 4 4 2 5" xfId="18685"/>
    <cellStyle name="40% - Accent2 4 4 3" xfId="18686"/>
    <cellStyle name="40% - Accent2 4 4 3 2" xfId="18687"/>
    <cellStyle name="40% - Accent2 4 4 3 2 2" xfId="18688"/>
    <cellStyle name="40% - Accent2 4 4 3 3" xfId="18689"/>
    <cellStyle name="40% - Accent2 4 4 3 3 2" xfId="18690"/>
    <cellStyle name="40% - Accent2 4 4 3 4" xfId="18691"/>
    <cellStyle name="40% - Accent2 4 4 4" xfId="18692"/>
    <cellStyle name="40% - Accent2 4 4 4 2" xfId="18693"/>
    <cellStyle name="40% - Accent2 4 4 4 2 2" xfId="18694"/>
    <cellStyle name="40% - Accent2 4 4 4 3" xfId="18695"/>
    <cellStyle name="40% - Accent2 4 4 4 3 2" xfId="18696"/>
    <cellStyle name="40% - Accent2 4 4 4 4" xfId="18697"/>
    <cellStyle name="40% - Accent2 4 4 5" xfId="18698"/>
    <cellStyle name="40% - Accent2 4 4 5 2" xfId="18699"/>
    <cellStyle name="40% - Accent2 4 4 6" xfId="18700"/>
    <cellStyle name="40% - Accent2 4 4 6 2" xfId="18701"/>
    <cellStyle name="40% - Accent2 4 4 7" xfId="18702"/>
    <cellStyle name="40% - Accent2 4 5" xfId="18703"/>
    <cellStyle name="40% - Accent2 4 5 2" xfId="18704"/>
    <cellStyle name="40% - Accent2 4 5 2 2" xfId="18705"/>
    <cellStyle name="40% - Accent2 4 5 2 2 2" xfId="18706"/>
    <cellStyle name="40% - Accent2 4 5 2 3" xfId="18707"/>
    <cellStyle name="40% - Accent2 4 5 2 3 2" xfId="18708"/>
    <cellStyle name="40% - Accent2 4 5 2 4" xfId="18709"/>
    <cellStyle name="40% - Accent2 4 5 3" xfId="18710"/>
    <cellStyle name="40% - Accent2 4 5 3 2" xfId="18711"/>
    <cellStyle name="40% - Accent2 4 5 4" xfId="18712"/>
    <cellStyle name="40% - Accent2 4 5 4 2" xfId="18713"/>
    <cellStyle name="40% - Accent2 4 5 5" xfId="18714"/>
    <cellStyle name="40% - Accent2 4 6" xfId="18715"/>
    <cellStyle name="40% - Accent2 4 6 2" xfId="18716"/>
    <cellStyle name="40% - Accent2 4 6 2 2" xfId="18717"/>
    <cellStyle name="40% - Accent2 4 6 3" xfId="18718"/>
    <cellStyle name="40% - Accent2 4 6 3 2" xfId="18719"/>
    <cellStyle name="40% - Accent2 4 6 4" xfId="18720"/>
    <cellStyle name="40% - Accent2 4 7" xfId="18721"/>
    <cellStyle name="40% - Accent2 4 7 2" xfId="18722"/>
    <cellStyle name="40% - Accent2 4 7 2 2" xfId="18723"/>
    <cellStyle name="40% - Accent2 4 7 3" xfId="18724"/>
    <cellStyle name="40% - Accent2 4 7 3 2" xfId="18725"/>
    <cellStyle name="40% - Accent2 4 7 4" xfId="18726"/>
    <cellStyle name="40% - Accent2 4 8" xfId="18727"/>
    <cellStyle name="40% - Accent2 4 8 2" xfId="18728"/>
    <cellStyle name="40% - Accent2 4 9" xfId="18729"/>
    <cellStyle name="40% - Accent2 4 9 2" xfId="18730"/>
    <cellStyle name="40% - Accent2 5" xfId="18731"/>
    <cellStyle name="40% - Accent2 5 10" xfId="18732"/>
    <cellStyle name="40% - Accent2 5 2" xfId="18733"/>
    <cellStyle name="40% - Accent2 5 2 2" xfId="18734"/>
    <cellStyle name="40% - Accent2 5 2 2 2" xfId="18735"/>
    <cellStyle name="40% - Accent2 5 2 2 2 2" xfId="18736"/>
    <cellStyle name="40% - Accent2 5 2 2 2 2 2" xfId="18737"/>
    <cellStyle name="40% - Accent2 5 2 2 2 2 2 2" xfId="18738"/>
    <cellStyle name="40% - Accent2 5 2 2 2 2 2 2 2" xfId="18739"/>
    <cellStyle name="40% - Accent2 5 2 2 2 2 2 3" xfId="18740"/>
    <cellStyle name="40% - Accent2 5 2 2 2 2 2 3 2" xfId="18741"/>
    <cellStyle name="40% - Accent2 5 2 2 2 2 2 4" xfId="18742"/>
    <cellStyle name="40% - Accent2 5 2 2 2 2 3" xfId="18743"/>
    <cellStyle name="40% - Accent2 5 2 2 2 2 3 2" xfId="18744"/>
    <cellStyle name="40% - Accent2 5 2 2 2 2 4" xfId="18745"/>
    <cellStyle name="40% - Accent2 5 2 2 2 2 4 2" xfId="18746"/>
    <cellStyle name="40% - Accent2 5 2 2 2 2 5" xfId="18747"/>
    <cellStyle name="40% - Accent2 5 2 2 2 3" xfId="18748"/>
    <cellStyle name="40% - Accent2 5 2 2 2 3 2" xfId="18749"/>
    <cellStyle name="40% - Accent2 5 2 2 2 3 2 2" xfId="18750"/>
    <cellStyle name="40% - Accent2 5 2 2 2 3 3" xfId="18751"/>
    <cellStyle name="40% - Accent2 5 2 2 2 3 3 2" xfId="18752"/>
    <cellStyle name="40% - Accent2 5 2 2 2 3 4" xfId="18753"/>
    <cellStyle name="40% - Accent2 5 2 2 2 4" xfId="18754"/>
    <cellStyle name="40% - Accent2 5 2 2 2 4 2" xfId="18755"/>
    <cellStyle name="40% - Accent2 5 2 2 2 4 2 2" xfId="18756"/>
    <cellStyle name="40% - Accent2 5 2 2 2 4 3" xfId="18757"/>
    <cellStyle name="40% - Accent2 5 2 2 2 4 3 2" xfId="18758"/>
    <cellStyle name="40% - Accent2 5 2 2 2 4 4" xfId="18759"/>
    <cellStyle name="40% - Accent2 5 2 2 2 5" xfId="18760"/>
    <cellStyle name="40% - Accent2 5 2 2 2 5 2" xfId="18761"/>
    <cellStyle name="40% - Accent2 5 2 2 2 6" xfId="18762"/>
    <cellStyle name="40% - Accent2 5 2 2 2 6 2" xfId="18763"/>
    <cellStyle name="40% - Accent2 5 2 2 2 7" xfId="18764"/>
    <cellStyle name="40% - Accent2 5 2 2 3" xfId="18765"/>
    <cellStyle name="40% - Accent2 5 2 2 3 2" xfId="18766"/>
    <cellStyle name="40% - Accent2 5 2 2 3 2 2" xfId="18767"/>
    <cellStyle name="40% - Accent2 5 2 2 3 2 2 2" xfId="18768"/>
    <cellStyle name="40% - Accent2 5 2 2 3 2 3" xfId="18769"/>
    <cellStyle name="40% - Accent2 5 2 2 3 2 3 2" xfId="18770"/>
    <cellStyle name="40% - Accent2 5 2 2 3 2 4" xfId="18771"/>
    <cellStyle name="40% - Accent2 5 2 2 3 3" xfId="18772"/>
    <cellStyle name="40% - Accent2 5 2 2 3 3 2" xfId="18773"/>
    <cellStyle name="40% - Accent2 5 2 2 3 4" xfId="18774"/>
    <cellStyle name="40% - Accent2 5 2 2 3 4 2" xfId="18775"/>
    <cellStyle name="40% - Accent2 5 2 2 3 5" xfId="18776"/>
    <cellStyle name="40% - Accent2 5 2 2 4" xfId="18777"/>
    <cellStyle name="40% - Accent2 5 2 2 4 2" xfId="18778"/>
    <cellStyle name="40% - Accent2 5 2 2 4 2 2" xfId="18779"/>
    <cellStyle name="40% - Accent2 5 2 2 4 3" xfId="18780"/>
    <cellStyle name="40% - Accent2 5 2 2 4 3 2" xfId="18781"/>
    <cellStyle name="40% - Accent2 5 2 2 4 4" xfId="18782"/>
    <cellStyle name="40% - Accent2 5 2 2 5" xfId="18783"/>
    <cellStyle name="40% - Accent2 5 2 2 5 2" xfId="18784"/>
    <cellStyle name="40% - Accent2 5 2 2 5 2 2" xfId="18785"/>
    <cellStyle name="40% - Accent2 5 2 2 5 3" xfId="18786"/>
    <cellStyle name="40% - Accent2 5 2 2 5 3 2" xfId="18787"/>
    <cellStyle name="40% - Accent2 5 2 2 5 4" xfId="18788"/>
    <cellStyle name="40% - Accent2 5 2 2 6" xfId="18789"/>
    <cellStyle name="40% - Accent2 5 2 2 6 2" xfId="18790"/>
    <cellStyle name="40% - Accent2 5 2 2 7" xfId="18791"/>
    <cellStyle name="40% - Accent2 5 2 2 7 2" xfId="18792"/>
    <cellStyle name="40% - Accent2 5 2 2 8" xfId="18793"/>
    <cellStyle name="40% - Accent2 5 2 3" xfId="18794"/>
    <cellStyle name="40% - Accent2 5 2 3 2" xfId="18795"/>
    <cellStyle name="40% - Accent2 5 2 3 2 2" xfId="18796"/>
    <cellStyle name="40% - Accent2 5 2 3 2 2 2" xfId="18797"/>
    <cellStyle name="40% - Accent2 5 2 3 2 2 2 2" xfId="18798"/>
    <cellStyle name="40% - Accent2 5 2 3 2 2 3" xfId="18799"/>
    <cellStyle name="40% - Accent2 5 2 3 2 2 3 2" xfId="18800"/>
    <cellStyle name="40% - Accent2 5 2 3 2 2 4" xfId="18801"/>
    <cellStyle name="40% - Accent2 5 2 3 2 3" xfId="18802"/>
    <cellStyle name="40% - Accent2 5 2 3 2 3 2" xfId="18803"/>
    <cellStyle name="40% - Accent2 5 2 3 2 4" xfId="18804"/>
    <cellStyle name="40% - Accent2 5 2 3 2 4 2" xfId="18805"/>
    <cellStyle name="40% - Accent2 5 2 3 2 5" xfId="18806"/>
    <cellStyle name="40% - Accent2 5 2 3 3" xfId="18807"/>
    <cellStyle name="40% - Accent2 5 2 3 3 2" xfId="18808"/>
    <cellStyle name="40% - Accent2 5 2 3 3 2 2" xfId="18809"/>
    <cellStyle name="40% - Accent2 5 2 3 3 3" xfId="18810"/>
    <cellStyle name="40% - Accent2 5 2 3 3 3 2" xfId="18811"/>
    <cellStyle name="40% - Accent2 5 2 3 3 4" xfId="18812"/>
    <cellStyle name="40% - Accent2 5 2 3 4" xfId="18813"/>
    <cellStyle name="40% - Accent2 5 2 3 4 2" xfId="18814"/>
    <cellStyle name="40% - Accent2 5 2 3 4 2 2" xfId="18815"/>
    <cellStyle name="40% - Accent2 5 2 3 4 3" xfId="18816"/>
    <cellStyle name="40% - Accent2 5 2 3 4 3 2" xfId="18817"/>
    <cellStyle name="40% - Accent2 5 2 3 4 4" xfId="18818"/>
    <cellStyle name="40% - Accent2 5 2 3 5" xfId="18819"/>
    <cellStyle name="40% - Accent2 5 2 3 5 2" xfId="18820"/>
    <cellStyle name="40% - Accent2 5 2 3 6" xfId="18821"/>
    <cellStyle name="40% - Accent2 5 2 3 6 2" xfId="18822"/>
    <cellStyle name="40% - Accent2 5 2 3 7" xfId="18823"/>
    <cellStyle name="40% - Accent2 5 2 4" xfId="18824"/>
    <cellStyle name="40% - Accent2 5 2 4 2" xfId="18825"/>
    <cellStyle name="40% - Accent2 5 2 4 2 2" xfId="18826"/>
    <cellStyle name="40% - Accent2 5 2 4 2 2 2" xfId="18827"/>
    <cellStyle name="40% - Accent2 5 2 4 2 3" xfId="18828"/>
    <cellStyle name="40% - Accent2 5 2 4 2 3 2" xfId="18829"/>
    <cellStyle name="40% - Accent2 5 2 4 2 4" xfId="18830"/>
    <cellStyle name="40% - Accent2 5 2 4 3" xfId="18831"/>
    <cellStyle name="40% - Accent2 5 2 4 3 2" xfId="18832"/>
    <cellStyle name="40% - Accent2 5 2 4 4" xfId="18833"/>
    <cellStyle name="40% - Accent2 5 2 4 4 2" xfId="18834"/>
    <cellStyle name="40% - Accent2 5 2 4 5" xfId="18835"/>
    <cellStyle name="40% - Accent2 5 2 5" xfId="18836"/>
    <cellStyle name="40% - Accent2 5 2 5 2" xfId="18837"/>
    <cellStyle name="40% - Accent2 5 2 5 2 2" xfId="18838"/>
    <cellStyle name="40% - Accent2 5 2 5 3" xfId="18839"/>
    <cellStyle name="40% - Accent2 5 2 5 3 2" xfId="18840"/>
    <cellStyle name="40% - Accent2 5 2 5 4" xfId="18841"/>
    <cellStyle name="40% - Accent2 5 2 6" xfId="18842"/>
    <cellStyle name="40% - Accent2 5 2 6 2" xfId="18843"/>
    <cellStyle name="40% - Accent2 5 2 6 2 2" xfId="18844"/>
    <cellStyle name="40% - Accent2 5 2 6 3" xfId="18845"/>
    <cellStyle name="40% - Accent2 5 2 6 3 2" xfId="18846"/>
    <cellStyle name="40% - Accent2 5 2 6 4" xfId="18847"/>
    <cellStyle name="40% - Accent2 5 2 7" xfId="18848"/>
    <cellStyle name="40% - Accent2 5 2 7 2" xfId="18849"/>
    <cellStyle name="40% - Accent2 5 2 8" xfId="18850"/>
    <cellStyle name="40% - Accent2 5 2 8 2" xfId="18851"/>
    <cellStyle name="40% - Accent2 5 2 9" xfId="18852"/>
    <cellStyle name="40% - Accent2 5 3" xfId="18853"/>
    <cellStyle name="40% - Accent2 5 3 2" xfId="18854"/>
    <cellStyle name="40% - Accent2 5 3 2 2" xfId="18855"/>
    <cellStyle name="40% - Accent2 5 3 2 2 2" xfId="18856"/>
    <cellStyle name="40% - Accent2 5 3 2 2 2 2" xfId="18857"/>
    <cellStyle name="40% - Accent2 5 3 2 2 2 2 2" xfId="18858"/>
    <cellStyle name="40% - Accent2 5 3 2 2 2 3" xfId="18859"/>
    <cellStyle name="40% - Accent2 5 3 2 2 2 3 2" xfId="18860"/>
    <cellStyle name="40% - Accent2 5 3 2 2 2 4" xfId="18861"/>
    <cellStyle name="40% - Accent2 5 3 2 2 3" xfId="18862"/>
    <cellStyle name="40% - Accent2 5 3 2 2 3 2" xfId="18863"/>
    <cellStyle name="40% - Accent2 5 3 2 2 4" xfId="18864"/>
    <cellStyle name="40% - Accent2 5 3 2 2 4 2" xfId="18865"/>
    <cellStyle name="40% - Accent2 5 3 2 2 5" xfId="18866"/>
    <cellStyle name="40% - Accent2 5 3 2 3" xfId="18867"/>
    <cellStyle name="40% - Accent2 5 3 2 3 2" xfId="18868"/>
    <cellStyle name="40% - Accent2 5 3 2 3 2 2" xfId="18869"/>
    <cellStyle name="40% - Accent2 5 3 2 3 3" xfId="18870"/>
    <cellStyle name="40% - Accent2 5 3 2 3 3 2" xfId="18871"/>
    <cellStyle name="40% - Accent2 5 3 2 3 4" xfId="18872"/>
    <cellStyle name="40% - Accent2 5 3 2 4" xfId="18873"/>
    <cellStyle name="40% - Accent2 5 3 2 4 2" xfId="18874"/>
    <cellStyle name="40% - Accent2 5 3 2 4 2 2" xfId="18875"/>
    <cellStyle name="40% - Accent2 5 3 2 4 3" xfId="18876"/>
    <cellStyle name="40% - Accent2 5 3 2 4 3 2" xfId="18877"/>
    <cellStyle name="40% - Accent2 5 3 2 4 4" xfId="18878"/>
    <cellStyle name="40% - Accent2 5 3 2 5" xfId="18879"/>
    <cellStyle name="40% - Accent2 5 3 2 5 2" xfId="18880"/>
    <cellStyle name="40% - Accent2 5 3 2 6" xfId="18881"/>
    <cellStyle name="40% - Accent2 5 3 2 6 2" xfId="18882"/>
    <cellStyle name="40% - Accent2 5 3 2 7" xfId="18883"/>
    <cellStyle name="40% - Accent2 5 3 3" xfId="18884"/>
    <cellStyle name="40% - Accent2 5 3 3 2" xfId="18885"/>
    <cellStyle name="40% - Accent2 5 3 3 2 2" xfId="18886"/>
    <cellStyle name="40% - Accent2 5 3 3 2 2 2" xfId="18887"/>
    <cellStyle name="40% - Accent2 5 3 3 2 3" xfId="18888"/>
    <cellStyle name="40% - Accent2 5 3 3 2 3 2" xfId="18889"/>
    <cellStyle name="40% - Accent2 5 3 3 2 4" xfId="18890"/>
    <cellStyle name="40% - Accent2 5 3 3 3" xfId="18891"/>
    <cellStyle name="40% - Accent2 5 3 3 3 2" xfId="18892"/>
    <cellStyle name="40% - Accent2 5 3 3 4" xfId="18893"/>
    <cellStyle name="40% - Accent2 5 3 3 4 2" xfId="18894"/>
    <cellStyle name="40% - Accent2 5 3 3 5" xfId="18895"/>
    <cellStyle name="40% - Accent2 5 3 4" xfId="18896"/>
    <cellStyle name="40% - Accent2 5 3 4 2" xfId="18897"/>
    <cellStyle name="40% - Accent2 5 3 4 2 2" xfId="18898"/>
    <cellStyle name="40% - Accent2 5 3 4 3" xfId="18899"/>
    <cellStyle name="40% - Accent2 5 3 4 3 2" xfId="18900"/>
    <cellStyle name="40% - Accent2 5 3 4 4" xfId="18901"/>
    <cellStyle name="40% - Accent2 5 3 5" xfId="18902"/>
    <cellStyle name="40% - Accent2 5 3 5 2" xfId="18903"/>
    <cellStyle name="40% - Accent2 5 3 5 2 2" xfId="18904"/>
    <cellStyle name="40% - Accent2 5 3 5 3" xfId="18905"/>
    <cellStyle name="40% - Accent2 5 3 5 3 2" xfId="18906"/>
    <cellStyle name="40% - Accent2 5 3 5 4" xfId="18907"/>
    <cellStyle name="40% - Accent2 5 3 6" xfId="18908"/>
    <cellStyle name="40% - Accent2 5 3 6 2" xfId="18909"/>
    <cellStyle name="40% - Accent2 5 3 7" xfId="18910"/>
    <cellStyle name="40% - Accent2 5 3 7 2" xfId="18911"/>
    <cellStyle name="40% - Accent2 5 3 8" xfId="18912"/>
    <cellStyle name="40% - Accent2 5 4" xfId="18913"/>
    <cellStyle name="40% - Accent2 5 4 2" xfId="18914"/>
    <cellStyle name="40% - Accent2 5 4 2 2" xfId="18915"/>
    <cellStyle name="40% - Accent2 5 4 2 2 2" xfId="18916"/>
    <cellStyle name="40% - Accent2 5 4 2 2 2 2" xfId="18917"/>
    <cellStyle name="40% - Accent2 5 4 2 2 3" xfId="18918"/>
    <cellStyle name="40% - Accent2 5 4 2 2 3 2" xfId="18919"/>
    <cellStyle name="40% - Accent2 5 4 2 2 4" xfId="18920"/>
    <cellStyle name="40% - Accent2 5 4 2 3" xfId="18921"/>
    <cellStyle name="40% - Accent2 5 4 2 3 2" xfId="18922"/>
    <cellStyle name="40% - Accent2 5 4 2 4" xfId="18923"/>
    <cellStyle name="40% - Accent2 5 4 2 4 2" xfId="18924"/>
    <cellStyle name="40% - Accent2 5 4 2 5" xfId="18925"/>
    <cellStyle name="40% - Accent2 5 4 3" xfId="18926"/>
    <cellStyle name="40% - Accent2 5 4 3 2" xfId="18927"/>
    <cellStyle name="40% - Accent2 5 4 3 2 2" xfId="18928"/>
    <cellStyle name="40% - Accent2 5 4 3 3" xfId="18929"/>
    <cellStyle name="40% - Accent2 5 4 3 3 2" xfId="18930"/>
    <cellStyle name="40% - Accent2 5 4 3 4" xfId="18931"/>
    <cellStyle name="40% - Accent2 5 4 4" xfId="18932"/>
    <cellStyle name="40% - Accent2 5 4 4 2" xfId="18933"/>
    <cellStyle name="40% - Accent2 5 4 4 2 2" xfId="18934"/>
    <cellStyle name="40% - Accent2 5 4 4 3" xfId="18935"/>
    <cellStyle name="40% - Accent2 5 4 4 3 2" xfId="18936"/>
    <cellStyle name="40% - Accent2 5 4 4 4" xfId="18937"/>
    <cellStyle name="40% - Accent2 5 4 5" xfId="18938"/>
    <cellStyle name="40% - Accent2 5 4 5 2" xfId="18939"/>
    <cellStyle name="40% - Accent2 5 4 6" xfId="18940"/>
    <cellStyle name="40% - Accent2 5 4 6 2" xfId="18941"/>
    <cellStyle name="40% - Accent2 5 4 7" xfId="18942"/>
    <cellStyle name="40% - Accent2 5 5" xfId="18943"/>
    <cellStyle name="40% - Accent2 5 5 2" xfId="18944"/>
    <cellStyle name="40% - Accent2 5 5 2 2" xfId="18945"/>
    <cellStyle name="40% - Accent2 5 5 2 2 2" xfId="18946"/>
    <cellStyle name="40% - Accent2 5 5 2 3" xfId="18947"/>
    <cellStyle name="40% - Accent2 5 5 2 3 2" xfId="18948"/>
    <cellStyle name="40% - Accent2 5 5 2 4" xfId="18949"/>
    <cellStyle name="40% - Accent2 5 5 3" xfId="18950"/>
    <cellStyle name="40% - Accent2 5 5 3 2" xfId="18951"/>
    <cellStyle name="40% - Accent2 5 5 4" xfId="18952"/>
    <cellStyle name="40% - Accent2 5 5 4 2" xfId="18953"/>
    <cellStyle name="40% - Accent2 5 5 5" xfId="18954"/>
    <cellStyle name="40% - Accent2 5 6" xfId="18955"/>
    <cellStyle name="40% - Accent2 5 6 2" xfId="18956"/>
    <cellStyle name="40% - Accent2 5 6 2 2" xfId="18957"/>
    <cellStyle name="40% - Accent2 5 6 3" xfId="18958"/>
    <cellStyle name="40% - Accent2 5 6 3 2" xfId="18959"/>
    <cellStyle name="40% - Accent2 5 6 4" xfId="18960"/>
    <cellStyle name="40% - Accent2 5 7" xfId="18961"/>
    <cellStyle name="40% - Accent2 5 7 2" xfId="18962"/>
    <cellStyle name="40% - Accent2 5 7 2 2" xfId="18963"/>
    <cellStyle name="40% - Accent2 5 7 3" xfId="18964"/>
    <cellStyle name="40% - Accent2 5 7 3 2" xfId="18965"/>
    <cellStyle name="40% - Accent2 5 7 4" xfId="18966"/>
    <cellStyle name="40% - Accent2 5 8" xfId="18967"/>
    <cellStyle name="40% - Accent2 5 8 2" xfId="18968"/>
    <cellStyle name="40% - Accent2 5 9" xfId="18969"/>
    <cellStyle name="40% - Accent2 5 9 2" xfId="18970"/>
    <cellStyle name="40% - Accent2 6" xfId="18971"/>
    <cellStyle name="40% - Accent2 6 10" xfId="18972"/>
    <cellStyle name="40% - Accent2 6 2" xfId="18973"/>
    <cellStyle name="40% - Accent2 6 2 2" xfId="18974"/>
    <cellStyle name="40% - Accent2 6 2 2 2" xfId="18975"/>
    <cellStyle name="40% - Accent2 6 2 2 2 2" xfId="18976"/>
    <cellStyle name="40% - Accent2 6 2 2 2 2 2" xfId="18977"/>
    <cellStyle name="40% - Accent2 6 2 2 2 2 2 2" xfId="18978"/>
    <cellStyle name="40% - Accent2 6 2 2 2 2 2 2 2" xfId="18979"/>
    <cellStyle name="40% - Accent2 6 2 2 2 2 2 3" xfId="18980"/>
    <cellStyle name="40% - Accent2 6 2 2 2 2 2 3 2" xfId="18981"/>
    <cellStyle name="40% - Accent2 6 2 2 2 2 2 4" xfId="18982"/>
    <cellStyle name="40% - Accent2 6 2 2 2 2 3" xfId="18983"/>
    <cellStyle name="40% - Accent2 6 2 2 2 2 3 2" xfId="18984"/>
    <cellStyle name="40% - Accent2 6 2 2 2 2 4" xfId="18985"/>
    <cellStyle name="40% - Accent2 6 2 2 2 2 4 2" xfId="18986"/>
    <cellStyle name="40% - Accent2 6 2 2 2 2 5" xfId="18987"/>
    <cellStyle name="40% - Accent2 6 2 2 2 3" xfId="18988"/>
    <cellStyle name="40% - Accent2 6 2 2 2 3 2" xfId="18989"/>
    <cellStyle name="40% - Accent2 6 2 2 2 3 2 2" xfId="18990"/>
    <cellStyle name="40% - Accent2 6 2 2 2 3 3" xfId="18991"/>
    <cellStyle name="40% - Accent2 6 2 2 2 3 3 2" xfId="18992"/>
    <cellStyle name="40% - Accent2 6 2 2 2 3 4" xfId="18993"/>
    <cellStyle name="40% - Accent2 6 2 2 2 4" xfId="18994"/>
    <cellStyle name="40% - Accent2 6 2 2 2 4 2" xfId="18995"/>
    <cellStyle name="40% - Accent2 6 2 2 2 4 2 2" xfId="18996"/>
    <cellStyle name="40% - Accent2 6 2 2 2 4 3" xfId="18997"/>
    <cellStyle name="40% - Accent2 6 2 2 2 4 3 2" xfId="18998"/>
    <cellStyle name="40% - Accent2 6 2 2 2 4 4" xfId="18999"/>
    <cellStyle name="40% - Accent2 6 2 2 2 5" xfId="19000"/>
    <cellStyle name="40% - Accent2 6 2 2 2 5 2" xfId="19001"/>
    <cellStyle name="40% - Accent2 6 2 2 2 6" xfId="19002"/>
    <cellStyle name="40% - Accent2 6 2 2 2 6 2" xfId="19003"/>
    <cellStyle name="40% - Accent2 6 2 2 2 7" xfId="19004"/>
    <cellStyle name="40% - Accent2 6 2 2 3" xfId="19005"/>
    <cellStyle name="40% - Accent2 6 2 2 3 2" xfId="19006"/>
    <cellStyle name="40% - Accent2 6 2 2 3 2 2" xfId="19007"/>
    <cellStyle name="40% - Accent2 6 2 2 3 2 2 2" xfId="19008"/>
    <cellStyle name="40% - Accent2 6 2 2 3 2 3" xfId="19009"/>
    <cellStyle name="40% - Accent2 6 2 2 3 2 3 2" xfId="19010"/>
    <cellStyle name="40% - Accent2 6 2 2 3 2 4" xfId="19011"/>
    <cellStyle name="40% - Accent2 6 2 2 3 3" xfId="19012"/>
    <cellStyle name="40% - Accent2 6 2 2 3 3 2" xfId="19013"/>
    <cellStyle name="40% - Accent2 6 2 2 3 4" xfId="19014"/>
    <cellStyle name="40% - Accent2 6 2 2 3 4 2" xfId="19015"/>
    <cellStyle name="40% - Accent2 6 2 2 3 5" xfId="19016"/>
    <cellStyle name="40% - Accent2 6 2 2 4" xfId="19017"/>
    <cellStyle name="40% - Accent2 6 2 2 4 2" xfId="19018"/>
    <cellStyle name="40% - Accent2 6 2 2 4 2 2" xfId="19019"/>
    <cellStyle name="40% - Accent2 6 2 2 4 3" xfId="19020"/>
    <cellStyle name="40% - Accent2 6 2 2 4 3 2" xfId="19021"/>
    <cellStyle name="40% - Accent2 6 2 2 4 4" xfId="19022"/>
    <cellStyle name="40% - Accent2 6 2 2 5" xfId="19023"/>
    <cellStyle name="40% - Accent2 6 2 2 5 2" xfId="19024"/>
    <cellStyle name="40% - Accent2 6 2 2 5 2 2" xfId="19025"/>
    <cellStyle name="40% - Accent2 6 2 2 5 3" xfId="19026"/>
    <cellStyle name="40% - Accent2 6 2 2 5 3 2" xfId="19027"/>
    <cellStyle name="40% - Accent2 6 2 2 5 4" xfId="19028"/>
    <cellStyle name="40% - Accent2 6 2 2 6" xfId="19029"/>
    <cellStyle name="40% - Accent2 6 2 2 6 2" xfId="19030"/>
    <cellStyle name="40% - Accent2 6 2 2 7" xfId="19031"/>
    <cellStyle name="40% - Accent2 6 2 2 7 2" xfId="19032"/>
    <cellStyle name="40% - Accent2 6 2 2 8" xfId="19033"/>
    <cellStyle name="40% - Accent2 6 2 3" xfId="19034"/>
    <cellStyle name="40% - Accent2 6 2 3 2" xfId="19035"/>
    <cellStyle name="40% - Accent2 6 2 3 2 2" xfId="19036"/>
    <cellStyle name="40% - Accent2 6 2 3 2 2 2" xfId="19037"/>
    <cellStyle name="40% - Accent2 6 2 3 2 2 2 2" xfId="19038"/>
    <cellStyle name="40% - Accent2 6 2 3 2 2 3" xfId="19039"/>
    <cellStyle name="40% - Accent2 6 2 3 2 2 3 2" xfId="19040"/>
    <cellStyle name="40% - Accent2 6 2 3 2 2 4" xfId="19041"/>
    <cellStyle name="40% - Accent2 6 2 3 2 3" xfId="19042"/>
    <cellStyle name="40% - Accent2 6 2 3 2 3 2" xfId="19043"/>
    <cellStyle name="40% - Accent2 6 2 3 2 4" xfId="19044"/>
    <cellStyle name="40% - Accent2 6 2 3 2 4 2" xfId="19045"/>
    <cellStyle name="40% - Accent2 6 2 3 2 5" xfId="19046"/>
    <cellStyle name="40% - Accent2 6 2 3 3" xfId="19047"/>
    <cellStyle name="40% - Accent2 6 2 3 3 2" xfId="19048"/>
    <cellStyle name="40% - Accent2 6 2 3 3 2 2" xfId="19049"/>
    <cellStyle name="40% - Accent2 6 2 3 3 3" xfId="19050"/>
    <cellStyle name="40% - Accent2 6 2 3 3 3 2" xfId="19051"/>
    <cellStyle name="40% - Accent2 6 2 3 3 4" xfId="19052"/>
    <cellStyle name="40% - Accent2 6 2 3 4" xfId="19053"/>
    <cellStyle name="40% - Accent2 6 2 3 4 2" xfId="19054"/>
    <cellStyle name="40% - Accent2 6 2 3 4 2 2" xfId="19055"/>
    <cellStyle name="40% - Accent2 6 2 3 4 3" xfId="19056"/>
    <cellStyle name="40% - Accent2 6 2 3 4 3 2" xfId="19057"/>
    <cellStyle name="40% - Accent2 6 2 3 4 4" xfId="19058"/>
    <cellStyle name="40% - Accent2 6 2 3 5" xfId="19059"/>
    <cellStyle name="40% - Accent2 6 2 3 5 2" xfId="19060"/>
    <cellStyle name="40% - Accent2 6 2 3 6" xfId="19061"/>
    <cellStyle name="40% - Accent2 6 2 3 6 2" xfId="19062"/>
    <cellStyle name="40% - Accent2 6 2 3 7" xfId="19063"/>
    <cellStyle name="40% - Accent2 6 2 4" xfId="19064"/>
    <cellStyle name="40% - Accent2 6 2 4 2" xfId="19065"/>
    <cellStyle name="40% - Accent2 6 2 4 2 2" xfId="19066"/>
    <cellStyle name="40% - Accent2 6 2 4 2 2 2" xfId="19067"/>
    <cellStyle name="40% - Accent2 6 2 4 2 3" xfId="19068"/>
    <cellStyle name="40% - Accent2 6 2 4 2 3 2" xfId="19069"/>
    <cellStyle name="40% - Accent2 6 2 4 2 4" xfId="19070"/>
    <cellStyle name="40% - Accent2 6 2 4 3" xfId="19071"/>
    <cellStyle name="40% - Accent2 6 2 4 3 2" xfId="19072"/>
    <cellStyle name="40% - Accent2 6 2 4 4" xfId="19073"/>
    <cellStyle name="40% - Accent2 6 2 4 4 2" xfId="19074"/>
    <cellStyle name="40% - Accent2 6 2 4 5" xfId="19075"/>
    <cellStyle name="40% - Accent2 6 2 5" xfId="19076"/>
    <cellStyle name="40% - Accent2 6 2 5 2" xfId="19077"/>
    <cellStyle name="40% - Accent2 6 2 5 2 2" xfId="19078"/>
    <cellStyle name="40% - Accent2 6 2 5 3" xfId="19079"/>
    <cellStyle name="40% - Accent2 6 2 5 3 2" xfId="19080"/>
    <cellStyle name="40% - Accent2 6 2 5 4" xfId="19081"/>
    <cellStyle name="40% - Accent2 6 2 6" xfId="19082"/>
    <cellStyle name="40% - Accent2 6 2 6 2" xfId="19083"/>
    <cellStyle name="40% - Accent2 6 2 6 2 2" xfId="19084"/>
    <cellStyle name="40% - Accent2 6 2 6 3" xfId="19085"/>
    <cellStyle name="40% - Accent2 6 2 6 3 2" xfId="19086"/>
    <cellStyle name="40% - Accent2 6 2 6 4" xfId="19087"/>
    <cellStyle name="40% - Accent2 6 2 7" xfId="19088"/>
    <cellStyle name="40% - Accent2 6 2 7 2" xfId="19089"/>
    <cellStyle name="40% - Accent2 6 2 8" xfId="19090"/>
    <cellStyle name="40% - Accent2 6 2 8 2" xfId="19091"/>
    <cellStyle name="40% - Accent2 6 2 9" xfId="19092"/>
    <cellStyle name="40% - Accent2 6 3" xfId="19093"/>
    <cellStyle name="40% - Accent2 6 3 2" xfId="19094"/>
    <cellStyle name="40% - Accent2 6 3 2 2" xfId="19095"/>
    <cellStyle name="40% - Accent2 6 3 2 2 2" xfId="19096"/>
    <cellStyle name="40% - Accent2 6 3 2 2 2 2" xfId="19097"/>
    <cellStyle name="40% - Accent2 6 3 2 2 2 2 2" xfId="19098"/>
    <cellStyle name="40% - Accent2 6 3 2 2 2 3" xfId="19099"/>
    <cellStyle name="40% - Accent2 6 3 2 2 2 3 2" xfId="19100"/>
    <cellStyle name="40% - Accent2 6 3 2 2 2 4" xfId="19101"/>
    <cellStyle name="40% - Accent2 6 3 2 2 3" xfId="19102"/>
    <cellStyle name="40% - Accent2 6 3 2 2 3 2" xfId="19103"/>
    <cellStyle name="40% - Accent2 6 3 2 2 4" xfId="19104"/>
    <cellStyle name="40% - Accent2 6 3 2 2 4 2" xfId="19105"/>
    <cellStyle name="40% - Accent2 6 3 2 2 5" xfId="19106"/>
    <cellStyle name="40% - Accent2 6 3 2 3" xfId="19107"/>
    <cellStyle name="40% - Accent2 6 3 2 3 2" xfId="19108"/>
    <cellStyle name="40% - Accent2 6 3 2 3 2 2" xfId="19109"/>
    <cellStyle name="40% - Accent2 6 3 2 3 3" xfId="19110"/>
    <cellStyle name="40% - Accent2 6 3 2 3 3 2" xfId="19111"/>
    <cellStyle name="40% - Accent2 6 3 2 3 4" xfId="19112"/>
    <cellStyle name="40% - Accent2 6 3 2 4" xfId="19113"/>
    <cellStyle name="40% - Accent2 6 3 2 4 2" xfId="19114"/>
    <cellStyle name="40% - Accent2 6 3 2 4 2 2" xfId="19115"/>
    <cellStyle name="40% - Accent2 6 3 2 4 3" xfId="19116"/>
    <cellStyle name="40% - Accent2 6 3 2 4 3 2" xfId="19117"/>
    <cellStyle name="40% - Accent2 6 3 2 4 4" xfId="19118"/>
    <cellStyle name="40% - Accent2 6 3 2 5" xfId="19119"/>
    <cellStyle name="40% - Accent2 6 3 2 5 2" xfId="19120"/>
    <cellStyle name="40% - Accent2 6 3 2 6" xfId="19121"/>
    <cellStyle name="40% - Accent2 6 3 2 6 2" xfId="19122"/>
    <cellStyle name="40% - Accent2 6 3 2 7" xfId="19123"/>
    <cellStyle name="40% - Accent2 6 3 3" xfId="19124"/>
    <cellStyle name="40% - Accent2 6 3 3 2" xfId="19125"/>
    <cellStyle name="40% - Accent2 6 3 3 2 2" xfId="19126"/>
    <cellStyle name="40% - Accent2 6 3 3 2 2 2" xfId="19127"/>
    <cellStyle name="40% - Accent2 6 3 3 2 3" xfId="19128"/>
    <cellStyle name="40% - Accent2 6 3 3 2 3 2" xfId="19129"/>
    <cellStyle name="40% - Accent2 6 3 3 2 4" xfId="19130"/>
    <cellStyle name="40% - Accent2 6 3 3 3" xfId="19131"/>
    <cellStyle name="40% - Accent2 6 3 3 3 2" xfId="19132"/>
    <cellStyle name="40% - Accent2 6 3 3 4" xfId="19133"/>
    <cellStyle name="40% - Accent2 6 3 3 4 2" xfId="19134"/>
    <cellStyle name="40% - Accent2 6 3 3 5" xfId="19135"/>
    <cellStyle name="40% - Accent2 6 3 4" xfId="19136"/>
    <cellStyle name="40% - Accent2 6 3 4 2" xfId="19137"/>
    <cellStyle name="40% - Accent2 6 3 4 2 2" xfId="19138"/>
    <cellStyle name="40% - Accent2 6 3 4 3" xfId="19139"/>
    <cellStyle name="40% - Accent2 6 3 4 3 2" xfId="19140"/>
    <cellStyle name="40% - Accent2 6 3 4 4" xfId="19141"/>
    <cellStyle name="40% - Accent2 6 3 5" xfId="19142"/>
    <cellStyle name="40% - Accent2 6 3 5 2" xfId="19143"/>
    <cellStyle name="40% - Accent2 6 3 5 2 2" xfId="19144"/>
    <cellStyle name="40% - Accent2 6 3 5 3" xfId="19145"/>
    <cellStyle name="40% - Accent2 6 3 5 3 2" xfId="19146"/>
    <cellStyle name="40% - Accent2 6 3 5 4" xfId="19147"/>
    <cellStyle name="40% - Accent2 6 3 6" xfId="19148"/>
    <cellStyle name="40% - Accent2 6 3 6 2" xfId="19149"/>
    <cellStyle name="40% - Accent2 6 3 7" xfId="19150"/>
    <cellStyle name="40% - Accent2 6 3 7 2" xfId="19151"/>
    <cellStyle name="40% - Accent2 6 3 8" xfId="19152"/>
    <cellStyle name="40% - Accent2 6 4" xfId="19153"/>
    <cellStyle name="40% - Accent2 6 4 2" xfId="19154"/>
    <cellStyle name="40% - Accent2 6 4 2 2" xfId="19155"/>
    <cellStyle name="40% - Accent2 6 4 2 2 2" xfId="19156"/>
    <cellStyle name="40% - Accent2 6 4 2 2 2 2" xfId="19157"/>
    <cellStyle name="40% - Accent2 6 4 2 2 3" xfId="19158"/>
    <cellStyle name="40% - Accent2 6 4 2 2 3 2" xfId="19159"/>
    <cellStyle name="40% - Accent2 6 4 2 2 4" xfId="19160"/>
    <cellStyle name="40% - Accent2 6 4 2 3" xfId="19161"/>
    <cellStyle name="40% - Accent2 6 4 2 3 2" xfId="19162"/>
    <cellStyle name="40% - Accent2 6 4 2 4" xfId="19163"/>
    <cellStyle name="40% - Accent2 6 4 2 4 2" xfId="19164"/>
    <cellStyle name="40% - Accent2 6 4 2 5" xfId="19165"/>
    <cellStyle name="40% - Accent2 6 4 3" xfId="19166"/>
    <cellStyle name="40% - Accent2 6 4 3 2" xfId="19167"/>
    <cellStyle name="40% - Accent2 6 4 3 2 2" xfId="19168"/>
    <cellStyle name="40% - Accent2 6 4 3 3" xfId="19169"/>
    <cellStyle name="40% - Accent2 6 4 3 3 2" xfId="19170"/>
    <cellStyle name="40% - Accent2 6 4 3 4" xfId="19171"/>
    <cellStyle name="40% - Accent2 6 4 4" xfId="19172"/>
    <cellStyle name="40% - Accent2 6 4 4 2" xfId="19173"/>
    <cellStyle name="40% - Accent2 6 4 4 2 2" xfId="19174"/>
    <cellStyle name="40% - Accent2 6 4 4 3" xfId="19175"/>
    <cellStyle name="40% - Accent2 6 4 4 3 2" xfId="19176"/>
    <cellStyle name="40% - Accent2 6 4 4 4" xfId="19177"/>
    <cellStyle name="40% - Accent2 6 4 5" xfId="19178"/>
    <cellStyle name="40% - Accent2 6 4 5 2" xfId="19179"/>
    <cellStyle name="40% - Accent2 6 4 6" xfId="19180"/>
    <cellStyle name="40% - Accent2 6 4 6 2" xfId="19181"/>
    <cellStyle name="40% - Accent2 6 4 7" xfId="19182"/>
    <cellStyle name="40% - Accent2 6 5" xfId="19183"/>
    <cellStyle name="40% - Accent2 6 5 2" xfId="19184"/>
    <cellStyle name="40% - Accent2 6 5 2 2" xfId="19185"/>
    <cellStyle name="40% - Accent2 6 5 2 2 2" xfId="19186"/>
    <cellStyle name="40% - Accent2 6 5 2 3" xfId="19187"/>
    <cellStyle name="40% - Accent2 6 5 2 3 2" xfId="19188"/>
    <cellStyle name="40% - Accent2 6 5 2 4" xfId="19189"/>
    <cellStyle name="40% - Accent2 6 5 3" xfId="19190"/>
    <cellStyle name="40% - Accent2 6 5 3 2" xfId="19191"/>
    <cellStyle name="40% - Accent2 6 5 4" xfId="19192"/>
    <cellStyle name="40% - Accent2 6 5 4 2" xfId="19193"/>
    <cellStyle name="40% - Accent2 6 5 5" xfId="19194"/>
    <cellStyle name="40% - Accent2 6 6" xfId="19195"/>
    <cellStyle name="40% - Accent2 6 6 2" xfId="19196"/>
    <cellStyle name="40% - Accent2 6 6 2 2" xfId="19197"/>
    <cellStyle name="40% - Accent2 6 6 3" xfId="19198"/>
    <cellStyle name="40% - Accent2 6 6 3 2" xfId="19199"/>
    <cellStyle name="40% - Accent2 6 6 4" xfId="19200"/>
    <cellStyle name="40% - Accent2 6 7" xfId="19201"/>
    <cellStyle name="40% - Accent2 6 7 2" xfId="19202"/>
    <cellStyle name="40% - Accent2 6 7 2 2" xfId="19203"/>
    <cellStyle name="40% - Accent2 6 7 3" xfId="19204"/>
    <cellStyle name="40% - Accent2 6 7 3 2" xfId="19205"/>
    <cellStyle name="40% - Accent2 6 7 4" xfId="19206"/>
    <cellStyle name="40% - Accent2 6 8" xfId="19207"/>
    <cellStyle name="40% - Accent2 6 8 2" xfId="19208"/>
    <cellStyle name="40% - Accent2 6 9" xfId="19209"/>
    <cellStyle name="40% - Accent2 6 9 2" xfId="19210"/>
    <cellStyle name="40% - Accent2 7" xfId="19211"/>
    <cellStyle name="40% - Accent2 7 10" xfId="19212"/>
    <cellStyle name="40% - Accent2 7 2" xfId="19213"/>
    <cellStyle name="40% - Accent2 7 2 2" xfId="19214"/>
    <cellStyle name="40% - Accent2 7 2 2 2" xfId="19215"/>
    <cellStyle name="40% - Accent2 7 2 2 2 2" xfId="19216"/>
    <cellStyle name="40% - Accent2 7 2 2 2 2 2" xfId="19217"/>
    <cellStyle name="40% - Accent2 7 2 2 2 2 2 2" xfId="19218"/>
    <cellStyle name="40% - Accent2 7 2 2 2 2 2 2 2" xfId="19219"/>
    <cellStyle name="40% - Accent2 7 2 2 2 2 2 3" xfId="19220"/>
    <cellStyle name="40% - Accent2 7 2 2 2 2 2 3 2" xfId="19221"/>
    <cellStyle name="40% - Accent2 7 2 2 2 2 2 4" xfId="19222"/>
    <cellStyle name="40% - Accent2 7 2 2 2 2 3" xfId="19223"/>
    <cellStyle name="40% - Accent2 7 2 2 2 2 3 2" xfId="19224"/>
    <cellStyle name="40% - Accent2 7 2 2 2 2 4" xfId="19225"/>
    <cellStyle name="40% - Accent2 7 2 2 2 2 4 2" xfId="19226"/>
    <cellStyle name="40% - Accent2 7 2 2 2 2 5" xfId="19227"/>
    <cellStyle name="40% - Accent2 7 2 2 2 3" xfId="19228"/>
    <cellStyle name="40% - Accent2 7 2 2 2 3 2" xfId="19229"/>
    <cellStyle name="40% - Accent2 7 2 2 2 3 2 2" xfId="19230"/>
    <cellStyle name="40% - Accent2 7 2 2 2 3 3" xfId="19231"/>
    <cellStyle name="40% - Accent2 7 2 2 2 3 3 2" xfId="19232"/>
    <cellStyle name="40% - Accent2 7 2 2 2 3 4" xfId="19233"/>
    <cellStyle name="40% - Accent2 7 2 2 2 4" xfId="19234"/>
    <cellStyle name="40% - Accent2 7 2 2 2 4 2" xfId="19235"/>
    <cellStyle name="40% - Accent2 7 2 2 2 4 2 2" xfId="19236"/>
    <cellStyle name="40% - Accent2 7 2 2 2 4 3" xfId="19237"/>
    <cellStyle name="40% - Accent2 7 2 2 2 4 3 2" xfId="19238"/>
    <cellStyle name="40% - Accent2 7 2 2 2 4 4" xfId="19239"/>
    <cellStyle name="40% - Accent2 7 2 2 2 5" xfId="19240"/>
    <cellStyle name="40% - Accent2 7 2 2 2 5 2" xfId="19241"/>
    <cellStyle name="40% - Accent2 7 2 2 2 6" xfId="19242"/>
    <cellStyle name="40% - Accent2 7 2 2 2 6 2" xfId="19243"/>
    <cellStyle name="40% - Accent2 7 2 2 2 7" xfId="19244"/>
    <cellStyle name="40% - Accent2 7 2 2 3" xfId="19245"/>
    <cellStyle name="40% - Accent2 7 2 2 3 2" xfId="19246"/>
    <cellStyle name="40% - Accent2 7 2 2 3 2 2" xfId="19247"/>
    <cellStyle name="40% - Accent2 7 2 2 3 2 2 2" xfId="19248"/>
    <cellStyle name="40% - Accent2 7 2 2 3 2 3" xfId="19249"/>
    <cellStyle name="40% - Accent2 7 2 2 3 2 3 2" xfId="19250"/>
    <cellStyle name="40% - Accent2 7 2 2 3 2 4" xfId="19251"/>
    <cellStyle name="40% - Accent2 7 2 2 3 3" xfId="19252"/>
    <cellStyle name="40% - Accent2 7 2 2 3 3 2" xfId="19253"/>
    <cellStyle name="40% - Accent2 7 2 2 3 4" xfId="19254"/>
    <cellStyle name="40% - Accent2 7 2 2 3 4 2" xfId="19255"/>
    <cellStyle name="40% - Accent2 7 2 2 3 5" xfId="19256"/>
    <cellStyle name="40% - Accent2 7 2 2 4" xfId="19257"/>
    <cellStyle name="40% - Accent2 7 2 2 4 2" xfId="19258"/>
    <cellStyle name="40% - Accent2 7 2 2 4 2 2" xfId="19259"/>
    <cellStyle name="40% - Accent2 7 2 2 4 3" xfId="19260"/>
    <cellStyle name="40% - Accent2 7 2 2 4 3 2" xfId="19261"/>
    <cellStyle name="40% - Accent2 7 2 2 4 4" xfId="19262"/>
    <cellStyle name="40% - Accent2 7 2 2 5" xfId="19263"/>
    <cellStyle name="40% - Accent2 7 2 2 5 2" xfId="19264"/>
    <cellStyle name="40% - Accent2 7 2 2 5 2 2" xfId="19265"/>
    <cellStyle name="40% - Accent2 7 2 2 5 3" xfId="19266"/>
    <cellStyle name="40% - Accent2 7 2 2 5 3 2" xfId="19267"/>
    <cellStyle name="40% - Accent2 7 2 2 5 4" xfId="19268"/>
    <cellStyle name="40% - Accent2 7 2 2 6" xfId="19269"/>
    <cellStyle name="40% - Accent2 7 2 2 6 2" xfId="19270"/>
    <cellStyle name="40% - Accent2 7 2 2 7" xfId="19271"/>
    <cellStyle name="40% - Accent2 7 2 2 7 2" xfId="19272"/>
    <cellStyle name="40% - Accent2 7 2 2 8" xfId="19273"/>
    <cellStyle name="40% - Accent2 7 2 3" xfId="19274"/>
    <cellStyle name="40% - Accent2 7 2 3 2" xfId="19275"/>
    <cellStyle name="40% - Accent2 7 2 3 2 2" xfId="19276"/>
    <cellStyle name="40% - Accent2 7 2 3 2 2 2" xfId="19277"/>
    <cellStyle name="40% - Accent2 7 2 3 2 2 2 2" xfId="19278"/>
    <cellStyle name="40% - Accent2 7 2 3 2 2 3" xfId="19279"/>
    <cellStyle name="40% - Accent2 7 2 3 2 2 3 2" xfId="19280"/>
    <cellStyle name="40% - Accent2 7 2 3 2 2 4" xfId="19281"/>
    <cellStyle name="40% - Accent2 7 2 3 2 3" xfId="19282"/>
    <cellStyle name="40% - Accent2 7 2 3 2 3 2" xfId="19283"/>
    <cellStyle name="40% - Accent2 7 2 3 2 4" xfId="19284"/>
    <cellStyle name="40% - Accent2 7 2 3 2 4 2" xfId="19285"/>
    <cellStyle name="40% - Accent2 7 2 3 2 5" xfId="19286"/>
    <cellStyle name="40% - Accent2 7 2 3 3" xfId="19287"/>
    <cellStyle name="40% - Accent2 7 2 3 3 2" xfId="19288"/>
    <cellStyle name="40% - Accent2 7 2 3 3 2 2" xfId="19289"/>
    <cellStyle name="40% - Accent2 7 2 3 3 3" xfId="19290"/>
    <cellStyle name="40% - Accent2 7 2 3 3 3 2" xfId="19291"/>
    <cellStyle name="40% - Accent2 7 2 3 3 4" xfId="19292"/>
    <cellStyle name="40% - Accent2 7 2 3 4" xfId="19293"/>
    <cellStyle name="40% - Accent2 7 2 3 4 2" xfId="19294"/>
    <cellStyle name="40% - Accent2 7 2 3 4 2 2" xfId="19295"/>
    <cellStyle name="40% - Accent2 7 2 3 4 3" xfId="19296"/>
    <cellStyle name="40% - Accent2 7 2 3 4 3 2" xfId="19297"/>
    <cellStyle name="40% - Accent2 7 2 3 4 4" xfId="19298"/>
    <cellStyle name="40% - Accent2 7 2 3 5" xfId="19299"/>
    <cellStyle name="40% - Accent2 7 2 3 5 2" xfId="19300"/>
    <cellStyle name="40% - Accent2 7 2 3 6" xfId="19301"/>
    <cellStyle name="40% - Accent2 7 2 3 6 2" xfId="19302"/>
    <cellStyle name="40% - Accent2 7 2 3 7" xfId="19303"/>
    <cellStyle name="40% - Accent2 7 2 4" xfId="19304"/>
    <cellStyle name="40% - Accent2 7 2 4 2" xfId="19305"/>
    <cellStyle name="40% - Accent2 7 2 4 2 2" xfId="19306"/>
    <cellStyle name="40% - Accent2 7 2 4 2 2 2" xfId="19307"/>
    <cellStyle name="40% - Accent2 7 2 4 2 3" xfId="19308"/>
    <cellStyle name="40% - Accent2 7 2 4 2 3 2" xfId="19309"/>
    <cellStyle name="40% - Accent2 7 2 4 2 4" xfId="19310"/>
    <cellStyle name="40% - Accent2 7 2 4 3" xfId="19311"/>
    <cellStyle name="40% - Accent2 7 2 4 3 2" xfId="19312"/>
    <cellStyle name="40% - Accent2 7 2 4 4" xfId="19313"/>
    <cellStyle name="40% - Accent2 7 2 4 4 2" xfId="19314"/>
    <cellStyle name="40% - Accent2 7 2 4 5" xfId="19315"/>
    <cellStyle name="40% - Accent2 7 2 5" xfId="19316"/>
    <cellStyle name="40% - Accent2 7 2 5 2" xfId="19317"/>
    <cellStyle name="40% - Accent2 7 2 5 2 2" xfId="19318"/>
    <cellStyle name="40% - Accent2 7 2 5 3" xfId="19319"/>
    <cellStyle name="40% - Accent2 7 2 5 3 2" xfId="19320"/>
    <cellStyle name="40% - Accent2 7 2 5 4" xfId="19321"/>
    <cellStyle name="40% - Accent2 7 2 6" xfId="19322"/>
    <cellStyle name="40% - Accent2 7 2 6 2" xfId="19323"/>
    <cellStyle name="40% - Accent2 7 2 6 2 2" xfId="19324"/>
    <cellStyle name="40% - Accent2 7 2 6 3" xfId="19325"/>
    <cellStyle name="40% - Accent2 7 2 6 3 2" xfId="19326"/>
    <cellStyle name="40% - Accent2 7 2 6 4" xfId="19327"/>
    <cellStyle name="40% - Accent2 7 2 7" xfId="19328"/>
    <cellStyle name="40% - Accent2 7 2 7 2" xfId="19329"/>
    <cellStyle name="40% - Accent2 7 2 8" xfId="19330"/>
    <cellStyle name="40% - Accent2 7 2 8 2" xfId="19331"/>
    <cellStyle name="40% - Accent2 7 2 9" xfId="19332"/>
    <cellStyle name="40% - Accent2 7 3" xfId="19333"/>
    <cellStyle name="40% - Accent2 7 3 2" xfId="19334"/>
    <cellStyle name="40% - Accent2 7 3 2 2" xfId="19335"/>
    <cellStyle name="40% - Accent2 7 3 2 2 2" xfId="19336"/>
    <cellStyle name="40% - Accent2 7 3 2 2 2 2" xfId="19337"/>
    <cellStyle name="40% - Accent2 7 3 2 2 2 2 2" xfId="19338"/>
    <cellStyle name="40% - Accent2 7 3 2 2 2 3" xfId="19339"/>
    <cellStyle name="40% - Accent2 7 3 2 2 2 3 2" xfId="19340"/>
    <cellStyle name="40% - Accent2 7 3 2 2 2 4" xfId="19341"/>
    <cellStyle name="40% - Accent2 7 3 2 2 3" xfId="19342"/>
    <cellStyle name="40% - Accent2 7 3 2 2 3 2" xfId="19343"/>
    <cellStyle name="40% - Accent2 7 3 2 2 4" xfId="19344"/>
    <cellStyle name="40% - Accent2 7 3 2 2 4 2" xfId="19345"/>
    <cellStyle name="40% - Accent2 7 3 2 2 5" xfId="19346"/>
    <cellStyle name="40% - Accent2 7 3 2 3" xfId="19347"/>
    <cellStyle name="40% - Accent2 7 3 2 3 2" xfId="19348"/>
    <cellStyle name="40% - Accent2 7 3 2 3 2 2" xfId="19349"/>
    <cellStyle name="40% - Accent2 7 3 2 3 3" xfId="19350"/>
    <cellStyle name="40% - Accent2 7 3 2 3 3 2" xfId="19351"/>
    <cellStyle name="40% - Accent2 7 3 2 3 4" xfId="19352"/>
    <cellStyle name="40% - Accent2 7 3 2 4" xfId="19353"/>
    <cellStyle name="40% - Accent2 7 3 2 4 2" xfId="19354"/>
    <cellStyle name="40% - Accent2 7 3 2 4 2 2" xfId="19355"/>
    <cellStyle name="40% - Accent2 7 3 2 4 3" xfId="19356"/>
    <cellStyle name="40% - Accent2 7 3 2 4 3 2" xfId="19357"/>
    <cellStyle name="40% - Accent2 7 3 2 4 4" xfId="19358"/>
    <cellStyle name="40% - Accent2 7 3 2 5" xfId="19359"/>
    <cellStyle name="40% - Accent2 7 3 2 5 2" xfId="19360"/>
    <cellStyle name="40% - Accent2 7 3 2 6" xfId="19361"/>
    <cellStyle name="40% - Accent2 7 3 2 6 2" xfId="19362"/>
    <cellStyle name="40% - Accent2 7 3 2 7" xfId="19363"/>
    <cellStyle name="40% - Accent2 7 3 3" xfId="19364"/>
    <cellStyle name="40% - Accent2 7 3 3 2" xfId="19365"/>
    <cellStyle name="40% - Accent2 7 3 3 2 2" xfId="19366"/>
    <cellStyle name="40% - Accent2 7 3 3 2 2 2" xfId="19367"/>
    <cellStyle name="40% - Accent2 7 3 3 2 3" xfId="19368"/>
    <cellStyle name="40% - Accent2 7 3 3 2 3 2" xfId="19369"/>
    <cellStyle name="40% - Accent2 7 3 3 2 4" xfId="19370"/>
    <cellStyle name="40% - Accent2 7 3 3 3" xfId="19371"/>
    <cellStyle name="40% - Accent2 7 3 3 3 2" xfId="19372"/>
    <cellStyle name="40% - Accent2 7 3 3 4" xfId="19373"/>
    <cellStyle name="40% - Accent2 7 3 3 4 2" xfId="19374"/>
    <cellStyle name="40% - Accent2 7 3 3 5" xfId="19375"/>
    <cellStyle name="40% - Accent2 7 3 4" xfId="19376"/>
    <cellStyle name="40% - Accent2 7 3 4 2" xfId="19377"/>
    <cellStyle name="40% - Accent2 7 3 4 2 2" xfId="19378"/>
    <cellStyle name="40% - Accent2 7 3 4 3" xfId="19379"/>
    <cellStyle name="40% - Accent2 7 3 4 3 2" xfId="19380"/>
    <cellStyle name="40% - Accent2 7 3 4 4" xfId="19381"/>
    <cellStyle name="40% - Accent2 7 3 5" xfId="19382"/>
    <cellStyle name="40% - Accent2 7 3 5 2" xfId="19383"/>
    <cellStyle name="40% - Accent2 7 3 5 2 2" xfId="19384"/>
    <cellStyle name="40% - Accent2 7 3 5 3" xfId="19385"/>
    <cellStyle name="40% - Accent2 7 3 5 3 2" xfId="19386"/>
    <cellStyle name="40% - Accent2 7 3 5 4" xfId="19387"/>
    <cellStyle name="40% - Accent2 7 3 6" xfId="19388"/>
    <cellStyle name="40% - Accent2 7 3 6 2" xfId="19389"/>
    <cellStyle name="40% - Accent2 7 3 7" xfId="19390"/>
    <cellStyle name="40% - Accent2 7 3 7 2" xfId="19391"/>
    <cellStyle name="40% - Accent2 7 3 8" xfId="19392"/>
    <cellStyle name="40% - Accent2 7 4" xfId="19393"/>
    <cellStyle name="40% - Accent2 7 4 2" xfId="19394"/>
    <cellStyle name="40% - Accent2 7 4 2 2" xfId="19395"/>
    <cellStyle name="40% - Accent2 7 4 2 2 2" xfId="19396"/>
    <cellStyle name="40% - Accent2 7 4 2 2 2 2" xfId="19397"/>
    <cellStyle name="40% - Accent2 7 4 2 2 3" xfId="19398"/>
    <cellStyle name="40% - Accent2 7 4 2 2 3 2" xfId="19399"/>
    <cellStyle name="40% - Accent2 7 4 2 2 4" xfId="19400"/>
    <cellStyle name="40% - Accent2 7 4 2 3" xfId="19401"/>
    <cellStyle name="40% - Accent2 7 4 2 3 2" xfId="19402"/>
    <cellStyle name="40% - Accent2 7 4 2 4" xfId="19403"/>
    <cellStyle name="40% - Accent2 7 4 2 4 2" xfId="19404"/>
    <cellStyle name="40% - Accent2 7 4 2 5" xfId="19405"/>
    <cellStyle name="40% - Accent2 7 4 3" xfId="19406"/>
    <cellStyle name="40% - Accent2 7 4 3 2" xfId="19407"/>
    <cellStyle name="40% - Accent2 7 4 3 2 2" xfId="19408"/>
    <cellStyle name="40% - Accent2 7 4 3 3" xfId="19409"/>
    <cellStyle name="40% - Accent2 7 4 3 3 2" xfId="19410"/>
    <cellStyle name="40% - Accent2 7 4 3 4" xfId="19411"/>
    <cellStyle name="40% - Accent2 7 4 4" xfId="19412"/>
    <cellStyle name="40% - Accent2 7 4 4 2" xfId="19413"/>
    <cellStyle name="40% - Accent2 7 4 4 2 2" xfId="19414"/>
    <cellStyle name="40% - Accent2 7 4 4 3" xfId="19415"/>
    <cellStyle name="40% - Accent2 7 4 4 3 2" xfId="19416"/>
    <cellStyle name="40% - Accent2 7 4 4 4" xfId="19417"/>
    <cellStyle name="40% - Accent2 7 4 5" xfId="19418"/>
    <cellStyle name="40% - Accent2 7 4 5 2" xfId="19419"/>
    <cellStyle name="40% - Accent2 7 4 6" xfId="19420"/>
    <cellStyle name="40% - Accent2 7 4 6 2" xfId="19421"/>
    <cellStyle name="40% - Accent2 7 4 7" xfId="19422"/>
    <cellStyle name="40% - Accent2 7 5" xfId="19423"/>
    <cellStyle name="40% - Accent2 7 5 2" xfId="19424"/>
    <cellStyle name="40% - Accent2 7 5 2 2" xfId="19425"/>
    <cellStyle name="40% - Accent2 7 5 2 2 2" xfId="19426"/>
    <cellStyle name="40% - Accent2 7 5 2 3" xfId="19427"/>
    <cellStyle name="40% - Accent2 7 5 2 3 2" xfId="19428"/>
    <cellStyle name="40% - Accent2 7 5 2 4" xfId="19429"/>
    <cellStyle name="40% - Accent2 7 5 3" xfId="19430"/>
    <cellStyle name="40% - Accent2 7 5 3 2" xfId="19431"/>
    <cellStyle name="40% - Accent2 7 5 4" xfId="19432"/>
    <cellStyle name="40% - Accent2 7 5 4 2" xfId="19433"/>
    <cellStyle name="40% - Accent2 7 5 5" xfId="19434"/>
    <cellStyle name="40% - Accent2 7 6" xfId="19435"/>
    <cellStyle name="40% - Accent2 7 6 2" xfId="19436"/>
    <cellStyle name="40% - Accent2 7 6 2 2" xfId="19437"/>
    <cellStyle name="40% - Accent2 7 6 3" xfId="19438"/>
    <cellStyle name="40% - Accent2 7 6 3 2" xfId="19439"/>
    <cellStyle name="40% - Accent2 7 6 4" xfId="19440"/>
    <cellStyle name="40% - Accent2 7 7" xfId="19441"/>
    <cellStyle name="40% - Accent2 7 7 2" xfId="19442"/>
    <cellStyle name="40% - Accent2 7 7 2 2" xfId="19443"/>
    <cellStyle name="40% - Accent2 7 7 3" xfId="19444"/>
    <cellStyle name="40% - Accent2 7 7 3 2" xfId="19445"/>
    <cellStyle name="40% - Accent2 7 7 4" xfId="19446"/>
    <cellStyle name="40% - Accent2 7 8" xfId="19447"/>
    <cellStyle name="40% - Accent2 7 8 2" xfId="19448"/>
    <cellStyle name="40% - Accent2 7 9" xfId="19449"/>
    <cellStyle name="40% - Accent2 7 9 2" xfId="19450"/>
    <cellStyle name="40% - Accent2 8" xfId="19451"/>
    <cellStyle name="40% - Accent2 8 10" xfId="19452"/>
    <cellStyle name="40% - Accent2 8 2" xfId="19453"/>
    <cellStyle name="40% - Accent2 8 2 2" xfId="19454"/>
    <cellStyle name="40% - Accent2 8 2 2 2" xfId="19455"/>
    <cellStyle name="40% - Accent2 8 2 2 2 2" xfId="19456"/>
    <cellStyle name="40% - Accent2 8 2 2 2 2 2" xfId="19457"/>
    <cellStyle name="40% - Accent2 8 2 2 2 2 2 2" xfId="19458"/>
    <cellStyle name="40% - Accent2 8 2 2 2 2 2 2 2" xfId="19459"/>
    <cellStyle name="40% - Accent2 8 2 2 2 2 2 3" xfId="19460"/>
    <cellStyle name="40% - Accent2 8 2 2 2 2 2 3 2" xfId="19461"/>
    <cellStyle name="40% - Accent2 8 2 2 2 2 2 4" xfId="19462"/>
    <cellStyle name="40% - Accent2 8 2 2 2 2 3" xfId="19463"/>
    <cellStyle name="40% - Accent2 8 2 2 2 2 3 2" xfId="19464"/>
    <cellStyle name="40% - Accent2 8 2 2 2 2 4" xfId="19465"/>
    <cellStyle name="40% - Accent2 8 2 2 2 2 4 2" xfId="19466"/>
    <cellStyle name="40% - Accent2 8 2 2 2 2 5" xfId="19467"/>
    <cellStyle name="40% - Accent2 8 2 2 2 3" xfId="19468"/>
    <cellStyle name="40% - Accent2 8 2 2 2 3 2" xfId="19469"/>
    <cellStyle name="40% - Accent2 8 2 2 2 3 2 2" xfId="19470"/>
    <cellStyle name="40% - Accent2 8 2 2 2 3 3" xfId="19471"/>
    <cellStyle name="40% - Accent2 8 2 2 2 3 3 2" xfId="19472"/>
    <cellStyle name="40% - Accent2 8 2 2 2 3 4" xfId="19473"/>
    <cellStyle name="40% - Accent2 8 2 2 2 4" xfId="19474"/>
    <cellStyle name="40% - Accent2 8 2 2 2 4 2" xfId="19475"/>
    <cellStyle name="40% - Accent2 8 2 2 2 4 2 2" xfId="19476"/>
    <cellStyle name="40% - Accent2 8 2 2 2 4 3" xfId="19477"/>
    <cellStyle name="40% - Accent2 8 2 2 2 4 3 2" xfId="19478"/>
    <cellStyle name="40% - Accent2 8 2 2 2 4 4" xfId="19479"/>
    <cellStyle name="40% - Accent2 8 2 2 2 5" xfId="19480"/>
    <cellStyle name="40% - Accent2 8 2 2 2 5 2" xfId="19481"/>
    <cellStyle name="40% - Accent2 8 2 2 2 6" xfId="19482"/>
    <cellStyle name="40% - Accent2 8 2 2 2 6 2" xfId="19483"/>
    <cellStyle name="40% - Accent2 8 2 2 2 7" xfId="19484"/>
    <cellStyle name="40% - Accent2 8 2 2 3" xfId="19485"/>
    <cellStyle name="40% - Accent2 8 2 2 3 2" xfId="19486"/>
    <cellStyle name="40% - Accent2 8 2 2 3 2 2" xfId="19487"/>
    <cellStyle name="40% - Accent2 8 2 2 3 2 2 2" xfId="19488"/>
    <cellStyle name="40% - Accent2 8 2 2 3 2 3" xfId="19489"/>
    <cellStyle name="40% - Accent2 8 2 2 3 2 3 2" xfId="19490"/>
    <cellStyle name="40% - Accent2 8 2 2 3 2 4" xfId="19491"/>
    <cellStyle name="40% - Accent2 8 2 2 3 3" xfId="19492"/>
    <cellStyle name="40% - Accent2 8 2 2 3 3 2" xfId="19493"/>
    <cellStyle name="40% - Accent2 8 2 2 3 4" xfId="19494"/>
    <cellStyle name="40% - Accent2 8 2 2 3 4 2" xfId="19495"/>
    <cellStyle name="40% - Accent2 8 2 2 3 5" xfId="19496"/>
    <cellStyle name="40% - Accent2 8 2 2 4" xfId="19497"/>
    <cellStyle name="40% - Accent2 8 2 2 4 2" xfId="19498"/>
    <cellStyle name="40% - Accent2 8 2 2 4 2 2" xfId="19499"/>
    <cellStyle name="40% - Accent2 8 2 2 4 3" xfId="19500"/>
    <cellStyle name="40% - Accent2 8 2 2 4 3 2" xfId="19501"/>
    <cellStyle name="40% - Accent2 8 2 2 4 4" xfId="19502"/>
    <cellStyle name="40% - Accent2 8 2 2 5" xfId="19503"/>
    <cellStyle name="40% - Accent2 8 2 2 5 2" xfId="19504"/>
    <cellStyle name="40% - Accent2 8 2 2 5 2 2" xfId="19505"/>
    <cellStyle name="40% - Accent2 8 2 2 5 3" xfId="19506"/>
    <cellStyle name="40% - Accent2 8 2 2 5 3 2" xfId="19507"/>
    <cellStyle name="40% - Accent2 8 2 2 5 4" xfId="19508"/>
    <cellStyle name="40% - Accent2 8 2 2 6" xfId="19509"/>
    <cellStyle name="40% - Accent2 8 2 2 6 2" xfId="19510"/>
    <cellStyle name="40% - Accent2 8 2 2 7" xfId="19511"/>
    <cellStyle name="40% - Accent2 8 2 2 7 2" xfId="19512"/>
    <cellStyle name="40% - Accent2 8 2 2 8" xfId="19513"/>
    <cellStyle name="40% - Accent2 8 2 3" xfId="19514"/>
    <cellStyle name="40% - Accent2 8 2 3 2" xfId="19515"/>
    <cellStyle name="40% - Accent2 8 2 3 2 2" xfId="19516"/>
    <cellStyle name="40% - Accent2 8 2 3 2 2 2" xfId="19517"/>
    <cellStyle name="40% - Accent2 8 2 3 2 2 2 2" xfId="19518"/>
    <cellStyle name="40% - Accent2 8 2 3 2 2 3" xfId="19519"/>
    <cellStyle name="40% - Accent2 8 2 3 2 2 3 2" xfId="19520"/>
    <cellStyle name="40% - Accent2 8 2 3 2 2 4" xfId="19521"/>
    <cellStyle name="40% - Accent2 8 2 3 2 3" xfId="19522"/>
    <cellStyle name="40% - Accent2 8 2 3 2 3 2" xfId="19523"/>
    <cellStyle name="40% - Accent2 8 2 3 2 4" xfId="19524"/>
    <cellStyle name="40% - Accent2 8 2 3 2 4 2" xfId="19525"/>
    <cellStyle name="40% - Accent2 8 2 3 2 5" xfId="19526"/>
    <cellStyle name="40% - Accent2 8 2 3 3" xfId="19527"/>
    <cellStyle name="40% - Accent2 8 2 3 3 2" xfId="19528"/>
    <cellStyle name="40% - Accent2 8 2 3 3 2 2" xfId="19529"/>
    <cellStyle name="40% - Accent2 8 2 3 3 3" xfId="19530"/>
    <cellStyle name="40% - Accent2 8 2 3 3 3 2" xfId="19531"/>
    <cellStyle name="40% - Accent2 8 2 3 3 4" xfId="19532"/>
    <cellStyle name="40% - Accent2 8 2 3 4" xfId="19533"/>
    <cellStyle name="40% - Accent2 8 2 3 4 2" xfId="19534"/>
    <cellStyle name="40% - Accent2 8 2 3 4 2 2" xfId="19535"/>
    <cellStyle name="40% - Accent2 8 2 3 4 3" xfId="19536"/>
    <cellStyle name="40% - Accent2 8 2 3 4 3 2" xfId="19537"/>
    <cellStyle name="40% - Accent2 8 2 3 4 4" xfId="19538"/>
    <cellStyle name="40% - Accent2 8 2 3 5" xfId="19539"/>
    <cellStyle name="40% - Accent2 8 2 3 5 2" xfId="19540"/>
    <cellStyle name="40% - Accent2 8 2 3 6" xfId="19541"/>
    <cellStyle name="40% - Accent2 8 2 3 6 2" xfId="19542"/>
    <cellStyle name="40% - Accent2 8 2 3 7" xfId="19543"/>
    <cellStyle name="40% - Accent2 8 2 4" xfId="19544"/>
    <cellStyle name="40% - Accent2 8 2 4 2" xfId="19545"/>
    <cellStyle name="40% - Accent2 8 2 4 2 2" xfId="19546"/>
    <cellStyle name="40% - Accent2 8 2 4 2 2 2" xfId="19547"/>
    <cellStyle name="40% - Accent2 8 2 4 2 3" xfId="19548"/>
    <cellStyle name="40% - Accent2 8 2 4 2 3 2" xfId="19549"/>
    <cellStyle name="40% - Accent2 8 2 4 2 4" xfId="19550"/>
    <cellStyle name="40% - Accent2 8 2 4 3" xfId="19551"/>
    <cellStyle name="40% - Accent2 8 2 4 3 2" xfId="19552"/>
    <cellStyle name="40% - Accent2 8 2 4 4" xfId="19553"/>
    <cellStyle name="40% - Accent2 8 2 4 4 2" xfId="19554"/>
    <cellStyle name="40% - Accent2 8 2 4 5" xfId="19555"/>
    <cellStyle name="40% - Accent2 8 2 5" xfId="19556"/>
    <cellStyle name="40% - Accent2 8 2 5 2" xfId="19557"/>
    <cellStyle name="40% - Accent2 8 2 5 2 2" xfId="19558"/>
    <cellStyle name="40% - Accent2 8 2 5 3" xfId="19559"/>
    <cellStyle name="40% - Accent2 8 2 5 3 2" xfId="19560"/>
    <cellStyle name="40% - Accent2 8 2 5 4" xfId="19561"/>
    <cellStyle name="40% - Accent2 8 2 6" xfId="19562"/>
    <cellStyle name="40% - Accent2 8 2 6 2" xfId="19563"/>
    <cellStyle name="40% - Accent2 8 2 6 2 2" xfId="19564"/>
    <cellStyle name="40% - Accent2 8 2 6 3" xfId="19565"/>
    <cellStyle name="40% - Accent2 8 2 6 3 2" xfId="19566"/>
    <cellStyle name="40% - Accent2 8 2 6 4" xfId="19567"/>
    <cellStyle name="40% - Accent2 8 2 7" xfId="19568"/>
    <cellStyle name="40% - Accent2 8 2 7 2" xfId="19569"/>
    <cellStyle name="40% - Accent2 8 2 8" xfId="19570"/>
    <cellStyle name="40% - Accent2 8 2 8 2" xfId="19571"/>
    <cellStyle name="40% - Accent2 8 2 9" xfId="19572"/>
    <cellStyle name="40% - Accent2 8 3" xfId="19573"/>
    <cellStyle name="40% - Accent2 8 3 2" xfId="19574"/>
    <cellStyle name="40% - Accent2 8 3 2 2" xfId="19575"/>
    <cellStyle name="40% - Accent2 8 3 2 2 2" xfId="19576"/>
    <cellStyle name="40% - Accent2 8 3 2 2 2 2" xfId="19577"/>
    <cellStyle name="40% - Accent2 8 3 2 2 2 2 2" xfId="19578"/>
    <cellStyle name="40% - Accent2 8 3 2 2 2 3" xfId="19579"/>
    <cellStyle name="40% - Accent2 8 3 2 2 2 3 2" xfId="19580"/>
    <cellStyle name="40% - Accent2 8 3 2 2 2 4" xfId="19581"/>
    <cellStyle name="40% - Accent2 8 3 2 2 3" xfId="19582"/>
    <cellStyle name="40% - Accent2 8 3 2 2 3 2" xfId="19583"/>
    <cellStyle name="40% - Accent2 8 3 2 2 4" xfId="19584"/>
    <cellStyle name="40% - Accent2 8 3 2 2 4 2" xfId="19585"/>
    <cellStyle name="40% - Accent2 8 3 2 2 5" xfId="19586"/>
    <cellStyle name="40% - Accent2 8 3 2 3" xfId="19587"/>
    <cellStyle name="40% - Accent2 8 3 2 3 2" xfId="19588"/>
    <cellStyle name="40% - Accent2 8 3 2 3 2 2" xfId="19589"/>
    <cellStyle name="40% - Accent2 8 3 2 3 3" xfId="19590"/>
    <cellStyle name="40% - Accent2 8 3 2 3 3 2" xfId="19591"/>
    <cellStyle name="40% - Accent2 8 3 2 3 4" xfId="19592"/>
    <cellStyle name="40% - Accent2 8 3 2 4" xfId="19593"/>
    <cellStyle name="40% - Accent2 8 3 2 4 2" xfId="19594"/>
    <cellStyle name="40% - Accent2 8 3 2 4 2 2" xfId="19595"/>
    <cellStyle name="40% - Accent2 8 3 2 4 3" xfId="19596"/>
    <cellStyle name="40% - Accent2 8 3 2 4 3 2" xfId="19597"/>
    <cellStyle name="40% - Accent2 8 3 2 4 4" xfId="19598"/>
    <cellStyle name="40% - Accent2 8 3 2 5" xfId="19599"/>
    <cellStyle name="40% - Accent2 8 3 2 5 2" xfId="19600"/>
    <cellStyle name="40% - Accent2 8 3 2 6" xfId="19601"/>
    <cellStyle name="40% - Accent2 8 3 2 6 2" xfId="19602"/>
    <cellStyle name="40% - Accent2 8 3 2 7" xfId="19603"/>
    <cellStyle name="40% - Accent2 8 3 3" xfId="19604"/>
    <cellStyle name="40% - Accent2 8 3 3 2" xfId="19605"/>
    <cellStyle name="40% - Accent2 8 3 3 2 2" xfId="19606"/>
    <cellStyle name="40% - Accent2 8 3 3 2 2 2" xfId="19607"/>
    <cellStyle name="40% - Accent2 8 3 3 2 3" xfId="19608"/>
    <cellStyle name="40% - Accent2 8 3 3 2 3 2" xfId="19609"/>
    <cellStyle name="40% - Accent2 8 3 3 2 4" xfId="19610"/>
    <cellStyle name="40% - Accent2 8 3 3 3" xfId="19611"/>
    <cellStyle name="40% - Accent2 8 3 3 3 2" xfId="19612"/>
    <cellStyle name="40% - Accent2 8 3 3 4" xfId="19613"/>
    <cellStyle name="40% - Accent2 8 3 3 4 2" xfId="19614"/>
    <cellStyle name="40% - Accent2 8 3 3 5" xfId="19615"/>
    <cellStyle name="40% - Accent2 8 3 4" xfId="19616"/>
    <cellStyle name="40% - Accent2 8 3 4 2" xfId="19617"/>
    <cellStyle name="40% - Accent2 8 3 4 2 2" xfId="19618"/>
    <cellStyle name="40% - Accent2 8 3 4 3" xfId="19619"/>
    <cellStyle name="40% - Accent2 8 3 4 3 2" xfId="19620"/>
    <cellStyle name="40% - Accent2 8 3 4 4" xfId="19621"/>
    <cellStyle name="40% - Accent2 8 3 5" xfId="19622"/>
    <cellStyle name="40% - Accent2 8 3 5 2" xfId="19623"/>
    <cellStyle name="40% - Accent2 8 3 5 2 2" xfId="19624"/>
    <cellStyle name="40% - Accent2 8 3 5 3" xfId="19625"/>
    <cellStyle name="40% - Accent2 8 3 5 3 2" xfId="19626"/>
    <cellStyle name="40% - Accent2 8 3 5 4" xfId="19627"/>
    <cellStyle name="40% - Accent2 8 3 6" xfId="19628"/>
    <cellStyle name="40% - Accent2 8 3 6 2" xfId="19629"/>
    <cellStyle name="40% - Accent2 8 3 7" xfId="19630"/>
    <cellStyle name="40% - Accent2 8 3 7 2" xfId="19631"/>
    <cellStyle name="40% - Accent2 8 3 8" xfId="19632"/>
    <cellStyle name="40% - Accent2 8 4" xfId="19633"/>
    <cellStyle name="40% - Accent2 8 4 2" xfId="19634"/>
    <cellStyle name="40% - Accent2 8 4 2 2" xfId="19635"/>
    <cellStyle name="40% - Accent2 8 4 2 2 2" xfId="19636"/>
    <cellStyle name="40% - Accent2 8 4 2 2 2 2" xfId="19637"/>
    <cellStyle name="40% - Accent2 8 4 2 2 3" xfId="19638"/>
    <cellStyle name="40% - Accent2 8 4 2 2 3 2" xfId="19639"/>
    <cellStyle name="40% - Accent2 8 4 2 2 4" xfId="19640"/>
    <cellStyle name="40% - Accent2 8 4 2 3" xfId="19641"/>
    <cellStyle name="40% - Accent2 8 4 2 3 2" xfId="19642"/>
    <cellStyle name="40% - Accent2 8 4 2 4" xfId="19643"/>
    <cellStyle name="40% - Accent2 8 4 2 4 2" xfId="19644"/>
    <cellStyle name="40% - Accent2 8 4 2 5" xfId="19645"/>
    <cellStyle name="40% - Accent2 8 4 3" xfId="19646"/>
    <cellStyle name="40% - Accent2 8 4 3 2" xfId="19647"/>
    <cellStyle name="40% - Accent2 8 4 3 2 2" xfId="19648"/>
    <cellStyle name="40% - Accent2 8 4 3 3" xfId="19649"/>
    <cellStyle name="40% - Accent2 8 4 3 3 2" xfId="19650"/>
    <cellStyle name="40% - Accent2 8 4 3 4" xfId="19651"/>
    <cellStyle name="40% - Accent2 8 4 4" xfId="19652"/>
    <cellStyle name="40% - Accent2 8 4 4 2" xfId="19653"/>
    <cellStyle name="40% - Accent2 8 4 4 2 2" xfId="19654"/>
    <cellStyle name="40% - Accent2 8 4 4 3" xfId="19655"/>
    <cellStyle name="40% - Accent2 8 4 4 3 2" xfId="19656"/>
    <cellStyle name="40% - Accent2 8 4 4 4" xfId="19657"/>
    <cellStyle name="40% - Accent2 8 4 5" xfId="19658"/>
    <cellStyle name="40% - Accent2 8 4 5 2" xfId="19659"/>
    <cellStyle name="40% - Accent2 8 4 6" xfId="19660"/>
    <cellStyle name="40% - Accent2 8 4 6 2" xfId="19661"/>
    <cellStyle name="40% - Accent2 8 4 7" xfId="19662"/>
    <cellStyle name="40% - Accent2 8 5" xfId="19663"/>
    <cellStyle name="40% - Accent2 8 5 2" xfId="19664"/>
    <cellStyle name="40% - Accent2 8 5 2 2" xfId="19665"/>
    <cellStyle name="40% - Accent2 8 5 2 2 2" xfId="19666"/>
    <cellStyle name="40% - Accent2 8 5 2 3" xfId="19667"/>
    <cellStyle name="40% - Accent2 8 5 2 3 2" xfId="19668"/>
    <cellStyle name="40% - Accent2 8 5 2 4" xfId="19669"/>
    <cellStyle name="40% - Accent2 8 5 3" xfId="19670"/>
    <cellStyle name="40% - Accent2 8 5 3 2" xfId="19671"/>
    <cellStyle name="40% - Accent2 8 5 4" xfId="19672"/>
    <cellStyle name="40% - Accent2 8 5 4 2" xfId="19673"/>
    <cellStyle name="40% - Accent2 8 5 5" xfId="19674"/>
    <cellStyle name="40% - Accent2 8 6" xfId="19675"/>
    <cellStyle name="40% - Accent2 8 6 2" xfId="19676"/>
    <cellStyle name="40% - Accent2 8 6 2 2" xfId="19677"/>
    <cellStyle name="40% - Accent2 8 6 3" xfId="19678"/>
    <cellStyle name="40% - Accent2 8 6 3 2" xfId="19679"/>
    <cellStyle name="40% - Accent2 8 6 4" xfId="19680"/>
    <cellStyle name="40% - Accent2 8 7" xfId="19681"/>
    <cellStyle name="40% - Accent2 8 7 2" xfId="19682"/>
    <cellStyle name="40% - Accent2 8 7 2 2" xfId="19683"/>
    <cellStyle name="40% - Accent2 8 7 3" xfId="19684"/>
    <cellStyle name="40% - Accent2 8 7 3 2" xfId="19685"/>
    <cellStyle name="40% - Accent2 8 7 4" xfId="19686"/>
    <cellStyle name="40% - Accent2 8 8" xfId="19687"/>
    <cellStyle name="40% - Accent2 8 8 2" xfId="19688"/>
    <cellStyle name="40% - Accent2 8 9" xfId="19689"/>
    <cellStyle name="40% - Accent2 8 9 2" xfId="19690"/>
    <cellStyle name="40% - Accent2 9" xfId="19691"/>
    <cellStyle name="40% - Accent2 9 10" xfId="19692"/>
    <cellStyle name="40% - Accent2 9 2" xfId="19693"/>
    <cellStyle name="40% - Accent2 9 2 2" xfId="19694"/>
    <cellStyle name="40% - Accent2 9 2 2 2" xfId="19695"/>
    <cellStyle name="40% - Accent2 9 2 2 2 2" xfId="19696"/>
    <cellStyle name="40% - Accent2 9 2 2 2 2 2" xfId="19697"/>
    <cellStyle name="40% - Accent2 9 2 2 2 2 2 2" xfId="19698"/>
    <cellStyle name="40% - Accent2 9 2 2 2 2 2 2 2" xfId="19699"/>
    <cellStyle name="40% - Accent2 9 2 2 2 2 2 3" xfId="19700"/>
    <cellStyle name="40% - Accent2 9 2 2 2 2 2 3 2" xfId="19701"/>
    <cellStyle name="40% - Accent2 9 2 2 2 2 2 4" xfId="19702"/>
    <cellStyle name="40% - Accent2 9 2 2 2 2 3" xfId="19703"/>
    <cellStyle name="40% - Accent2 9 2 2 2 2 3 2" xfId="19704"/>
    <cellStyle name="40% - Accent2 9 2 2 2 2 4" xfId="19705"/>
    <cellStyle name="40% - Accent2 9 2 2 2 2 4 2" xfId="19706"/>
    <cellStyle name="40% - Accent2 9 2 2 2 2 5" xfId="19707"/>
    <cellStyle name="40% - Accent2 9 2 2 2 3" xfId="19708"/>
    <cellStyle name="40% - Accent2 9 2 2 2 3 2" xfId="19709"/>
    <cellStyle name="40% - Accent2 9 2 2 2 3 2 2" xfId="19710"/>
    <cellStyle name="40% - Accent2 9 2 2 2 3 3" xfId="19711"/>
    <cellStyle name="40% - Accent2 9 2 2 2 3 3 2" xfId="19712"/>
    <cellStyle name="40% - Accent2 9 2 2 2 3 4" xfId="19713"/>
    <cellStyle name="40% - Accent2 9 2 2 2 4" xfId="19714"/>
    <cellStyle name="40% - Accent2 9 2 2 2 4 2" xfId="19715"/>
    <cellStyle name="40% - Accent2 9 2 2 2 4 2 2" xfId="19716"/>
    <cellStyle name="40% - Accent2 9 2 2 2 4 3" xfId="19717"/>
    <cellStyle name="40% - Accent2 9 2 2 2 4 3 2" xfId="19718"/>
    <cellStyle name="40% - Accent2 9 2 2 2 4 4" xfId="19719"/>
    <cellStyle name="40% - Accent2 9 2 2 2 5" xfId="19720"/>
    <cellStyle name="40% - Accent2 9 2 2 2 5 2" xfId="19721"/>
    <cellStyle name="40% - Accent2 9 2 2 2 6" xfId="19722"/>
    <cellStyle name="40% - Accent2 9 2 2 2 6 2" xfId="19723"/>
    <cellStyle name="40% - Accent2 9 2 2 2 7" xfId="19724"/>
    <cellStyle name="40% - Accent2 9 2 2 3" xfId="19725"/>
    <cellStyle name="40% - Accent2 9 2 2 3 2" xfId="19726"/>
    <cellStyle name="40% - Accent2 9 2 2 3 2 2" xfId="19727"/>
    <cellStyle name="40% - Accent2 9 2 2 3 2 2 2" xfId="19728"/>
    <cellStyle name="40% - Accent2 9 2 2 3 2 3" xfId="19729"/>
    <cellStyle name="40% - Accent2 9 2 2 3 2 3 2" xfId="19730"/>
    <cellStyle name="40% - Accent2 9 2 2 3 2 4" xfId="19731"/>
    <cellStyle name="40% - Accent2 9 2 2 3 3" xfId="19732"/>
    <cellStyle name="40% - Accent2 9 2 2 3 3 2" xfId="19733"/>
    <cellStyle name="40% - Accent2 9 2 2 3 4" xfId="19734"/>
    <cellStyle name="40% - Accent2 9 2 2 3 4 2" xfId="19735"/>
    <cellStyle name="40% - Accent2 9 2 2 3 5" xfId="19736"/>
    <cellStyle name="40% - Accent2 9 2 2 4" xfId="19737"/>
    <cellStyle name="40% - Accent2 9 2 2 4 2" xfId="19738"/>
    <cellStyle name="40% - Accent2 9 2 2 4 2 2" xfId="19739"/>
    <cellStyle name="40% - Accent2 9 2 2 4 3" xfId="19740"/>
    <cellStyle name="40% - Accent2 9 2 2 4 3 2" xfId="19741"/>
    <cellStyle name="40% - Accent2 9 2 2 4 4" xfId="19742"/>
    <cellStyle name="40% - Accent2 9 2 2 5" xfId="19743"/>
    <cellStyle name="40% - Accent2 9 2 2 5 2" xfId="19744"/>
    <cellStyle name="40% - Accent2 9 2 2 5 2 2" xfId="19745"/>
    <cellStyle name="40% - Accent2 9 2 2 5 3" xfId="19746"/>
    <cellStyle name="40% - Accent2 9 2 2 5 3 2" xfId="19747"/>
    <cellStyle name="40% - Accent2 9 2 2 5 4" xfId="19748"/>
    <cellStyle name="40% - Accent2 9 2 2 6" xfId="19749"/>
    <cellStyle name="40% - Accent2 9 2 2 6 2" xfId="19750"/>
    <cellStyle name="40% - Accent2 9 2 2 7" xfId="19751"/>
    <cellStyle name="40% - Accent2 9 2 2 7 2" xfId="19752"/>
    <cellStyle name="40% - Accent2 9 2 2 8" xfId="19753"/>
    <cellStyle name="40% - Accent2 9 2 3" xfId="19754"/>
    <cellStyle name="40% - Accent2 9 2 3 2" xfId="19755"/>
    <cellStyle name="40% - Accent2 9 2 3 2 2" xfId="19756"/>
    <cellStyle name="40% - Accent2 9 2 3 2 2 2" xfId="19757"/>
    <cellStyle name="40% - Accent2 9 2 3 2 2 2 2" xfId="19758"/>
    <cellStyle name="40% - Accent2 9 2 3 2 2 3" xfId="19759"/>
    <cellStyle name="40% - Accent2 9 2 3 2 2 3 2" xfId="19760"/>
    <cellStyle name="40% - Accent2 9 2 3 2 2 4" xfId="19761"/>
    <cellStyle name="40% - Accent2 9 2 3 2 3" xfId="19762"/>
    <cellStyle name="40% - Accent2 9 2 3 2 3 2" xfId="19763"/>
    <cellStyle name="40% - Accent2 9 2 3 2 4" xfId="19764"/>
    <cellStyle name="40% - Accent2 9 2 3 2 4 2" xfId="19765"/>
    <cellStyle name="40% - Accent2 9 2 3 2 5" xfId="19766"/>
    <cellStyle name="40% - Accent2 9 2 3 3" xfId="19767"/>
    <cellStyle name="40% - Accent2 9 2 3 3 2" xfId="19768"/>
    <cellStyle name="40% - Accent2 9 2 3 3 2 2" xfId="19769"/>
    <cellStyle name="40% - Accent2 9 2 3 3 3" xfId="19770"/>
    <cellStyle name="40% - Accent2 9 2 3 3 3 2" xfId="19771"/>
    <cellStyle name="40% - Accent2 9 2 3 3 4" xfId="19772"/>
    <cellStyle name="40% - Accent2 9 2 3 4" xfId="19773"/>
    <cellStyle name="40% - Accent2 9 2 3 4 2" xfId="19774"/>
    <cellStyle name="40% - Accent2 9 2 3 4 2 2" xfId="19775"/>
    <cellStyle name="40% - Accent2 9 2 3 4 3" xfId="19776"/>
    <cellStyle name="40% - Accent2 9 2 3 4 3 2" xfId="19777"/>
    <cellStyle name="40% - Accent2 9 2 3 4 4" xfId="19778"/>
    <cellStyle name="40% - Accent2 9 2 3 5" xfId="19779"/>
    <cellStyle name="40% - Accent2 9 2 3 5 2" xfId="19780"/>
    <cellStyle name="40% - Accent2 9 2 3 6" xfId="19781"/>
    <cellStyle name="40% - Accent2 9 2 3 6 2" xfId="19782"/>
    <cellStyle name="40% - Accent2 9 2 3 7" xfId="19783"/>
    <cellStyle name="40% - Accent2 9 2 4" xfId="19784"/>
    <cellStyle name="40% - Accent2 9 2 4 2" xfId="19785"/>
    <cellStyle name="40% - Accent2 9 2 4 2 2" xfId="19786"/>
    <cellStyle name="40% - Accent2 9 2 4 2 2 2" xfId="19787"/>
    <cellStyle name="40% - Accent2 9 2 4 2 3" xfId="19788"/>
    <cellStyle name="40% - Accent2 9 2 4 2 3 2" xfId="19789"/>
    <cellStyle name="40% - Accent2 9 2 4 2 4" xfId="19790"/>
    <cellStyle name="40% - Accent2 9 2 4 3" xfId="19791"/>
    <cellStyle name="40% - Accent2 9 2 4 3 2" xfId="19792"/>
    <cellStyle name="40% - Accent2 9 2 4 4" xfId="19793"/>
    <cellStyle name="40% - Accent2 9 2 4 4 2" xfId="19794"/>
    <cellStyle name="40% - Accent2 9 2 4 5" xfId="19795"/>
    <cellStyle name="40% - Accent2 9 2 5" xfId="19796"/>
    <cellStyle name="40% - Accent2 9 2 5 2" xfId="19797"/>
    <cellStyle name="40% - Accent2 9 2 5 2 2" xfId="19798"/>
    <cellStyle name="40% - Accent2 9 2 5 3" xfId="19799"/>
    <cellStyle name="40% - Accent2 9 2 5 3 2" xfId="19800"/>
    <cellStyle name="40% - Accent2 9 2 5 4" xfId="19801"/>
    <cellStyle name="40% - Accent2 9 2 6" xfId="19802"/>
    <cellStyle name="40% - Accent2 9 2 6 2" xfId="19803"/>
    <cellStyle name="40% - Accent2 9 2 6 2 2" xfId="19804"/>
    <cellStyle name="40% - Accent2 9 2 6 3" xfId="19805"/>
    <cellStyle name="40% - Accent2 9 2 6 3 2" xfId="19806"/>
    <cellStyle name="40% - Accent2 9 2 6 4" xfId="19807"/>
    <cellStyle name="40% - Accent2 9 2 7" xfId="19808"/>
    <cellStyle name="40% - Accent2 9 2 7 2" xfId="19809"/>
    <cellStyle name="40% - Accent2 9 2 8" xfId="19810"/>
    <cellStyle name="40% - Accent2 9 2 8 2" xfId="19811"/>
    <cellStyle name="40% - Accent2 9 2 9" xfId="19812"/>
    <cellStyle name="40% - Accent2 9 3" xfId="19813"/>
    <cellStyle name="40% - Accent2 9 3 2" xfId="19814"/>
    <cellStyle name="40% - Accent2 9 3 2 2" xfId="19815"/>
    <cellStyle name="40% - Accent2 9 3 2 2 2" xfId="19816"/>
    <cellStyle name="40% - Accent2 9 3 2 2 2 2" xfId="19817"/>
    <cellStyle name="40% - Accent2 9 3 2 2 2 2 2" xfId="19818"/>
    <cellStyle name="40% - Accent2 9 3 2 2 2 3" xfId="19819"/>
    <cellStyle name="40% - Accent2 9 3 2 2 2 3 2" xfId="19820"/>
    <cellStyle name="40% - Accent2 9 3 2 2 2 4" xfId="19821"/>
    <cellStyle name="40% - Accent2 9 3 2 2 3" xfId="19822"/>
    <cellStyle name="40% - Accent2 9 3 2 2 3 2" xfId="19823"/>
    <cellStyle name="40% - Accent2 9 3 2 2 4" xfId="19824"/>
    <cellStyle name="40% - Accent2 9 3 2 2 4 2" xfId="19825"/>
    <cellStyle name="40% - Accent2 9 3 2 2 5" xfId="19826"/>
    <cellStyle name="40% - Accent2 9 3 2 3" xfId="19827"/>
    <cellStyle name="40% - Accent2 9 3 2 3 2" xfId="19828"/>
    <cellStyle name="40% - Accent2 9 3 2 3 2 2" xfId="19829"/>
    <cellStyle name="40% - Accent2 9 3 2 3 3" xfId="19830"/>
    <cellStyle name="40% - Accent2 9 3 2 3 3 2" xfId="19831"/>
    <cellStyle name="40% - Accent2 9 3 2 3 4" xfId="19832"/>
    <cellStyle name="40% - Accent2 9 3 2 4" xfId="19833"/>
    <cellStyle name="40% - Accent2 9 3 2 4 2" xfId="19834"/>
    <cellStyle name="40% - Accent2 9 3 2 4 2 2" xfId="19835"/>
    <cellStyle name="40% - Accent2 9 3 2 4 3" xfId="19836"/>
    <cellStyle name="40% - Accent2 9 3 2 4 3 2" xfId="19837"/>
    <cellStyle name="40% - Accent2 9 3 2 4 4" xfId="19838"/>
    <cellStyle name="40% - Accent2 9 3 2 5" xfId="19839"/>
    <cellStyle name="40% - Accent2 9 3 2 5 2" xfId="19840"/>
    <cellStyle name="40% - Accent2 9 3 2 6" xfId="19841"/>
    <cellStyle name="40% - Accent2 9 3 2 6 2" xfId="19842"/>
    <cellStyle name="40% - Accent2 9 3 2 7" xfId="19843"/>
    <cellStyle name="40% - Accent2 9 3 3" xfId="19844"/>
    <cellStyle name="40% - Accent2 9 3 3 2" xfId="19845"/>
    <cellStyle name="40% - Accent2 9 3 3 2 2" xfId="19846"/>
    <cellStyle name="40% - Accent2 9 3 3 2 2 2" xfId="19847"/>
    <cellStyle name="40% - Accent2 9 3 3 2 3" xfId="19848"/>
    <cellStyle name="40% - Accent2 9 3 3 2 3 2" xfId="19849"/>
    <cellStyle name="40% - Accent2 9 3 3 2 4" xfId="19850"/>
    <cellStyle name="40% - Accent2 9 3 3 3" xfId="19851"/>
    <cellStyle name="40% - Accent2 9 3 3 3 2" xfId="19852"/>
    <cellStyle name="40% - Accent2 9 3 3 4" xfId="19853"/>
    <cellStyle name="40% - Accent2 9 3 3 4 2" xfId="19854"/>
    <cellStyle name="40% - Accent2 9 3 3 5" xfId="19855"/>
    <cellStyle name="40% - Accent2 9 3 4" xfId="19856"/>
    <cellStyle name="40% - Accent2 9 3 4 2" xfId="19857"/>
    <cellStyle name="40% - Accent2 9 3 4 2 2" xfId="19858"/>
    <cellStyle name="40% - Accent2 9 3 4 3" xfId="19859"/>
    <cellStyle name="40% - Accent2 9 3 4 3 2" xfId="19860"/>
    <cellStyle name="40% - Accent2 9 3 4 4" xfId="19861"/>
    <cellStyle name="40% - Accent2 9 3 5" xfId="19862"/>
    <cellStyle name="40% - Accent2 9 3 5 2" xfId="19863"/>
    <cellStyle name="40% - Accent2 9 3 5 2 2" xfId="19864"/>
    <cellStyle name="40% - Accent2 9 3 5 3" xfId="19865"/>
    <cellStyle name="40% - Accent2 9 3 5 3 2" xfId="19866"/>
    <cellStyle name="40% - Accent2 9 3 5 4" xfId="19867"/>
    <cellStyle name="40% - Accent2 9 3 6" xfId="19868"/>
    <cellStyle name="40% - Accent2 9 3 6 2" xfId="19869"/>
    <cellStyle name="40% - Accent2 9 3 7" xfId="19870"/>
    <cellStyle name="40% - Accent2 9 3 7 2" xfId="19871"/>
    <cellStyle name="40% - Accent2 9 3 8" xfId="19872"/>
    <cellStyle name="40% - Accent2 9 4" xfId="19873"/>
    <cellStyle name="40% - Accent2 9 4 2" xfId="19874"/>
    <cellStyle name="40% - Accent2 9 4 2 2" xfId="19875"/>
    <cellStyle name="40% - Accent2 9 4 2 2 2" xfId="19876"/>
    <cellStyle name="40% - Accent2 9 4 2 2 2 2" xfId="19877"/>
    <cellStyle name="40% - Accent2 9 4 2 2 3" xfId="19878"/>
    <cellStyle name="40% - Accent2 9 4 2 2 3 2" xfId="19879"/>
    <cellStyle name="40% - Accent2 9 4 2 2 4" xfId="19880"/>
    <cellStyle name="40% - Accent2 9 4 2 3" xfId="19881"/>
    <cellStyle name="40% - Accent2 9 4 2 3 2" xfId="19882"/>
    <cellStyle name="40% - Accent2 9 4 2 4" xfId="19883"/>
    <cellStyle name="40% - Accent2 9 4 2 4 2" xfId="19884"/>
    <cellStyle name="40% - Accent2 9 4 2 5" xfId="19885"/>
    <cellStyle name="40% - Accent2 9 4 3" xfId="19886"/>
    <cellStyle name="40% - Accent2 9 4 3 2" xfId="19887"/>
    <cellStyle name="40% - Accent2 9 4 3 2 2" xfId="19888"/>
    <cellStyle name="40% - Accent2 9 4 3 3" xfId="19889"/>
    <cellStyle name="40% - Accent2 9 4 3 3 2" xfId="19890"/>
    <cellStyle name="40% - Accent2 9 4 3 4" xfId="19891"/>
    <cellStyle name="40% - Accent2 9 4 4" xfId="19892"/>
    <cellStyle name="40% - Accent2 9 4 4 2" xfId="19893"/>
    <cellStyle name="40% - Accent2 9 4 4 2 2" xfId="19894"/>
    <cellStyle name="40% - Accent2 9 4 4 3" xfId="19895"/>
    <cellStyle name="40% - Accent2 9 4 4 3 2" xfId="19896"/>
    <cellStyle name="40% - Accent2 9 4 4 4" xfId="19897"/>
    <cellStyle name="40% - Accent2 9 4 5" xfId="19898"/>
    <cellStyle name="40% - Accent2 9 4 5 2" xfId="19899"/>
    <cellStyle name="40% - Accent2 9 4 6" xfId="19900"/>
    <cellStyle name="40% - Accent2 9 4 6 2" xfId="19901"/>
    <cellStyle name="40% - Accent2 9 4 7" xfId="19902"/>
    <cellStyle name="40% - Accent2 9 5" xfId="19903"/>
    <cellStyle name="40% - Accent2 9 5 2" xfId="19904"/>
    <cellStyle name="40% - Accent2 9 5 2 2" xfId="19905"/>
    <cellStyle name="40% - Accent2 9 5 2 2 2" xfId="19906"/>
    <cellStyle name="40% - Accent2 9 5 2 3" xfId="19907"/>
    <cellStyle name="40% - Accent2 9 5 2 3 2" xfId="19908"/>
    <cellStyle name="40% - Accent2 9 5 2 4" xfId="19909"/>
    <cellStyle name="40% - Accent2 9 5 3" xfId="19910"/>
    <cellStyle name="40% - Accent2 9 5 3 2" xfId="19911"/>
    <cellStyle name="40% - Accent2 9 5 4" xfId="19912"/>
    <cellStyle name="40% - Accent2 9 5 4 2" xfId="19913"/>
    <cellStyle name="40% - Accent2 9 5 5" xfId="19914"/>
    <cellStyle name="40% - Accent2 9 6" xfId="19915"/>
    <cellStyle name="40% - Accent2 9 6 2" xfId="19916"/>
    <cellStyle name="40% - Accent2 9 6 2 2" xfId="19917"/>
    <cellStyle name="40% - Accent2 9 6 3" xfId="19918"/>
    <cellStyle name="40% - Accent2 9 6 3 2" xfId="19919"/>
    <cellStyle name="40% - Accent2 9 6 4" xfId="19920"/>
    <cellStyle name="40% - Accent2 9 7" xfId="19921"/>
    <cellStyle name="40% - Accent2 9 7 2" xfId="19922"/>
    <cellStyle name="40% - Accent2 9 7 2 2" xfId="19923"/>
    <cellStyle name="40% - Accent2 9 7 3" xfId="19924"/>
    <cellStyle name="40% - Accent2 9 7 3 2" xfId="19925"/>
    <cellStyle name="40% - Accent2 9 7 4" xfId="19926"/>
    <cellStyle name="40% - Accent2 9 8" xfId="19927"/>
    <cellStyle name="40% - Accent2 9 8 2" xfId="19928"/>
    <cellStyle name="40% - Accent2 9 9" xfId="19929"/>
    <cellStyle name="40% - Accent2 9 9 2" xfId="19930"/>
    <cellStyle name="40% - Accent3 10" xfId="19931"/>
    <cellStyle name="40% - Accent3 10 2" xfId="19932"/>
    <cellStyle name="40% - Accent3 10 2 2" xfId="19933"/>
    <cellStyle name="40% - Accent3 10 2 2 2" xfId="19934"/>
    <cellStyle name="40% - Accent3 10 2 2 2 2" xfId="19935"/>
    <cellStyle name="40% - Accent3 10 2 2 2 2 2" xfId="19936"/>
    <cellStyle name="40% - Accent3 10 2 2 2 2 2 2" xfId="19937"/>
    <cellStyle name="40% - Accent3 10 2 2 2 2 3" xfId="19938"/>
    <cellStyle name="40% - Accent3 10 2 2 2 2 3 2" xfId="19939"/>
    <cellStyle name="40% - Accent3 10 2 2 2 2 4" xfId="19940"/>
    <cellStyle name="40% - Accent3 10 2 2 2 3" xfId="19941"/>
    <cellStyle name="40% - Accent3 10 2 2 2 3 2" xfId="19942"/>
    <cellStyle name="40% - Accent3 10 2 2 2 4" xfId="19943"/>
    <cellStyle name="40% - Accent3 10 2 2 2 4 2" xfId="19944"/>
    <cellStyle name="40% - Accent3 10 2 2 2 5" xfId="19945"/>
    <cellStyle name="40% - Accent3 10 2 2 3" xfId="19946"/>
    <cellStyle name="40% - Accent3 10 2 2 3 2" xfId="19947"/>
    <cellStyle name="40% - Accent3 10 2 2 3 2 2" xfId="19948"/>
    <cellStyle name="40% - Accent3 10 2 2 3 3" xfId="19949"/>
    <cellStyle name="40% - Accent3 10 2 2 3 3 2" xfId="19950"/>
    <cellStyle name="40% - Accent3 10 2 2 3 4" xfId="19951"/>
    <cellStyle name="40% - Accent3 10 2 2 4" xfId="19952"/>
    <cellStyle name="40% - Accent3 10 2 2 4 2" xfId="19953"/>
    <cellStyle name="40% - Accent3 10 2 2 4 2 2" xfId="19954"/>
    <cellStyle name="40% - Accent3 10 2 2 4 3" xfId="19955"/>
    <cellStyle name="40% - Accent3 10 2 2 4 3 2" xfId="19956"/>
    <cellStyle name="40% - Accent3 10 2 2 4 4" xfId="19957"/>
    <cellStyle name="40% - Accent3 10 2 2 5" xfId="19958"/>
    <cellStyle name="40% - Accent3 10 2 2 5 2" xfId="19959"/>
    <cellStyle name="40% - Accent3 10 2 2 6" xfId="19960"/>
    <cellStyle name="40% - Accent3 10 2 2 6 2" xfId="19961"/>
    <cellStyle name="40% - Accent3 10 2 2 7" xfId="19962"/>
    <cellStyle name="40% - Accent3 10 2 3" xfId="19963"/>
    <cellStyle name="40% - Accent3 10 2 3 2" xfId="19964"/>
    <cellStyle name="40% - Accent3 10 2 3 2 2" xfId="19965"/>
    <cellStyle name="40% - Accent3 10 2 3 2 2 2" xfId="19966"/>
    <cellStyle name="40% - Accent3 10 2 3 2 3" xfId="19967"/>
    <cellStyle name="40% - Accent3 10 2 3 2 3 2" xfId="19968"/>
    <cellStyle name="40% - Accent3 10 2 3 2 4" xfId="19969"/>
    <cellStyle name="40% - Accent3 10 2 3 3" xfId="19970"/>
    <cellStyle name="40% - Accent3 10 2 3 3 2" xfId="19971"/>
    <cellStyle name="40% - Accent3 10 2 3 4" xfId="19972"/>
    <cellStyle name="40% - Accent3 10 2 3 4 2" xfId="19973"/>
    <cellStyle name="40% - Accent3 10 2 3 5" xfId="19974"/>
    <cellStyle name="40% - Accent3 10 2 4" xfId="19975"/>
    <cellStyle name="40% - Accent3 10 2 4 2" xfId="19976"/>
    <cellStyle name="40% - Accent3 10 2 4 2 2" xfId="19977"/>
    <cellStyle name="40% - Accent3 10 2 4 3" xfId="19978"/>
    <cellStyle name="40% - Accent3 10 2 4 3 2" xfId="19979"/>
    <cellStyle name="40% - Accent3 10 2 4 4" xfId="19980"/>
    <cellStyle name="40% - Accent3 10 2 5" xfId="19981"/>
    <cellStyle name="40% - Accent3 10 2 5 2" xfId="19982"/>
    <cellStyle name="40% - Accent3 10 2 5 2 2" xfId="19983"/>
    <cellStyle name="40% - Accent3 10 2 5 3" xfId="19984"/>
    <cellStyle name="40% - Accent3 10 2 5 3 2" xfId="19985"/>
    <cellStyle name="40% - Accent3 10 2 5 4" xfId="19986"/>
    <cellStyle name="40% - Accent3 10 2 6" xfId="19987"/>
    <cellStyle name="40% - Accent3 10 2 6 2" xfId="19988"/>
    <cellStyle name="40% - Accent3 10 2 7" xfId="19989"/>
    <cellStyle name="40% - Accent3 10 2 7 2" xfId="19990"/>
    <cellStyle name="40% - Accent3 10 2 8" xfId="19991"/>
    <cellStyle name="40% - Accent3 10 3" xfId="19992"/>
    <cellStyle name="40% - Accent3 10 3 2" xfId="19993"/>
    <cellStyle name="40% - Accent3 10 3 2 2" xfId="19994"/>
    <cellStyle name="40% - Accent3 10 3 2 2 2" xfId="19995"/>
    <cellStyle name="40% - Accent3 10 3 2 2 2 2" xfId="19996"/>
    <cellStyle name="40% - Accent3 10 3 2 2 3" xfId="19997"/>
    <cellStyle name="40% - Accent3 10 3 2 2 3 2" xfId="19998"/>
    <cellStyle name="40% - Accent3 10 3 2 2 4" xfId="19999"/>
    <cellStyle name="40% - Accent3 10 3 2 3" xfId="20000"/>
    <cellStyle name="40% - Accent3 10 3 2 3 2" xfId="20001"/>
    <cellStyle name="40% - Accent3 10 3 2 4" xfId="20002"/>
    <cellStyle name="40% - Accent3 10 3 2 4 2" xfId="20003"/>
    <cellStyle name="40% - Accent3 10 3 2 5" xfId="20004"/>
    <cellStyle name="40% - Accent3 10 3 3" xfId="20005"/>
    <cellStyle name="40% - Accent3 10 3 3 2" xfId="20006"/>
    <cellStyle name="40% - Accent3 10 3 3 2 2" xfId="20007"/>
    <cellStyle name="40% - Accent3 10 3 3 3" xfId="20008"/>
    <cellStyle name="40% - Accent3 10 3 3 3 2" xfId="20009"/>
    <cellStyle name="40% - Accent3 10 3 3 4" xfId="20010"/>
    <cellStyle name="40% - Accent3 10 3 4" xfId="20011"/>
    <cellStyle name="40% - Accent3 10 3 4 2" xfId="20012"/>
    <cellStyle name="40% - Accent3 10 3 4 2 2" xfId="20013"/>
    <cellStyle name="40% - Accent3 10 3 4 3" xfId="20014"/>
    <cellStyle name="40% - Accent3 10 3 4 3 2" xfId="20015"/>
    <cellStyle name="40% - Accent3 10 3 4 4" xfId="20016"/>
    <cellStyle name="40% - Accent3 10 3 5" xfId="20017"/>
    <cellStyle name="40% - Accent3 10 3 5 2" xfId="20018"/>
    <cellStyle name="40% - Accent3 10 3 6" xfId="20019"/>
    <cellStyle name="40% - Accent3 10 3 6 2" xfId="20020"/>
    <cellStyle name="40% - Accent3 10 3 7" xfId="20021"/>
    <cellStyle name="40% - Accent3 10 4" xfId="20022"/>
    <cellStyle name="40% - Accent3 10 4 2" xfId="20023"/>
    <cellStyle name="40% - Accent3 10 4 2 2" xfId="20024"/>
    <cellStyle name="40% - Accent3 10 4 2 2 2" xfId="20025"/>
    <cellStyle name="40% - Accent3 10 4 2 3" xfId="20026"/>
    <cellStyle name="40% - Accent3 10 4 2 3 2" xfId="20027"/>
    <cellStyle name="40% - Accent3 10 4 2 4" xfId="20028"/>
    <cellStyle name="40% - Accent3 10 4 3" xfId="20029"/>
    <cellStyle name="40% - Accent3 10 4 3 2" xfId="20030"/>
    <cellStyle name="40% - Accent3 10 4 4" xfId="20031"/>
    <cellStyle name="40% - Accent3 10 4 4 2" xfId="20032"/>
    <cellStyle name="40% - Accent3 10 4 5" xfId="20033"/>
    <cellStyle name="40% - Accent3 10 5" xfId="20034"/>
    <cellStyle name="40% - Accent3 10 5 2" xfId="20035"/>
    <cellStyle name="40% - Accent3 10 5 2 2" xfId="20036"/>
    <cellStyle name="40% - Accent3 10 5 3" xfId="20037"/>
    <cellStyle name="40% - Accent3 10 5 3 2" xfId="20038"/>
    <cellStyle name="40% - Accent3 10 5 4" xfId="20039"/>
    <cellStyle name="40% - Accent3 10 6" xfId="20040"/>
    <cellStyle name="40% - Accent3 10 6 2" xfId="20041"/>
    <cellStyle name="40% - Accent3 10 6 2 2" xfId="20042"/>
    <cellStyle name="40% - Accent3 10 6 3" xfId="20043"/>
    <cellStyle name="40% - Accent3 10 6 3 2" xfId="20044"/>
    <cellStyle name="40% - Accent3 10 6 4" xfId="20045"/>
    <cellStyle name="40% - Accent3 10 7" xfId="20046"/>
    <cellStyle name="40% - Accent3 10 7 2" xfId="20047"/>
    <cellStyle name="40% - Accent3 10 8" xfId="20048"/>
    <cellStyle name="40% - Accent3 10 8 2" xfId="20049"/>
    <cellStyle name="40% - Accent3 10 9" xfId="20050"/>
    <cellStyle name="40% - Accent3 11" xfId="20051"/>
    <cellStyle name="40% - Accent3 11 2" xfId="20052"/>
    <cellStyle name="40% - Accent3 11 2 2" xfId="20053"/>
    <cellStyle name="40% - Accent3 11 2 2 2" xfId="20054"/>
    <cellStyle name="40% - Accent3 11 2 2 2 2" xfId="20055"/>
    <cellStyle name="40% - Accent3 11 2 2 2 2 2" xfId="20056"/>
    <cellStyle name="40% - Accent3 11 2 2 2 2 2 2" xfId="20057"/>
    <cellStyle name="40% - Accent3 11 2 2 2 2 3" xfId="20058"/>
    <cellStyle name="40% - Accent3 11 2 2 2 2 3 2" xfId="20059"/>
    <cellStyle name="40% - Accent3 11 2 2 2 2 4" xfId="20060"/>
    <cellStyle name="40% - Accent3 11 2 2 2 3" xfId="20061"/>
    <cellStyle name="40% - Accent3 11 2 2 2 3 2" xfId="20062"/>
    <cellStyle name="40% - Accent3 11 2 2 2 4" xfId="20063"/>
    <cellStyle name="40% - Accent3 11 2 2 2 4 2" xfId="20064"/>
    <cellStyle name="40% - Accent3 11 2 2 2 5" xfId="20065"/>
    <cellStyle name="40% - Accent3 11 2 2 3" xfId="20066"/>
    <cellStyle name="40% - Accent3 11 2 2 3 2" xfId="20067"/>
    <cellStyle name="40% - Accent3 11 2 2 3 2 2" xfId="20068"/>
    <cellStyle name="40% - Accent3 11 2 2 3 3" xfId="20069"/>
    <cellStyle name="40% - Accent3 11 2 2 3 3 2" xfId="20070"/>
    <cellStyle name="40% - Accent3 11 2 2 3 4" xfId="20071"/>
    <cellStyle name="40% - Accent3 11 2 2 4" xfId="20072"/>
    <cellStyle name="40% - Accent3 11 2 2 4 2" xfId="20073"/>
    <cellStyle name="40% - Accent3 11 2 2 4 2 2" xfId="20074"/>
    <cellStyle name="40% - Accent3 11 2 2 4 3" xfId="20075"/>
    <cellStyle name="40% - Accent3 11 2 2 4 3 2" xfId="20076"/>
    <cellStyle name="40% - Accent3 11 2 2 4 4" xfId="20077"/>
    <cellStyle name="40% - Accent3 11 2 2 5" xfId="20078"/>
    <cellStyle name="40% - Accent3 11 2 2 5 2" xfId="20079"/>
    <cellStyle name="40% - Accent3 11 2 2 6" xfId="20080"/>
    <cellStyle name="40% - Accent3 11 2 2 6 2" xfId="20081"/>
    <cellStyle name="40% - Accent3 11 2 2 7" xfId="20082"/>
    <cellStyle name="40% - Accent3 11 2 3" xfId="20083"/>
    <cellStyle name="40% - Accent3 11 2 3 2" xfId="20084"/>
    <cellStyle name="40% - Accent3 11 2 3 2 2" xfId="20085"/>
    <cellStyle name="40% - Accent3 11 2 3 2 2 2" xfId="20086"/>
    <cellStyle name="40% - Accent3 11 2 3 2 3" xfId="20087"/>
    <cellStyle name="40% - Accent3 11 2 3 2 3 2" xfId="20088"/>
    <cellStyle name="40% - Accent3 11 2 3 2 4" xfId="20089"/>
    <cellStyle name="40% - Accent3 11 2 3 3" xfId="20090"/>
    <cellStyle name="40% - Accent3 11 2 3 3 2" xfId="20091"/>
    <cellStyle name="40% - Accent3 11 2 3 4" xfId="20092"/>
    <cellStyle name="40% - Accent3 11 2 3 4 2" xfId="20093"/>
    <cellStyle name="40% - Accent3 11 2 3 5" xfId="20094"/>
    <cellStyle name="40% - Accent3 11 2 4" xfId="20095"/>
    <cellStyle name="40% - Accent3 11 2 4 2" xfId="20096"/>
    <cellStyle name="40% - Accent3 11 2 4 2 2" xfId="20097"/>
    <cellStyle name="40% - Accent3 11 2 4 3" xfId="20098"/>
    <cellStyle name="40% - Accent3 11 2 4 3 2" xfId="20099"/>
    <cellStyle name="40% - Accent3 11 2 4 4" xfId="20100"/>
    <cellStyle name="40% - Accent3 11 2 5" xfId="20101"/>
    <cellStyle name="40% - Accent3 11 2 5 2" xfId="20102"/>
    <cellStyle name="40% - Accent3 11 2 5 2 2" xfId="20103"/>
    <cellStyle name="40% - Accent3 11 2 5 3" xfId="20104"/>
    <cellStyle name="40% - Accent3 11 2 5 3 2" xfId="20105"/>
    <cellStyle name="40% - Accent3 11 2 5 4" xfId="20106"/>
    <cellStyle name="40% - Accent3 11 2 6" xfId="20107"/>
    <cellStyle name="40% - Accent3 11 2 6 2" xfId="20108"/>
    <cellStyle name="40% - Accent3 11 2 7" xfId="20109"/>
    <cellStyle name="40% - Accent3 11 2 7 2" xfId="20110"/>
    <cellStyle name="40% - Accent3 11 2 8" xfId="20111"/>
    <cellStyle name="40% - Accent3 11 3" xfId="20112"/>
    <cellStyle name="40% - Accent3 11 3 2" xfId="20113"/>
    <cellStyle name="40% - Accent3 11 3 2 2" xfId="20114"/>
    <cellStyle name="40% - Accent3 11 3 2 2 2" xfId="20115"/>
    <cellStyle name="40% - Accent3 11 3 2 2 2 2" xfId="20116"/>
    <cellStyle name="40% - Accent3 11 3 2 2 3" xfId="20117"/>
    <cellStyle name="40% - Accent3 11 3 2 2 3 2" xfId="20118"/>
    <cellStyle name="40% - Accent3 11 3 2 2 4" xfId="20119"/>
    <cellStyle name="40% - Accent3 11 3 2 3" xfId="20120"/>
    <cellStyle name="40% - Accent3 11 3 2 3 2" xfId="20121"/>
    <cellStyle name="40% - Accent3 11 3 2 4" xfId="20122"/>
    <cellStyle name="40% - Accent3 11 3 2 4 2" xfId="20123"/>
    <cellStyle name="40% - Accent3 11 3 2 5" xfId="20124"/>
    <cellStyle name="40% - Accent3 11 3 3" xfId="20125"/>
    <cellStyle name="40% - Accent3 11 3 3 2" xfId="20126"/>
    <cellStyle name="40% - Accent3 11 3 3 2 2" xfId="20127"/>
    <cellStyle name="40% - Accent3 11 3 3 3" xfId="20128"/>
    <cellStyle name="40% - Accent3 11 3 3 3 2" xfId="20129"/>
    <cellStyle name="40% - Accent3 11 3 3 4" xfId="20130"/>
    <cellStyle name="40% - Accent3 11 3 4" xfId="20131"/>
    <cellStyle name="40% - Accent3 11 3 4 2" xfId="20132"/>
    <cellStyle name="40% - Accent3 11 3 4 2 2" xfId="20133"/>
    <cellStyle name="40% - Accent3 11 3 4 3" xfId="20134"/>
    <cellStyle name="40% - Accent3 11 3 4 3 2" xfId="20135"/>
    <cellStyle name="40% - Accent3 11 3 4 4" xfId="20136"/>
    <cellStyle name="40% - Accent3 11 3 5" xfId="20137"/>
    <cellStyle name="40% - Accent3 11 3 5 2" xfId="20138"/>
    <cellStyle name="40% - Accent3 11 3 6" xfId="20139"/>
    <cellStyle name="40% - Accent3 11 3 6 2" xfId="20140"/>
    <cellStyle name="40% - Accent3 11 3 7" xfId="20141"/>
    <cellStyle name="40% - Accent3 11 4" xfId="20142"/>
    <cellStyle name="40% - Accent3 11 4 2" xfId="20143"/>
    <cellStyle name="40% - Accent3 11 4 2 2" xfId="20144"/>
    <cellStyle name="40% - Accent3 11 4 2 2 2" xfId="20145"/>
    <cellStyle name="40% - Accent3 11 4 2 3" xfId="20146"/>
    <cellStyle name="40% - Accent3 11 4 2 3 2" xfId="20147"/>
    <cellStyle name="40% - Accent3 11 4 2 4" xfId="20148"/>
    <cellStyle name="40% - Accent3 11 4 3" xfId="20149"/>
    <cellStyle name="40% - Accent3 11 4 3 2" xfId="20150"/>
    <cellStyle name="40% - Accent3 11 4 4" xfId="20151"/>
    <cellStyle name="40% - Accent3 11 4 4 2" xfId="20152"/>
    <cellStyle name="40% - Accent3 11 4 5" xfId="20153"/>
    <cellStyle name="40% - Accent3 11 5" xfId="20154"/>
    <cellStyle name="40% - Accent3 11 5 2" xfId="20155"/>
    <cellStyle name="40% - Accent3 11 5 2 2" xfId="20156"/>
    <cellStyle name="40% - Accent3 11 5 3" xfId="20157"/>
    <cellStyle name="40% - Accent3 11 5 3 2" xfId="20158"/>
    <cellStyle name="40% - Accent3 11 5 4" xfId="20159"/>
    <cellStyle name="40% - Accent3 11 6" xfId="20160"/>
    <cellStyle name="40% - Accent3 11 6 2" xfId="20161"/>
    <cellStyle name="40% - Accent3 11 6 2 2" xfId="20162"/>
    <cellStyle name="40% - Accent3 11 6 3" xfId="20163"/>
    <cellStyle name="40% - Accent3 11 6 3 2" xfId="20164"/>
    <cellStyle name="40% - Accent3 11 6 4" xfId="20165"/>
    <cellStyle name="40% - Accent3 11 7" xfId="20166"/>
    <cellStyle name="40% - Accent3 11 7 2" xfId="20167"/>
    <cellStyle name="40% - Accent3 11 8" xfId="20168"/>
    <cellStyle name="40% - Accent3 11 8 2" xfId="20169"/>
    <cellStyle name="40% - Accent3 11 9" xfId="20170"/>
    <cellStyle name="40% - Accent3 12" xfId="20171"/>
    <cellStyle name="40% - Accent3 12 2" xfId="20172"/>
    <cellStyle name="40% - Accent3 12 2 2" xfId="20173"/>
    <cellStyle name="40% - Accent3 12 2 2 2" xfId="20174"/>
    <cellStyle name="40% - Accent3 12 2 2 2 2" xfId="20175"/>
    <cellStyle name="40% - Accent3 12 2 2 2 2 2" xfId="20176"/>
    <cellStyle name="40% - Accent3 12 2 2 2 3" xfId="20177"/>
    <cellStyle name="40% - Accent3 12 2 2 2 3 2" xfId="20178"/>
    <cellStyle name="40% - Accent3 12 2 2 2 4" xfId="20179"/>
    <cellStyle name="40% - Accent3 12 2 2 3" xfId="20180"/>
    <cellStyle name="40% - Accent3 12 2 2 3 2" xfId="20181"/>
    <cellStyle name="40% - Accent3 12 2 2 4" xfId="20182"/>
    <cellStyle name="40% - Accent3 12 2 2 4 2" xfId="20183"/>
    <cellStyle name="40% - Accent3 12 2 2 5" xfId="20184"/>
    <cellStyle name="40% - Accent3 12 2 3" xfId="20185"/>
    <cellStyle name="40% - Accent3 12 2 3 2" xfId="20186"/>
    <cellStyle name="40% - Accent3 12 2 3 2 2" xfId="20187"/>
    <cellStyle name="40% - Accent3 12 2 3 3" xfId="20188"/>
    <cellStyle name="40% - Accent3 12 2 3 3 2" xfId="20189"/>
    <cellStyle name="40% - Accent3 12 2 3 4" xfId="20190"/>
    <cellStyle name="40% - Accent3 12 2 4" xfId="20191"/>
    <cellStyle name="40% - Accent3 12 2 4 2" xfId="20192"/>
    <cellStyle name="40% - Accent3 12 2 4 2 2" xfId="20193"/>
    <cellStyle name="40% - Accent3 12 2 4 3" xfId="20194"/>
    <cellStyle name="40% - Accent3 12 2 4 3 2" xfId="20195"/>
    <cellStyle name="40% - Accent3 12 2 4 4" xfId="20196"/>
    <cellStyle name="40% - Accent3 12 2 5" xfId="20197"/>
    <cellStyle name="40% - Accent3 12 2 5 2" xfId="20198"/>
    <cellStyle name="40% - Accent3 12 2 6" xfId="20199"/>
    <cellStyle name="40% - Accent3 12 2 6 2" xfId="20200"/>
    <cellStyle name="40% - Accent3 12 2 7" xfId="20201"/>
    <cellStyle name="40% - Accent3 12 3" xfId="20202"/>
    <cellStyle name="40% - Accent3 12 3 2" xfId="20203"/>
    <cellStyle name="40% - Accent3 12 3 2 2" xfId="20204"/>
    <cellStyle name="40% - Accent3 12 3 2 2 2" xfId="20205"/>
    <cellStyle name="40% - Accent3 12 3 2 3" xfId="20206"/>
    <cellStyle name="40% - Accent3 12 3 2 3 2" xfId="20207"/>
    <cellStyle name="40% - Accent3 12 3 2 4" xfId="20208"/>
    <cellStyle name="40% - Accent3 12 3 3" xfId="20209"/>
    <cellStyle name="40% - Accent3 12 3 3 2" xfId="20210"/>
    <cellStyle name="40% - Accent3 12 3 4" xfId="20211"/>
    <cellStyle name="40% - Accent3 12 3 4 2" xfId="20212"/>
    <cellStyle name="40% - Accent3 12 3 5" xfId="20213"/>
    <cellStyle name="40% - Accent3 12 4" xfId="20214"/>
    <cellStyle name="40% - Accent3 12 4 2" xfId="20215"/>
    <cellStyle name="40% - Accent3 12 4 2 2" xfId="20216"/>
    <cellStyle name="40% - Accent3 12 4 3" xfId="20217"/>
    <cellStyle name="40% - Accent3 12 4 3 2" xfId="20218"/>
    <cellStyle name="40% - Accent3 12 4 4" xfId="20219"/>
    <cellStyle name="40% - Accent3 12 5" xfId="20220"/>
    <cellStyle name="40% - Accent3 12 5 2" xfId="20221"/>
    <cellStyle name="40% - Accent3 12 5 2 2" xfId="20222"/>
    <cellStyle name="40% - Accent3 12 5 3" xfId="20223"/>
    <cellStyle name="40% - Accent3 12 5 3 2" xfId="20224"/>
    <cellStyle name="40% - Accent3 12 5 4" xfId="20225"/>
    <cellStyle name="40% - Accent3 12 6" xfId="20226"/>
    <cellStyle name="40% - Accent3 12 6 2" xfId="20227"/>
    <cellStyle name="40% - Accent3 12 7" xfId="20228"/>
    <cellStyle name="40% - Accent3 12 7 2" xfId="20229"/>
    <cellStyle name="40% - Accent3 12 8" xfId="20230"/>
    <cellStyle name="40% - Accent3 13" xfId="20231"/>
    <cellStyle name="40% - Accent3 13 2" xfId="20232"/>
    <cellStyle name="40% - Accent3 13 2 2" xfId="20233"/>
    <cellStyle name="40% - Accent3 13 2 2 2" xfId="20234"/>
    <cellStyle name="40% - Accent3 13 2 2 2 2" xfId="20235"/>
    <cellStyle name="40% - Accent3 13 2 2 2 2 2" xfId="20236"/>
    <cellStyle name="40% - Accent3 13 2 2 2 3" xfId="20237"/>
    <cellStyle name="40% - Accent3 13 2 2 2 3 2" xfId="20238"/>
    <cellStyle name="40% - Accent3 13 2 2 2 4" xfId="20239"/>
    <cellStyle name="40% - Accent3 13 2 2 3" xfId="20240"/>
    <cellStyle name="40% - Accent3 13 2 2 3 2" xfId="20241"/>
    <cellStyle name="40% - Accent3 13 2 2 4" xfId="20242"/>
    <cellStyle name="40% - Accent3 13 2 2 4 2" xfId="20243"/>
    <cellStyle name="40% - Accent3 13 2 2 5" xfId="20244"/>
    <cellStyle name="40% - Accent3 13 2 3" xfId="20245"/>
    <cellStyle name="40% - Accent3 13 2 3 2" xfId="20246"/>
    <cellStyle name="40% - Accent3 13 2 3 2 2" xfId="20247"/>
    <cellStyle name="40% - Accent3 13 2 3 3" xfId="20248"/>
    <cellStyle name="40% - Accent3 13 2 3 3 2" xfId="20249"/>
    <cellStyle name="40% - Accent3 13 2 3 4" xfId="20250"/>
    <cellStyle name="40% - Accent3 13 2 4" xfId="20251"/>
    <cellStyle name="40% - Accent3 13 2 4 2" xfId="20252"/>
    <cellStyle name="40% - Accent3 13 2 4 2 2" xfId="20253"/>
    <cellStyle name="40% - Accent3 13 2 4 3" xfId="20254"/>
    <cellStyle name="40% - Accent3 13 2 4 3 2" xfId="20255"/>
    <cellStyle name="40% - Accent3 13 2 4 4" xfId="20256"/>
    <cellStyle name="40% - Accent3 13 2 5" xfId="20257"/>
    <cellStyle name="40% - Accent3 13 2 5 2" xfId="20258"/>
    <cellStyle name="40% - Accent3 13 2 6" xfId="20259"/>
    <cellStyle name="40% - Accent3 13 2 6 2" xfId="20260"/>
    <cellStyle name="40% - Accent3 13 2 7" xfId="20261"/>
    <cellStyle name="40% - Accent3 13 3" xfId="20262"/>
    <cellStyle name="40% - Accent3 13 3 2" xfId="20263"/>
    <cellStyle name="40% - Accent3 13 3 2 2" xfId="20264"/>
    <cellStyle name="40% - Accent3 13 3 2 2 2" xfId="20265"/>
    <cellStyle name="40% - Accent3 13 3 2 3" xfId="20266"/>
    <cellStyle name="40% - Accent3 13 3 2 3 2" xfId="20267"/>
    <cellStyle name="40% - Accent3 13 3 2 4" xfId="20268"/>
    <cellStyle name="40% - Accent3 13 3 3" xfId="20269"/>
    <cellStyle name="40% - Accent3 13 3 3 2" xfId="20270"/>
    <cellStyle name="40% - Accent3 13 3 4" xfId="20271"/>
    <cellStyle name="40% - Accent3 13 3 4 2" xfId="20272"/>
    <cellStyle name="40% - Accent3 13 3 5" xfId="20273"/>
    <cellStyle name="40% - Accent3 13 4" xfId="20274"/>
    <cellStyle name="40% - Accent3 13 4 2" xfId="20275"/>
    <cellStyle name="40% - Accent3 13 4 2 2" xfId="20276"/>
    <cellStyle name="40% - Accent3 13 4 3" xfId="20277"/>
    <cellStyle name="40% - Accent3 13 4 3 2" xfId="20278"/>
    <cellStyle name="40% - Accent3 13 4 4" xfId="20279"/>
    <cellStyle name="40% - Accent3 13 5" xfId="20280"/>
    <cellStyle name="40% - Accent3 13 5 2" xfId="20281"/>
    <cellStyle name="40% - Accent3 13 5 2 2" xfId="20282"/>
    <cellStyle name="40% - Accent3 13 5 3" xfId="20283"/>
    <cellStyle name="40% - Accent3 13 5 3 2" xfId="20284"/>
    <cellStyle name="40% - Accent3 13 5 4" xfId="20285"/>
    <cellStyle name="40% - Accent3 13 6" xfId="20286"/>
    <cellStyle name="40% - Accent3 13 6 2" xfId="20287"/>
    <cellStyle name="40% - Accent3 13 7" xfId="20288"/>
    <cellStyle name="40% - Accent3 13 7 2" xfId="20289"/>
    <cellStyle name="40% - Accent3 13 8" xfId="20290"/>
    <cellStyle name="40% - Accent3 14" xfId="20291"/>
    <cellStyle name="40% - Accent3 14 2" xfId="20292"/>
    <cellStyle name="40% - Accent3 14 2 2" xfId="20293"/>
    <cellStyle name="40% - Accent3 14 2 2 2" xfId="20294"/>
    <cellStyle name="40% - Accent3 14 2 2 2 2" xfId="20295"/>
    <cellStyle name="40% - Accent3 14 2 2 2 2 2" xfId="20296"/>
    <cellStyle name="40% - Accent3 14 2 2 2 3" xfId="20297"/>
    <cellStyle name="40% - Accent3 14 2 2 2 3 2" xfId="20298"/>
    <cellStyle name="40% - Accent3 14 2 2 2 4" xfId="20299"/>
    <cellStyle name="40% - Accent3 14 2 2 3" xfId="20300"/>
    <cellStyle name="40% - Accent3 14 2 2 3 2" xfId="20301"/>
    <cellStyle name="40% - Accent3 14 2 2 4" xfId="20302"/>
    <cellStyle name="40% - Accent3 14 2 2 4 2" xfId="20303"/>
    <cellStyle name="40% - Accent3 14 2 2 5" xfId="20304"/>
    <cellStyle name="40% - Accent3 14 2 3" xfId="20305"/>
    <cellStyle name="40% - Accent3 14 2 3 2" xfId="20306"/>
    <cellStyle name="40% - Accent3 14 2 3 2 2" xfId="20307"/>
    <cellStyle name="40% - Accent3 14 2 3 3" xfId="20308"/>
    <cellStyle name="40% - Accent3 14 2 3 3 2" xfId="20309"/>
    <cellStyle name="40% - Accent3 14 2 3 4" xfId="20310"/>
    <cellStyle name="40% - Accent3 14 2 4" xfId="20311"/>
    <cellStyle name="40% - Accent3 14 2 4 2" xfId="20312"/>
    <cellStyle name="40% - Accent3 14 2 4 2 2" xfId="20313"/>
    <cellStyle name="40% - Accent3 14 2 4 3" xfId="20314"/>
    <cellStyle name="40% - Accent3 14 2 4 3 2" xfId="20315"/>
    <cellStyle name="40% - Accent3 14 2 4 4" xfId="20316"/>
    <cellStyle name="40% - Accent3 14 2 5" xfId="20317"/>
    <cellStyle name="40% - Accent3 14 2 5 2" xfId="20318"/>
    <cellStyle name="40% - Accent3 14 2 6" xfId="20319"/>
    <cellStyle name="40% - Accent3 14 2 6 2" xfId="20320"/>
    <cellStyle name="40% - Accent3 14 2 7" xfId="20321"/>
    <cellStyle name="40% - Accent3 14 3" xfId="20322"/>
    <cellStyle name="40% - Accent3 14 3 2" xfId="20323"/>
    <cellStyle name="40% - Accent3 14 3 2 2" xfId="20324"/>
    <cellStyle name="40% - Accent3 14 3 2 2 2" xfId="20325"/>
    <cellStyle name="40% - Accent3 14 3 2 3" xfId="20326"/>
    <cellStyle name="40% - Accent3 14 3 2 3 2" xfId="20327"/>
    <cellStyle name="40% - Accent3 14 3 2 4" xfId="20328"/>
    <cellStyle name="40% - Accent3 14 3 3" xfId="20329"/>
    <cellStyle name="40% - Accent3 14 3 3 2" xfId="20330"/>
    <cellStyle name="40% - Accent3 14 3 4" xfId="20331"/>
    <cellStyle name="40% - Accent3 14 3 4 2" xfId="20332"/>
    <cellStyle name="40% - Accent3 14 3 5" xfId="20333"/>
    <cellStyle name="40% - Accent3 14 4" xfId="20334"/>
    <cellStyle name="40% - Accent3 14 4 2" xfId="20335"/>
    <cellStyle name="40% - Accent3 14 4 2 2" xfId="20336"/>
    <cellStyle name="40% - Accent3 14 4 3" xfId="20337"/>
    <cellStyle name="40% - Accent3 14 4 3 2" xfId="20338"/>
    <cellStyle name="40% - Accent3 14 4 4" xfId="20339"/>
    <cellStyle name="40% - Accent3 14 5" xfId="20340"/>
    <cellStyle name="40% - Accent3 14 5 2" xfId="20341"/>
    <cellStyle name="40% - Accent3 14 5 2 2" xfId="20342"/>
    <cellStyle name="40% - Accent3 14 5 3" xfId="20343"/>
    <cellStyle name="40% - Accent3 14 5 3 2" xfId="20344"/>
    <cellStyle name="40% - Accent3 14 5 4" xfId="20345"/>
    <cellStyle name="40% - Accent3 14 6" xfId="20346"/>
    <cellStyle name="40% - Accent3 14 6 2" xfId="20347"/>
    <cellStyle name="40% - Accent3 14 7" xfId="20348"/>
    <cellStyle name="40% - Accent3 14 7 2" xfId="20349"/>
    <cellStyle name="40% - Accent3 14 8" xfId="20350"/>
    <cellStyle name="40% - Accent3 15" xfId="20351"/>
    <cellStyle name="40% - Accent3 15 2" xfId="20352"/>
    <cellStyle name="40% - Accent3 15 2 2" xfId="20353"/>
    <cellStyle name="40% - Accent3 15 2 2 2" xfId="20354"/>
    <cellStyle name="40% - Accent3 15 2 2 2 2" xfId="20355"/>
    <cellStyle name="40% - Accent3 15 2 2 3" xfId="20356"/>
    <cellStyle name="40% - Accent3 15 2 2 3 2" xfId="20357"/>
    <cellStyle name="40% - Accent3 15 2 2 4" xfId="20358"/>
    <cellStyle name="40% - Accent3 15 2 3" xfId="20359"/>
    <cellStyle name="40% - Accent3 15 2 3 2" xfId="20360"/>
    <cellStyle name="40% - Accent3 15 2 4" xfId="20361"/>
    <cellStyle name="40% - Accent3 15 2 4 2" xfId="20362"/>
    <cellStyle name="40% - Accent3 15 2 5" xfId="20363"/>
    <cellStyle name="40% - Accent3 15 3" xfId="20364"/>
    <cellStyle name="40% - Accent3 15 3 2" xfId="20365"/>
    <cellStyle name="40% - Accent3 15 3 2 2" xfId="20366"/>
    <cellStyle name="40% - Accent3 15 3 3" xfId="20367"/>
    <cellStyle name="40% - Accent3 15 3 3 2" xfId="20368"/>
    <cellStyle name="40% - Accent3 15 3 4" xfId="20369"/>
    <cellStyle name="40% - Accent3 15 4" xfId="20370"/>
    <cellStyle name="40% - Accent3 15 4 2" xfId="20371"/>
    <cellStyle name="40% - Accent3 15 4 2 2" xfId="20372"/>
    <cellStyle name="40% - Accent3 15 4 3" xfId="20373"/>
    <cellStyle name="40% - Accent3 15 4 3 2" xfId="20374"/>
    <cellStyle name="40% - Accent3 15 4 4" xfId="20375"/>
    <cellStyle name="40% - Accent3 15 5" xfId="20376"/>
    <cellStyle name="40% - Accent3 15 5 2" xfId="20377"/>
    <cellStyle name="40% - Accent3 15 6" xfId="20378"/>
    <cellStyle name="40% - Accent3 15 6 2" xfId="20379"/>
    <cellStyle name="40% - Accent3 15 7" xfId="20380"/>
    <cellStyle name="40% - Accent3 16" xfId="20381"/>
    <cellStyle name="40% - Accent3 16 2" xfId="20382"/>
    <cellStyle name="40% - Accent3 16 2 2" xfId="20383"/>
    <cellStyle name="40% - Accent3 16 2 2 2" xfId="20384"/>
    <cellStyle name="40% - Accent3 16 2 2 2 2" xfId="20385"/>
    <cellStyle name="40% - Accent3 16 2 2 3" xfId="20386"/>
    <cellStyle name="40% - Accent3 16 2 2 3 2" xfId="20387"/>
    <cellStyle name="40% - Accent3 16 2 2 4" xfId="20388"/>
    <cellStyle name="40% - Accent3 16 2 3" xfId="20389"/>
    <cellStyle name="40% - Accent3 16 2 3 2" xfId="20390"/>
    <cellStyle name="40% - Accent3 16 2 4" xfId="20391"/>
    <cellStyle name="40% - Accent3 16 2 4 2" xfId="20392"/>
    <cellStyle name="40% - Accent3 16 2 5" xfId="20393"/>
    <cellStyle name="40% - Accent3 16 3" xfId="20394"/>
    <cellStyle name="40% - Accent3 16 3 2" xfId="20395"/>
    <cellStyle name="40% - Accent3 16 3 2 2" xfId="20396"/>
    <cellStyle name="40% - Accent3 16 3 3" xfId="20397"/>
    <cellStyle name="40% - Accent3 16 3 3 2" xfId="20398"/>
    <cellStyle name="40% - Accent3 16 3 4" xfId="20399"/>
    <cellStyle name="40% - Accent3 16 4" xfId="20400"/>
    <cellStyle name="40% - Accent3 16 4 2" xfId="20401"/>
    <cellStyle name="40% - Accent3 16 5" xfId="20402"/>
    <cellStyle name="40% - Accent3 16 5 2" xfId="20403"/>
    <cellStyle name="40% - Accent3 16 6" xfId="20404"/>
    <cellStyle name="40% - Accent3 17" xfId="20405"/>
    <cellStyle name="40% - Accent3 17 2" xfId="20406"/>
    <cellStyle name="40% - Accent3 17 2 2" xfId="20407"/>
    <cellStyle name="40% - Accent3 17 2 2 2" xfId="20408"/>
    <cellStyle name="40% - Accent3 17 2 3" xfId="20409"/>
    <cellStyle name="40% - Accent3 17 2 3 2" xfId="20410"/>
    <cellStyle name="40% - Accent3 17 2 4" xfId="20411"/>
    <cellStyle name="40% - Accent3 17 3" xfId="20412"/>
    <cellStyle name="40% - Accent3 17 3 2" xfId="20413"/>
    <cellStyle name="40% - Accent3 17 4" xfId="20414"/>
    <cellStyle name="40% - Accent3 17 4 2" xfId="20415"/>
    <cellStyle name="40% - Accent3 17 5" xfId="20416"/>
    <cellStyle name="40% - Accent3 18" xfId="20417"/>
    <cellStyle name="40% - Accent3 18 2" xfId="20418"/>
    <cellStyle name="40% - Accent3 18 2 2" xfId="20419"/>
    <cellStyle name="40% - Accent3 18 3" xfId="20420"/>
    <cellStyle name="40% - Accent3 18 3 2" xfId="20421"/>
    <cellStyle name="40% - Accent3 18 4" xfId="20422"/>
    <cellStyle name="40% - Accent3 19" xfId="20423"/>
    <cellStyle name="40% - Accent3 19 2" xfId="20424"/>
    <cellStyle name="40% - Accent3 19 2 2" xfId="20425"/>
    <cellStyle name="40% - Accent3 19 3" xfId="20426"/>
    <cellStyle name="40% - Accent3 19 3 2" xfId="20427"/>
    <cellStyle name="40% - Accent3 19 4" xfId="20428"/>
    <cellStyle name="40% - Accent3 2" xfId="20429"/>
    <cellStyle name="40% - Accent3 2 10" xfId="20430"/>
    <cellStyle name="40% - Accent3 2 2" xfId="20431"/>
    <cellStyle name="40% - Accent3 2 2 2" xfId="20432"/>
    <cellStyle name="40% - Accent3 2 2 2 2" xfId="20433"/>
    <cellStyle name="40% - Accent3 2 2 2 2 2" xfId="20434"/>
    <cellStyle name="40% - Accent3 2 2 2 2 2 2" xfId="20435"/>
    <cellStyle name="40% - Accent3 2 2 2 2 2 2 2" xfId="20436"/>
    <cellStyle name="40% - Accent3 2 2 2 2 2 2 2 2" xfId="20437"/>
    <cellStyle name="40% - Accent3 2 2 2 2 2 2 3" xfId="20438"/>
    <cellStyle name="40% - Accent3 2 2 2 2 2 2 3 2" xfId="20439"/>
    <cellStyle name="40% - Accent3 2 2 2 2 2 2 4" xfId="20440"/>
    <cellStyle name="40% - Accent3 2 2 2 2 2 3" xfId="20441"/>
    <cellStyle name="40% - Accent3 2 2 2 2 2 3 2" xfId="20442"/>
    <cellStyle name="40% - Accent3 2 2 2 2 2 4" xfId="20443"/>
    <cellStyle name="40% - Accent3 2 2 2 2 2 4 2" xfId="20444"/>
    <cellStyle name="40% - Accent3 2 2 2 2 2 5" xfId="20445"/>
    <cellStyle name="40% - Accent3 2 2 2 2 3" xfId="20446"/>
    <cellStyle name="40% - Accent3 2 2 2 2 3 2" xfId="20447"/>
    <cellStyle name="40% - Accent3 2 2 2 2 3 2 2" xfId="20448"/>
    <cellStyle name="40% - Accent3 2 2 2 2 3 3" xfId="20449"/>
    <cellStyle name="40% - Accent3 2 2 2 2 3 3 2" xfId="20450"/>
    <cellStyle name="40% - Accent3 2 2 2 2 3 4" xfId="20451"/>
    <cellStyle name="40% - Accent3 2 2 2 2 4" xfId="20452"/>
    <cellStyle name="40% - Accent3 2 2 2 2 4 2" xfId="20453"/>
    <cellStyle name="40% - Accent3 2 2 2 2 4 2 2" xfId="20454"/>
    <cellStyle name="40% - Accent3 2 2 2 2 4 3" xfId="20455"/>
    <cellStyle name="40% - Accent3 2 2 2 2 4 3 2" xfId="20456"/>
    <cellStyle name="40% - Accent3 2 2 2 2 4 4" xfId="20457"/>
    <cellStyle name="40% - Accent3 2 2 2 2 5" xfId="20458"/>
    <cellStyle name="40% - Accent3 2 2 2 2 5 2" xfId="20459"/>
    <cellStyle name="40% - Accent3 2 2 2 2 6" xfId="20460"/>
    <cellStyle name="40% - Accent3 2 2 2 2 6 2" xfId="20461"/>
    <cellStyle name="40% - Accent3 2 2 2 2 7" xfId="20462"/>
    <cellStyle name="40% - Accent3 2 2 2 3" xfId="20463"/>
    <cellStyle name="40% - Accent3 2 2 2 3 2" xfId="20464"/>
    <cellStyle name="40% - Accent3 2 2 2 3 2 2" xfId="20465"/>
    <cellStyle name="40% - Accent3 2 2 2 3 2 2 2" xfId="20466"/>
    <cellStyle name="40% - Accent3 2 2 2 3 2 3" xfId="20467"/>
    <cellStyle name="40% - Accent3 2 2 2 3 2 3 2" xfId="20468"/>
    <cellStyle name="40% - Accent3 2 2 2 3 2 4" xfId="20469"/>
    <cellStyle name="40% - Accent3 2 2 2 3 3" xfId="20470"/>
    <cellStyle name="40% - Accent3 2 2 2 3 3 2" xfId="20471"/>
    <cellStyle name="40% - Accent3 2 2 2 3 4" xfId="20472"/>
    <cellStyle name="40% - Accent3 2 2 2 3 4 2" xfId="20473"/>
    <cellStyle name="40% - Accent3 2 2 2 3 5" xfId="20474"/>
    <cellStyle name="40% - Accent3 2 2 2 4" xfId="20475"/>
    <cellStyle name="40% - Accent3 2 2 2 4 2" xfId="20476"/>
    <cellStyle name="40% - Accent3 2 2 2 4 2 2" xfId="20477"/>
    <cellStyle name="40% - Accent3 2 2 2 4 3" xfId="20478"/>
    <cellStyle name="40% - Accent3 2 2 2 4 3 2" xfId="20479"/>
    <cellStyle name="40% - Accent3 2 2 2 4 4" xfId="20480"/>
    <cellStyle name="40% - Accent3 2 2 2 5" xfId="20481"/>
    <cellStyle name="40% - Accent3 2 2 2 5 2" xfId="20482"/>
    <cellStyle name="40% - Accent3 2 2 2 5 2 2" xfId="20483"/>
    <cellStyle name="40% - Accent3 2 2 2 5 3" xfId="20484"/>
    <cellStyle name="40% - Accent3 2 2 2 5 3 2" xfId="20485"/>
    <cellStyle name="40% - Accent3 2 2 2 5 4" xfId="20486"/>
    <cellStyle name="40% - Accent3 2 2 2 6" xfId="20487"/>
    <cellStyle name="40% - Accent3 2 2 2 6 2" xfId="20488"/>
    <cellStyle name="40% - Accent3 2 2 2 7" xfId="20489"/>
    <cellStyle name="40% - Accent3 2 2 2 7 2" xfId="20490"/>
    <cellStyle name="40% - Accent3 2 2 2 8" xfId="20491"/>
    <cellStyle name="40% - Accent3 2 2 3" xfId="20492"/>
    <cellStyle name="40% - Accent3 2 2 3 2" xfId="20493"/>
    <cellStyle name="40% - Accent3 2 2 3 2 2" xfId="20494"/>
    <cellStyle name="40% - Accent3 2 2 3 2 2 2" xfId="20495"/>
    <cellStyle name="40% - Accent3 2 2 3 2 2 2 2" xfId="20496"/>
    <cellStyle name="40% - Accent3 2 2 3 2 2 3" xfId="20497"/>
    <cellStyle name="40% - Accent3 2 2 3 2 2 3 2" xfId="20498"/>
    <cellStyle name="40% - Accent3 2 2 3 2 2 4" xfId="20499"/>
    <cellStyle name="40% - Accent3 2 2 3 2 3" xfId="20500"/>
    <cellStyle name="40% - Accent3 2 2 3 2 3 2" xfId="20501"/>
    <cellStyle name="40% - Accent3 2 2 3 2 4" xfId="20502"/>
    <cellStyle name="40% - Accent3 2 2 3 2 4 2" xfId="20503"/>
    <cellStyle name="40% - Accent3 2 2 3 2 5" xfId="20504"/>
    <cellStyle name="40% - Accent3 2 2 3 3" xfId="20505"/>
    <cellStyle name="40% - Accent3 2 2 3 3 2" xfId="20506"/>
    <cellStyle name="40% - Accent3 2 2 3 3 2 2" xfId="20507"/>
    <cellStyle name="40% - Accent3 2 2 3 3 3" xfId="20508"/>
    <cellStyle name="40% - Accent3 2 2 3 3 3 2" xfId="20509"/>
    <cellStyle name="40% - Accent3 2 2 3 3 4" xfId="20510"/>
    <cellStyle name="40% - Accent3 2 2 3 4" xfId="20511"/>
    <cellStyle name="40% - Accent3 2 2 3 4 2" xfId="20512"/>
    <cellStyle name="40% - Accent3 2 2 3 4 2 2" xfId="20513"/>
    <cellStyle name="40% - Accent3 2 2 3 4 3" xfId="20514"/>
    <cellStyle name="40% - Accent3 2 2 3 4 3 2" xfId="20515"/>
    <cellStyle name="40% - Accent3 2 2 3 4 4" xfId="20516"/>
    <cellStyle name="40% - Accent3 2 2 3 5" xfId="20517"/>
    <cellStyle name="40% - Accent3 2 2 3 5 2" xfId="20518"/>
    <cellStyle name="40% - Accent3 2 2 3 6" xfId="20519"/>
    <cellStyle name="40% - Accent3 2 2 3 6 2" xfId="20520"/>
    <cellStyle name="40% - Accent3 2 2 3 7" xfId="20521"/>
    <cellStyle name="40% - Accent3 2 2 4" xfId="20522"/>
    <cellStyle name="40% - Accent3 2 2 4 2" xfId="20523"/>
    <cellStyle name="40% - Accent3 2 2 4 2 2" xfId="20524"/>
    <cellStyle name="40% - Accent3 2 2 4 2 2 2" xfId="20525"/>
    <cellStyle name="40% - Accent3 2 2 4 2 3" xfId="20526"/>
    <cellStyle name="40% - Accent3 2 2 4 2 3 2" xfId="20527"/>
    <cellStyle name="40% - Accent3 2 2 4 2 4" xfId="20528"/>
    <cellStyle name="40% - Accent3 2 2 4 3" xfId="20529"/>
    <cellStyle name="40% - Accent3 2 2 4 3 2" xfId="20530"/>
    <cellStyle name="40% - Accent3 2 2 4 4" xfId="20531"/>
    <cellStyle name="40% - Accent3 2 2 4 4 2" xfId="20532"/>
    <cellStyle name="40% - Accent3 2 2 4 5" xfId="20533"/>
    <cellStyle name="40% - Accent3 2 2 5" xfId="20534"/>
    <cellStyle name="40% - Accent3 2 2 5 2" xfId="20535"/>
    <cellStyle name="40% - Accent3 2 2 5 2 2" xfId="20536"/>
    <cellStyle name="40% - Accent3 2 2 5 3" xfId="20537"/>
    <cellStyle name="40% - Accent3 2 2 5 3 2" xfId="20538"/>
    <cellStyle name="40% - Accent3 2 2 5 4" xfId="20539"/>
    <cellStyle name="40% - Accent3 2 2 6" xfId="20540"/>
    <cellStyle name="40% - Accent3 2 2 6 2" xfId="20541"/>
    <cellStyle name="40% - Accent3 2 2 6 2 2" xfId="20542"/>
    <cellStyle name="40% - Accent3 2 2 6 3" xfId="20543"/>
    <cellStyle name="40% - Accent3 2 2 6 3 2" xfId="20544"/>
    <cellStyle name="40% - Accent3 2 2 6 4" xfId="20545"/>
    <cellStyle name="40% - Accent3 2 2 7" xfId="20546"/>
    <cellStyle name="40% - Accent3 2 2 7 2" xfId="20547"/>
    <cellStyle name="40% - Accent3 2 2 8" xfId="20548"/>
    <cellStyle name="40% - Accent3 2 2 8 2" xfId="20549"/>
    <cellStyle name="40% - Accent3 2 2 9" xfId="20550"/>
    <cellStyle name="40% - Accent3 2 3" xfId="20551"/>
    <cellStyle name="40% - Accent3 2 3 2" xfId="20552"/>
    <cellStyle name="40% - Accent3 2 3 2 2" xfId="20553"/>
    <cellStyle name="40% - Accent3 2 3 2 2 2" xfId="20554"/>
    <cellStyle name="40% - Accent3 2 3 2 2 2 2" xfId="20555"/>
    <cellStyle name="40% - Accent3 2 3 2 2 2 2 2" xfId="20556"/>
    <cellStyle name="40% - Accent3 2 3 2 2 2 3" xfId="20557"/>
    <cellStyle name="40% - Accent3 2 3 2 2 2 3 2" xfId="20558"/>
    <cellStyle name="40% - Accent3 2 3 2 2 2 4" xfId="20559"/>
    <cellStyle name="40% - Accent3 2 3 2 2 3" xfId="20560"/>
    <cellStyle name="40% - Accent3 2 3 2 2 3 2" xfId="20561"/>
    <cellStyle name="40% - Accent3 2 3 2 2 4" xfId="20562"/>
    <cellStyle name="40% - Accent3 2 3 2 2 4 2" xfId="20563"/>
    <cellStyle name="40% - Accent3 2 3 2 2 5" xfId="20564"/>
    <cellStyle name="40% - Accent3 2 3 2 3" xfId="20565"/>
    <cellStyle name="40% - Accent3 2 3 2 3 2" xfId="20566"/>
    <cellStyle name="40% - Accent3 2 3 2 3 2 2" xfId="20567"/>
    <cellStyle name="40% - Accent3 2 3 2 3 3" xfId="20568"/>
    <cellStyle name="40% - Accent3 2 3 2 3 3 2" xfId="20569"/>
    <cellStyle name="40% - Accent3 2 3 2 3 4" xfId="20570"/>
    <cellStyle name="40% - Accent3 2 3 2 4" xfId="20571"/>
    <cellStyle name="40% - Accent3 2 3 2 4 2" xfId="20572"/>
    <cellStyle name="40% - Accent3 2 3 2 4 2 2" xfId="20573"/>
    <cellStyle name="40% - Accent3 2 3 2 4 3" xfId="20574"/>
    <cellStyle name="40% - Accent3 2 3 2 4 3 2" xfId="20575"/>
    <cellStyle name="40% - Accent3 2 3 2 4 4" xfId="20576"/>
    <cellStyle name="40% - Accent3 2 3 2 5" xfId="20577"/>
    <cellStyle name="40% - Accent3 2 3 2 5 2" xfId="20578"/>
    <cellStyle name="40% - Accent3 2 3 2 6" xfId="20579"/>
    <cellStyle name="40% - Accent3 2 3 2 6 2" xfId="20580"/>
    <cellStyle name="40% - Accent3 2 3 2 7" xfId="20581"/>
    <cellStyle name="40% - Accent3 2 3 3" xfId="20582"/>
    <cellStyle name="40% - Accent3 2 3 3 2" xfId="20583"/>
    <cellStyle name="40% - Accent3 2 3 3 2 2" xfId="20584"/>
    <cellStyle name="40% - Accent3 2 3 3 2 2 2" xfId="20585"/>
    <cellStyle name="40% - Accent3 2 3 3 2 3" xfId="20586"/>
    <cellStyle name="40% - Accent3 2 3 3 2 3 2" xfId="20587"/>
    <cellStyle name="40% - Accent3 2 3 3 2 4" xfId="20588"/>
    <cellStyle name="40% - Accent3 2 3 3 3" xfId="20589"/>
    <cellStyle name="40% - Accent3 2 3 3 3 2" xfId="20590"/>
    <cellStyle name="40% - Accent3 2 3 3 4" xfId="20591"/>
    <cellStyle name="40% - Accent3 2 3 3 4 2" xfId="20592"/>
    <cellStyle name="40% - Accent3 2 3 3 5" xfId="20593"/>
    <cellStyle name="40% - Accent3 2 3 4" xfId="20594"/>
    <cellStyle name="40% - Accent3 2 3 4 2" xfId="20595"/>
    <cellStyle name="40% - Accent3 2 3 4 2 2" xfId="20596"/>
    <cellStyle name="40% - Accent3 2 3 4 3" xfId="20597"/>
    <cellStyle name="40% - Accent3 2 3 4 3 2" xfId="20598"/>
    <cellStyle name="40% - Accent3 2 3 4 4" xfId="20599"/>
    <cellStyle name="40% - Accent3 2 3 5" xfId="20600"/>
    <cellStyle name="40% - Accent3 2 3 5 2" xfId="20601"/>
    <cellStyle name="40% - Accent3 2 3 5 2 2" xfId="20602"/>
    <cellStyle name="40% - Accent3 2 3 5 3" xfId="20603"/>
    <cellStyle name="40% - Accent3 2 3 5 3 2" xfId="20604"/>
    <cellStyle name="40% - Accent3 2 3 5 4" xfId="20605"/>
    <cellStyle name="40% - Accent3 2 3 6" xfId="20606"/>
    <cellStyle name="40% - Accent3 2 3 6 2" xfId="20607"/>
    <cellStyle name="40% - Accent3 2 3 7" xfId="20608"/>
    <cellStyle name="40% - Accent3 2 3 7 2" xfId="20609"/>
    <cellStyle name="40% - Accent3 2 3 8" xfId="20610"/>
    <cellStyle name="40% - Accent3 2 4" xfId="20611"/>
    <cellStyle name="40% - Accent3 2 4 2" xfId="20612"/>
    <cellStyle name="40% - Accent3 2 4 2 2" xfId="20613"/>
    <cellStyle name="40% - Accent3 2 4 2 2 2" xfId="20614"/>
    <cellStyle name="40% - Accent3 2 4 2 2 2 2" xfId="20615"/>
    <cellStyle name="40% - Accent3 2 4 2 2 3" xfId="20616"/>
    <cellStyle name="40% - Accent3 2 4 2 2 3 2" xfId="20617"/>
    <cellStyle name="40% - Accent3 2 4 2 2 4" xfId="20618"/>
    <cellStyle name="40% - Accent3 2 4 2 3" xfId="20619"/>
    <cellStyle name="40% - Accent3 2 4 2 3 2" xfId="20620"/>
    <cellStyle name="40% - Accent3 2 4 2 4" xfId="20621"/>
    <cellStyle name="40% - Accent3 2 4 2 4 2" xfId="20622"/>
    <cellStyle name="40% - Accent3 2 4 2 5" xfId="20623"/>
    <cellStyle name="40% - Accent3 2 4 3" xfId="20624"/>
    <cellStyle name="40% - Accent3 2 4 3 2" xfId="20625"/>
    <cellStyle name="40% - Accent3 2 4 3 2 2" xfId="20626"/>
    <cellStyle name="40% - Accent3 2 4 3 3" xfId="20627"/>
    <cellStyle name="40% - Accent3 2 4 3 3 2" xfId="20628"/>
    <cellStyle name="40% - Accent3 2 4 3 4" xfId="20629"/>
    <cellStyle name="40% - Accent3 2 4 4" xfId="20630"/>
    <cellStyle name="40% - Accent3 2 4 4 2" xfId="20631"/>
    <cellStyle name="40% - Accent3 2 4 4 2 2" xfId="20632"/>
    <cellStyle name="40% - Accent3 2 4 4 3" xfId="20633"/>
    <cellStyle name="40% - Accent3 2 4 4 3 2" xfId="20634"/>
    <cellStyle name="40% - Accent3 2 4 4 4" xfId="20635"/>
    <cellStyle name="40% - Accent3 2 4 5" xfId="20636"/>
    <cellStyle name="40% - Accent3 2 4 5 2" xfId="20637"/>
    <cellStyle name="40% - Accent3 2 4 6" xfId="20638"/>
    <cellStyle name="40% - Accent3 2 4 6 2" xfId="20639"/>
    <cellStyle name="40% - Accent3 2 4 7" xfId="20640"/>
    <cellStyle name="40% - Accent3 2 5" xfId="20641"/>
    <cellStyle name="40% - Accent3 2 5 2" xfId="20642"/>
    <cellStyle name="40% - Accent3 2 5 2 2" xfId="20643"/>
    <cellStyle name="40% - Accent3 2 5 2 2 2" xfId="20644"/>
    <cellStyle name="40% - Accent3 2 5 2 3" xfId="20645"/>
    <cellStyle name="40% - Accent3 2 5 2 3 2" xfId="20646"/>
    <cellStyle name="40% - Accent3 2 5 2 4" xfId="20647"/>
    <cellStyle name="40% - Accent3 2 5 3" xfId="20648"/>
    <cellStyle name="40% - Accent3 2 5 3 2" xfId="20649"/>
    <cellStyle name="40% - Accent3 2 5 4" xfId="20650"/>
    <cellStyle name="40% - Accent3 2 5 4 2" xfId="20651"/>
    <cellStyle name="40% - Accent3 2 5 5" xfId="20652"/>
    <cellStyle name="40% - Accent3 2 6" xfId="20653"/>
    <cellStyle name="40% - Accent3 2 6 2" xfId="20654"/>
    <cellStyle name="40% - Accent3 2 6 2 2" xfId="20655"/>
    <cellStyle name="40% - Accent3 2 6 3" xfId="20656"/>
    <cellStyle name="40% - Accent3 2 6 3 2" xfId="20657"/>
    <cellStyle name="40% - Accent3 2 6 4" xfId="20658"/>
    <cellStyle name="40% - Accent3 2 7" xfId="20659"/>
    <cellStyle name="40% - Accent3 2 7 2" xfId="20660"/>
    <cellStyle name="40% - Accent3 2 7 2 2" xfId="20661"/>
    <cellStyle name="40% - Accent3 2 7 3" xfId="20662"/>
    <cellStyle name="40% - Accent3 2 7 3 2" xfId="20663"/>
    <cellStyle name="40% - Accent3 2 7 4" xfId="20664"/>
    <cellStyle name="40% - Accent3 2 8" xfId="20665"/>
    <cellStyle name="40% - Accent3 2 8 2" xfId="20666"/>
    <cellStyle name="40% - Accent3 2 9" xfId="20667"/>
    <cellStyle name="40% - Accent3 2 9 2" xfId="20668"/>
    <cellStyle name="40% - Accent3 20" xfId="20669"/>
    <cellStyle name="40% - Accent3 20 2" xfId="20670"/>
    <cellStyle name="40% - Accent3 20 2 2" xfId="20671"/>
    <cellStyle name="40% - Accent3 20 3" xfId="20672"/>
    <cellStyle name="40% - Accent3 20 3 2" xfId="20673"/>
    <cellStyle name="40% - Accent3 20 4" xfId="20674"/>
    <cellStyle name="40% - Accent3 21" xfId="20675"/>
    <cellStyle name="40% - Accent3 21 2" xfId="20676"/>
    <cellStyle name="40% - Accent3 21 2 2" xfId="20677"/>
    <cellStyle name="40% - Accent3 21 3" xfId="20678"/>
    <cellStyle name="40% - Accent3 21 3 2" xfId="20679"/>
    <cellStyle name="40% - Accent3 21 4" xfId="20680"/>
    <cellStyle name="40% - Accent3 22" xfId="20681"/>
    <cellStyle name="40% - Accent3 22 2" xfId="20682"/>
    <cellStyle name="40% - Accent3 22 2 2" xfId="20683"/>
    <cellStyle name="40% - Accent3 22 3" xfId="20684"/>
    <cellStyle name="40% - Accent3 22 3 2" xfId="20685"/>
    <cellStyle name="40% - Accent3 22 4" xfId="20686"/>
    <cellStyle name="40% - Accent3 23" xfId="20687"/>
    <cellStyle name="40% - Accent3 23 2" xfId="20688"/>
    <cellStyle name="40% - Accent3 23 2 2" xfId="20689"/>
    <cellStyle name="40% - Accent3 23 3" xfId="20690"/>
    <cellStyle name="40% - Accent3 23 3 2" xfId="20691"/>
    <cellStyle name="40% - Accent3 23 4" xfId="20692"/>
    <cellStyle name="40% - Accent3 24" xfId="20693"/>
    <cellStyle name="40% - Accent3 24 2" xfId="20694"/>
    <cellStyle name="40% - Accent3 24 2 2" xfId="20695"/>
    <cellStyle name="40% - Accent3 24 3" xfId="20696"/>
    <cellStyle name="40% - Accent3 24 3 2" xfId="20697"/>
    <cellStyle name="40% - Accent3 24 4" xfId="20698"/>
    <cellStyle name="40% - Accent3 25" xfId="20699"/>
    <cellStyle name="40% - Accent3 25 2" xfId="20700"/>
    <cellStyle name="40% - Accent3 25 2 2" xfId="20701"/>
    <cellStyle name="40% - Accent3 25 3" xfId="20702"/>
    <cellStyle name="40% - Accent3 26" xfId="20703"/>
    <cellStyle name="40% - Accent3 26 2" xfId="20704"/>
    <cellStyle name="40% - Accent3 27" xfId="20705"/>
    <cellStyle name="40% - Accent3 27 2" xfId="20706"/>
    <cellStyle name="40% - Accent3 28" xfId="20707"/>
    <cellStyle name="40% - Accent3 28 2" xfId="20708"/>
    <cellStyle name="40% - Accent3 29" xfId="20709"/>
    <cellStyle name="40% - Accent3 29 2" xfId="20710"/>
    <cellStyle name="40% - Accent3 3" xfId="20711"/>
    <cellStyle name="40% - Accent3 3 10" xfId="20712"/>
    <cellStyle name="40% - Accent3 3 2" xfId="20713"/>
    <cellStyle name="40% - Accent3 3 2 2" xfId="20714"/>
    <cellStyle name="40% - Accent3 3 2 2 2" xfId="20715"/>
    <cellStyle name="40% - Accent3 3 2 2 2 2" xfId="20716"/>
    <cellStyle name="40% - Accent3 3 2 2 2 2 2" xfId="20717"/>
    <cellStyle name="40% - Accent3 3 2 2 2 2 2 2" xfId="20718"/>
    <cellStyle name="40% - Accent3 3 2 2 2 2 2 2 2" xfId="20719"/>
    <cellStyle name="40% - Accent3 3 2 2 2 2 2 3" xfId="20720"/>
    <cellStyle name="40% - Accent3 3 2 2 2 2 2 3 2" xfId="20721"/>
    <cellStyle name="40% - Accent3 3 2 2 2 2 2 4" xfId="20722"/>
    <cellStyle name="40% - Accent3 3 2 2 2 2 3" xfId="20723"/>
    <cellStyle name="40% - Accent3 3 2 2 2 2 3 2" xfId="20724"/>
    <cellStyle name="40% - Accent3 3 2 2 2 2 4" xfId="20725"/>
    <cellStyle name="40% - Accent3 3 2 2 2 2 4 2" xfId="20726"/>
    <cellStyle name="40% - Accent3 3 2 2 2 2 5" xfId="20727"/>
    <cellStyle name="40% - Accent3 3 2 2 2 3" xfId="20728"/>
    <cellStyle name="40% - Accent3 3 2 2 2 3 2" xfId="20729"/>
    <cellStyle name="40% - Accent3 3 2 2 2 3 2 2" xfId="20730"/>
    <cellStyle name="40% - Accent3 3 2 2 2 3 3" xfId="20731"/>
    <cellStyle name="40% - Accent3 3 2 2 2 3 3 2" xfId="20732"/>
    <cellStyle name="40% - Accent3 3 2 2 2 3 4" xfId="20733"/>
    <cellStyle name="40% - Accent3 3 2 2 2 4" xfId="20734"/>
    <cellStyle name="40% - Accent3 3 2 2 2 4 2" xfId="20735"/>
    <cellStyle name="40% - Accent3 3 2 2 2 4 2 2" xfId="20736"/>
    <cellStyle name="40% - Accent3 3 2 2 2 4 3" xfId="20737"/>
    <cellStyle name="40% - Accent3 3 2 2 2 4 3 2" xfId="20738"/>
    <cellStyle name="40% - Accent3 3 2 2 2 4 4" xfId="20739"/>
    <cellStyle name="40% - Accent3 3 2 2 2 5" xfId="20740"/>
    <cellStyle name="40% - Accent3 3 2 2 2 5 2" xfId="20741"/>
    <cellStyle name="40% - Accent3 3 2 2 2 6" xfId="20742"/>
    <cellStyle name="40% - Accent3 3 2 2 2 6 2" xfId="20743"/>
    <cellStyle name="40% - Accent3 3 2 2 2 7" xfId="20744"/>
    <cellStyle name="40% - Accent3 3 2 2 3" xfId="20745"/>
    <cellStyle name="40% - Accent3 3 2 2 3 2" xfId="20746"/>
    <cellStyle name="40% - Accent3 3 2 2 3 2 2" xfId="20747"/>
    <cellStyle name="40% - Accent3 3 2 2 3 2 2 2" xfId="20748"/>
    <cellStyle name="40% - Accent3 3 2 2 3 2 3" xfId="20749"/>
    <cellStyle name="40% - Accent3 3 2 2 3 2 3 2" xfId="20750"/>
    <cellStyle name="40% - Accent3 3 2 2 3 2 4" xfId="20751"/>
    <cellStyle name="40% - Accent3 3 2 2 3 3" xfId="20752"/>
    <cellStyle name="40% - Accent3 3 2 2 3 3 2" xfId="20753"/>
    <cellStyle name="40% - Accent3 3 2 2 3 4" xfId="20754"/>
    <cellStyle name="40% - Accent3 3 2 2 3 4 2" xfId="20755"/>
    <cellStyle name="40% - Accent3 3 2 2 3 5" xfId="20756"/>
    <cellStyle name="40% - Accent3 3 2 2 4" xfId="20757"/>
    <cellStyle name="40% - Accent3 3 2 2 4 2" xfId="20758"/>
    <cellStyle name="40% - Accent3 3 2 2 4 2 2" xfId="20759"/>
    <cellStyle name="40% - Accent3 3 2 2 4 3" xfId="20760"/>
    <cellStyle name="40% - Accent3 3 2 2 4 3 2" xfId="20761"/>
    <cellStyle name="40% - Accent3 3 2 2 4 4" xfId="20762"/>
    <cellStyle name="40% - Accent3 3 2 2 5" xfId="20763"/>
    <cellStyle name="40% - Accent3 3 2 2 5 2" xfId="20764"/>
    <cellStyle name="40% - Accent3 3 2 2 5 2 2" xfId="20765"/>
    <cellStyle name="40% - Accent3 3 2 2 5 3" xfId="20766"/>
    <cellStyle name="40% - Accent3 3 2 2 5 3 2" xfId="20767"/>
    <cellStyle name="40% - Accent3 3 2 2 5 4" xfId="20768"/>
    <cellStyle name="40% - Accent3 3 2 2 6" xfId="20769"/>
    <cellStyle name="40% - Accent3 3 2 2 6 2" xfId="20770"/>
    <cellStyle name="40% - Accent3 3 2 2 7" xfId="20771"/>
    <cellStyle name="40% - Accent3 3 2 2 7 2" xfId="20772"/>
    <cellStyle name="40% - Accent3 3 2 2 8" xfId="20773"/>
    <cellStyle name="40% - Accent3 3 2 3" xfId="20774"/>
    <cellStyle name="40% - Accent3 3 2 3 2" xfId="20775"/>
    <cellStyle name="40% - Accent3 3 2 3 2 2" xfId="20776"/>
    <cellStyle name="40% - Accent3 3 2 3 2 2 2" xfId="20777"/>
    <cellStyle name="40% - Accent3 3 2 3 2 2 2 2" xfId="20778"/>
    <cellStyle name="40% - Accent3 3 2 3 2 2 3" xfId="20779"/>
    <cellStyle name="40% - Accent3 3 2 3 2 2 3 2" xfId="20780"/>
    <cellStyle name="40% - Accent3 3 2 3 2 2 4" xfId="20781"/>
    <cellStyle name="40% - Accent3 3 2 3 2 3" xfId="20782"/>
    <cellStyle name="40% - Accent3 3 2 3 2 3 2" xfId="20783"/>
    <cellStyle name="40% - Accent3 3 2 3 2 4" xfId="20784"/>
    <cellStyle name="40% - Accent3 3 2 3 2 4 2" xfId="20785"/>
    <cellStyle name="40% - Accent3 3 2 3 2 5" xfId="20786"/>
    <cellStyle name="40% - Accent3 3 2 3 3" xfId="20787"/>
    <cellStyle name="40% - Accent3 3 2 3 3 2" xfId="20788"/>
    <cellStyle name="40% - Accent3 3 2 3 3 2 2" xfId="20789"/>
    <cellStyle name="40% - Accent3 3 2 3 3 3" xfId="20790"/>
    <cellStyle name="40% - Accent3 3 2 3 3 3 2" xfId="20791"/>
    <cellStyle name="40% - Accent3 3 2 3 3 4" xfId="20792"/>
    <cellStyle name="40% - Accent3 3 2 3 4" xfId="20793"/>
    <cellStyle name="40% - Accent3 3 2 3 4 2" xfId="20794"/>
    <cellStyle name="40% - Accent3 3 2 3 4 2 2" xfId="20795"/>
    <cellStyle name="40% - Accent3 3 2 3 4 3" xfId="20796"/>
    <cellStyle name="40% - Accent3 3 2 3 4 3 2" xfId="20797"/>
    <cellStyle name="40% - Accent3 3 2 3 4 4" xfId="20798"/>
    <cellStyle name="40% - Accent3 3 2 3 5" xfId="20799"/>
    <cellStyle name="40% - Accent3 3 2 3 5 2" xfId="20800"/>
    <cellStyle name="40% - Accent3 3 2 3 6" xfId="20801"/>
    <cellStyle name="40% - Accent3 3 2 3 6 2" xfId="20802"/>
    <cellStyle name="40% - Accent3 3 2 3 7" xfId="20803"/>
    <cellStyle name="40% - Accent3 3 2 4" xfId="20804"/>
    <cellStyle name="40% - Accent3 3 2 4 2" xfId="20805"/>
    <cellStyle name="40% - Accent3 3 2 4 2 2" xfId="20806"/>
    <cellStyle name="40% - Accent3 3 2 4 2 2 2" xfId="20807"/>
    <cellStyle name="40% - Accent3 3 2 4 2 3" xfId="20808"/>
    <cellStyle name="40% - Accent3 3 2 4 2 3 2" xfId="20809"/>
    <cellStyle name="40% - Accent3 3 2 4 2 4" xfId="20810"/>
    <cellStyle name="40% - Accent3 3 2 4 3" xfId="20811"/>
    <cellStyle name="40% - Accent3 3 2 4 3 2" xfId="20812"/>
    <cellStyle name="40% - Accent3 3 2 4 4" xfId="20813"/>
    <cellStyle name="40% - Accent3 3 2 4 4 2" xfId="20814"/>
    <cellStyle name="40% - Accent3 3 2 4 5" xfId="20815"/>
    <cellStyle name="40% - Accent3 3 2 5" xfId="20816"/>
    <cellStyle name="40% - Accent3 3 2 5 2" xfId="20817"/>
    <cellStyle name="40% - Accent3 3 2 5 2 2" xfId="20818"/>
    <cellStyle name="40% - Accent3 3 2 5 3" xfId="20819"/>
    <cellStyle name="40% - Accent3 3 2 5 3 2" xfId="20820"/>
    <cellStyle name="40% - Accent3 3 2 5 4" xfId="20821"/>
    <cellStyle name="40% - Accent3 3 2 6" xfId="20822"/>
    <cellStyle name="40% - Accent3 3 2 6 2" xfId="20823"/>
    <cellStyle name="40% - Accent3 3 2 6 2 2" xfId="20824"/>
    <cellStyle name="40% - Accent3 3 2 6 3" xfId="20825"/>
    <cellStyle name="40% - Accent3 3 2 6 3 2" xfId="20826"/>
    <cellStyle name="40% - Accent3 3 2 6 4" xfId="20827"/>
    <cellStyle name="40% - Accent3 3 2 7" xfId="20828"/>
    <cellStyle name="40% - Accent3 3 2 7 2" xfId="20829"/>
    <cellStyle name="40% - Accent3 3 2 8" xfId="20830"/>
    <cellStyle name="40% - Accent3 3 2 8 2" xfId="20831"/>
    <cellStyle name="40% - Accent3 3 2 9" xfId="20832"/>
    <cellStyle name="40% - Accent3 3 3" xfId="20833"/>
    <cellStyle name="40% - Accent3 3 3 2" xfId="20834"/>
    <cellStyle name="40% - Accent3 3 3 2 2" xfId="20835"/>
    <cellStyle name="40% - Accent3 3 3 2 2 2" xfId="20836"/>
    <cellStyle name="40% - Accent3 3 3 2 2 2 2" xfId="20837"/>
    <cellStyle name="40% - Accent3 3 3 2 2 2 2 2" xfId="20838"/>
    <cellStyle name="40% - Accent3 3 3 2 2 2 3" xfId="20839"/>
    <cellStyle name="40% - Accent3 3 3 2 2 2 3 2" xfId="20840"/>
    <cellStyle name="40% - Accent3 3 3 2 2 2 4" xfId="20841"/>
    <cellStyle name="40% - Accent3 3 3 2 2 3" xfId="20842"/>
    <cellStyle name="40% - Accent3 3 3 2 2 3 2" xfId="20843"/>
    <cellStyle name="40% - Accent3 3 3 2 2 4" xfId="20844"/>
    <cellStyle name="40% - Accent3 3 3 2 2 4 2" xfId="20845"/>
    <cellStyle name="40% - Accent3 3 3 2 2 5" xfId="20846"/>
    <cellStyle name="40% - Accent3 3 3 2 3" xfId="20847"/>
    <cellStyle name="40% - Accent3 3 3 2 3 2" xfId="20848"/>
    <cellStyle name="40% - Accent3 3 3 2 3 2 2" xfId="20849"/>
    <cellStyle name="40% - Accent3 3 3 2 3 3" xfId="20850"/>
    <cellStyle name="40% - Accent3 3 3 2 3 3 2" xfId="20851"/>
    <cellStyle name="40% - Accent3 3 3 2 3 4" xfId="20852"/>
    <cellStyle name="40% - Accent3 3 3 2 4" xfId="20853"/>
    <cellStyle name="40% - Accent3 3 3 2 4 2" xfId="20854"/>
    <cellStyle name="40% - Accent3 3 3 2 4 2 2" xfId="20855"/>
    <cellStyle name="40% - Accent3 3 3 2 4 3" xfId="20856"/>
    <cellStyle name="40% - Accent3 3 3 2 4 3 2" xfId="20857"/>
    <cellStyle name="40% - Accent3 3 3 2 4 4" xfId="20858"/>
    <cellStyle name="40% - Accent3 3 3 2 5" xfId="20859"/>
    <cellStyle name="40% - Accent3 3 3 2 5 2" xfId="20860"/>
    <cellStyle name="40% - Accent3 3 3 2 6" xfId="20861"/>
    <cellStyle name="40% - Accent3 3 3 2 6 2" xfId="20862"/>
    <cellStyle name="40% - Accent3 3 3 2 7" xfId="20863"/>
    <cellStyle name="40% - Accent3 3 3 3" xfId="20864"/>
    <cellStyle name="40% - Accent3 3 3 3 2" xfId="20865"/>
    <cellStyle name="40% - Accent3 3 3 3 2 2" xfId="20866"/>
    <cellStyle name="40% - Accent3 3 3 3 2 2 2" xfId="20867"/>
    <cellStyle name="40% - Accent3 3 3 3 2 3" xfId="20868"/>
    <cellStyle name="40% - Accent3 3 3 3 2 3 2" xfId="20869"/>
    <cellStyle name="40% - Accent3 3 3 3 2 4" xfId="20870"/>
    <cellStyle name="40% - Accent3 3 3 3 3" xfId="20871"/>
    <cellStyle name="40% - Accent3 3 3 3 3 2" xfId="20872"/>
    <cellStyle name="40% - Accent3 3 3 3 4" xfId="20873"/>
    <cellStyle name="40% - Accent3 3 3 3 4 2" xfId="20874"/>
    <cellStyle name="40% - Accent3 3 3 3 5" xfId="20875"/>
    <cellStyle name="40% - Accent3 3 3 4" xfId="20876"/>
    <cellStyle name="40% - Accent3 3 3 4 2" xfId="20877"/>
    <cellStyle name="40% - Accent3 3 3 4 2 2" xfId="20878"/>
    <cellStyle name="40% - Accent3 3 3 4 3" xfId="20879"/>
    <cellStyle name="40% - Accent3 3 3 4 3 2" xfId="20880"/>
    <cellStyle name="40% - Accent3 3 3 4 4" xfId="20881"/>
    <cellStyle name="40% - Accent3 3 3 5" xfId="20882"/>
    <cellStyle name="40% - Accent3 3 3 5 2" xfId="20883"/>
    <cellStyle name="40% - Accent3 3 3 5 2 2" xfId="20884"/>
    <cellStyle name="40% - Accent3 3 3 5 3" xfId="20885"/>
    <cellStyle name="40% - Accent3 3 3 5 3 2" xfId="20886"/>
    <cellStyle name="40% - Accent3 3 3 5 4" xfId="20887"/>
    <cellStyle name="40% - Accent3 3 3 6" xfId="20888"/>
    <cellStyle name="40% - Accent3 3 3 6 2" xfId="20889"/>
    <cellStyle name="40% - Accent3 3 3 7" xfId="20890"/>
    <cellStyle name="40% - Accent3 3 3 7 2" xfId="20891"/>
    <cellStyle name="40% - Accent3 3 3 8" xfId="20892"/>
    <cellStyle name="40% - Accent3 3 4" xfId="20893"/>
    <cellStyle name="40% - Accent3 3 4 2" xfId="20894"/>
    <cellStyle name="40% - Accent3 3 4 2 2" xfId="20895"/>
    <cellStyle name="40% - Accent3 3 4 2 2 2" xfId="20896"/>
    <cellStyle name="40% - Accent3 3 4 2 2 2 2" xfId="20897"/>
    <cellStyle name="40% - Accent3 3 4 2 2 3" xfId="20898"/>
    <cellStyle name="40% - Accent3 3 4 2 2 3 2" xfId="20899"/>
    <cellStyle name="40% - Accent3 3 4 2 2 4" xfId="20900"/>
    <cellStyle name="40% - Accent3 3 4 2 3" xfId="20901"/>
    <cellStyle name="40% - Accent3 3 4 2 3 2" xfId="20902"/>
    <cellStyle name="40% - Accent3 3 4 2 4" xfId="20903"/>
    <cellStyle name="40% - Accent3 3 4 2 4 2" xfId="20904"/>
    <cellStyle name="40% - Accent3 3 4 2 5" xfId="20905"/>
    <cellStyle name="40% - Accent3 3 4 3" xfId="20906"/>
    <cellStyle name="40% - Accent3 3 4 3 2" xfId="20907"/>
    <cellStyle name="40% - Accent3 3 4 3 2 2" xfId="20908"/>
    <cellStyle name="40% - Accent3 3 4 3 3" xfId="20909"/>
    <cellStyle name="40% - Accent3 3 4 3 3 2" xfId="20910"/>
    <cellStyle name="40% - Accent3 3 4 3 4" xfId="20911"/>
    <cellStyle name="40% - Accent3 3 4 4" xfId="20912"/>
    <cellStyle name="40% - Accent3 3 4 4 2" xfId="20913"/>
    <cellStyle name="40% - Accent3 3 4 4 2 2" xfId="20914"/>
    <cellStyle name="40% - Accent3 3 4 4 3" xfId="20915"/>
    <cellStyle name="40% - Accent3 3 4 4 3 2" xfId="20916"/>
    <cellStyle name="40% - Accent3 3 4 4 4" xfId="20917"/>
    <cellStyle name="40% - Accent3 3 4 5" xfId="20918"/>
    <cellStyle name="40% - Accent3 3 4 5 2" xfId="20919"/>
    <cellStyle name="40% - Accent3 3 4 6" xfId="20920"/>
    <cellStyle name="40% - Accent3 3 4 6 2" xfId="20921"/>
    <cellStyle name="40% - Accent3 3 4 7" xfId="20922"/>
    <cellStyle name="40% - Accent3 3 5" xfId="20923"/>
    <cellStyle name="40% - Accent3 3 5 2" xfId="20924"/>
    <cellStyle name="40% - Accent3 3 5 2 2" xfId="20925"/>
    <cellStyle name="40% - Accent3 3 5 2 2 2" xfId="20926"/>
    <cellStyle name="40% - Accent3 3 5 2 3" xfId="20927"/>
    <cellStyle name="40% - Accent3 3 5 2 3 2" xfId="20928"/>
    <cellStyle name="40% - Accent3 3 5 2 4" xfId="20929"/>
    <cellStyle name="40% - Accent3 3 5 3" xfId="20930"/>
    <cellStyle name="40% - Accent3 3 5 3 2" xfId="20931"/>
    <cellStyle name="40% - Accent3 3 5 4" xfId="20932"/>
    <cellStyle name="40% - Accent3 3 5 4 2" xfId="20933"/>
    <cellStyle name="40% - Accent3 3 5 5" xfId="20934"/>
    <cellStyle name="40% - Accent3 3 6" xfId="20935"/>
    <cellStyle name="40% - Accent3 3 6 2" xfId="20936"/>
    <cellStyle name="40% - Accent3 3 6 2 2" xfId="20937"/>
    <cellStyle name="40% - Accent3 3 6 3" xfId="20938"/>
    <cellStyle name="40% - Accent3 3 6 3 2" xfId="20939"/>
    <cellStyle name="40% - Accent3 3 6 4" xfId="20940"/>
    <cellStyle name="40% - Accent3 3 7" xfId="20941"/>
    <cellStyle name="40% - Accent3 3 7 2" xfId="20942"/>
    <cellStyle name="40% - Accent3 3 7 2 2" xfId="20943"/>
    <cellStyle name="40% - Accent3 3 7 3" xfId="20944"/>
    <cellStyle name="40% - Accent3 3 7 3 2" xfId="20945"/>
    <cellStyle name="40% - Accent3 3 7 4" xfId="20946"/>
    <cellStyle name="40% - Accent3 3 8" xfId="20947"/>
    <cellStyle name="40% - Accent3 3 8 2" xfId="20948"/>
    <cellStyle name="40% - Accent3 3 9" xfId="20949"/>
    <cellStyle name="40% - Accent3 3 9 2" xfId="20950"/>
    <cellStyle name="40% - Accent3 30" xfId="20951"/>
    <cellStyle name="40% - Accent3 30 2" xfId="20952"/>
    <cellStyle name="40% - Accent3 31" xfId="20953"/>
    <cellStyle name="40% - Accent3 31 2" xfId="20954"/>
    <cellStyle name="40% - Accent3 32" xfId="20955"/>
    <cellStyle name="40% - Accent3 33" xfId="20956"/>
    <cellStyle name="40% - Accent3 34" xfId="20957"/>
    <cellStyle name="40% - Accent3 35" xfId="20958"/>
    <cellStyle name="40% - Accent3 36" xfId="20959"/>
    <cellStyle name="40% - Accent3 37" xfId="20960"/>
    <cellStyle name="40% - Accent3 38" xfId="20961"/>
    <cellStyle name="40% - Accent3 39" xfId="20962"/>
    <cellStyle name="40% - Accent3 4" xfId="20963"/>
    <cellStyle name="40% - Accent3 4 10" xfId="20964"/>
    <cellStyle name="40% - Accent3 4 2" xfId="20965"/>
    <cellStyle name="40% - Accent3 4 2 2" xfId="20966"/>
    <cellStyle name="40% - Accent3 4 2 2 2" xfId="20967"/>
    <cellStyle name="40% - Accent3 4 2 2 2 2" xfId="20968"/>
    <cellStyle name="40% - Accent3 4 2 2 2 2 2" xfId="20969"/>
    <cellStyle name="40% - Accent3 4 2 2 2 2 2 2" xfId="20970"/>
    <cellStyle name="40% - Accent3 4 2 2 2 2 2 2 2" xfId="20971"/>
    <cellStyle name="40% - Accent3 4 2 2 2 2 2 3" xfId="20972"/>
    <cellStyle name="40% - Accent3 4 2 2 2 2 2 3 2" xfId="20973"/>
    <cellStyle name="40% - Accent3 4 2 2 2 2 2 4" xfId="20974"/>
    <cellStyle name="40% - Accent3 4 2 2 2 2 3" xfId="20975"/>
    <cellStyle name="40% - Accent3 4 2 2 2 2 3 2" xfId="20976"/>
    <cellStyle name="40% - Accent3 4 2 2 2 2 4" xfId="20977"/>
    <cellStyle name="40% - Accent3 4 2 2 2 2 4 2" xfId="20978"/>
    <cellStyle name="40% - Accent3 4 2 2 2 2 5" xfId="20979"/>
    <cellStyle name="40% - Accent3 4 2 2 2 3" xfId="20980"/>
    <cellStyle name="40% - Accent3 4 2 2 2 3 2" xfId="20981"/>
    <cellStyle name="40% - Accent3 4 2 2 2 3 2 2" xfId="20982"/>
    <cellStyle name="40% - Accent3 4 2 2 2 3 3" xfId="20983"/>
    <cellStyle name="40% - Accent3 4 2 2 2 3 3 2" xfId="20984"/>
    <cellStyle name="40% - Accent3 4 2 2 2 3 4" xfId="20985"/>
    <cellStyle name="40% - Accent3 4 2 2 2 4" xfId="20986"/>
    <cellStyle name="40% - Accent3 4 2 2 2 4 2" xfId="20987"/>
    <cellStyle name="40% - Accent3 4 2 2 2 4 2 2" xfId="20988"/>
    <cellStyle name="40% - Accent3 4 2 2 2 4 3" xfId="20989"/>
    <cellStyle name="40% - Accent3 4 2 2 2 4 3 2" xfId="20990"/>
    <cellStyle name="40% - Accent3 4 2 2 2 4 4" xfId="20991"/>
    <cellStyle name="40% - Accent3 4 2 2 2 5" xfId="20992"/>
    <cellStyle name="40% - Accent3 4 2 2 2 5 2" xfId="20993"/>
    <cellStyle name="40% - Accent3 4 2 2 2 6" xfId="20994"/>
    <cellStyle name="40% - Accent3 4 2 2 2 6 2" xfId="20995"/>
    <cellStyle name="40% - Accent3 4 2 2 2 7" xfId="20996"/>
    <cellStyle name="40% - Accent3 4 2 2 3" xfId="20997"/>
    <cellStyle name="40% - Accent3 4 2 2 3 2" xfId="20998"/>
    <cellStyle name="40% - Accent3 4 2 2 3 2 2" xfId="20999"/>
    <cellStyle name="40% - Accent3 4 2 2 3 2 2 2" xfId="21000"/>
    <cellStyle name="40% - Accent3 4 2 2 3 2 3" xfId="21001"/>
    <cellStyle name="40% - Accent3 4 2 2 3 2 3 2" xfId="21002"/>
    <cellStyle name="40% - Accent3 4 2 2 3 2 4" xfId="21003"/>
    <cellStyle name="40% - Accent3 4 2 2 3 3" xfId="21004"/>
    <cellStyle name="40% - Accent3 4 2 2 3 3 2" xfId="21005"/>
    <cellStyle name="40% - Accent3 4 2 2 3 4" xfId="21006"/>
    <cellStyle name="40% - Accent3 4 2 2 3 4 2" xfId="21007"/>
    <cellStyle name="40% - Accent3 4 2 2 3 5" xfId="21008"/>
    <cellStyle name="40% - Accent3 4 2 2 4" xfId="21009"/>
    <cellStyle name="40% - Accent3 4 2 2 4 2" xfId="21010"/>
    <cellStyle name="40% - Accent3 4 2 2 4 2 2" xfId="21011"/>
    <cellStyle name="40% - Accent3 4 2 2 4 3" xfId="21012"/>
    <cellStyle name="40% - Accent3 4 2 2 4 3 2" xfId="21013"/>
    <cellStyle name="40% - Accent3 4 2 2 4 4" xfId="21014"/>
    <cellStyle name="40% - Accent3 4 2 2 5" xfId="21015"/>
    <cellStyle name="40% - Accent3 4 2 2 5 2" xfId="21016"/>
    <cellStyle name="40% - Accent3 4 2 2 5 2 2" xfId="21017"/>
    <cellStyle name="40% - Accent3 4 2 2 5 3" xfId="21018"/>
    <cellStyle name="40% - Accent3 4 2 2 5 3 2" xfId="21019"/>
    <cellStyle name="40% - Accent3 4 2 2 5 4" xfId="21020"/>
    <cellStyle name="40% - Accent3 4 2 2 6" xfId="21021"/>
    <cellStyle name="40% - Accent3 4 2 2 6 2" xfId="21022"/>
    <cellStyle name="40% - Accent3 4 2 2 7" xfId="21023"/>
    <cellStyle name="40% - Accent3 4 2 2 7 2" xfId="21024"/>
    <cellStyle name="40% - Accent3 4 2 2 8" xfId="21025"/>
    <cellStyle name="40% - Accent3 4 2 3" xfId="21026"/>
    <cellStyle name="40% - Accent3 4 2 3 2" xfId="21027"/>
    <cellStyle name="40% - Accent3 4 2 3 2 2" xfId="21028"/>
    <cellStyle name="40% - Accent3 4 2 3 2 2 2" xfId="21029"/>
    <cellStyle name="40% - Accent3 4 2 3 2 2 2 2" xfId="21030"/>
    <cellStyle name="40% - Accent3 4 2 3 2 2 3" xfId="21031"/>
    <cellStyle name="40% - Accent3 4 2 3 2 2 3 2" xfId="21032"/>
    <cellStyle name="40% - Accent3 4 2 3 2 2 4" xfId="21033"/>
    <cellStyle name="40% - Accent3 4 2 3 2 3" xfId="21034"/>
    <cellStyle name="40% - Accent3 4 2 3 2 3 2" xfId="21035"/>
    <cellStyle name="40% - Accent3 4 2 3 2 4" xfId="21036"/>
    <cellStyle name="40% - Accent3 4 2 3 2 4 2" xfId="21037"/>
    <cellStyle name="40% - Accent3 4 2 3 2 5" xfId="21038"/>
    <cellStyle name="40% - Accent3 4 2 3 3" xfId="21039"/>
    <cellStyle name="40% - Accent3 4 2 3 3 2" xfId="21040"/>
    <cellStyle name="40% - Accent3 4 2 3 3 2 2" xfId="21041"/>
    <cellStyle name="40% - Accent3 4 2 3 3 3" xfId="21042"/>
    <cellStyle name="40% - Accent3 4 2 3 3 3 2" xfId="21043"/>
    <cellStyle name="40% - Accent3 4 2 3 3 4" xfId="21044"/>
    <cellStyle name="40% - Accent3 4 2 3 4" xfId="21045"/>
    <cellStyle name="40% - Accent3 4 2 3 4 2" xfId="21046"/>
    <cellStyle name="40% - Accent3 4 2 3 4 2 2" xfId="21047"/>
    <cellStyle name="40% - Accent3 4 2 3 4 3" xfId="21048"/>
    <cellStyle name="40% - Accent3 4 2 3 4 3 2" xfId="21049"/>
    <cellStyle name="40% - Accent3 4 2 3 4 4" xfId="21050"/>
    <cellStyle name="40% - Accent3 4 2 3 5" xfId="21051"/>
    <cellStyle name="40% - Accent3 4 2 3 5 2" xfId="21052"/>
    <cellStyle name="40% - Accent3 4 2 3 6" xfId="21053"/>
    <cellStyle name="40% - Accent3 4 2 3 6 2" xfId="21054"/>
    <cellStyle name="40% - Accent3 4 2 3 7" xfId="21055"/>
    <cellStyle name="40% - Accent3 4 2 4" xfId="21056"/>
    <cellStyle name="40% - Accent3 4 2 4 2" xfId="21057"/>
    <cellStyle name="40% - Accent3 4 2 4 2 2" xfId="21058"/>
    <cellStyle name="40% - Accent3 4 2 4 2 2 2" xfId="21059"/>
    <cellStyle name="40% - Accent3 4 2 4 2 3" xfId="21060"/>
    <cellStyle name="40% - Accent3 4 2 4 2 3 2" xfId="21061"/>
    <cellStyle name="40% - Accent3 4 2 4 2 4" xfId="21062"/>
    <cellStyle name="40% - Accent3 4 2 4 3" xfId="21063"/>
    <cellStyle name="40% - Accent3 4 2 4 3 2" xfId="21064"/>
    <cellStyle name="40% - Accent3 4 2 4 4" xfId="21065"/>
    <cellStyle name="40% - Accent3 4 2 4 4 2" xfId="21066"/>
    <cellStyle name="40% - Accent3 4 2 4 5" xfId="21067"/>
    <cellStyle name="40% - Accent3 4 2 5" xfId="21068"/>
    <cellStyle name="40% - Accent3 4 2 5 2" xfId="21069"/>
    <cellStyle name="40% - Accent3 4 2 5 2 2" xfId="21070"/>
    <cellStyle name="40% - Accent3 4 2 5 3" xfId="21071"/>
    <cellStyle name="40% - Accent3 4 2 5 3 2" xfId="21072"/>
    <cellStyle name="40% - Accent3 4 2 5 4" xfId="21073"/>
    <cellStyle name="40% - Accent3 4 2 6" xfId="21074"/>
    <cellStyle name="40% - Accent3 4 2 6 2" xfId="21075"/>
    <cellStyle name="40% - Accent3 4 2 6 2 2" xfId="21076"/>
    <cellStyle name="40% - Accent3 4 2 6 3" xfId="21077"/>
    <cellStyle name="40% - Accent3 4 2 6 3 2" xfId="21078"/>
    <cellStyle name="40% - Accent3 4 2 6 4" xfId="21079"/>
    <cellStyle name="40% - Accent3 4 2 7" xfId="21080"/>
    <cellStyle name="40% - Accent3 4 2 7 2" xfId="21081"/>
    <cellStyle name="40% - Accent3 4 2 8" xfId="21082"/>
    <cellStyle name="40% - Accent3 4 2 8 2" xfId="21083"/>
    <cellStyle name="40% - Accent3 4 2 9" xfId="21084"/>
    <cellStyle name="40% - Accent3 4 3" xfId="21085"/>
    <cellStyle name="40% - Accent3 4 3 2" xfId="21086"/>
    <cellStyle name="40% - Accent3 4 3 2 2" xfId="21087"/>
    <cellStyle name="40% - Accent3 4 3 2 2 2" xfId="21088"/>
    <cellStyle name="40% - Accent3 4 3 2 2 2 2" xfId="21089"/>
    <cellStyle name="40% - Accent3 4 3 2 2 2 2 2" xfId="21090"/>
    <cellStyle name="40% - Accent3 4 3 2 2 2 3" xfId="21091"/>
    <cellStyle name="40% - Accent3 4 3 2 2 2 3 2" xfId="21092"/>
    <cellStyle name="40% - Accent3 4 3 2 2 2 4" xfId="21093"/>
    <cellStyle name="40% - Accent3 4 3 2 2 3" xfId="21094"/>
    <cellStyle name="40% - Accent3 4 3 2 2 3 2" xfId="21095"/>
    <cellStyle name="40% - Accent3 4 3 2 2 4" xfId="21096"/>
    <cellStyle name="40% - Accent3 4 3 2 2 4 2" xfId="21097"/>
    <cellStyle name="40% - Accent3 4 3 2 2 5" xfId="21098"/>
    <cellStyle name="40% - Accent3 4 3 2 3" xfId="21099"/>
    <cellStyle name="40% - Accent3 4 3 2 3 2" xfId="21100"/>
    <cellStyle name="40% - Accent3 4 3 2 3 2 2" xfId="21101"/>
    <cellStyle name="40% - Accent3 4 3 2 3 3" xfId="21102"/>
    <cellStyle name="40% - Accent3 4 3 2 3 3 2" xfId="21103"/>
    <cellStyle name="40% - Accent3 4 3 2 3 4" xfId="21104"/>
    <cellStyle name="40% - Accent3 4 3 2 4" xfId="21105"/>
    <cellStyle name="40% - Accent3 4 3 2 4 2" xfId="21106"/>
    <cellStyle name="40% - Accent3 4 3 2 4 2 2" xfId="21107"/>
    <cellStyle name="40% - Accent3 4 3 2 4 3" xfId="21108"/>
    <cellStyle name="40% - Accent3 4 3 2 4 3 2" xfId="21109"/>
    <cellStyle name="40% - Accent3 4 3 2 4 4" xfId="21110"/>
    <cellStyle name="40% - Accent3 4 3 2 5" xfId="21111"/>
    <cellStyle name="40% - Accent3 4 3 2 5 2" xfId="21112"/>
    <cellStyle name="40% - Accent3 4 3 2 6" xfId="21113"/>
    <cellStyle name="40% - Accent3 4 3 2 6 2" xfId="21114"/>
    <cellStyle name="40% - Accent3 4 3 2 7" xfId="21115"/>
    <cellStyle name="40% - Accent3 4 3 3" xfId="21116"/>
    <cellStyle name="40% - Accent3 4 3 3 2" xfId="21117"/>
    <cellStyle name="40% - Accent3 4 3 3 2 2" xfId="21118"/>
    <cellStyle name="40% - Accent3 4 3 3 2 2 2" xfId="21119"/>
    <cellStyle name="40% - Accent3 4 3 3 2 3" xfId="21120"/>
    <cellStyle name="40% - Accent3 4 3 3 2 3 2" xfId="21121"/>
    <cellStyle name="40% - Accent3 4 3 3 2 4" xfId="21122"/>
    <cellStyle name="40% - Accent3 4 3 3 3" xfId="21123"/>
    <cellStyle name="40% - Accent3 4 3 3 3 2" xfId="21124"/>
    <cellStyle name="40% - Accent3 4 3 3 4" xfId="21125"/>
    <cellStyle name="40% - Accent3 4 3 3 4 2" xfId="21126"/>
    <cellStyle name="40% - Accent3 4 3 3 5" xfId="21127"/>
    <cellStyle name="40% - Accent3 4 3 4" xfId="21128"/>
    <cellStyle name="40% - Accent3 4 3 4 2" xfId="21129"/>
    <cellStyle name="40% - Accent3 4 3 4 2 2" xfId="21130"/>
    <cellStyle name="40% - Accent3 4 3 4 3" xfId="21131"/>
    <cellStyle name="40% - Accent3 4 3 4 3 2" xfId="21132"/>
    <cellStyle name="40% - Accent3 4 3 4 4" xfId="21133"/>
    <cellStyle name="40% - Accent3 4 3 5" xfId="21134"/>
    <cellStyle name="40% - Accent3 4 3 5 2" xfId="21135"/>
    <cellStyle name="40% - Accent3 4 3 5 2 2" xfId="21136"/>
    <cellStyle name="40% - Accent3 4 3 5 3" xfId="21137"/>
    <cellStyle name="40% - Accent3 4 3 5 3 2" xfId="21138"/>
    <cellStyle name="40% - Accent3 4 3 5 4" xfId="21139"/>
    <cellStyle name="40% - Accent3 4 3 6" xfId="21140"/>
    <cellStyle name="40% - Accent3 4 3 6 2" xfId="21141"/>
    <cellStyle name="40% - Accent3 4 3 7" xfId="21142"/>
    <cellStyle name="40% - Accent3 4 3 7 2" xfId="21143"/>
    <cellStyle name="40% - Accent3 4 3 8" xfId="21144"/>
    <cellStyle name="40% - Accent3 4 4" xfId="21145"/>
    <cellStyle name="40% - Accent3 4 4 2" xfId="21146"/>
    <cellStyle name="40% - Accent3 4 4 2 2" xfId="21147"/>
    <cellStyle name="40% - Accent3 4 4 2 2 2" xfId="21148"/>
    <cellStyle name="40% - Accent3 4 4 2 2 2 2" xfId="21149"/>
    <cellStyle name="40% - Accent3 4 4 2 2 3" xfId="21150"/>
    <cellStyle name="40% - Accent3 4 4 2 2 3 2" xfId="21151"/>
    <cellStyle name="40% - Accent3 4 4 2 2 4" xfId="21152"/>
    <cellStyle name="40% - Accent3 4 4 2 3" xfId="21153"/>
    <cellStyle name="40% - Accent3 4 4 2 3 2" xfId="21154"/>
    <cellStyle name="40% - Accent3 4 4 2 4" xfId="21155"/>
    <cellStyle name="40% - Accent3 4 4 2 4 2" xfId="21156"/>
    <cellStyle name="40% - Accent3 4 4 2 5" xfId="21157"/>
    <cellStyle name="40% - Accent3 4 4 3" xfId="21158"/>
    <cellStyle name="40% - Accent3 4 4 3 2" xfId="21159"/>
    <cellStyle name="40% - Accent3 4 4 3 2 2" xfId="21160"/>
    <cellStyle name="40% - Accent3 4 4 3 3" xfId="21161"/>
    <cellStyle name="40% - Accent3 4 4 3 3 2" xfId="21162"/>
    <cellStyle name="40% - Accent3 4 4 3 4" xfId="21163"/>
    <cellStyle name="40% - Accent3 4 4 4" xfId="21164"/>
    <cellStyle name="40% - Accent3 4 4 4 2" xfId="21165"/>
    <cellStyle name="40% - Accent3 4 4 4 2 2" xfId="21166"/>
    <cellStyle name="40% - Accent3 4 4 4 3" xfId="21167"/>
    <cellStyle name="40% - Accent3 4 4 4 3 2" xfId="21168"/>
    <cellStyle name="40% - Accent3 4 4 4 4" xfId="21169"/>
    <cellStyle name="40% - Accent3 4 4 5" xfId="21170"/>
    <cellStyle name="40% - Accent3 4 4 5 2" xfId="21171"/>
    <cellStyle name="40% - Accent3 4 4 6" xfId="21172"/>
    <cellStyle name="40% - Accent3 4 4 6 2" xfId="21173"/>
    <cellStyle name="40% - Accent3 4 4 7" xfId="21174"/>
    <cellStyle name="40% - Accent3 4 5" xfId="21175"/>
    <cellStyle name="40% - Accent3 4 5 2" xfId="21176"/>
    <cellStyle name="40% - Accent3 4 5 2 2" xfId="21177"/>
    <cellStyle name="40% - Accent3 4 5 2 2 2" xfId="21178"/>
    <cellStyle name="40% - Accent3 4 5 2 3" xfId="21179"/>
    <cellStyle name="40% - Accent3 4 5 2 3 2" xfId="21180"/>
    <cellStyle name="40% - Accent3 4 5 2 4" xfId="21181"/>
    <cellStyle name="40% - Accent3 4 5 3" xfId="21182"/>
    <cellStyle name="40% - Accent3 4 5 3 2" xfId="21183"/>
    <cellStyle name="40% - Accent3 4 5 4" xfId="21184"/>
    <cellStyle name="40% - Accent3 4 5 4 2" xfId="21185"/>
    <cellStyle name="40% - Accent3 4 5 5" xfId="21186"/>
    <cellStyle name="40% - Accent3 4 6" xfId="21187"/>
    <cellStyle name="40% - Accent3 4 6 2" xfId="21188"/>
    <cellStyle name="40% - Accent3 4 6 2 2" xfId="21189"/>
    <cellStyle name="40% - Accent3 4 6 3" xfId="21190"/>
    <cellStyle name="40% - Accent3 4 6 3 2" xfId="21191"/>
    <cellStyle name="40% - Accent3 4 6 4" xfId="21192"/>
    <cellStyle name="40% - Accent3 4 7" xfId="21193"/>
    <cellStyle name="40% - Accent3 4 7 2" xfId="21194"/>
    <cellStyle name="40% - Accent3 4 7 2 2" xfId="21195"/>
    <cellStyle name="40% - Accent3 4 7 3" xfId="21196"/>
    <cellStyle name="40% - Accent3 4 7 3 2" xfId="21197"/>
    <cellStyle name="40% - Accent3 4 7 4" xfId="21198"/>
    <cellStyle name="40% - Accent3 4 8" xfId="21199"/>
    <cellStyle name="40% - Accent3 4 8 2" xfId="21200"/>
    <cellStyle name="40% - Accent3 4 9" xfId="21201"/>
    <cellStyle name="40% - Accent3 4 9 2" xfId="21202"/>
    <cellStyle name="40% - Accent3 5" xfId="21203"/>
    <cellStyle name="40% - Accent3 5 10" xfId="21204"/>
    <cellStyle name="40% - Accent3 5 2" xfId="21205"/>
    <cellStyle name="40% - Accent3 5 2 2" xfId="21206"/>
    <cellStyle name="40% - Accent3 5 2 2 2" xfId="21207"/>
    <cellStyle name="40% - Accent3 5 2 2 2 2" xfId="21208"/>
    <cellStyle name="40% - Accent3 5 2 2 2 2 2" xfId="21209"/>
    <cellStyle name="40% - Accent3 5 2 2 2 2 2 2" xfId="21210"/>
    <cellStyle name="40% - Accent3 5 2 2 2 2 2 2 2" xfId="21211"/>
    <cellStyle name="40% - Accent3 5 2 2 2 2 2 3" xfId="21212"/>
    <cellStyle name="40% - Accent3 5 2 2 2 2 2 3 2" xfId="21213"/>
    <cellStyle name="40% - Accent3 5 2 2 2 2 2 4" xfId="21214"/>
    <cellStyle name="40% - Accent3 5 2 2 2 2 3" xfId="21215"/>
    <cellStyle name="40% - Accent3 5 2 2 2 2 3 2" xfId="21216"/>
    <cellStyle name="40% - Accent3 5 2 2 2 2 4" xfId="21217"/>
    <cellStyle name="40% - Accent3 5 2 2 2 2 4 2" xfId="21218"/>
    <cellStyle name="40% - Accent3 5 2 2 2 2 5" xfId="21219"/>
    <cellStyle name="40% - Accent3 5 2 2 2 3" xfId="21220"/>
    <cellStyle name="40% - Accent3 5 2 2 2 3 2" xfId="21221"/>
    <cellStyle name="40% - Accent3 5 2 2 2 3 2 2" xfId="21222"/>
    <cellStyle name="40% - Accent3 5 2 2 2 3 3" xfId="21223"/>
    <cellStyle name="40% - Accent3 5 2 2 2 3 3 2" xfId="21224"/>
    <cellStyle name="40% - Accent3 5 2 2 2 3 4" xfId="21225"/>
    <cellStyle name="40% - Accent3 5 2 2 2 4" xfId="21226"/>
    <cellStyle name="40% - Accent3 5 2 2 2 4 2" xfId="21227"/>
    <cellStyle name="40% - Accent3 5 2 2 2 4 2 2" xfId="21228"/>
    <cellStyle name="40% - Accent3 5 2 2 2 4 3" xfId="21229"/>
    <cellStyle name="40% - Accent3 5 2 2 2 4 3 2" xfId="21230"/>
    <cellStyle name="40% - Accent3 5 2 2 2 4 4" xfId="21231"/>
    <cellStyle name="40% - Accent3 5 2 2 2 5" xfId="21232"/>
    <cellStyle name="40% - Accent3 5 2 2 2 5 2" xfId="21233"/>
    <cellStyle name="40% - Accent3 5 2 2 2 6" xfId="21234"/>
    <cellStyle name="40% - Accent3 5 2 2 2 6 2" xfId="21235"/>
    <cellStyle name="40% - Accent3 5 2 2 2 7" xfId="21236"/>
    <cellStyle name="40% - Accent3 5 2 2 3" xfId="21237"/>
    <cellStyle name="40% - Accent3 5 2 2 3 2" xfId="21238"/>
    <cellStyle name="40% - Accent3 5 2 2 3 2 2" xfId="21239"/>
    <cellStyle name="40% - Accent3 5 2 2 3 2 2 2" xfId="21240"/>
    <cellStyle name="40% - Accent3 5 2 2 3 2 3" xfId="21241"/>
    <cellStyle name="40% - Accent3 5 2 2 3 2 3 2" xfId="21242"/>
    <cellStyle name="40% - Accent3 5 2 2 3 2 4" xfId="21243"/>
    <cellStyle name="40% - Accent3 5 2 2 3 3" xfId="21244"/>
    <cellStyle name="40% - Accent3 5 2 2 3 3 2" xfId="21245"/>
    <cellStyle name="40% - Accent3 5 2 2 3 4" xfId="21246"/>
    <cellStyle name="40% - Accent3 5 2 2 3 4 2" xfId="21247"/>
    <cellStyle name="40% - Accent3 5 2 2 3 5" xfId="21248"/>
    <cellStyle name="40% - Accent3 5 2 2 4" xfId="21249"/>
    <cellStyle name="40% - Accent3 5 2 2 4 2" xfId="21250"/>
    <cellStyle name="40% - Accent3 5 2 2 4 2 2" xfId="21251"/>
    <cellStyle name="40% - Accent3 5 2 2 4 3" xfId="21252"/>
    <cellStyle name="40% - Accent3 5 2 2 4 3 2" xfId="21253"/>
    <cellStyle name="40% - Accent3 5 2 2 4 4" xfId="21254"/>
    <cellStyle name="40% - Accent3 5 2 2 5" xfId="21255"/>
    <cellStyle name="40% - Accent3 5 2 2 5 2" xfId="21256"/>
    <cellStyle name="40% - Accent3 5 2 2 5 2 2" xfId="21257"/>
    <cellStyle name="40% - Accent3 5 2 2 5 3" xfId="21258"/>
    <cellStyle name="40% - Accent3 5 2 2 5 3 2" xfId="21259"/>
    <cellStyle name="40% - Accent3 5 2 2 5 4" xfId="21260"/>
    <cellStyle name="40% - Accent3 5 2 2 6" xfId="21261"/>
    <cellStyle name="40% - Accent3 5 2 2 6 2" xfId="21262"/>
    <cellStyle name="40% - Accent3 5 2 2 7" xfId="21263"/>
    <cellStyle name="40% - Accent3 5 2 2 7 2" xfId="21264"/>
    <cellStyle name="40% - Accent3 5 2 2 8" xfId="21265"/>
    <cellStyle name="40% - Accent3 5 2 3" xfId="21266"/>
    <cellStyle name="40% - Accent3 5 2 3 2" xfId="21267"/>
    <cellStyle name="40% - Accent3 5 2 3 2 2" xfId="21268"/>
    <cellStyle name="40% - Accent3 5 2 3 2 2 2" xfId="21269"/>
    <cellStyle name="40% - Accent3 5 2 3 2 2 2 2" xfId="21270"/>
    <cellStyle name="40% - Accent3 5 2 3 2 2 3" xfId="21271"/>
    <cellStyle name="40% - Accent3 5 2 3 2 2 3 2" xfId="21272"/>
    <cellStyle name="40% - Accent3 5 2 3 2 2 4" xfId="21273"/>
    <cellStyle name="40% - Accent3 5 2 3 2 3" xfId="21274"/>
    <cellStyle name="40% - Accent3 5 2 3 2 3 2" xfId="21275"/>
    <cellStyle name="40% - Accent3 5 2 3 2 4" xfId="21276"/>
    <cellStyle name="40% - Accent3 5 2 3 2 4 2" xfId="21277"/>
    <cellStyle name="40% - Accent3 5 2 3 2 5" xfId="21278"/>
    <cellStyle name="40% - Accent3 5 2 3 3" xfId="21279"/>
    <cellStyle name="40% - Accent3 5 2 3 3 2" xfId="21280"/>
    <cellStyle name="40% - Accent3 5 2 3 3 2 2" xfId="21281"/>
    <cellStyle name="40% - Accent3 5 2 3 3 3" xfId="21282"/>
    <cellStyle name="40% - Accent3 5 2 3 3 3 2" xfId="21283"/>
    <cellStyle name="40% - Accent3 5 2 3 3 4" xfId="21284"/>
    <cellStyle name="40% - Accent3 5 2 3 4" xfId="21285"/>
    <cellStyle name="40% - Accent3 5 2 3 4 2" xfId="21286"/>
    <cellStyle name="40% - Accent3 5 2 3 4 2 2" xfId="21287"/>
    <cellStyle name="40% - Accent3 5 2 3 4 3" xfId="21288"/>
    <cellStyle name="40% - Accent3 5 2 3 4 3 2" xfId="21289"/>
    <cellStyle name="40% - Accent3 5 2 3 4 4" xfId="21290"/>
    <cellStyle name="40% - Accent3 5 2 3 5" xfId="21291"/>
    <cellStyle name="40% - Accent3 5 2 3 5 2" xfId="21292"/>
    <cellStyle name="40% - Accent3 5 2 3 6" xfId="21293"/>
    <cellStyle name="40% - Accent3 5 2 3 6 2" xfId="21294"/>
    <cellStyle name="40% - Accent3 5 2 3 7" xfId="21295"/>
    <cellStyle name="40% - Accent3 5 2 4" xfId="21296"/>
    <cellStyle name="40% - Accent3 5 2 4 2" xfId="21297"/>
    <cellStyle name="40% - Accent3 5 2 4 2 2" xfId="21298"/>
    <cellStyle name="40% - Accent3 5 2 4 2 2 2" xfId="21299"/>
    <cellStyle name="40% - Accent3 5 2 4 2 3" xfId="21300"/>
    <cellStyle name="40% - Accent3 5 2 4 2 3 2" xfId="21301"/>
    <cellStyle name="40% - Accent3 5 2 4 2 4" xfId="21302"/>
    <cellStyle name="40% - Accent3 5 2 4 3" xfId="21303"/>
    <cellStyle name="40% - Accent3 5 2 4 3 2" xfId="21304"/>
    <cellStyle name="40% - Accent3 5 2 4 4" xfId="21305"/>
    <cellStyle name="40% - Accent3 5 2 4 4 2" xfId="21306"/>
    <cellStyle name="40% - Accent3 5 2 4 5" xfId="21307"/>
    <cellStyle name="40% - Accent3 5 2 5" xfId="21308"/>
    <cellStyle name="40% - Accent3 5 2 5 2" xfId="21309"/>
    <cellStyle name="40% - Accent3 5 2 5 2 2" xfId="21310"/>
    <cellStyle name="40% - Accent3 5 2 5 3" xfId="21311"/>
    <cellStyle name="40% - Accent3 5 2 5 3 2" xfId="21312"/>
    <cellStyle name="40% - Accent3 5 2 5 4" xfId="21313"/>
    <cellStyle name="40% - Accent3 5 2 6" xfId="21314"/>
    <cellStyle name="40% - Accent3 5 2 6 2" xfId="21315"/>
    <cellStyle name="40% - Accent3 5 2 6 2 2" xfId="21316"/>
    <cellStyle name="40% - Accent3 5 2 6 3" xfId="21317"/>
    <cellStyle name="40% - Accent3 5 2 6 3 2" xfId="21318"/>
    <cellStyle name="40% - Accent3 5 2 6 4" xfId="21319"/>
    <cellStyle name="40% - Accent3 5 2 7" xfId="21320"/>
    <cellStyle name="40% - Accent3 5 2 7 2" xfId="21321"/>
    <cellStyle name="40% - Accent3 5 2 8" xfId="21322"/>
    <cellStyle name="40% - Accent3 5 2 8 2" xfId="21323"/>
    <cellStyle name="40% - Accent3 5 2 9" xfId="21324"/>
    <cellStyle name="40% - Accent3 5 3" xfId="21325"/>
    <cellStyle name="40% - Accent3 5 3 2" xfId="21326"/>
    <cellStyle name="40% - Accent3 5 3 2 2" xfId="21327"/>
    <cellStyle name="40% - Accent3 5 3 2 2 2" xfId="21328"/>
    <cellStyle name="40% - Accent3 5 3 2 2 2 2" xfId="21329"/>
    <cellStyle name="40% - Accent3 5 3 2 2 2 2 2" xfId="21330"/>
    <cellStyle name="40% - Accent3 5 3 2 2 2 3" xfId="21331"/>
    <cellStyle name="40% - Accent3 5 3 2 2 2 3 2" xfId="21332"/>
    <cellStyle name="40% - Accent3 5 3 2 2 2 4" xfId="21333"/>
    <cellStyle name="40% - Accent3 5 3 2 2 3" xfId="21334"/>
    <cellStyle name="40% - Accent3 5 3 2 2 3 2" xfId="21335"/>
    <cellStyle name="40% - Accent3 5 3 2 2 4" xfId="21336"/>
    <cellStyle name="40% - Accent3 5 3 2 2 4 2" xfId="21337"/>
    <cellStyle name="40% - Accent3 5 3 2 2 5" xfId="21338"/>
    <cellStyle name="40% - Accent3 5 3 2 3" xfId="21339"/>
    <cellStyle name="40% - Accent3 5 3 2 3 2" xfId="21340"/>
    <cellStyle name="40% - Accent3 5 3 2 3 2 2" xfId="21341"/>
    <cellStyle name="40% - Accent3 5 3 2 3 3" xfId="21342"/>
    <cellStyle name="40% - Accent3 5 3 2 3 3 2" xfId="21343"/>
    <cellStyle name="40% - Accent3 5 3 2 3 4" xfId="21344"/>
    <cellStyle name="40% - Accent3 5 3 2 4" xfId="21345"/>
    <cellStyle name="40% - Accent3 5 3 2 4 2" xfId="21346"/>
    <cellStyle name="40% - Accent3 5 3 2 4 2 2" xfId="21347"/>
    <cellStyle name="40% - Accent3 5 3 2 4 3" xfId="21348"/>
    <cellStyle name="40% - Accent3 5 3 2 4 3 2" xfId="21349"/>
    <cellStyle name="40% - Accent3 5 3 2 4 4" xfId="21350"/>
    <cellStyle name="40% - Accent3 5 3 2 5" xfId="21351"/>
    <cellStyle name="40% - Accent3 5 3 2 5 2" xfId="21352"/>
    <cellStyle name="40% - Accent3 5 3 2 6" xfId="21353"/>
    <cellStyle name="40% - Accent3 5 3 2 6 2" xfId="21354"/>
    <cellStyle name="40% - Accent3 5 3 2 7" xfId="21355"/>
    <cellStyle name="40% - Accent3 5 3 3" xfId="21356"/>
    <cellStyle name="40% - Accent3 5 3 3 2" xfId="21357"/>
    <cellStyle name="40% - Accent3 5 3 3 2 2" xfId="21358"/>
    <cellStyle name="40% - Accent3 5 3 3 2 2 2" xfId="21359"/>
    <cellStyle name="40% - Accent3 5 3 3 2 3" xfId="21360"/>
    <cellStyle name="40% - Accent3 5 3 3 2 3 2" xfId="21361"/>
    <cellStyle name="40% - Accent3 5 3 3 2 4" xfId="21362"/>
    <cellStyle name="40% - Accent3 5 3 3 3" xfId="21363"/>
    <cellStyle name="40% - Accent3 5 3 3 3 2" xfId="21364"/>
    <cellStyle name="40% - Accent3 5 3 3 4" xfId="21365"/>
    <cellStyle name="40% - Accent3 5 3 3 4 2" xfId="21366"/>
    <cellStyle name="40% - Accent3 5 3 3 5" xfId="21367"/>
    <cellStyle name="40% - Accent3 5 3 4" xfId="21368"/>
    <cellStyle name="40% - Accent3 5 3 4 2" xfId="21369"/>
    <cellStyle name="40% - Accent3 5 3 4 2 2" xfId="21370"/>
    <cellStyle name="40% - Accent3 5 3 4 3" xfId="21371"/>
    <cellStyle name="40% - Accent3 5 3 4 3 2" xfId="21372"/>
    <cellStyle name="40% - Accent3 5 3 4 4" xfId="21373"/>
    <cellStyle name="40% - Accent3 5 3 5" xfId="21374"/>
    <cellStyle name="40% - Accent3 5 3 5 2" xfId="21375"/>
    <cellStyle name="40% - Accent3 5 3 5 2 2" xfId="21376"/>
    <cellStyle name="40% - Accent3 5 3 5 3" xfId="21377"/>
    <cellStyle name="40% - Accent3 5 3 5 3 2" xfId="21378"/>
    <cellStyle name="40% - Accent3 5 3 5 4" xfId="21379"/>
    <cellStyle name="40% - Accent3 5 3 6" xfId="21380"/>
    <cellStyle name="40% - Accent3 5 3 6 2" xfId="21381"/>
    <cellStyle name="40% - Accent3 5 3 7" xfId="21382"/>
    <cellStyle name="40% - Accent3 5 3 7 2" xfId="21383"/>
    <cellStyle name="40% - Accent3 5 3 8" xfId="21384"/>
    <cellStyle name="40% - Accent3 5 4" xfId="21385"/>
    <cellStyle name="40% - Accent3 5 4 2" xfId="21386"/>
    <cellStyle name="40% - Accent3 5 4 2 2" xfId="21387"/>
    <cellStyle name="40% - Accent3 5 4 2 2 2" xfId="21388"/>
    <cellStyle name="40% - Accent3 5 4 2 2 2 2" xfId="21389"/>
    <cellStyle name="40% - Accent3 5 4 2 2 3" xfId="21390"/>
    <cellStyle name="40% - Accent3 5 4 2 2 3 2" xfId="21391"/>
    <cellStyle name="40% - Accent3 5 4 2 2 4" xfId="21392"/>
    <cellStyle name="40% - Accent3 5 4 2 3" xfId="21393"/>
    <cellStyle name="40% - Accent3 5 4 2 3 2" xfId="21394"/>
    <cellStyle name="40% - Accent3 5 4 2 4" xfId="21395"/>
    <cellStyle name="40% - Accent3 5 4 2 4 2" xfId="21396"/>
    <cellStyle name="40% - Accent3 5 4 2 5" xfId="21397"/>
    <cellStyle name="40% - Accent3 5 4 3" xfId="21398"/>
    <cellStyle name="40% - Accent3 5 4 3 2" xfId="21399"/>
    <cellStyle name="40% - Accent3 5 4 3 2 2" xfId="21400"/>
    <cellStyle name="40% - Accent3 5 4 3 3" xfId="21401"/>
    <cellStyle name="40% - Accent3 5 4 3 3 2" xfId="21402"/>
    <cellStyle name="40% - Accent3 5 4 3 4" xfId="21403"/>
    <cellStyle name="40% - Accent3 5 4 4" xfId="21404"/>
    <cellStyle name="40% - Accent3 5 4 4 2" xfId="21405"/>
    <cellStyle name="40% - Accent3 5 4 4 2 2" xfId="21406"/>
    <cellStyle name="40% - Accent3 5 4 4 3" xfId="21407"/>
    <cellStyle name="40% - Accent3 5 4 4 3 2" xfId="21408"/>
    <cellStyle name="40% - Accent3 5 4 4 4" xfId="21409"/>
    <cellStyle name="40% - Accent3 5 4 5" xfId="21410"/>
    <cellStyle name="40% - Accent3 5 4 5 2" xfId="21411"/>
    <cellStyle name="40% - Accent3 5 4 6" xfId="21412"/>
    <cellStyle name="40% - Accent3 5 4 6 2" xfId="21413"/>
    <cellStyle name="40% - Accent3 5 4 7" xfId="21414"/>
    <cellStyle name="40% - Accent3 5 5" xfId="21415"/>
    <cellStyle name="40% - Accent3 5 5 2" xfId="21416"/>
    <cellStyle name="40% - Accent3 5 5 2 2" xfId="21417"/>
    <cellStyle name="40% - Accent3 5 5 2 2 2" xfId="21418"/>
    <cellStyle name="40% - Accent3 5 5 2 3" xfId="21419"/>
    <cellStyle name="40% - Accent3 5 5 2 3 2" xfId="21420"/>
    <cellStyle name="40% - Accent3 5 5 2 4" xfId="21421"/>
    <cellStyle name="40% - Accent3 5 5 3" xfId="21422"/>
    <cellStyle name="40% - Accent3 5 5 3 2" xfId="21423"/>
    <cellStyle name="40% - Accent3 5 5 4" xfId="21424"/>
    <cellStyle name="40% - Accent3 5 5 4 2" xfId="21425"/>
    <cellStyle name="40% - Accent3 5 5 5" xfId="21426"/>
    <cellStyle name="40% - Accent3 5 6" xfId="21427"/>
    <cellStyle name="40% - Accent3 5 6 2" xfId="21428"/>
    <cellStyle name="40% - Accent3 5 6 2 2" xfId="21429"/>
    <cellStyle name="40% - Accent3 5 6 3" xfId="21430"/>
    <cellStyle name="40% - Accent3 5 6 3 2" xfId="21431"/>
    <cellStyle name="40% - Accent3 5 6 4" xfId="21432"/>
    <cellStyle name="40% - Accent3 5 7" xfId="21433"/>
    <cellStyle name="40% - Accent3 5 7 2" xfId="21434"/>
    <cellStyle name="40% - Accent3 5 7 2 2" xfId="21435"/>
    <cellStyle name="40% - Accent3 5 7 3" xfId="21436"/>
    <cellStyle name="40% - Accent3 5 7 3 2" xfId="21437"/>
    <cellStyle name="40% - Accent3 5 7 4" xfId="21438"/>
    <cellStyle name="40% - Accent3 5 8" xfId="21439"/>
    <cellStyle name="40% - Accent3 5 8 2" xfId="21440"/>
    <cellStyle name="40% - Accent3 5 9" xfId="21441"/>
    <cellStyle name="40% - Accent3 5 9 2" xfId="21442"/>
    <cellStyle name="40% - Accent3 6" xfId="21443"/>
    <cellStyle name="40% - Accent3 6 10" xfId="21444"/>
    <cellStyle name="40% - Accent3 6 2" xfId="21445"/>
    <cellStyle name="40% - Accent3 6 2 2" xfId="21446"/>
    <cellStyle name="40% - Accent3 6 2 2 2" xfId="21447"/>
    <cellStyle name="40% - Accent3 6 2 2 2 2" xfId="21448"/>
    <cellStyle name="40% - Accent3 6 2 2 2 2 2" xfId="21449"/>
    <cellStyle name="40% - Accent3 6 2 2 2 2 2 2" xfId="21450"/>
    <cellStyle name="40% - Accent3 6 2 2 2 2 2 2 2" xfId="21451"/>
    <cellStyle name="40% - Accent3 6 2 2 2 2 2 3" xfId="21452"/>
    <cellStyle name="40% - Accent3 6 2 2 2 2 2 3 2" xfId="21453"/>
    <cellStyle name="40% - Accent3 6 2 2 2 2 2 4" xfId="21454"/>
    <cellStyle name="40% - Accent3 6 2 2 2 2 3" xfId="21455"/>
    <cellStyle name="40% - Accent3 6 2 2 2 2 3 2" xfId="21456"/>
    <cellStyle name="40% - Accent3 6 2 2 2 2 4" xfId="21457"/>
    <cellStyle name="40% - Accent3 6 2 2 2 2 4 2" xfId="21458"/>
    <cellStyle name="40% - Accent3 6 2 2 2 2 5" xfId="21459"/>
    <cellStyle name="40% - Accent3 6 2 2 2 3" xfId="21460"/>
    <cellStyle name="40% - Accent3 6 2 2 2 3 2" xfId="21461"/>
    <cellStyle name="40% - Accent3 6 2 2 2 3 2 2" xfId="21462"/>
    <cellStyle name="40% - Accent3 6 2 2 2 3 3" xfId="21463"/>
    <cellStyle name="40% - Accent3 6 2 2 2 3 3 2" xfId="21464"/>
    <cellStyle name="40% - Accent3 6 2 2 2 3 4" xfId="21465"/>
    <cellStyle name="40% - Accent3 6 2 2 2 4" xfId="21466"/>
    <cellStyle name="40% - Accent3 6 2 2 2 4 2" xfId="21467"/>
    <cellStyle name="40% - Accent3 6 2 2 2 4 2 2" xfId="21468"/>
    <cellStyle name="40% - Accent3 6 2 2 2 4 3" xfId="21469"/>
    <cellStyle name="40% - Accent3 6 2 2 2 4 3 2" xfId="21470"/>
    <cellStyle name="40% - Accent3 6 2 2 2 4 4" xfId="21471"/>
    <cellStyle name="40% - Accent3 6 2 2 2 5" xfId="21472"/>
    <cellStyle name="40% - Accent3 6 2 2 2 5 2" xfId="21473"/>
    <cellStyle name="40% - Accent3 6 2 2 2 6" xfId="21474"/>
    <cellStyle name="40% - Accent3 6 2 2 2 6 2" xfId="21475"/>
    <cellStyle name="40% - Accent3 6 2 2 2 7" xfId="21476"/>
    <cellStyle name="40% - Accent3 6 2 2 3" xfId="21477"/>
    <cellStyle name="40% - Accent3 6 2 2 3 2" xfId="21478"/>
    <cellStyle name="40% - Accent3 6 2 2 3 2 2" xfId="21479"/>
    <cellStyle name="40% - Accent3 6 2 2 3 2 2 2" xfId="21480"/>
    <cellStyle name="40% - Accent3 6 2 2 3 2 3" xfId="21481"/>
    <cellStyle name="40% - Accent3 6 2 2 3 2 3 2" xfId="21482"/>
    <cellStyle name="40% - Accent3 6 2 2 3 2 4" xfId="21483"/>
    <cellStyle name="40% - Accent3 6 2 2 3 3" xfId="21484"/>
    <cellStyle name="40% - Accent3 6 2 2 3 3 2" xfId="21485"/>
    <cellStyle name="40% - Accent3 6 2 2 3 4" xfId="21486"/>
    <cellStyle name="40% - Accent3 6 2 2 3 4 2" xfId="21487"/>
    <cellStyle name="40% - Accent3 6 2 2 3 5" xfId="21488"/>
    <cellStyle name="40% - Accent3 6 2 2 4" xfId="21489"/>
    <cellStyle name="40% - Accent3 6 2 2 4 2" xfId="21490"/>
    <cellStyle name="40% - Accent3 6 2 2 4 2 2" xfId="21491"/>
    <cellStyle name="40% - Accent3 6 2 2 4 3" xfId="21492"/>
    <cellStyle name="40% - Accent3 6 2 2 4 3 2" xfId="21493"/>
    <cellStyle name="40% - Accent3 6 2 2 4 4" xfId="21494"/>
    <cellStyle name="40% - Accent3 6 2 2 5" xfId="21495"/>
    <cellStyle name="40% - Accent3 6 2 2 5 2" xfId="21496"/>
    <cellStyle name="40% - Accent3 6 2 2 5 2 2" xfId="21497"/>
    <cellStyle name="40% - Accent3 6 2 2 5 3" xfId="21498"/>
    <cellStyle name="40% - Accent3 6 2 2 5 3 2" xfId="21499"/>
    <cellStyle name="40% - Accent3 6 2 2 5 4" xfId="21500"/>
    <cellStyle name="40% - Accent3 6 2 2 6" xfId="21501"/>
    <cellStyle name="40% - Accent3 6 2 2 6 2" xfId="21502"/>
    <cellStyle name="40% - Accent3 6 2 2 7" xfId="21503"/>
    <cellStyle name="40% - Accent3 6 2 2 7 2" xfId="21504"/>
    <cellStyle name="40% - Accent3 6 2 2 8" xfId="21505"/>
    <cellStyle name="40% - Accent3 6 2 3" xfId="21506"/>
    <cellStyle name="40% - Accent3 6 2 3 2" xfId="21507"/>
    <cellStyle name="40% - Accent3 6 2 3 2 2" xfId="21508"/>
    <cellStyle name="40% - Accent3 6 2 3 2 2 2" xfId="21509"/>
    <cellStyle name="40% - Accent3 6 2 3 2 2 2 2" xfId="21510"/>
    <cellStyle name="40% - Accent3 6 2 3 2 2 3" xfId="21511"/>
    <cellStyle name="40% - Accent3 6 2 3 2 2 3 2" xfId="21512"/>
    <cellStyle name="40% - Accent3 6 2 3 2 2 4" xfId="21513"/>
    <cellStyle name="40% - Accent3 6 2 3 2 3" xfId="21514"/>
    <cellStyle name="40% - Accent3 6 2 3 2 3 2" xfId="21515"/>
    <cellStyle name="40% - Accent3 6 2 3 2 4" xfId="21516"/>
    <cellStyle name="40% - Accent3 6 2 3 2 4 2" xfId="21517"/>
    <cellStyle name="40% - Accent3 6 2 3 2 5" xfId="21518"/>
    <cellStyle name="40% - Accent3 6 2 3 3" xfId="21519"/>
    <cellStyle name="40% - Accent3 6 2 3 3 2" xfId="21520"/>
    <cellStyle name="40% - Accent3 6 2 3 3 2 2" xfId="21521"/>
    <cellStyle name="40% - Accent3 6 2 3 3 3" xfId="21522"/>
    <cellStyle name="40% - Accent3 6 2 3 3 3 2" xfId="21523"/>
    <cellStyle name="40% - Accent3 6 2 3 3 4" xfId="21524"/>
    <cellStyle name="40% - Accent3 6 2 3 4" xfId="21525"/>
    <cellStyle name="40% - Accent3 6 2 3 4 2" xfId="21526"/>
    <cellStyle name="40% - Accent3 6 2 3 4 2 2" xfId="21527"/>
    <cellStyle name="40% - Accent3 6 2 3 4 3" xfId="21528"/>
    <cellStyle name="40% - Accent3 6 2 3 4 3 2" xfId="21529"/>
    <cellStyle name="40% - Accent3 6 2 3 4 4" xfId="21530"/>
    <cellStyle name="40% - Accent3 6 2 3 5" xfId="21531"/>
    <cellStyle name="40% - Accent3 6 2 3 5 2" xfId="21532"/>
    <cellStyle name="40% - Accent3 6 2 3 6" xfId="21533"/>
    <cellStyle name="40% - Accent3 6 2 3 6 2" xfId="21534"/>
    <cellStyle name="40% - Accent3 6 2 3 7" xfId="21535"/>
    <cellStyle name="40% - Accent3 6 2 4" xfId="21536"/>
    <cellStyle name="40% - Accent3 6 2 4 2" xfId="21537"/>
    <cellStyle name="40% - Accent3 6 2 4 2 2" xfId="21538"/>
    <cellStyle name="40% - Accent3 6 2 4 2 2 2" xfId="21539"/>
    <cellStyle name="40% - Accent3 6 2 4 2 3" xfId="21540"/>
    <cellStyle name="40% - Accent3 6 2 4 2 3 2" xfId="21541"/>
    <cellStyle name="40% - Accent3 6 2 4 2 4" xfId="21542"/>
    <cellStyle name="40% - Accent3 6 2 4 3" xfId="21543"/>
    <cellStyle name="40% - Accent3 6 2 4 3 2" xfId="21544"/>
    <cellStyle name="40% - Accent3 6 2 4 4" xfId="21545"/>
    <cellStyle name="40% - Accent3 6 2 4 4 2" xfId="21546"/>
    <cellStyle name="40% - Accent3 6 2 4 5" xfId="21547"/>
    <cellStyle name="40% - Accent3 6 2 5" xfId="21548"/>
    <cellStyle name="40% - Accent3 6 2 5 2" xfId="21549"/>
    <cellStyle name="40% - Accent3 6 2 5 2 2" xfId="21550"/>
    <cellStyle name="40% - Accent3 6 2 5 3" xfId="21551"/>
    <cellStyle name="40% - Accent3 6 2 5 3 2" xfId="21552"/>
    <cellStyle name="40% - Accent3 6 2 5 4" xfId="21553"/>
    <cellStyle name="40% - Accent3 6 2 6" xfId="21554"/>
    <cellStyle name="40% - Accent3 6 2 6 2" xfId="21555"/>
    <cellStyle name="40% - Accent3 6 2 6 2 2" xfId="21556"/>
    <cellStyle name="40% - Accent3 6 2 6 3" xfId="21557"/>
    <cellStyle name="40% - Accent3 6 2 6 3 2" xfId="21558"/>
    <cellStyle name="40% - Accent3 6 2 6 4" xfId="21559"/>
    <cellStyle name="40% - Accent3 6 2 7" xfId="21560"/>
    <cellStyle name="40% - Accent3 6 2 7 2" xfId="21561"/>
    <cellStyle name="40% - Accent3 6 2 8" xfId="21562"/>
    <cellStyle name="40% - Accent3 6 2 8 2" xfId="21563"/>
    <cellStyle name="40% - Accent3 6 2 9" xfId="21564"/>
    <cellStyle name="40% - Accent3 6 3" xfId="21565"/>
    <cellStyle name="40% - Accent3 6 3 2" xfId="21566"/>
    <cellStyle name="40% - Accent3 6 3 2 2" xfId="21567"/>
    <cellStyle name="40% - Accent3 6 3 2 2 2" xfId="21568"/>
    <cellStyle name="40% - Accent3 6 3 2 2 2 2" xfId="21569"/>
    <cellStyle name="40% - Accent3 6 3 2 2 2 2 2" xfId="21570"/>
    <cellStyle name="40% - Accent3 6 3 2 2 2 3" xfId="21571"/>
    <cellStyle name="40% - Accent3 6 3 2 2 2 3 2" xfId="21572"/>
    <cellStyle name="40% - Accent3 6 3 2 2 2 4" xfId="21573"/>
    <cellStyle name="40% - Accent3 6 3 2 2 3" xfId="21574"/>
    <cellStyle name="40% - Accent3 6 3 2 2 3 2" xfId="21575"/>
    <cellStyle name="40% - Accent3 6 3 2 2 4" xfId="21576"/>
    <cellStyle name="40% - Accent3 6 3 2 2 4 2" xfId="21577"/>
    <cellStyle name="40% - Accent3 6 3 2 2 5" xfId="21578"/>
    <cellStyle name="40% - Accent3 6 3 2 3" xfId="21579"/>
    <cellStyle name="40% - Accent3 6 3 2 3 2" xfId="21580"/>
    <cellStyle name="40% - Accent3 6 3 2 3 2 2" xfId="21581"/>
    <cellStyle name="40% - Accent3 6 3 2 3 3" xfId="21582"/>
    <cellStyle name="40% - Accent3 6 3 2 3 3 2" xfId="21583"/>
    <cellStyle name="40% - Accent3 6 3 2 3 4" xfId="21584"/>
    <cellStyle name="40% - Accent3 6 3 2 4" xfId="21585"/>
    <cellStyle name="40% - Accent3 6 3 2 4 2" xfId="21586"/>
    <cellStyle name="40% - Accent3 6 3 2 4 2 2" xfId="21587"/>
    <cellStyle name="40% - Accent3 6 3 2 4 3" xfId="21588"/>
    <cellStyle name="40% - Accent3 6 3 2 4 3 2" xfId="21589"/>
    <cellStyle name="40% - Accent3 6 3 2 4 4" xfId="21590"/>
    <cellStyle name="40% - Accent3 6 3 2 5" xfId="21591"/>
    <cellStyle name="40% - Accent3 6 3 2 5 2" xfId="21592"/>
    <cellStyle name="40% - Accent3 6 3 2 6" xfId="21593"/>
    <cellStyle name="40% - Accent3 6 3 2 6 2" xfId="21594"/>
    <cellStyle name="40% - Accent3 6 3 2 7" xfId="21595"/>
    <cellStyle name="40% - Accent3 6 3 3" xfId="21596"/>
    <cellStyle name="40% - Accent3 6 3 3 2" xfId="21597"/>
    <cellStyle name="40% - Accent3 6 3 3 2 2" xfId="21598"/>
    <cellStyle name="40% - Accent3 6 3 3 2 2 2" xfId="21599"/>
    <cellStyle name="40% - Accent3 6 3 3 2 3" xfId="21600"/>
    <cellStyle name="40% - Accent3 6 3 3 2 3 2" xfId="21601"/>
    <cellStyle name="40% - Accent3 6 3 3 2 4" xfId="21602"/>
    <cellStyle name="40% - Accent3 6 3 3 3" xfId="21603"/>
    <cellStyle name="40% - Accent3 6 3 3 3 2" xfId="21604"/>
    <cellStyle name="40% - Accent3 6 3 3 4" xfId="21605"/>
    <cellStyle name="40% - Accent3 6 3 3 4 2" xfId="21606"/>
    <cellStyle name="40% - Accent3 6 3 3 5" xfId="21607"/>
    <cellStyle name="40% - Accent3 6 3 4" xfId="21608"/>
    <cellStyle name="40% - Accent3 6 3 4 2" xfId="21609"/>
    <cellStyle name="40% - Accent3 6 3 4 2 2" xfId="21610"/>
    <cellStyle name="40% - Accent3 6 3 4 3" xfId="21611"/>
    <cellStyle name="40% - Accent3 6 3 4 3 2" xfId="21612"/>
    <cellStyle name="40% - Accent3 6 3 4 4" xfId="21613"/>
    <cellStyle name="40% - Accent3 6 3 5" xfId="21614"/>
    <cellStyle name="40% - Accent3 6 3 5 2" xfId="21615"/>
    <cellStyle name="40% - Accent3 6 3 5 2 2" xfId="21616"/>
    <cellStyle name="40% - Accent3 6 3 5 3" xfId="21617"/>
    <cellStyle name="40% - Accent3 6 3 5 3 2" xfId="21618"/>
    <cellStyle name="40% - Accent3 6 3 5 4" xfId="21619"/>
    <cellStyle name="40% - Accent3 6 3 6" xfId="21620"/>
    <cellStyle name="40% - Accent3 6 3 6 2" xfId="21621"/>
    <cellStyle name="40% - Accent3 6 3 7" xfId="21622"/>
    <cellStyle name="40% - Accent3 6 3 7 2" xfId="21623"/>
    <cellStyle name="40% - Accent3 6 3 8" xfId="21624"/>
    <cellStyle name="40% - Accent3 6 4" xfId="21625"/>
    <cellStyle name="40% - Accent3 6 4 2" xfId="21626"/>
    <cellStyle name="40% - Accent3 6 4 2 2" xfId="21627"/>
    <cellStyle name="40% - Accent3 6 4 2 2 2" xfId="21628"/>
    <cellStyle name="40% - Accent3 6 4 2 2 2 2" xfId="21629"/>
    <cellStyle name="40% - Accent3 6 4 2 2 3" xfId="21630"/>
    <cellStyle name="40% - Accent3 6 4 2 2 3 2" xfId="21631"/>
    <cellStyle name="40% - Accent3 6 4 2 2 4" xfId="21632"/>
    <cellStyle name="40% - Accent3 6 4 2 3" xfId="21633"/>
    <cellStyle name="40% - Accent3 6 4 2 3 2" xfId="21634"/>
    <cellStyle name="40% - Accent3 6 4 2 4" xfId="21635"/>
    <cellStyle name="40% - Accent3 6 4 2 4 2" xfId="21636"/>
    <cellStyle name="40% - Accent3 6 4 2 5" xfId="21637"/>
    <cellStyle name="40% - Accent3 6 4 3" xfId="21638"/>
    <cellStyle name="40% - Accent3 6 4 3 2" xfId="21639"/>
    <cellStyle name="40% - Accent3 6 4 3 2 2" xfId="21640"/>
    <cellStyle name="40% - Accent3 6 4 3 3" xfId="21641"/>
    <cellStyle name="40% - Accent3 6 4 3 3 2" xfId="21642"/>
    <cellStyle name="40% - Accent3 6 4 3 4" xfId="21643"/>
    <cellStyle name="40% - Accent3 6 4 4" xfId="21644"/>
    <cellStyle name="40% - Accent3 6 4 4 2" xfId="21645"/>
    <cellStyle name="40% - Accent3 6 4 4 2 2" xfId="21646"/>
    <cellStyle name="40% - Accent3 6 4 4 3" xfId="21647"/>
    <cellStyle name="40% - Accent3 6 4 4 3 2" xfId="21648"/>
    <cellStyle name="40% - Accent3 6 4 4 4" xfId="21649"/>
    <cellStyle name="40% - Accent3 6 4 5" xfId="21650"/>
    <cellStyle name="40% - Accent3 6 4 5 2" xfId="21651"/>
    <cellStyle name="40% - Accent3 6 4 6" xfId="21652"/>
    <cellStyle name="40% - Accent3 6 4 6 2" xfId="21653"/>
    <cellStyle name="40% - Accent3 6 4 7" xfId="21654"/>
    <cellStyle name="40% - Accent3 6 5" xfId="21655"/>
    <cellStyle name="40% - Accent3 6 5 2" xfId="21656"/>
    <cellStyle name="40% - Accent3 6 5 2 2" xfId="21657"/>
    <cellStyle name="40% - Accent3 6 5 2 2 2" xfId="21658"/>
    <cellStyle name="40% - Accent3 6 5 2 3" xfId="21659"/>
    <cellStyle name="40% - Accent3 6 5 2 3 2" xfId="21660"/>
    <cellStyle name="40% - Accent3 6 5 2 4" xfId="21661"/>
    <cellStyle name="40% - Accent3 6 5 3" xfId="21662"/>
    <cellStyle name="40% - Accent3 6 5 3 2" xfId="21663"/>
    <cellStyle name="40% - Accent3 6 5 4" xfId="21664"/>
    <cellStyle name="40% - Accent3 6 5 4 2" xfId="21665"/>
    <cellStyle name="40% - Accent3 6 5 5" xfId="21666"/>
    <cellStyle name="40% - Accent3 6 6" xfId="21667"/>
    <cellStyle name="40% - Accent3 6 6 2" xfId="21668"/>
    <cellStyle name="40% - Accent3 6 6 2 2" xfId="21669"/>
    <cellStyle name="40% - Accent3 6 6 3" xfId="21670"/>
    <cellStyle name="40% - Accent3 6 6 3 2" xfId="21671"/>
    <cellStyle name="40% - Accent3 6 6 4" xfId="21672"/>
    <cellStyle name="40% - Accent3 6 7" xfId="21673"/>
    <cellStyle name="40% - Accent3 6 7 2" xfId="21674"/>
    <cellStyle name="40% - Accent3 6 7 2 2" xfId="21675"/>
    <cellStyle name="40% - Accent3 6 7 3" xfId="21676"/>
    <cellStyle name="40% - Accent3 6 7 3 2" xfId="21677"/>
    <cellStyle name="40% - Accent3 6 7 4" xfId="21678"/>
    <cellStyle name="40% - Accent3 6 8" xfId="21679"/>
    <cellStyle name="40% - Accent3 6 8 2" xfId="21680"/>
    <cellStyle name="40% - Accent3 6 9" xfId="21681"/>
    <cellStyle name="40% - Accent3 6 9 2" xfId="21682"/>
    <cellStyle name="40% - Accent3 7" xfId="21683"/>
    <cellStyle name="40% - Accent3 7 10" xfId="21684"/>
    <cellStyle name="40% - Accent3 7 2" xfId="21685"/>
    <cellStyle name="40% - Accent3 7 2 2" xfId="21686"/>
    <cellStyle name="40% - Accent3 7 2 2 2" xfId="21687"/>
    <cellStyle name="40% - Accent3 7 2 2 2 2" xfId="21688"/>
    <cellStyle name="40% - Accent3 7 2 2 2 2 2" xfId="21689"/>
    <cellStyle name="40% - Accent3 7 2 2 2 2 2 2" xfId="21690"/>
    <cellStyle name="40% - Accent3 7 2 2 2 2 2 2 2" xfId="21691"/>
    <cellStyle name="40% - Accent3 7 2 2 2 2 2 3" xfId="21692"/>
    <cellStyle name="40% - Accent3 7 2 2 2 2 2 3 2" xfId="21693"/>
    <cellStyle name="40% - Accent3 7 2 2 2 2 2 4" xfId="21694"/>
    <cellStyle name="40% - Accent3 7 2 2 2 2 3" xfId="21695"/>
    <cellStyle name="40% - Accent3 7 2 2 2 2 3 2" xfId="21696"/>
    <cellStyle name="40% - Accent3 7 2 2 2 2 4" xfId="21697"/>
    <cellStyle name="40% - Accent3 7 2 2 2 2 4 2" xfId="21698"/>
    <cellStyle name="40% - Accent3 7 2 2 2 2 5" xfId="21699"/>
    <cellStyle name="40% - Accent3 7 2 2 2 3" xfId="21700"/>
    <cellStyle name="40% - Accent3 7 2 2 2 3 2" xfId="21701"/>
    <cellStyle name="40% - Accent3 7 2 2 2 3 2 2" xfId="21702"/>
    <cellStyle name="40% - Accent3 7 2 2 2 3 3" xfId="21703"/>
    <cellStyle name="40% - Accent3 7 2 2 2 3 3 2" xfId="21704"/>
    <cellStyle name="40% - Accent3 7 2 2 2 3 4" xfId="21705"/>
    <cellStyle name="40% - Accent3 7 2 2 2 4" xfId="21706"/>
    <cellStyle name="40% - Accent3 7 2 2 2 4 2" xfId="21707"/>
    <cellStyle name="40% - Accent3 7 2 2 2 4 2 2" xfId="21708"/>
    <cellStyle name="40% - Accent3 7 2 2 2 4 3" xfId="21709"/>
    <cellStyle name="40% - Accent3 7 2 2 2 4 3 2" xfId="21710"/>
    <cellStyle name="40% - Accent3 7 2 2 2 4 4" xfId="21711"/>
    <cellStyle name="40% - Accent3 7 2 2 2 5" xfId="21712"/>
    <cellStyle name="40% - Accent3 7 2 2 2 5 2" xfId="21713"/>
    <cellStyle name="40% - Accent3 7 2 2 2 6" xfId="21714"/>
    <cellStyle name="40% - Accent3 7 2 2 2 6 2" xfId="21715"/>
    <cellStyle name="40% - Accent3 7 2 2 2 7" xfId="21716"/>
    <cellStyle name="40% - Accent3 7 2 2 3" xfId="21717"/>
    <cellStyle name="40% - Accent3 7 2 2 3 2" xfId="21718"/>
    <cellStyle name="40% - Accent3 7 2 2 3 2 2" xfId="21719"/>
    <cellStyle name="40% - Accent3 7 2 2 3 2 2 2" xfId="21720"/>
    <cellStyle name="40% - Accent3 7 2 2 3 2 3" xfId="21721"/>
    <cellStyle name="40% - Accent3 7 2 2 3 2 3 2" xfId="21722"/>
    <cellStyle name="40% - Accent3 7 2 2 3 2 4" xfId="21723"/>
    <cellStyle name="40% - Accent3 7 2 2 3 3" xfId="21724"/>
    <cellStyle name="40% - Accent3 7 2 2 3 3 2" xfId="21725"/>
    <cellStyle name="40% - Accent3 7 2 2 3 4" xfId="21726"/>
    <cellStyle name="40% - Accent3 7 2 2 3 4 2" xfId="21727"/>
    <cellStyle name="40% - Accent3 7 2 2 3 5" xfId="21728"/>
    <cellStyle name="40% - Accent3 7 2 2 4" xfId="21729"/>
    <cellStyle name="40% - Accent3 7 2 2 4 2" xfId="21730"/>
    <cellStyle name="40% - Accent3 7 2 2 4 2 2" xfId="21731"/>
    <cellStyle name="40% - Accent3 7 2 2 4 3" xfId="21732"/>
    <cellStyle name="40% - Accent3 7 2 2 4 3 2" xfId="21733"/>
    <cellStyle name="40% - Accent3 7 2 2 4 4" xfId="21734"/>
    <cellStyle name="40% - Accent3 7 2 2 5" xfId="21735"/>
    <cellStyle name="40% - Accent3 7 2 2 5 2" xfId="21736"/>
    <cellStyle name="40% - Accent3 7 2 2 5 2 2" xfId="21737"/>
    <cellStyle name="40% - Accent3 7 2 2 5 3" xfId="21738"/>
    <cellStyle name="40% - Accent3 7 2 2 5 3 2" xfId="21739"/>
    <cellStyle name="40% - Accent3 7 2 2 5 4" xfId="21740"/>
    <cellStyle name="40% - Accent3 7 2 2 6" xfId="21741"/>
    <cellStyle name="40% - Accent3 7 2 2 6 2" xfId="21742"/>
    <cellStyle name="40% - Accent3 7 2 2 7" xfId="21743"/>
    <cellStyle name="40% - Accent3 7 2 2 7 2" xfId="21744"/>
    <cellStyle name="40% - Accent3 7 2 2 8" xfId="21745"/>
    <cellStyle name="40% - Accent3 7 2 3" xfId="21746"/>
    <cellStyle name="40% - Accent3 7 2 3 2" xfId="21747"/>
    <cellStyle name="40% - Accent3 7 2 3 2 2" xfId="21748"/>
    <cellStyle name="40% - Accent3 7 2 3 2 2 2" xfId="21749"/>
    <cellStyle name="40% - Accent3 7 2 3 2 2 2 2" xfId="21750"/>
    <cellStyle name="40% - Accent3 7 2 3 2 2 3" xfId="21751"/>
    <cellStyle name="40% - Accent3 7 2 3 2 2 3 2" xfId="21752"/>
    <cellStyle name="40% - Accent3 7 2 3 2 2 4" xfId="21753"/>
    <cellStyle name="40% - Accent3 7 2 3 2 3" xfId="21754"/>
    <cellStyle name="40% - Accent3 7 2 3 2 3 2" xfId="21755"/>
    <cellStyle name="40% - Accent3 7 2 3 2 4" xfId="21756"/>
    <cellStyle name="40% - Accent3 7 2 3 2 4 2" xfId="21757"/>
    <cellStyle name="40% - Accent3 7 2 3 2 5" xfId="21758"/>
    <cellStyle name="40% - Accent3 7 2 3 3" xfId="21759"/>
    <cellStyle name="40% - Accent3 7 2 3 3 2" xfId="21760"/>
    <cellStyle name="40% - Accent3 7 2 3 3 2 2" xfId="21761"/>
    <cellStyle name="40% - Accent3 7 2 3 3 3" xfId="21762"/>
    <cellStyle name="40% - Accent3 7 2 3 3 3 2" xfId="21763"/>
    <cellStyle name="40% - Accent3 7 2 3 3 4" xfId="21764"/>
    <cellStyle name="40% - Accent3 7 2 3 4" xfId="21765"/>
    <cellStyle name="40% - Accent3 7 2 3 4 2" xfId="21766"/>
    <cellStyle name="40% - Accent3 7 2 3 4 2 2" xfId="21767"/>
    <cellStyle name="40% - Accent3 7 2 3 4 3" xfId="21768"/>
    <cellStyle name="40% - Accent3 7 2 3 4 3 2" xfId="21769"/>
    <cellStyle name="40% - Accent3 7 2 3 4 4" xfId="21770"/>
    <cellStyle name="40% - Accent3 7 2 3 5" xfId="21771"/>
    <cellStyle name="40% - Accent3 7 2 3 5 2" xfId="21772"/>
    <cellStyle name="40% - Accent3 7 2 3 6" xfId="21773"/>
    <cellStyle name="40% - Accent3 7 2 3 6 2" xfId="21774"/>
    <cellStyle name="40% - Accent3 7 2 3 7" xfId="21775"/>
    <cellStyle name="40% - Accent3 7 2 4" xfId="21776"/>
    <cellStyle name="40% - Accent3 7 2 4 2" xfId="21777"/>
    <cellStyle name="40% - Accent3 7 2 4 2 2" xfId="21778"/>
    <cellStyle name="40% - Accent3 7 2 4 2 2 2" xfId="21779"/>
    <cellStyle name="40% - Accent3 7 2 4 2 3" xfId="21780"/>
    <cellStyle name="40% - Accent3 7 2 4 2 3 2" xfId="21781"/>
    <cellStyle name="40% - Accent3 7 2 4 2 4" xfId="21782"/>
    <cellStyle name="40% - Accent3 7 2 4 3" xfId="21783"/>
    <cellStyle name="40% - Accent3 7 2 4 3 2" xfId="21784"/>
    <cellStyle name="40% - Accent3 7 2 4 4" xfId="21785"/>
    <cellStyle name="40% - Accent3 7 2 4 4 2" xfId="21786"/>
    <cellStyle name="40% - Accent3 7 2 4 5" xfId="21787"/>
    <cellStyle name="40% - Accent3 7 2 5" xfId="21788"/>
    <cellStyle name="40% - Accent3 7 2 5 2" xfId="21789"/>
    <cellStyle name="40% - Accent3 7 2 5 2 2" xfId="21790"/>
    <cellStyle name="40% - Accent3 7 2 5 3" xfId="21791"/>
    <cellStyle name="40% - Accent3 7 2 5 3 2" xfId="21792"/>
    <cellStyle name="40% - Accent3 7 2 5 4" xfId="21793"/>
    <cellStyle name="40% - Accent3 7 2 6" xfId="21794"/>
    <cellStyle name="40% - Accent3 7 2 6 2" xfId="21795"/>
    <cellStyle name="40% - Accent3 7 2 6 2 2" xfId="21796"/>
    <cellStyle name="40% - Accent3 7 2 6 3" xfId="21797"/>
    <cellStyle name="40% - Accent3 7 2 6 3 2" xfId="21798"/>
    <cellStyle name="40% - Accent3 7 2 6 4" xfId="21799"/>
    <cellStyle name="40% - Accent3 7 2 7" xfId="21800"/>
    <cellStyle name="40% - Accent3 7 2 7 2" xfId="21801"/>
    <cellStyle name="40% - Accent3 7 2 8" xfId="21802"/>
    <cellStyle name="40% - Accent3 7 2 8 2" xfId="21803"/>
    <cellStyle name="40% - Accent3 7 2 9" xfId="21804"/>
    <cellStyle name="40% - Accent3 7 3" xfId="21805"/>
    <cellStyle name="40% - Accent3 7 3 2" xfId="21806"/>
    <cellStyle name="40% - Accent3 7 3 2 2" xfId="21807"/>
    <cellStyle name="40% - Accent3 7 3 2 2 2" xfId="21808"/>
    <cellStyle name="40% - Accent3 7 3 2 2 2 2" xfId="21809"/>
    <cellStyle name="40% - Accent3 7 3 2 2 2 2 2" xfId="21810"/>
    <cellStyle name="40% - Accent3 7 3 2 2 2 3" xfId="21811"/>
    <cellStyle name="40% - Accent3 7 3 2 2 2 3 2" xfId="21812"/>
    <cellStyle name="40% - Accent3 7 3 2 2 2 4" xfId="21813"/>
    <cellStyle name="40% - Accent3 7 3 2 2 3" xfId="21814"/>
    <cellStyle name="40% - Accent3 7 3 2 2 3 2" xfId="21815"/>
    <cellStyle name="40% - Accent3 7 3 2 2 4" xfId="21816"/>
    <cellStyle name="40% - Accent3 7 3 2 2 4 2" xfId="21817"/>
    <cellStyle name="40% - Accent3 7 3 2 2 5" xfId="21818"/>
    <cellStyle name="40% - Accent3 7 3 2 3" xfId="21819"/>
    <cellStyle name="40% - Accent3 7 3 2 3 2" xfId="21820"/>
    <cellStyle name="40% - Accent3 7 3 2 3 2 2" xfId="21821"/>
    <cellStyle name="40% - Accent3 7 3 2 3 3" xfId="21822"/>
    <cellStyle name="40% - Accent3 7 3 2 3 3 2" xfId="21823"/>
    <cellStyle name="40% - Accent3 7 3 2 3 4" xfId="21824"/>
    <cellStyle name="40% - Accent3 7 3 2 4" xfId="21825"/>
    <cellStyle name="40% - Accent3 7 3 2 4 2" xfId="21826"/>
    <cellStyle name="40% - Accent3 7 3 2 4 2 2" xfId="21827"/>
    <cellStyle name="40% - Accent3 7 3 2 4 3" xfId="21828"/>
    <cellStyle name="40% - Accent3 7 3 2 4 3 2" xfId="21829"/>
    <cellStyle name="40% - Accent3 7 3 2 4 4" xfId="21830"/>
    <cellStyle name="40% - Accent3 7 3 2 5" xfId="21831"/>
    <cellStyle name="40% - Accent3 7 3 2 5 2" xfId="21832"/>
    <cellStyle name="40% - Accent3 7 3 2 6" xfId="21833"/>
    <cellStyle name="40% - Accent3 7 3 2 6 2" xfId="21834"/>
    <cellStyle name="40% - Accent3 7 3 2 7" xfId="21835"/>
    <cellStyle name="40% - Accent3 7 3 3" xfId="21836"/>
    <cellStyle name="40% - Accent3 7 3 3 2" xfId="21837"/>
    <cellStyle name="40% - Accent3 7 3 3 2 2" xfId="21838"/>
    <cellStyle name="40% - Accent3 7 3 3 2 2 2" xfId="21839"/>
    <cellStyle name="40% - Accent3 7 3 3 2 3" xfId="21840"/>
    <cellStyle name="40% - Accent3 7 3 3 2 3 2" xfId="21841"/>
    <cellStyle name="40% - Accent3 7 3 3 2 4" xfId="21842"/>
    <cellStyle name="40% - Accent3 7 3 3 3" xfId="21843"/>
    <cellStyle name="40% - Accent3 7 3 3 3 2" xfId="21844"/>
    <cellStyle name="40% - Accent3 7 3 3 4" xfId="21845"/>
    <cellStyle name="40% - Accent3 7 3 3 4 2" xfId="21846"/>
    <cellStyle name="40% - Accent3 7 3 3 5" xfId="21847"/>
    <cellStyle name="40% - Accent3 7 3 4" xfId="21848"/>
    <cellStyle name="40% - Accent3 7 3 4 2" xfId="21849"/>
    <cellStyle name="40% - Accent3 7 3 4 2 2" xfId="21850"/>
    <cellStyle name="40% - Accent3 7 3 4 3" xfId="21851"/>
    <cellStyle name="40% - Accent3 7 3 4 3 2" xfId="21852"/>
    <cellStyle name="40% - Accent3 7 3 4 4" xfId="21853"/>
    <cellStyle name="40% - Accent3 7 3 5" xfId="21854"/>
    <cellStyle name="40% - Accent3 7 3 5 2" xfId="21855"/>
    <cellStyle name="40% - Accent3 7 3 5 2 2" xfId="21856"/>
    <cellStyle name="40% - Accent3 7 3 5 3" xfId="21857"/>
    <cellStyle name="40% - Accent3 7 3 5 3 2" xfId="21858"/>
    <cellStyle name="40% - Accent3 7 3 5 4" xfId="21859"/>
    <cellStyle name="40% - Accent3 7 3 6" xfId="21860"/>
    <cellStyle name="40% - Accent3 7 3 6 2" xfId="21861"/>
    <cellStyle name="40% - Accent3 7 3 7" xfId="21862"/>
    <cellStyle name="40% - Accent3 7 3 7 2" xfId="21863"/>
    <cellStyle name="40% - Accent3 7 3 8" xfId="21864"/>
    <cellStyle name="40% - Accent3 7 4" xfId="21865"/>
    <cellStyle name="40% - Accent3 7 4 2" xfId="21866"/>
    <cellStyle name="40% - Accent3 7 4 2 2" xfId="21867"/>
    <cellStyle name="40% - Accent3 7 4 2 2 2" xfId="21868"/>
    <cellStyle name="40% - Accent3 7 4 2 2 2 2" xfId="21869"/>
    <cellStyle name="40% - Accent3 7 4 2 2 3" xfId="21870"/>
    <cellStyle name="40% - Accent3 7 4 2 2 3 2" xfId="21871"/>
    <cellStyle name="40% - Accent3 7 4 2 2 4" xfId="21872"/>
    <cellStyle name="40% - Accent3 7 4 2 3" xfId="21873"/>
    <cellStyle name="40% - Accent3 7 4 2 3 2" xfId="21874"/>
    <cellStyle name="40% - Accent3 7 4 2 4" xfId="21875"/>
    <cellStyle name="40% - Accent3 7 4 2 4 2" xfId="21876"/>
    <cellStyle name="40% - Accent3 7 4 2 5" xfId="21877"/>
    <cellStyle name="40% - Accent3 7 4 3" xfId="21878"/>
    <cellStyle name="40% - Accent3 7 4 3 2" xfId="21879"/>
    <cellStyle name="40% - Accent3 7 4 3 2 2" xfId="21880"/>
    <cellStyle name="40% - Accent3 7 4 3 3" xfId="21881"/>
    <cellStyle name="40% - Accent3 7 4 3 3 2" xfId="21882"/>
    <cellStyle name="40% - Accent3 7 4 3 4" xfId="21883"/>
    <cellStyle name="40% - Accent3 7 4 4" xfId="21884"/>
    <cellStyle name="40% - Accent3 7 4 4 2" xfId="21885"/>
    <cellStyle name="40% - Accent3 7 4 4 2 2" xfId="21886"/>
    <cellStyle name="40% - Accent3 7 4 4 3" xfId="21887"/>
    <cellStyle name="40% - Accent3 7 4 4 3 2" xfId="21888"/>
    <cellStyle name="40% - Accent3 7 4 4 4" xfId="21889"/>
    <cellStyle name="40% - Accent3 7 4 5" xfId="21890"/>
    <cellStyle name="40% - Accent3 7 4 5 2" xfId="21891"/>
    <cellStyle name="40% - Accent3 7 4 6" xfId="21892"/>
    <cellStyle name="40% - Accent3 7 4 6 2" xfId="21893"/>
    <cellStyle name="40% - Accent3 7 4 7" xfId="21894"/>
    <cellStyle name="40% - Accent3 7 5" xfId="21895"/>
    <cellStyle name="40% - Accent3 7 5 2" xfId="21896"/>
    <cellStyle name="40% - Accent3 7 5 2 2" xfId="21897"/>
    <cellStyle name="40% - Accent3 7 5 2 2 2" xfId="21898"/>
    <cellStyle name="40% - Accent3 7 5 2 3" xfId="21899"/>
    <cellStyle name="40% - Accent3 7 5 2 3 2" xfId="21900"/>
    <cellStyle name="40% - Accent3 7 5 2 4" xfId="21901"/>
    <cellStyle name="40% - Accent3 7 5 3" xfId="21902"/>
    <cellStyle name="40% - Accent3 7 5 3 2" xfId="21903"/>
    <cellStyle name="40% - Accent3 7 5 4" xfId="21904"/>
    <cellStyle name="40% - Accent3 7 5 4 2" xfId="21905"/>
    <cellStyle name="40% - Accent3 7 5 5" xfId="21906"/>
    <cellStyle name="40% - Accent3 7 6" xfId="21907"/>
    <cellStyle name="40% - Accent3 7 6 2" xfId="21908"/>
    <cellStyle name="40% - Accent3 7 6 2 2" xfId="21909"/>
    <cellStyle name="40% - Accent3 7 6 3" xfId="21910"/>
    <cellStyle name="40% - Accent3 7 6 3 2" xfId="21911"/>
    <cellStyle name="40% - Accent3 7 6 4" xfId="21912"/>
    <cellStyle name="40% - Accent3 7 7" xfId="21913"/>
    <cellStyle name="40% - Accent3 7 7 2" xfId="21914"/>
    <cellStyle name="40% - Accent3 7 7 2 2" xfId="21915"/>
    <cellStyle name="40% - Accent3 7 7 3" xfId="21916"/>
    <cellStyle name="40% - Accent3 7 7 3 2" xfId="21917"/>
    <cellStyle name="40% - Accent3 7 7 4" xfId="21918"/>
    <cellStyle name="40% - Accent3 7 8" xfId="21919"/>
    <cellStyle name="40% - Accent3 7 8 2" xfId="21920"/>
    <cellStyle name="40% - Accent3 7 9" xfId="21921"/>
    <cellStyle name="40% - Accent3 7 9 2" xfId="21922"/>
    <cellStyle name="40% - Accent3 8" xfId="21923"/>
    <cellStyle name="40% - Accent3 8 10" xfId="21924"/>
    <cellStyle name="40% - Accent3 8 2" xfId="21925"/>
    <cellStyle name="40% - Accent3 8 2 2" xfId="21926"/>
    <cellStyle name="40% - Accent3 8 2 2 2" xfId="21927"/>
    <cellStyle name="40% - Accent3 8 2 2 2 2" xfId="21928"/>
    <cellStyle name="40% - Accent3 8 2 2 2 2 2" xfId="21929"/>
    <cellStyle name="40% - Accent3 8 2 2 2 2 2 2" xfId="21930"/>
    <cellStyle name="40% - Accent3 8 2 2 2 2 2 2 2" xfId="21931"/>
    <cellStyle name="40% - Accent3 8 2 2 2 2 2 3" xfId="21932"/>
    <cellStyle name="40% - Accent3 8 2 2 2 2 2 3 2" xfId="21933"/>
    <cellStyle name="40% - Accent3 8 2 2 2 2 2 4" xfId="21934"/>
    <cellStyle name="40% - Accent3 8 2 2 2 2 3" xfId="21935"/>
    <cellStyle name="40% - Accent3 8 2 2 2 2 3 2" xfId="21936"/>
    <cellStyle name="40% - Accent3 8 2 2 2 2 4" xfId="21937"/>
    <cellStyle name="40% - Accent3 8 2 2 2 2 4 2" xfId="21938"/>
    <cellStyle name="40% - Accent3 8 2 2 2 2 5" xfId="21939"/>
    <cellStyle name="40% - Accent3 8 2 2 2 3" xfId="21940"/>
    <cellStyle name="40% - Accent3 8 2 2 2 3 2" xfId="21941"/>
    <cellStyle name="40% - Accent3 8 2 2 2 3 2 2" xfId="21942"/>
    <cellStyle name="40% - Accent3 8 2 2 2 3 3" xfId="21943"/>
    <cellStyle name="40% - Accent3 8 2 2 2 3 3 2" xfId="21944"/>
    <cellStyle name="40% - Accent3 8 2 2 2 3 4" xfId="21945"/>
    <cellStyle name="40% - Accent3 8 2 2 2 4" xfId="21946"/>
    <cellStyle name="40% - Accent3 8 2 2 2 4 2" xfId="21947"/>
    <cellStyle name="40% - Accent3 8 2 2 2 4 2 2" xfId="21948"/>
    <cellStyle name="40% - Accent3 8 2 2 2 4 3" xfId="21949"/>
    <cellStyle name="40% - Accent3 8 2 2 2 4 3 2" xfId="21950"/>
    <cellStyle name="40% - Accent3 8 2 2 2 4 4" xfId="21951"/>
    <cellStyle name="40% - Accent3 8 2 2 2 5" xfId="21952"/>
    <cellStyle name="40% - Accent3 8 2 2 2 5 2" xfId="21953"/>
    <cellStyle name="40% - Accent3 8 2 2 2 6" xfId="21954"/>
    <cellStyle name="40% - Accent3 8 2 2 2 6 2" xfId="21955"/>
    <cellStyle name="40% - Accent3 8 2 2 2 7" xfId="21956"/>
    <cellStyle name="40% - Accent3 8 2 2 3" xfId="21957"/>
    <cellStyle name="40% - Accent3 8 2 2 3 2" xfId="21958"/>
    <cellStyle name="40% - Accent3 8 2 2 3 2 2" xfId="21959"/>
    <cellStyle name="40% - Accent3 8 2 2 3 2 2 2" xfId="21960"/>
    <cellStyle name="40% - Accent3 8 2 2 3 2 3" xfId="21961"/>
    <cellStyle name="40% - Accent3 8 2 2 3 2 3 2" xfId="21962"/>
    <cellStyle name="40% - Accent3 8 2 2 3 2 4" xfId="21963"/>
    <cellStyle name="40% - Accent3 8 2 2 3 3" xfId="21964"/>
    <cellStyle name="40% - Accent3 8 2 2 3 3 2" xfId="21965"/>
    <cellStyle name="40% - Accent3 8 2 2 3 4" xfId="21966"/>
    <cellStyle name="40% - Accent3 8 2 2 3 4 2" xfId="21967"/>
    <cellStyle name="40% - Accent3 8 2 2 3 5" xfId="21968"/>
    <cellStyle name="40% - Accent3 8 2 2 4" xfId="21969"/>
    <cellStyle name="40% - Accent3 8 2 2 4 2" xfId="21970"/>
    <cellStyle name="40% - Accent3 8 2 2 4 2 2" xfId="21971"/>
    <cellStyle name="40% - Accent3 8 2 2 4 3" xfId="21972"/>
    <cellStyle name="40% - Accent3 8 2 2 4 3 2" xfId="21973"/>
    <cellStyle name="40% - Accent3 8 2 2 4 4" xfId="21974"/>
    <cellStyle name="40% - Accent3 8 2 2 5" xfId="21975"/>
    <cellStyle name="40% - Accent3 8 2 2 5 2" xfId="21976"/>
    <cellStyle name="40% - Accent3 8 2 2 5 2 2" xfId="21977"/>
    <cellStyle name="40% - Accent3 8 2 2 5 3" xfId="21978"/>
    <cellStyle name="40% - Accent3 8 2 2 5 3 2" xfId="21979"/>
    <cellStyle name="40% - Accent3 8 2 2 5 4" xfId="21980"/>
    <cellStyle name="40% - Accent3 8 2 2 6" xfId="21981"/>
    <cellStyle name="40% - Accent3 8 2 2 6 2" xfId="21982"/>
    <cellStyle name="40% - Accent3 8 2 2 7" xfId="21983"/>
    <cellStyle name="40% - Accent3 8 2 2 7 2" xfId="21984"/>
    <cellStyle name="40% - Accent3 8 2 2 8" xfId="21985"/>
    <cellStyle name="40% - Accent3 8 2 3" xfId="21986"/>
    <cellStyle name="40% - Accent3 8 2 3 2" xfId="21987"/>
    <cellStyle name="40% - Accent3 8 2 3 2 2" xfId="21988"/>
    <cellStyle name="40% - Accent3 8 2 3 2 2 2" xfId="21989"/>
    <cellStyle name="40% - Accent3 8 2 3 2 2 2 2" xfId="21990"/>
    <cellStyle name="40% - Accent3 8 2 3 2 2 3" xfId="21991"/>
    <cellStyle name="40% - Accent3 8 2 3 2 2 3 2" xfId="21992"/>
    <cellStyle name="40% - Accent3 8 2 3 2 2 4" xfId="21993"/>
    <cellStyle name="40% - Accent3 8 2 3 2 3" xfId="21994"/>
    <cellStyle name="40% - Accent3 8 2 3 2 3 2" xfId="21995"/>
    <cellStyle name="40% - Accent3 8 2 3 2 4" xfId="21996"/>
    <cellStyle name="40% - Accent3 8 2 3 2 4 2" xfId="21997"/>
    <cellStyle name="40% - Accent3 8 2 3 2 5" xfId="21998"/>
    <cellStyle name="40% - Accent3 8 2 3 3" xfId="21999"/>
    <cellStyle name="40% - Accent3 8 2 3 3 2" xfId="22000"/>
    <cellStyle name="40% - Accent3 8 2 3 3 2 2" xfId="22001"/>
    <cellStyle name="40% - Accent3 8 2 3 3 3" xfId="22002"/>
    <cellStyle name="40% - Accent3 8 2 3 3 3 2" xfId="22003"/>
    <cellStyle name="40% - Accent3 8 2 3 3 4" xfId="22004"/>
    <cellStyle name="40% - Accent3 8 2 3 4" xfId="22005"/>
    <cellStyle name="40% - Accent3 8 2 3 4 2" xfId="22006"/>
    <cellStyle name="40% - Accent3 8 2 3 4 2 2" xfId="22007"/>
    <cellStyle name="40% - Accent3 8 2 3 4 3" xfId="22008"/>
    <cellStyle name="40% - Accent3 8 2 3 4 3 2" xfId="22009"/>
    <cellStyle name="40% - Accent3 8 2 3 4 4" xfId="22010"/>
    <cellStyle name="40% - Accent3 8 2 3 5" xfId="22011"/>
    <cellStyle name="40% - Accent3 8 2 3 5 2" xfId="22012"/>
    <cellStyle name="40% - Accent3 8 2 3 6" xfId="22013"/>
    <cellStyle name="40% - Accent3 8 2 3 6 2" xfId="22014"/>
    <cellStyle name="40% - Accent3 8 2 3 7" xfId="22015"/>
    <cellStyle name="40% - Accent3 8 2 4" xfId="22016"/>
    <cellStyle name="40% - Accent3 8 2 4 2" xfId="22017"/>
    <cellStyle name="40% - Accent3 8 2 4 2 2" xfId="22018"/>
    <cellStyle name="40% - Accent3 8 2 4 2 2 2" xfId="22019"/>
    <cellStyle name="40% - Accent3 8 2 4 2 3" xfId="22020"/>
    <cellStyle name="40% - Accent3 8 2 4 2 3 2" xfId="22021"/>
    <cellStyle name="40% - Accent3 8 2 4 2 4" xfId="22022"/>
    <cellStyle name="40% - Accent3 8 2 4 3" xfId="22023"/>
    <cellStyle name="40% - Accent3 8 2 4 3 2" xfId="22024"/>
    <cellStyle name="40% - Accent3 8 2 4 4" xfId="22025"/>
    <cellStyle name="40% - Accent3 8 2 4 4 2" xfId="22026"/>
    <cellStyle name="40% - Accent3 8 2 4 5" xfId="22027"/>
    <cellStyle name="40% - Accent3 8 2 5" xfId="22028"/>
    <cellStyle name="40% - Accent3 8 2 5 2" xfId="22029"/>
    <cellStyle name="40% - Accent3 8 2 5 2 2" xfId="22030"/>
    <cellStyle name="40% - Accent3 8 2 5 3" xfId="22031"/>
    <cellStyle name="40% - Accent3 8 2 5 3 2" xfId="22032"/>
    <cellStyle name="40% - Accent3 8 2 5 4" xfId="22033"/>
    <cellStyle name="40% - Accent3 8 2 6" xfId="22034"/>
    <cellStyle name="40% - Accent3 8 2 6 2" xfId="22035"/>
    <cellStyle name="40% - Accent3 8 2 6 2 2" xfId="22036"/>
    <cellStyle name="40% - Accent3 8 2 6 3" xfId="22037"/>
    <cellStyle name="40% - Accent3 8 2 6 3 2" xfId="22038"/>
    <cellStyle name="40% - Accent3 8 2 6 4" xfId="22039"/>
    <cellStyle name="40% - Accent3 8 2 7" xfId="22040"/>
    <cellStyle name="40% - Accent3 8 2 7 2" xfId="22041"/>
    <cellStyle name="40% - Accent3 8 2 8" xfId="22042"/>
    <cellStyle name="40% - Accent3 8 2 8 2" xfId="22043"/>
    <cellStyle name="40% - Accent3 8 2 9" xfId="22044"/>
    <cellStyle name="40% - Accent3 8 3" xfId="22045"/>
    <cellStyle name="40% - Accent3 8 3 2" xfId="22046"/>
    <cellStyle name="40% - Accent3 8 3 2 2" xfId="22047"/>
    <cellStyle name="40% - Accent3 8 3 2 2 2" xfId="22048"/>
    <cellStyle name="40% - Accent3 8 3 2 2 2 2" xfId="22049"/>
    <cellStyle name="40% - Accent3 8 3 2 2 2 2 2" xfId="22050"/>
    <cellStyle name="40% - Accent3 8 3 2 2 2 3" xfId="22051"/>
    <cellStyle name="40% - Accent3 8 3 2 2 2 3 2" xfId="22052"/>
    <cellStyle name="40% - Accent3 8 3 2 2 2 4" xfId="22053"/>
    <cellStyle name="40% - Accent3 8 3 2 2 3" xfId="22054"/>
    <cellStyle name="40% - Accent3 8 3 2 2 3 2" xfId="22055"/>
    <cellStyle name="40% - Accent3 8 3 2 2 4" xfId="22056"/>
    <cellStyle name="40% - Accent3 8 3 2 2 4 2" xfId="22057"/>
    <cellStyle name="40% - Accent3 8 3 2 2 5" xfId="22058"/>
    <cellStyle name="40% - Accent3 8 3 2 3" xfId="22059"/>
    <cellStyle name="40% - Accent3 8 3 2 3 2" xfId="22060"/>
    <cellStyle name="40% - Accent3 8 3 2 3 2 2" xfId="22061"/>
    <cellStyle name="40% - Accent3 8 3 2 3 3" xfId="22062"/>
    <cellStyle name="40% - Accent3 8 3 2 3 3 2" xfId="22063"/>
    <cellStyle name="40% - Accent3 8 3 2 3 4" xfId="22064"/>
    <cellStyle name="40% - Accent3 8 3 2 4" xfId="22065"/>
    <cellStyle name="40% - Accent3 8 3 2 4 2" xfId="22066"/>
    <cellStyle name="40% - Accent3 8 3 2 4 2 2" xfId="22067"/>
    <cellStyle name="40% - Accent3 8 3 2 4 3" xfId="22068"/>
    <cellStyle name="40% - Accent3 8 3 2 4 3 2" xfId="22069"/>
    <cellStyle name="40% - Accent3 8 3 2 4 4" xfId="22070"/>
    <cellStyle name="40% - Accent3 8 3 2 5" xfId="22071"/>
    <cellStyle name="40% - Accent3 8 3 2 5 2" xfId="22072"/>
    <cellStyle name="40% - Accent3 8 3 2 6" xfId="22073"/>
    <cellStyle name="40% - Accent3 8 3 2 6 2" xfId="22074"/>
    <cellStyle name="40% - Accent3 8 3 2 7" xfId="22075"/>
    <cellStyle name="40% - Accent3 8 3 3" xfId="22076"/>
    <cellStyle name="40% - Accent3 8 3 3 2" xfId="22077"/>
    <cellStyle name="40% - Accent3 8 3 3 2 2" xfId="22078"/>
    <cellStyle name="40% - Accent3 8 3 3 2 2 2" xfId="22079"/>
    <cellStyle name="40% - Accent3 8 3 3 2 3" xfId="22080"/>
    <cellStyle name="40% - Accent3 8 3 3 2 3 2" xfId="22081"/>
    <cellStyle name="40% - Accent3 8 3 3 2 4" xfId="22082"/>
    <cellStyle name="40% - Accent3 8 3 3 3" xfId="22083"/>
    <cellStyle name="40% - Accent3 8 3 3 3 2" xfId="22084"/>
    <cellStyle name="40% - Accent3 8 3 3 4" xfId="22085"/>
    <cellStyle name="40% - Accent3 8 3 3 4 2" xfId="22086"/>
    <cellStyle name="40% - Accent3 8 3 3 5" xfId="22087"/>
    <cellStyle name="40% - Accent3 8 3 4" xfId="22088"/>
    <cellStyle name="40% - Accent3 8 3 4 2" xfId="22089"/>
    <cellStyle name="40% - Accent3 8 3 4 2 2" xfId="22090"/>
    <cellStyle name="40% - Accent3 8 3 4 3" xfId="22091"/>
    <cellStyle name="40% - Accent3 8 3 4 3 2" xfId="22092"/>
    <cellStyle name="40% - Accent3 8 3 4 4" xfId="22093"/>
    <cellStyle name="40% - Accent3 8 3 5" xfId="22094"/>
    <cellStyle name="40% - Accent3 8 3 5 2" xfId="22095"/>
    <cellStyle name="40% - Accent3 8 3 5 2 2" xfId="22096"/>
    <cellStyle name="40% - Accent3 8 3 5 3" xfId="22097"/>
    <cellStyle name="40% - Accent3 8 3 5 3 2" xfId="22098"/>
    <cellStyle name="40% - Accent3 8 3 5 4" xfId="22099"/>
    <cellStyle name="40% - Accent3 8 3 6" xfId="22100"/>
    <cellStyle name="40% - Accent3 8 3 6 2" xfId="22101"/>
    <cellStyle name="40% - Accent3 8 3 7" xfId="22102"/>
    <cellStyle name="40% - Accent3 8 3 7 2" xfId="22103"/>
    <cellStyle name="40% - Accent3 8 3 8" xfId="22104"/>
    <cellStyle name="40% - Accent3 8 4" xfId="22105"/>
    <cellStyle name="40% - Accent3 8 4 2" xfId="22106"/>
    <cellStyle name="40% - Accent3 8 4 2 2" xfId="22107"/>
    <cellStyle name="40% - Accent3 8 4 2 2 2" xfId="22108"/>
    <cellStyle name="40% - Accent3 8 4 2 2 2 2" xfId="22109"/>
    <cellStyle name="40% - Accent3 8 4 2 2 3" xfId="22110"/>
    <cellStyle name="40% - Accent3 8 4 2 2 3 2" xfId="22111"/>
    <cellStyle name="40% - Accent3 8 4 2 2 4" xfId="22112"/>
    <cellStyle name="40% - Accent3 8 4 2 3" xfId="22113"/>
    <cellStyle name="40% - Accent3 8 4 2 3 2" xfId="22114"/>
    <cellStyle name="40% - Accent3 8 4 2 4" xfId="22115"/>
    <cellStyle name="40% - Accent3 8 4 2 4 2" xfId="22116"/>
    <cellStyle name="40% - Accent3 8 4 2 5" xfId="22117"/>
    <cellStyle name="40% - Accent3 8 4 3" xfId="22118"/>
    <cellStyle name="40% - Accent3 8 4 3 2" xfId="22119"/>
    <cellStyle name="40% - Accent3 8 4 3 2 2" xfId="22120"/>
    <cellStyle name="40% - Accent3 8 4 3 3" xfId="22121"/>
    <cellStyle name="40% - Accent3 8 4 3 3 2" xfId="22122"/>
    <cellStyle name="40% - Accent3 8 4 3 4" xfId="22123"/>
    <cellStyle name="40% - Accent3 8 4 4" xfId="22124"/>
    <cellStyle name="40% - Accent3 8 4 4 2" xfId="22125"/>
    <cellStyle name="40% - Accent3 8 4 4 2 2" xfId="22126"/>
    <cellStyle name="40% - Accent3 8 4 4 3" xfId="22127"/>
    <cellStyle name="40% - Accent3 8 4 4 3 2" xfId="22128"/>
    <cellStyle name="40% - Accent3 8 4 4 4" xfId="22129"/>
    <cellStyle name="40% - Accent3 8 4 5" xfId="22130"/>
    <cellStyle name="40% - Accent3 8 4 5 2" xfId="22131"/>
    <cellStyle name="40% - Accent3 8 4 6" xfId="22132"/>
    <cellStyle name="40% - Accent3 8 4 6 2" xfId="22133"/>
    <cellStyle name="40% - Accent3 8 4 7" xfId="22134"/>
    <cellStyle name="40% - Accent3 8 5" xfId="22135"/>
    <cellStyle name="40% - Accent3 8 5 2" xfId="22136"/>
    <cellStyle name="40% - Accent3 8 5 2 2" xfId="22137"/>
    <cellStyle name="40% - Accent3 8 5 2 2 2" xfId="22138"/>
    <cellStyle name="40% - Accent3 8 5 2 3" xfId="22139"/>
    <cellStyle name="40% - Accent3 8 5 2 3 2" xfId="22140"/>
    <cellStyle name="40% - Accent3 8 5 2 4" xfId="22141"/>
    <cellStyle name="40% - Accent3 8 5 3" xfId="22142"/>
    <cellStyle name="40% - Accent3 8 5 3 2" xfId="22143"/>
    <cellStyle name="40% - Accent3 8 5 4" xfId="22144"/>
    <cellStyle name="40% - Accent3 8 5 4 2" xfId="22145"/>
    <cellStyle name="40% - Accent3 8 5 5" xfId="22146"/>
    <cellStyle name="40% - Accent3 8 6" xfId="22147"/>
    <cellStyle name="40% - Accent3 8 6 2" xfId="22148"/>
    <cellStyle name="40% - Accent3 8 6 2 2" xfId="22149"/>
    <cellStyle name="40% - Accent3 8 6 3" xfId="22150"/>
    <cellStyle name="40% - Accent3 8 6 3 2" xfId="22151"/>
    <cellStyle name="40% - Accent3 8 6 4" xfId="22152"/>
    <cellStyle name="40% - Accent3 8 7" xfId="22153"/>
    <cellStyle name="40% - Accent3 8 7 2" xfId="22154"/>
    <cellStyle name="40% - Accent3 8 7 2 2" xfId="22155"/>
    <cellStyle name="40% - Accent3 8 7 3" xfId="22156"/>
    <cellStyle name="40% - Accent3 8 7 3 2" xfId="22157"/>
    <cellStyle name="40% - Accent3 8 7 4" xfId="22158"/>
    <cellStyle name="40% - Accent3 8 8" xfId="22159"/>
    <cellStyle name="40% - Accent3 8 8 2" xfId="22160"/>
    <cellStyle name="40% - Accent3 8 9" xfId="22161"/>
    <cellStyle name="40% - Accent3 8 9 2" xfId="22162"/>
    <cellStyle name="40% - Accent3 9" xfId="22163"/>
    <cellStyle name="40% - Accent3 9 10" xfId="22164"/>
    <cellStyle name="40% - Accent3 9 2" xfId="22165"/>
    <cellStyle name="40% - Accent3 9 2 2" xfId="22166"/>
    <cellStyle name="40% - Accent3 9 2 2 2" xfId="22167"/>
    <cellStyle name="40% - Accent3 9 2 2 2 2" xfId="22168"/>
    <cellStyle name="40% - Accent3 9 2 2 2 2 2" xfId="22169"/>
    <cellStyle name="40% - Accent3 9 2 2 2 2 2 2" xfId="22170"/>
    <cellStyle name="40% - Accent3 9 2 2 2 2 2 2 2" xfId="22171"/>
    <cellStyle name="40% - Accent3 9 2 2 2 2 2 3" xfId="22172"/>
    <cellStyle name="40% - Accent3 9 2 2 2 2 2 3 2" xfId="22173"/>
    <cellStyle name="40% - Accent3 9 2 2 2 2 2 4" xfId="22174"/>
    <cellStyle name="40% - Accent3 9 2 2 2 2 3" xfId="22175"/>
    <cellStyle name="40% - Accent3 9 2 2 2 2 3 2" xfId="22176"/>
    <cellStyle name="40% - Accent3 9 2 2 2 2 4" xfId="22177"/>
    <cellStyle name="40% - Accent3 9 2 2 2 2 4 2" xfId="22178"/>
    <cellStyle name="40% - Accent3 9 2 2 2 2 5" xfId="22179"/>
    <cellStyle name="40% - Accent3 9 2 2 2 3" xfId="22180"/>
    <cellStyle name="40% - Accent3 9 2 2 2 3 2" xfId="22181"/>
    <cellStyle name="40% - Accent3 9 2 2 2 3 2 2" xfId="22182"/>
    <cellStyle name="40% - Accent3 9 2 2 2 3 3" xfId="22183"/>
    <cellStyle name="40% - Accent3 9 2 2 2 3 3 2" xfId="22184"/>
    <cellStyle name="40% - Accent3 9 2 2 2 3 4" xfId="22185"/>
    <cellStyle name="40% - Accent3 9 2 2 2 4" xfId="22186"/>
    <cellStyle name="40% - Accent3 9 2 2 2 4 2" xfId="22187"/>
    <cellStyle name="40% - Accent3 9 2 2 2 4 2 2" xfId="22188"/>
    <cellStyle name="40% - Accent3 9 2 2 2 4 3" xfId="22189"/>
    <cellStyle name="40% - Accent3 9 2 2 2 4 3 2" xfId="22190"/>
    <cellStyle name="40% - Accent3 9 2 2 2 4 4" xfId="22191"/>
    <cellStyle name="40% - Accent3 9 2 2 2 5" xfId="22192"/>
    <cellStyle name="40% - Accent3 9 2 2 2 5 2" xfId="22193"/>
    <cellStyle name="40% - Accent3 9 2 2 2 6" xfId="22194"/>
    <cellStyle name="40% - Accent3 9 2 2 2 6 2" xfId="22195"/>
    <cellStyle name="40% - Accent3 9 2 2 2 7" xfId="22196"/>
    <cellStyle name="40% - Accent3 9 2 2 3" xfId="22197"/>
    <cellStyle name="40% - Accent3 9 2 2 3 2" xfId="22198"/>
    <cellStyle name="40% - Accent3 9 2 2 3 2 2" xfId="22199"/>
    <cellStyle name="40% - Accent3 9 2 2 3 2 2 2" xfId="22200"/>
    <cellStyle name="40% - Accent3 9 2 2 3 2 3" xfId="22201"/>
    <cellStyle name="40% - Accent3 9 2 2 3 2 3 2" xfId="22202"/>
    <cellStyle name="40% - Accent3 9 2 2 3 2 4" xfId="22203"/>
    <cellStyle name="40% - Accent3 9 2 2 3 3" xfId="22204"/>
    <cellStyle name="40% - Accent3 9 2 2 3 3 2" xfId="22205"/>
    <cellStyle name="40% - Accent3 9 2 2 3 4" xfId="22206"/>
    <cellStyle name="40% - Accent3 9 2 2 3 4 2" xfId="22207"/>
    <cellStyle name="40% - Accent3 9 2 2 3 5" xfId="22208"/>
    <cellStyle name="40% - Accent3 9 2 2 4" xfId="22209"/>
    <cellStyle name="40% - Accent3 9 2 2 4 2" xfId="22210"/>
    <cellStyle name="40% - Accent3 9 2 2 4 2 2" xfId="22211"/>
    <cellStyle name="40% - Accent3 9 2 2 4 3" xfId="22212"/>
    <cellStyle name="40% - Accent3 9 2 2 4 3 2" xfId="22213"/>
    <cellStyle name="40% - Accent3 9 2 2 4 4" xfId="22214"/>
    <cellStyle name="40% - Accent3 9 2 2 5" xfId="22215"/>
    <cellStyle name="40% - Accent3 9 2 2 5 2" xfId="22216"/>
    <cellStyle name="40% - Accent3 9 2 2 5 2 2" xfId="22217"/>
    <cellStyle name="40% - Accent3 9 2 2 5 3" xfId="22218"/>
    <cellStyle name="40% - Accent3 9 2 2 5 3 2" xfId="22219"/>
    <cellStyle name="40% - Accent3 9 2 2 5 4" xfId="22220"/>
    <cellStyle name="40% - Accent3 9 2 2 6" xfId="22221"/>
    <cellStyle name="40% - Accent3 9 2 2 6 2" xfId="22222"/>
    <cellStyle name="40% - Accent3 9 2 2 7" xfId="22223"/>
    <cellStyle name="40% - Accent3 9 2 2 7 2" xfId="22224"/>
    <cellStyle name="40% - Accent3 9 2 2 8" xfId="22225"/>
    <cellStyle name="40% - Accent3 9 2 3" xfId="22226"/>
    <cellStyle name="40% - Accent3 9 2 3 2" xfId="22227"/>
    <cellStyle name="40% - Accent3 9 2 3 2 2" xfId="22228"/>
    <cellStyle name="40% - Accent3 9 2 3 2 2 2" xfId="22229"/>
    <cellStyle name="40% - Accent3 9 2 3 2 2 2 2" xfId="22230"/>
    <cellStyle name="40% - Accent3 9 2 3 2 2 3" xfId="22231"/>
    <cellStyle name="40% - Accent3 9 2 3 2 2 3 2" xfId="22232"/>
    <cellStyle name="40% - Accent3 9 2 3 2 2 4" xfId="22233"/>
    <cellStyle name="40% - Accent3 9 2 3 2 3" xfId="22234"/>
    <cellStyle name="40% - Accent3 9 2 3 2 3 2" xfId="22235"/>
    <cellStyle name="40% - Accent3 9 2 3 2 4" xfId="22236"/>
    <cellStyle name="40% - Accent3 9 2 3 2 4 2" xfId="22237"/>
    <cellStyle name="40% - Accent3 9 2 3 2 5" xfId="22238"/>
    <cellStyle name="40% - Accent3 9 2 3 3" xfId="22239"/>
    <cellStyle name="40% - Accent3 9 2 3 3 2" xfId="22240"/>
    <cellStyle name="40% - Accent3 9 2 3 3 2 2" xfId="22241"/>
    <cellStyle name="40% - Accent3 9 2 3 3 3" xfId="22242"/>
    <cellStyle name="40% - Accent3 9 2 3 3 3 2" xfId="22243"/>
    <cellStyle name="40% - Accent3 9 2 3 3 4" xfId="22244"/>
    <cellStyle name="40% - Accent3 9 2 3 4" xfId="22245"/>
    <cellStyle name="40% - Accent3 9 2 3 4 2" xfId="22246"/>
    <cellStyle name="40% - Accent3 9 2 3 4 2 2" xfId="22247"/>
    <cellStyle name="40% - Accent3 9 2 3 4 3" xfId="22248"/>
    <cellStyle name="40% - Accent3 9 2 3 4 3 2" xfId="22249"/>
    <cellStyle name="40% - Accent3 9 2 3 4 4" xfId="22250"/>
    <cellStyle name="40% - Accent3 9 2 3 5" xfId="22251"/>
    <cellStyle name="40% - Accent3 9 2 3 5 2" xfId="22252"/>
    <cellStyle name="40% - Accent3 9 2 3 6" xfId="22253"/>
    <cellStyle name="40% - Accent3 9 2 3 6 2" xfId="22254"/>
    <cellStyle name="40% - Accent3 9 2 3 7" xfId="22255"/>
    <cellStyle name="40% - Accent3 9 2 4" xfId="22256"/>
    <cellStyle name="40% - Accent3 9 2 4 2" xfId="22257"/>
    <cellStyle name="40% - Accent3 9 2 4 2 2" xfId="22258"/>
    <cellStyle name="40% - Accent3 9 2 4 2 2 2" xfId="22259"/>
    <cellStyle name="40% - Accent3 9 2 4 2 3" xfId="22260"/>
    <cellStyle name="40% - Accent3 9 2 4 2 3 2" xfId="22261"/>
    <cellStyle name="40% - Accent3 9 2 4 2 4" xfId="22262"/>
    <cellStyle name="40% - Accent3 9 2 4 3" xfId="22263"/>
    <cellStyle name="40% - Accent3 9 2 4 3 2" xfId="22264"/>
    <cellStyle name="40% - Accent3 9 2 4 4" xfId="22265"/>
    <cellStyle name="40% - Accent3 9 2 4 4 2" xfId="22266"/>
    <cellStyle name="40% - Accent3 9 2 4 5" xfId="22267"/>
    <cellStyle name="40% - Accent3 9 2 5" xfId="22268"/>
    <cellStyle name="40% - Accent3 9 2 5 2" xfId="22269"/>
    <cellStyle name="40% - Accent3 9 2 5 2 2" xfId="22270"/>
    <cellStyle name="40% - Accent3 9 2 5 3" xfId="22271"/>
    <cellStyle name="40% - Accent3 9 2 5 3 2" xfId="22272"/>
    <cellStyle name="40% - Accent3 9 2 5 4" xfId="22273"/>
    <cellStyle name="40% - Accent3 9 2 6" xfId="22274"/>
    <cellStyle name="40% - Accent3 9 2 6 2" xfId="22275"/>
    <cellStyle name="40% - Accent3 9 2 6 2 2" xfId="22276"/>
    <cellStyle name="40% - Accent3 9 2 6 3" xfId="22277"/>
    <cellStyle name="40% - Accent3 9 2 6 3 2" xfId="22278"/>
    <cellStyle name="40% - Accent3 9 2 6 4" xfId="22279"/>
    <cellStyle name="40% - Accent3 9 2 7" xfId="22280"/>
    <cellStyle name="40% - Accent3 9 2 7 2" xfId="22281"/>
    <cellStyle name="40% - Accent3 9 2 8" xfId="22282"/>
    <cellStyle name="40% - Accent3 9 2 8 2" xfId="22283"/>
    <cellStyle name="40% - Accent3 9 2 9" xfId="22284"/>
    <cellStyle name="40% - Accent3 9 3" xfId="22285"/>
    <cellStyle name="40% - Accent3 9 3 2" xfId="22286"/>
    <cellStyle name="40% - Accent3 9 3 2 2" xfId="22287"/>
    <cellStyle name="40% - Accent3 9 3 2 2 2" xfId="22288"/>
    <cellStyle name="40% - Accent3 9 3 2 2 2 2" xfId="22289"/>
    <cellStyle name="40% - Accent3 9 3 2 2 2 2 2" xfId="22290"/>
    <cellStyle name="40% - Accent3 9 3 2 2 2 3" xfId="22291"/>
    <cellStyle name="40% - Accent3 9 3 2 2 2 3 2" xfId="22292"/>
    <cellStyle name="40% - Accent3 9 3 2 2 2 4" xfId="22293"/>
    <cellStyle name="40% - Accent3 9 3 2 2 3" xfId="22294"/>
    <cellStyle name="40% - Accent3 9 3 2 2 3 2" xfId="22295"/>
    <cellStyle name="40% - Accent3 9 3 2 2 4" xfId="22296"/>
    <cellStyle name="40% - Accent3 9 3 2 2 4 2" xfId="22297"/>
    <cellStyle name="40% - Accent3 9 3 2 2 5" xfId="22298"/>
    <cellStyle name="40% - Accent3 9 3 2 3" xfId="22299"/>
    <cellStyle name="40% - Accent3 9 3 2 3 2" xfId="22300"/>
    <cellStyle name="40% - Accent3 9 3 2 3 2 2" xfId="22301"/>
    <cellStyle name="40% - Accent3 9 3 2 3 3" xfId="22302"/>
    <cellStyle name="40% - Accent3 9 3 2 3 3 2" xfId="22303"/>
    <cellStyle name="40% - Accent3 9 3 2 3 4" xfId="22304"/>
    <cellStyle name="40% - Accent3 9 3 2 4" xfId="22305"/>
    <cellStyle name="40% - Accent3 9 3 2 4 2" xfId="22306"/>
    <cellStyle name="40% - Accent3 9 3 2 4 2 2" xfId="22307"/>
    <cellStyle name="40% - Accent3 9 3 2 4 3" xfId="22308"/>
    <cellStyle name="40% - Accent3 9 3 2 4 3 2" xfId="22309"/>
    <cellStyle name="40% - Accent3 9 3 2 4 4" xfId="22310"/>
    <cellStyle name="40% - Accent3 9 3 2 5" xfId="22311"/>
    <cellStyle name="40% - Accent3 9 3 2 5 2" xfId="22312"/>
    <cellStyle name="40% - Accent3 9 3 2 6" xfId="22313"/>
    <cellStyle name="40% - Accent3 9 3 2 6 2" xfId="22314"/>
    <cellStyle name="40% - Accent3 9 3 2 7" xfId="22315"/>
    <cellStyle name="40% - Accent3 9 3 3" xfId="22316"/>
    <cellStyle name="40% - Accent3 9 3 3 2" xfId="22317"/>
    <cellStyle name="40% - Accent3 9 3 3 2 2" xfId="22318"/>
    <cellStyle name="40% - Accent3 9 3 3 2 2 2" xfId="22319"/>
    <cellStyle name="40% - Accent3 9 3 3 2 3" xfId="22320"/>
    <cellStyle name="40% - Accent3 9 3 3 2 3 2" xfId="22321"/>
    <cellStyle name="40% - Accent3 9 3 3 2 4" xfId="22322"/>
    <cellStyle name="40% - Accent3 9 3 3 3" xfId="22323"/>
    <cellStyle name="40% - Accent3 9 3 3 3 2" xfId="22324"/>
    <cellStyle name="40% - Accent3 9 3 3 4" xfId="22325"/>
    <cellStyle name="40% - Accent3 9 3 3 4 2" xfId="22326"/>
    <cellStyle name="40% - Accent3 9 3 3 5" xfId="22327"/>
    <cellStyle name="40% - Accent3 9 3 4" xfId="22328"/>
    <cellStyle name="40% - Accent3 9 3 4 2" xfId="22329"/>
    <cellStyle name="40% - Accent3 9 3 4 2 2" xfId="22330"/>
    <cellStyle name="40% - Accent3 9 3 4 3" xfId="22331"/>
    <cellStyle name="40% - Accent3 9 3 4 3 2" xfId="22332"/>
    <cellStyle name="40% - Accent3 9 3 4 4" xfId="22333"/>
    <cellStyle name="40% - Accent3 9 3 5" xfId="22334"/>
    <cellStyle name="40% - Accent3 9 3 5 2" xfId="22335"/>
    <cellStyle name="40% - Accent3 9 3 5 2 2" xfId="22336"/>
    <cellStyle name="40% - Accent3 9 3 5 3" xfId="22337"/>
    <cellStyle name="40% - Accent3 9 3 5 3 2" xfId="22338"/>
    <cellStyle name="40% - Accent3 9 3 5 4" xfId="22339"/>
    <cellStyle name="40% - Accent3 9 3 6" xfId="22340"/>
    <cellStyle name="40% - Accent3 9 3 6 2" xfId="22341"/>
    <cellStyle name="40% - Accent3 9 3 7" xfId="22342"/>
    <cellStyle name="40% - Accent3 9 3 7 2" xfId="22343"/>
    <cellStyle name="40% - Accent3 9 3 8" xfId="22344"/>
    <cellStyle name="40% - Accent3 9 4" xfId="22345"/>
    <cellStyle name="40% - Accent3 9 4 2" xfId="22346"/>
    <cellStyle name="40% - Accent3 9 4 2 2" xfId="22347"/>
    <cellStyle name="40% - Accent3 9 4 2 2 2" xfId="22348"/>
    <cellStyle name="40% - Accent3 9 4 2 2 2 2" xfId="22349"/>
    <cellStyle name="40% - Accent3 9 4 2 2 3" xfId="22350"/>
    <cellStyle name="40% - Accent3 9 4 2 2 3 2" xfId="22351"/>
    <cellStyle name="40% - Accent3 9 4 2 2 4" xfId="22352"/>
    <cellStyle name="40% - Accent3 9 4 2 3" xfId="22353"/>
    <cellStyle name="40% - Accent3 9 4 2 3 2" xfId="22354"/>
    <cellStyle name="40% - Accent3 9 4 2 4" xfId="22355"/>
    <cellStyle name="40% - Accent3 9 4 2 4 2" xfId="22356"/>
    <cellStyle name="40% - Accent3 9 4 2 5" xfId="22357"/>
    <cellStyle name="40% - Accent3 9 4 3" xfId="22358"/>
    <cellStyle name="40% - Accent3 9 4 3 2" xfId="22359"/>
    <cellStyle name="40% - Accent3 9 4 3 2 2" xfId="22360"/>
    <cellStyle name="40% - Accent3 9 4 3 3" xfId="22361"/>
    <cellStyle name="40% - Accent3 9 4 3 3 2" xfId="22362"/>
    <cellStyle name="40% - Accent3 9 4 3 4" xfId="22363"/>
    <cellStyle name="40% - Accent3 9 4 4" xfId="22364"/>
    <cellStyle name="40% - Accent3 9 4 4 2" xfId="22365"/>
    <cellStyle name="40% - Accent3 9 4 4 2 2" xfId="22366"/>
    <cellStyle name="40% - Accent3 9 4 4 3" xfId="22367"/>
    <cellStyle name="40% - Accent3 9 4 4 3 2" xfId="22368"/>
    <cellStyle name="40% - Accent3 9 4 4 4" xfId="22369"/>
    <cellStyle name="40% - Accent3 9 4 5" xfId="22370"/>
    <cellStyle name="40% - Accent3 9 4 5 2" xfId="22371"/>
    <cellStyle name="40% - Accent3 9 4 6" xfId="22372"/>
    <cellStyle name="40% - Accent3 9 4 6 2" xfId="22373"/>
    <cellStyle name="40% - Accent3 9 4 7" xfId="22374"/>
    <cellStyle name="40% - Accent3 9 5" xfId="22375"/>
    <cellStyle name="40% - Accent3 9 5 2" xfId="22376"/>
    <cellStyle name="40% - Accent3 9 5 2 2" xfId="22377"/>
    <cellStyle name="40% - Accent3 9 5 2 2 2" xfId="22378"/>
    <cellStyle name="40% - Accent3 9 5 2 3" xfId="22379"/>
    <cellStyle name="40% - Accent3 9 5 2 3 2" xfId="22380"/>
    <cellStyle name="40% - Accent3 9 5 2 4" xfId="22381"/>
    <cellStyle name="40% - Accent3 9 5 3" xfId="22382"/>
    <cellStyle name="40% - Accent3 9 5 3 2" xfId="22383"/>
    <cellStyle name="40% - Accent3 9 5 4" xfId="22384"/>
    <cellStyle name="40% - Accent3 9 5 4 2" xfId="22385"/>
    <cellStyle name="40% - Accent3 9 5 5" xfId="22386"/>
    <cellStyle name="40% - Accent3 9 6" xfId="22387"/>
    <cellStyle name="40% - Accent3 9 6 2" xfId="22388"/>
    <cellStyle name="40% - Accent3 9 6 2 2" xfId="22389"/>
    <cellStyle name="40% - Accent3 9 6 3" xfId="22390"/>
    <cellStyle name="40% - Accent3 9 6 3 2" xfId="22391"/>
    <cellStyle name="40% - Accent3 9 6 4" xfId="22392"/>
    <cellStyle name="40% - Accent3 9 7" xfId="22393"/>
    <cellStyle name="40% - Accent3 9 7 2" xfId="22394"/>
    <cellStyle name="40% - Accent3 9 7 2 2" xfId="22395"/>
    <cellStyle name="40% - Accent3 9 7 3" xfId="22396"/>
    <cellStyle name="40% - Accent3 9 7 3 2" xfId="22397"/>
    <cellStyle name="40% - Accent3 9 7 4" xfId="22398"/>
    <cellStyle name="40% - Accent3 9 8" xfId="22399"/>
    <cellStyle name="40% - Accent3 9 8 2" xfId="22400"/>
    <cellStyle name="40% - Accent3 9 9" xfId="22401"/>
    <cellStyle name="40% - Accent3 9 9 2" xfId="22402"/>
    <cellStyle name="40% - Accent4 10" xfId="22403"/>
    <cellStyle name="40% - Accent4 10 2" xfId="22404"/>
    <cellStyle name="40% - Accent4 10 2 2" xfId="22405"/>
    <cellStyle name="40% - Accent4 10 2 2 2" xfId="22406"/>
    <cellStyle name="40% - Accent4 10 2 2 2 2" xfId="22407"/>
    <cellStyle name="40% - Accent4 10 2 2 2 2 2" xfId="22408"/>
    <cellStyle name="40% - Accent4 10 2 2 2 2 2 2" xfId="22409"/>
    <cellStyle name="40% - Accent4 10 2 2 2 2 3" xfId="22410"/>
    <cellStyle name="40% - Accent4 10 2 2 2 2 3 2" xfId="22411"/>
    <cellStyle name="40% - Accent4 10 2 2 2 2 4" xfId="22412"/>
    <cellStyle name="40% - Accent4 10 2 2 2 3" xfId="22413"/>
    <cellStyle name="40% - Accent4 10 2 2 2 3 2" xfId="22414"/>
    <cellStyle name="40% - Accent4 10 2 2 2 4" xfId="22415"/>
    <cellStyle name="40% - Accent4 10 2 2 2 4 2" xfId="22416"/>
    <cellStyle name="40% - Accent4 10 2 2 2 5" xfId="22417"/>
    <cellStyle name="40% - Accent4 10 2 2 3" xfId="22418"/>
    <cellStyle name="40% - Accent4 10 2 2 3 2" xfId="22419"/>
    <cellStyle name="40% - Accent4 10 2 2 3 2 2" xfId="22420"/>
    <cellStyle name="40% - Accent4 10 2 2 3 3" xfId="22421"/>
    <cellStyle name="40% - Accent4 10 2 2 3 3 2" xfId="22422"/>
    <cellStyle name="40% - Accent4 10 2 2 3 4" xfId="22423"/>
    <cellStyle name="40% - Accent4 10 2 2 4" xfId="22424"/>
    <cellStyle name="40% - Accent4 10 2 2 4 2" xfId="22425"/>
    <cellStyle name="40% - Accent4 10 2 2 4 2 2" xfId="22426"/>
    <cellStyle name="40% - Accent4 10 2 2 4 3" xfId="22427"/>
    <cellStyle name="40% - Accent4 10 2 2 4 3 2" xfId="22428"/>
    <cellStyle name="40% - Accent4 10 2 2 4 4" xfId="22429"/>
    <cellStyle name="40% - Accent4 10 2 2 5" xfId="22430"/>
    <cellStyle name="40% - Accent4 10 2 2 5 2" xfId="22431"/>
    <cellStyle name="40% - Accent4 10 2 2 6" xfId="22432"/>
    <cellStyle name="40% - Accent4 10 2 2 6 2" xfId="22433"/>
    <cellStyle name="40% - Accent4 10 2 2 7" xfId="22434"/>
    <cellStyle name="40% - Accent4 10 2 3" xfId="22435"/>
    <cellStyle name="40% - Accent4 10 2 3 2" xfId="22436"/>
    <cellStyle name="40% - Accent4 10 2 3 2 2" xfId="22437"/>
    <cellStyle name="40% - Accent4 10 2 3 2 2 2" xfId="22438"/>
    <cellStyle name="40% - Accent4 10 2 3 2 3" xfId="22439"/>
    <cellStyle name="40% - Accent4 10 2 3 2 3 2" xfId="22440"/>
    <cellStyle name="40% - Accent4 10 2 3 2 4" xfId="22441"/>
    <cellStyle name="40% - Accent4 10 2 3 3" xfId="22442"/>
    <cellStyle name="40% - Accent4 10 2 3 3 2" xfId="22443"/>
    <cellStyle name="40% - Accent4 10 2 3 4" xfId="22444"/>
    <cellStyle name="40% - Accent4 10 2 3 4 2" xfId="22445"/>
    <cellStyle name="40% - Accent4 10 2 3 5" xfId="22446"/>
    <cellStyle name="40% - Accent4 10 2 4" xfId="22447"/>
    <cellStyle name="40% - Accent4 10 2 4 2" xfId="22448"/>
    <cellStyle name="40% - Accent4 10 2 4 2 2" xfId="22449"/>
    <cellStyle name="40% - Accent4 10 2 4 3" xfId="22450"/>
    <cellStyle name="40% - Accent4 10 2 4 3 2" xfId="22451"/>
    <cellStyle name="40% - Accent4 10 2 4 4" xfId="22452"/>
    <cellStyle name="40% - Accent4 10 2 5" xfId="22453"/>
    <cellStyle name="40% - Accent4 10 2 5 2" xfId="22454"/>
    <cellStyle name="40% - Accent4 10 2 5 2 2" xfId="22455"/>
    <cellStyle name="40% - Accent4 10 2 5 3" xfId="22456"/>
    <cellStyle name="40% - Accent4 10 2 5 3 2" xfId="22457"/>
    <cellStyle name="40% - Accent4 10 2 5 4" xfId="22458"/>
    <cellStyle name="40% - Accent4 10 2 6" xfId="22459"/>
    <cellStyle name="40% - Accent4 10 2 6 2" xfId="22460"/>
    <cellStyle name="40% - Accent4 10 2 7" xfId="22461"/>
    <cellStyle name="40% - Accent4 10 2 7 2" xfId="22462"/>
    <cellStyle name="40% - Accent4 10 2 8" xfId="22463"/>
    <cellStyle name="40% - Accent4 10 3" xfId="22464"/>
    <cellStyle name="40% - Accent4 10 3 2" xfId="22465"/>
    <cellStyle name="40% - Accent4 10 3 2 2" xfId="22466"/>
    <cellStyle name="40% - Accent4 10 3 2 2 2" xfId="22467"/>
    <cellStyle name="40% - Accent4 10 3 2 2 2 2" xfId="22468"/>
    <cellStyle name="40% - Accent4 10 3 2 2 3" xfId="22469"/>
    <cellStyle name="40% - Accent4 10 3 2 2 3 2" xfId="22470"/>
    <cellStyle name="40% - Accent4 10 3 2 2 4" xfId="22471"/>
    <cellStyle name="40% - Accent4 10 3 2 3" xfId="22472"/>
    <cellStyle name="40% - Accent4 10 3 2 3 2" xfId="22473"/>
    <cellStyle name="40% - Accent4 10 3 2 4" xfId="22474"/>
    <cellStyle name="40% - Accent4 10 3 2 4 2" xfId="22475"/>
    <cellStyle name="40% - Accent4 10 3 2 5" xfId="22476"/>
    <cellStyle name="40% - Accent4 10 3 3" xfId="22477"/>
    <cellStyle name="40% - Accent4 10 3 3 2" xfId="22478"/>
    <cellStyle name="40% - Accent4 10 3 3 2 2" xfId="22479"/>
    <cellStyle name="40% - Accent4 10 3 3 3" xfId="22480"/>
    <cellStyle name="40% - Accent4 10 3 3 3 2" xfId="22481"/>
    <cellStyle name="40% - Accent4 10 3 3 4" xfId="22482"/>
    <cellStyle name="40% - Accent4 10 3 4" xfId="22483"/>
    <cellStyle name="40% - Accent4 10 3 4 2" xfId="22484"/>
    <cellStyle name="40% - Accent4 10 3 4 2 2" xfId="22485"/>
    <cellStyle name="40% - Accent4 10 3 4 3" xfId="22486"/>
    <cellStyle name="40% - Accent4 10 3 4 3 2" xfId="22487"/>
    <cellStyle name="40% - Accent4 10 3 4 4" xfId="22488"/>
    <cellStyle name="40% - Accent4 10 3 5" xfId="22489"/>
    <cellStyle name="40% - Accent4 10 3 5 2" xfId="22490"/>
    <cellStyle name="40% - Accent4 10 3 6" xfId="22491"/>
    <cellStyle name="40% - Accent4 10 3 6 2" xfId="22492"/>
    <cellStyle name="40% - Accent4 10 3 7" xfId="22493"/>
    <cellStyle name="40% - Accent4 10 4" xfId="22494"/>
    <cellStyle name="40% - Accent4 10 4 2" xfId="22495"/>
    <cellStyle name="40% - Accent4 10 4 2 2" xfId="22496"/>
    <cellStyle name="40% - Accent4 10 4 2 2 2" xfId="22497"/>
    <cellStyle name="40% - Accent4 10 4 2 3" xfId="22498"/>
    <cellStyle name="40% - Accent4 10 4 2 3 2" xfId="22499"/>
    <cellStyle name="40% - Accent4 10 4 2 4" xfId="22500"/>
    <cellStyle name="40% - Accent4 10 4 3" xfId="22501"/>
    <cellStyle name="40% - Accent4 10 4 3 2" xfId="22502"/>
    <cellStyle name="40% - Accent4 10 4 4" xfId="22503"/>
    <cellStyle name="40% - Accent4 10 4 4 2" xfId="22504"/>
    <cellStyle name="40% - Accent4 10 4 5" xfId="22505"/>
    <cellStyle name="40% - Accent4 10 5" xfId="22506"/>
    <cellStyle name="40% - Accent4 10 5 2" xfId="22507"/>
    <cellStyle name="40% - Accent4 10 5 2 2" xfId="22508"/>
    <cellStyle name="40% - Accent4 10 5 3" xfId="22509"/>
    <cellStyle name="40% - Accent4 10 5 3 2" xfId="22510"/>
    <cellStyle name="40% - Accent4 10 5 4" xfId="22511"/>
    <cellStyle name="40% - Accent4 10 6" xfId="22512"/>
    <cellStyle name="40% - Accent4 10 6 2" xfId="22513"/>
    <cellStyle name="40% - Accent4 10 6 2 2" xfId="22514"/>
    <cellStyle name="40% - Accent4 10 6 3" xfId="22515"/>
    <cellStyle name="40% - Accent4 10 6 3 2" xfId="22516"/>
    <cellStyle name="40% - Accent4 10 6 4" xfId="22517"/>
    <cellStyle name="40% - Accent4 10 7" xfId="22518"/>
    <cellStyle name="40% - Accent4 10 7 2" xfId="22519"/>
    <cellStyle name="40% - Accent4 10 8" xfId="22520"/>
    <cellStyle name="40% - Accent4 10 8 2" xfId="22521"/>
    <cellStyle name="40% - Accent4 10 9" xfId="22522"/>
    <cellStyle name="40% - Accent4 11" xfId="22523"/>
    <cellStyle name="40% - Accent4 11 2" xfId="22524"/>
    <cellStyle name="40% - Accent4 11 2 2" xfId="22525"/>
    <cellStyle name="40% - Accent4 11 2 2 2" xfId="22526"/>
    <cellStyle name="40% - Accent4 11 2 2 2 2" xfId="22527"/>
    <cellStyle name="40% - Accent4 11 2 2 2 2 2" xfId="22528"/>
    <cellStyle name="40% - Accent4 11 2 2 2 2 2 2" xfId="22529"/>
    <cellStyle name="40% - Accent4 11 2 2 2 2 3" xfId="22530"/>
    <cellStyle name="40% - Accent4 11 2 2 2 2 3 2" xfId="22531"/>
    <cellStyle name="40% - Accent4 11 2 2 2 2 4" xfId="22532"/>
    <cellStyle name="40% - Accent4 11 2 2 2 3" xfId="22533"/>
    <cellStyle name="40% - Accent4 11 2 2 2 3 2" xfId="22534"/>
    <cellStyle name="40% - Accent4 11 2 2 2 4" xfId="22535"/>
    <cellStyle name="40% - Accent4 11 2 2 2 4 2" xfId="22536"/>
    <cellStyle name="40% - Accent4 11 2 2 2 5" xfId="22537"/>
    <cellStyle name="40% - Accent4 11 2 2 3" xfId="22538"/>
    <cellStyle name="40% - Accent4 11 2 2 3 2" xfId="22539"/>
    <cellStyle name="40% - Accent4 11 2 2 3 2 2" xfId="22540"/>
    <cellStyle name="40% - Accent4 11 2 2 3 3" xfId="22541"/>
    <cellStyle name="40% - Accent4 11 2 2 3 3 2" xfId="22542"/>
    <cellStyle name="40% - Accent4 11 2 2 3 4" xfId="22543"/>
    <cellStyle name="40% - Accent4 11 2 2 4" xfId="22544"/>
    <cellStyle name="40% - Accent4 11 2 2 4 2" xfId="22545"/>
    <cellStyle name="40% - Accent4 11 2 2 4 2 2" xfId="22546"/>
    <cellStyle name="40% - Accent4 11 2 2 4 3" xfId="22547"/>
    <cellStyle name="40% - Accent4 11 2 2 4 3 2" xfId="22548"/>
    <cellStyle name="40% - Accent4 11 2 2 4 4" xfId="22549"/>
    <cellStyle name="40% - Accent4 11 2 2 5" xfId="22550"/>
    <cellStyle name="40% - Accent4 11 2 2 5 2" xfId="22551"/>
    <cellStyle name="40% - Accent4 11 2 2 6" xfId="22552"/>
    <cellStyle name="40% - Accent4 11 2 2 6 2" xfId="22553"/>
    <cellStyle name="40% - Accent4 11 2 2 7" xfId="22554"/>
    <cellStyle name="40% - Accent4 11 2 3" xfId="22555"/>
    <cellStyle name="40% - Accent4 11 2 3 2" xfId="22556"/>
    <cellStyle name="40% - Accent4 11 2 3 2 2" xfId="22557"/>
    <cellStyle name="40% - Accent4 11 2 3 2 2 2" xfId="22558"/>
    <cellStyle name="40% - Accent4 11 2 3 2 3" xfId="22559"/>
    <cellStyle name="40% - Accent4 11 2 3 2 3 2" xfId="22560"/>
    <cellStyle name="40% - Accent4 11 2 3 2 4" xfId="22561"/>
    <cellStyle name="40% - Accent4 11 2 3 3" xfId="22562"/>
    <cellStyle name="40% - Accent4 11 2 3 3 2" xfId="22563"/>
    <cellStyle name="40% - Accent4 11 2 3 4" xfId="22564"/>
    <cellStyle name="40% - Accent4 11 2 3 4 2" xfId="22565"/>
    <cellStyle name="40% - Accent4 11 2 3 5" xfId="22566"/>
    <cellStyle name="40% - Accent4 11 2 4" xfId="22567"/>
    <cellStyle name="40% - Accent4 11 2 4 2" xfId="22568"/>
    <cellStyle name="40% - Accent4 11 2 4 2 2" xfId="22569"/>
    <cellStyle name="40% - Accent4 11 2 4 3" xfId="22570"/>
    <cellStyle name="40% - Accent4 11 2 4 3 2" xfId="22571"/>
    <cellStyle name="40% - Accent4 11 2 4 4" xfId="22572"/>
    <cellStyle name="40% - Accent4 11 2 5" xfId="22573"/>
    <cellStyle name="40% - Accent4 11 2 5 2" xfId="22574"/>
    <cellStyle name="40% - Accent4 11 2 5 2 2" xfId="22575"/>
    <cellStyle name="40% - Accent4 11 2 5 3" xfId="22576"/>
    <cellStyle name="40% - Accent4 11 2 5 3 2" xfId="22577"/>
    <cellStyle name="40% - Accent4 11 2 5 4" xfId="22578"/>
    <cellStyle name="40% - Accent4 11 2 6" xfId="22579"/>
    <cellStyle name="40% - Accent4 11 2 6 2" xfId="22580"/>
    <cellStyle name="40% - Accent4 11 2 7" xfId="22581"/>
    <cellStyle name="40% - Accent4 11 2 7 2" xfId="22582"/>
    <cellStyle name="40% - Accent4 11 2 8" xfId="22583"/>
    <cellStyle name="40% - Accent4 11 3" xfId="22584"/>
    <cellStyle name="40% - Accent4 11 3 2" xfId="22585"/>
    <cellStyle name="40% - Accent4 11 3 2 2" xfId="22586"/>
    <cellStyle name="40% - Accent4 11 3 2 2 2" xfId="22587"/>
    <cellStyle name="40% - Accent4 11 3 2 2 2 2" xfId="22588"/>
    <cellStyle name="40% - Accent4 11 3 2 2 3" xfId="22589"/>
    <cellStyle name="40% - Accent4 11 3 2 2 3 2" xfId="22590"/>
    <cellStyle name="40% - Accent4 11 3 2 2 4" xfId="22591"/>
    <cellStyle name="40% - Accent4 11 3 2 3" xfId="22592"/>
    <cellStyle name="40% - Accent4 11 3 2 3 2" xfId="22593"/>
    <cellStyle name="40% - Accent4 11 3 2 4" xfId="22594"/>
    <cellStyle name="40% - Accent4 11 3 2 4 2" xfId="22595"/>
    <cellStyle name="40% - Accent4 11 3 2 5" xfId="22596"/>
    <cellStyle name="40% - Accent4 11 3 3" xfId="22597"/>
    <cellStyle name="40% - Accent4 11 3 3 2" xfId="22598"/>
    <cellStyle name="40% - Accent4 11 3 3 2 2" xfId="22599"/>
    <cellStyle name="40% - Accent4 11 3 3 3" xfId="22600"/>
    <cellStyle name="40% - Accent4 11 3 3 3 2" xfId="22601"/>
    <cellStyle name="40% - Accent4 11 3 3 4" xfId="22602"/>
    <cellStyle name="40% - Accent4 11 3 4" xfId="22603"/>
    <cellStyle name="40% - Accent4 11 3 4 2" xfId="22604"/>
    <cellStyle name="40% - Accent4 11 3 4 2 2" xfId="22605"/>
    <cellStyle name="40% - Accent4 11 3 4 3" xfId="22606"/>
    <cellStyle name="40% - Accent4 11 3 4 3 2" xfId="22607"/>
    <cellStyle name="40% - Accent4 11 3 4 4" xfId="22608"/>
    <cellStyle name="40% - Accent4 11 3 5" xfId="22609"/>
    <cellStyle name="40% - Accent4 11 3 5 2" xfId="22610"/>
    <cellStyle name="40% - Accent4 11 3 6" xfId="22611"/>
    <cellStyle name="40% - Accent4 11 3 6 2" xfId="22612"/>
    <cellStyle name="40% - Accent4 11 3 7" xfId="22613"/>
    <cellStyle name="40% - Accent4 11 4" xfId="22614"/>
    <cellStyle name="40% - Accent4 11 4 2" xfId="22615"/>
    <cellStyle name="40% - Accent4 11 4 2 2" xfId="22616"/>
    <cellStyle name="40% - Accent4 11 4 2 2 2" xfId="22617"/>
    <cellStyle name="40% - Accent4 11 4 2 3" xfId="22618"/>
    <cellStyle name="40% - Accent4 11 4 2 3 2" xfId="22619"/>
    <cellStyle name="40% - Accent4 11 4 2 4" xfId="22620"/>
    <cellStyle name="40% - Accent4 11 4 3" xfId="22621"/>
    <cellStyle name="40% - Accent4 11 4 3 2" xfId="22622"/>
    <cellStyle name="40% - Accent4 11 4 4" xfId="22623"/>
    <cellStyle name="40% - Accent4 11 4 4 2" xfId="22624"/>
    <cellStyle name="40% - Accent4 11 4 5" xfId="22625"/>
    <cellStyle name="40% - Accent4 11 5" xfId="22626"/>
    <cellStyle name="40% - Accent4 11 5 2" xfId="22627"/>
    <cellStyle name="40% - Accent4 11 5 2 2" xfId="22628"/>
    <cellStyle name="40% - Accent4 11 5 3" xfId="22629"/>
    <cellStyle name="40% - Accent4 11 5 3 2" xfId="22630"/>
    <cellStyle name="40% - Accent4 11 5 4" xfId="22631"/>
    <cellStyle name="40% - Accent4 11 6" xfId="22632"/>
    <cellStyle name="40% - Accent4 11 6 2" xfId="22633"/>
    <cellStyle name="40% - Accent4 11 6 2 2" xfId="22634"/>
    <cellStyle name="40% - Accent4 11 6 3" xfId="22635"/>
    <cellStyle name="40% - Accent4 11 6 3 2" xfId="22636"/>
    <cellStyle name="40% - Accent4 11 6 4" xfId="22637"/>
    <cellStyle name="40% - Accent4 11 7" xfId="22638"/>
    <cellStyle name="40% - Accent4 11 7 2" xfId="22639"/>
    <cellStyle name="40% - Accent4 11 8" xfId="22640"/>
    <cellStyle name="40% - Accent4 11 8 2" xfId="22641"/>
    <cellStyle name="40% - Accent4 11 9" xfId="22642"/>
    <cellStyle name="40% - Accent4 12" xfId="22643"/>
    <cellStyle name="40% - Accent4 12 2" xfId="22644"/>
    <cellStyle name="40% - Accent4 12 2 2" xfId="22645"/>
    <cellStyle name="40% - Accent4 12 2 2 2" xfId="22646"/>
    <cellStyle name="40% - Accent4 12 2 2 2 2" xfId="22647"/>
    <cellStyle name="40% - Accent4 12 2 2 2 2 2" xfId="22648"/>
    <cellStyle name="40% - Accent4 12 2 2 2 3" xfId="22649"/>
    <cellStyle name="40% - Accent4 12 2 2 2 3 2" xfId="22650"/>
    <cellStyle name="40% - Accent4 12 2 2 2 4" xfId="22651"/>
    <cellStyle name="40% - Accent4 12 2 2 3" xfId="22652"/>
    <cellStyle name="40% - Accent4 12 2 2 3 2" xfId="22653"/>
    <cellStyle name="40% - Accent4 12 2 2 4" xfId="22654"/>
    <cellStyle name="40% - Accent4 12 2 2 4 2" xfId="22655"/>
    <cellStyle name="40% - Accent4 12 2 2 5" xfId="22656"/>
    <cellStyle name="40% - Accent4 12 2 3" xfId="22657"/>
    <cellStyle name="40% - Accent4 12 2 3 2" xfId="22658"/>
    <cellStyle name="40% - Accent4 12 2 3 2 2" xfId="22659"/>
    <cellStyle name="40% - Accent4 12 2 3 3" xfId="22660"/>
    <cellStyle name="40% - Accent4 12 2 3 3 2" xfId="22661"/>
    <cellStyle name="40% - Accent4 12 2 3 4" xfId="22662"/>
    <cellStyle name="40% - Accent4 12 2 4" xfId="22663"/>
    <cellStyle name="40% - Accent4 12 2 4 2" xfId="22664"/>
    <cellStyle name="40% - Accent4 12 2 4 2 2" xfId="22665"/>
    <cellStyle name="40% - Accent4 12 2 4 3" xfId="22666"/>
    <cellStyle name="40% - Accent4 12 2 4 3 2" xfId="22667"/>
    <cellStyle name="40% - Accent4 12 2 4 4" xfId="22668"/>
    <cellStyle name="40% - Accent4 12 2 5" xfId="22669"/>
    <cellStyle name="40% - Accent4 12 2 5 2" xfId="22670"/>
    <cellStyle name="40% - Accent4 12 2 6" xfId="22671"/>
    <cellStyle name="40% - Accent4 12 2 6 2" xfId="22672"/>
    <cellStyle name="40% - Accent4 12 2 7" xfId="22673"/>
    <cellStyle name="40% - Accent4 12 3" xfId="22674"/>
    <cellStyle name="40% - Accent4 12 3 2" xfId="22675"/>
    <cellStyle name="40% - Accent4 12 3 2 2" xfId="22676"/>
    <cellStyle name="40% - Accent4 12 3 2 2 2" xfId="22677"/>
    <cellStyle name="40% - Accent4 12 3 2 3" xfId="22678"/>
    <cellStyle name="40% - Accent4 12 3 2 3 2" xfId="22679"/>
    <cellStyle name="40% - Accent4 12 3 2 4" xfId="22680"/>
    <cellStyle name="40% - Accent4 12 3 3" xfId="22681"/>
    <cellStyle name="40% - Accent4 12 3 3 2" xfId="22682"/>
    <cellStyle name="40% - Accent4 12 3 4" xfId="22683"/>
    <cellStyle name="40% - Accent4 12 3 4 2" xfId="22684"/>
    <cellStyle name="40% - Accent4 12 3 5" xfId="22685"/>
    <cellStyle name="40% - Accent4 12 4" xfId="22686"/>
    <cellStyle name="40% - Accent4 12 4 2" xfId="22687"/>
    <cellStyle name="40% - Accent4 12 4 2 2" xfId="22688"/>
    <cellStyle name="40% - Accent4 12 4 3" xfId="22689"/>
    <cellStyle name="40% - Accent4 12 4 3 2" xfId="22690"/>
    <cellStyle name="40% - Accent4 12 4 4" xfId="22691"/>
    <cellStyle name="40% - Accent4 12 5" xfId="22692"/>
    <cellStyle name="40% - Accent4 12 5 2" xfId="22693"/>
    <cellStyle name="40% - Accent4 12 5 2 2" xfId="22694"/>
    <cellStyle name="40% - Accent4 12 5 3" xfId="22695"/>
    <cellStyle name="40% - Accent4 12 5 3 2" xfId="22696"/>
    <cellStyle name="40% - Accent4 12 5 4" xfId="22697"/>
    <cellStyle name="40% - Accent4 12 6" xfId="22698"/>
    <cellStyle name="40% - Accent4 12 6 2" xfId="22699"/>
    <cellStyle name="40% - Accent4 12 7" xfId="22700"/>
    <cellStyle name="40% - Accent4 12 7 2" xfId="22701"/>
    <cellStyle name="40% - Accent4 12 8" xfId="22702"/>
    <cellStyle name="40% - Accent4 13" xfId="22703"/>
    <cellStyle name="40% - Accent4 13 2" xfId="22704"/>
    <cellStyle name="40% - Accent4 13 2 2" xfId="22705"/>
    <cellStyle name="40% - Accent4 13 2 2 2" xfId="22706"/>
    <cellStyle name="40% - Accent4 13 2 2 2 2" xfId="22707"/>
    <cellStyle name="40% - Accent4 13 2 2 2 2 2" xfId="22708"/>
    <cellStyle name="40% - Accent4 13 2 2 2 3" xfId="22709"/>
    <cellStyle name="40% - Accent4 13 2 2 2 3 2" xfId="22710"/>
    <cellStyle name="40% - Accent4 13 2 2 2 4" xfId="22711"/>
    <cellStyle name="40% - Accent4 13 2 2 3" xfId="22712"/>
    <cellStyle name="40% - Accent4 13 2 2 3 2" xfId="22713"/>
    <cellStyle name="40% - Accent4 13 2 2 4" xfId="22714"/>
    <cellStyle name="40% - Accent4 13 2 2 4 2" xfId="22715"/>
    <cellStyle name="40% - Accent4 13 2 2 5" xfId="22716"/>
    <cellStyle name="40% - Accent4 13 2 3" xfId="22717"/>
    <cellStyle name="40% - Accent4 13 2 3 2" xfId="22718"/>
    <cellStyle name="40% - Accent4 13 2 3 2 2" xfId="22719"/>
    <cellStyle name="40% - Accent4 13 2 3 3" xfId="22720"/>
    <cellStyle name="40% - Accent4 13 2 3 3 2" xfId="22721"/>
    <cellStyle name="40% - Accent4 13 2 3 4" xfId="22722"/>
    <cellStyle name="40% - Accent4 13 2 4" xfId="22723"/>
    <cellStyle name="40% - Accent4 13 2 4 2" xfId="22724"/>
    <cellStyle name="40% - Accent4 13 2 4 2 2" xfId="22725"/>
    <cellStyle name="40% - Accent4 13 2 4 3" xfId="22726"/>
    <cellStyle name="40% - Accent4 13 2 4 3 2" xfId="22727"/>
    <cellStyle name="40% - Accent4 13 2 4 4" xfId="22728"/>
    <cellStyle name="40% - Accent4 13 2 5" xfId="22729"/>
    <cellStyle name="40% - Accent4 13 2 5 2" xfId="22730"/>
    <cellStyle name="40% - Accent4 13 2 6" xfId="22731"/>
    <cellStyle name="40% - Accent4 13 2 6 2" xfId="22732"/>
    <cellStyle name="40% - Accent4 13 2 7" xfId="22733"/>
    <cellStyle name="40% - Accent4 13 3" xfId="22734"/>
    <cellStyle name="40% - Accent4 13 3 2" xfId="22735"/>
    <cellStyle name="40% - Accent4 13 3 2 2" xfId="22736"/>
    <cellStyle name="40% - Accent4 13 3 2 2 2" xfId="22737"/>
    <cellStyle name="40% - Accent4 13 3 2 3" xfId="22738"/>
    <cellStyle name="40% - Accent4 13 3 2 3 2" xfId="22739"/>
    <cellStyle name="40% - Accent4 13 3 2 4" xfId="22740"/>
    <cellStyle name="40% - Accent4 13 3 3" xfId="22741"/>
    <cellStyle name="40% - Accent4 13 3 3 2" xfId="22742"/>
    <cellStyle name="40% - Accent4 13 3 4" xfId="22743"/>
    <cellStyle name="40% - Accent4 13 3 4 2" xfId="22744"/>
    <cellStyle name="40% - Accent4 13 3 5" xfId="22745"/>
    <cellStyle name="40% - Accent4 13 4" xfId="22746"/>
    <cellStyle name="40% - Accent4 13 4 2" xfId="22747"/>
    <cellStyle name="40% - Accent4 13 4 2 2" xfId="22748"/>
    <cellStyle name="40% - Accent4 13 4 3" xfId="22749"/>
    <cellStyle name="40% - Accent4 13 4 3 2" xfId="22750"/>
    <cellStyle name="40% - Accent4 13 4 4" xfId="22751"/>
    <cellStyle name="40% - Accent4 13 5" xfId="22752"/>
    <cellStyle name="40% - Accent4 13 5 2" xfId="22753"/>
    <cellStyle name="40% - Accent4 13 5 2 2" xfId="22754"/>
    <cellStyle name="40% - Accent4 13 5 3" xfId="22755"/>
    <cellStyle name="40% - Accent4 13 5 3 2" xfId="22756"/>
    <cellStyle name="40% - Accent4 13 5 4" xfId="22757"/>
    <cellStyle name="40% - Accent4 13 6" xfId="22758"/>
    <cellStyle name="40% - Accent4 13 6 2" xfId="22759"/>
    <cellStyle name="40% - Accent4 13 7" xfId="22760"/>
    <cellStyle name="40% - Accent4 13 7 2" xfId="22761"/>
    <cellStyle name="40% - Accent4 13 8" xfId="22762"/>
    <cellStyle name="40% - Accent4 14" xfId="22763"/>
    <cellStyle name="40% - Accent4 14 2" xfId="22764"/>
    <cellStyle name="40% - Accent4 14 2 2" xfId="22765"/>
    <cellStyle name="40% - Accent4 14 2 2 2" xfId="22766"/>
    <cellStyle name="40% - Accent4 14 2 2 2 2" xfId="22767"/>
    <cellStyle name="40% - Accent4 14 2 2 2 2 2" xfId="22768"/>
    <cellStyle name="40% - Accent4 14 2 2 2 3" xfId="22769"/>
    <cellStyle name="40% - Accent4 14 2 2 2 3 2" xfId="22770"/>
    <cellStyle name="40% - Accent4 14 2 2 2 4" xfId="22771"/>
    <cellStyle name="40% - Accent4 14 2 2 3" xfId="22772"/>
    <cellStyle name="40% - Accent4 14 2 2 3 2" xfId="22773"/>
    <cellStyle name="40% - Accent4 14 2 2 4" xfId="22774"/>
    <cellStyle name="40% - Accent4 14 2 2 4 2" xfId="22775"/>
    <cellStyle name="40% - Accent4 14 2 2 5" xfId="22776"/>
    <cellStyle name="40% - Accent4 14 2 3" xfId="22777"/>
    <cellStyle name="40% - Accent4 14 2 3 2" xfId="22778"/>
    <cellStyle name="40% - Accent4 14 2 3 2 2" xfId="22779"/>
    <cellStyle name="40% - Accent4 14 2 3 3" xfId="22780"/>
    <cellStyle name="40% - Accent4 14 2 3 3 2" xfId="22781"/>
    <cellStyle name="40% - Accent4 14 2 3 4" xfId="22782"/>
    <cellStyle name="40% - Accent4 14 2 4" xfId="22783"/>
    <cellStyle name="40% - Accent4 14 2 4 2" xfId="22784"/>
    <cellStyle name="40% - Accent4 14 2 4 2 2" xfId="22785"/>
    <cellStyle name="40% - Accent4 14 2 4 3" xfId="22786"/>
    <cellStyle name="40% - Accent4 14 2 4 3 2" xfId="22787"/>
    <cellStyle name="40% - Accent4 14 2 4 4" xfId="22788"/>
    <cellStyle name="40% - Accent4 14 2 5" xfId="22789"/>
    <cellStyle name="40% - Accent4 14 2 5 2" xfId="22790"/>
    <cellStyle name="40% - Accent4 14 2 6" xfId="22791"/>
    <cellStyle name="40% - Accent4 14 2 6 2" xfId="22792"/>
    <cellStyle name="40% - Accent4 14 2 7" xfId="22793"/>
    <cellStyle name="40% - Accent4 14 3" xfId="22794"/>
    <cellStyle name="40% - Accent4 14 3 2" xfId="22795"/>
    <cellStyle name="40% - Accent4 14 3 2 2" xfId="22796"/>
    <cellStyle name="40% - Accent4 14 3 2 2 2" xfId="22797"/>
    <cellStyle name="40% - Accent4 14 3 2 3" xfId="22798"/>
    <cellStyle name="40% - Accent4 14 3 2 3 2" xfId="22799"/>
    <cellStyle name="40% - Accent4 14 3 2 4" xfId="22800"/>
    <cellStyle name="40% - Accent4 14 3 3" xfId="22801"/>
    <cellStyle name="40% - Accent4 14 3 3 2" xfId="22802"/>
    <cellStyle name="40% - Accent4 14 3 4" xfId="22803"/>
    <cellStyle name="40% - Accent4 14 3 4 2" xfId="22804"/>
    <cellStyle name="40% - Accent4 14 3 5" xfId="22805"/>
    <cellStyle name="40% - Accent4 14 4" xfId="22806"/>
    <cellStyle name="40% - Accent4 14 4 2" xfId="22807"/>
    <cellStyle name="40% - Accent4 14 4 2 2" xfId="22808"/>
    <cellStyle name="40% - Accent4 14 4 3" xfId="22809"/>
    <cellStyle name="40% - Accent4 14 4 3 2" xfId="22810"/>
    <cellStyle name="40% - Accent4 14 4 4" xfId="22811"/>
    <cellStyle name="40% - Accent4 14 5" xfId="22812"/>
    <cellStyle name="40% - Accent4 14 5 2" xfId="22813"/>
    <cellStyle name="40% - Accent4 14 5 2 2" xfId="22814"/>
    <cellStyle name="40% - Accent4 14 5 3" xfId="22815"/>
    <cellStyle name="40% - Accent4 14 5 3 2" xfId="22816"/>
    <cellStyle name="40% - Accent4 14 5 4" xfId="22817"/>
    <cellStyle name="40% - Accent4 14 6" xfId="22818"/>
    <cellStyle name="40% - Accent4 14 6 2" xfId="22819"/>
    <cellStyle name="40% - Accent4 14 7" xfId="22820"/>
    <cellStyle name="40% - Accent4 14 7 2" xfId="22821"/>
    <cellStyle name="40% - Accent4 14 8" xfId="22822"/>
    <cellStyle name="40% - Accent4 15" xfId="22823"/>
    <cellStyle name="40% - Accent4 15 2" xfId="22824"/>
    <cellStyle name="40% - Accent4 15 2 2" xfId="22825"/>
    <cellStyle name="40% - Accent4 15 2 2 2" xfId="22826"/>
    <cellStyle name="40% - Accent4 15 2 2 2 2" xfId="22827"/>
    <cellStyle name="40% - Accent4 15 2 2 3" xfId="22828"/>
    <cellStyle name="40% - Accent4 15 2 2 3 2" xfId="22829"/>
    <cellStyle name="40% - Accent4 15 2 2 4" xfId="22830"/>
    <cellStyle name="40% - Accent4 15 2 3" xfId="22831"/>
    <cellStyle name="40% - Accent4 15 2 3 2" xfId="22832"/>
    <cellStyle name="40% - Accent4 15 2 4" xfId="22833"/>
    <cellStyle name="40% - Accent4 15 2 4 2" xfId="22834"/>
    <cellStyle name="40% - Accent4 15 2 5" xfId="22835"/>
    <cellStyle name="40% - Accent4 15 3" xfId="22836"/>
    <cellStyle name="40% - Accent4 15 3 2" xfId="22837"/>
    <cellStyle name="40% - Accent4 15 3 2 2" xfId="22838"/>
    <cellStyle name="40% - Accent4 15 3 3" xfId="22839"/>
    <cellStyle name="40% - Accent4 15 3 3 2" xfId="22840"/>
    <cellStyle name="40% - Accent4 15 3 4" xfId="22841"/>
    <cellStyle name="40% - Accent4 15 4" xfId="22842"/>
    <cellStyle name="40% - Accent4 15 4 2" xfId="22843"/>
    <cellStyle name="40% - Accent4 15 4 2 2" xfId="22844"/>
    <cellStyle name="40% - Accent4 15 4 3" xfId="22845"/>
    <cellStyle name="40% - Accent4 15 4 3 2" xfId="22846"/>
    <cellStyle name="40% - Accent4 15 4 4" xfId="22847"/>
    <cellStyle name="40% - Accent4 15 5" xfId="22848"/>
    <cellStyle name="40% - Accent4 15 5 2" xfId="22849"/>
    <cellStyle name="40% - Accent4 15 6" xfId="22850"/>
    <cellStyle name="40% - Accent4 15 6 2" xfId="22851"/>
    <cellStyle name="40% - Accent4 15 7" xfId="22852"/>
    <cellStyle name="40% - Accent4 16" xfId="22853"/>
    <cellStyle name="40% - Accent4 16 2" xfId="22854"/>
    <cellStyle name="40% - Accent4 16 2 2" xfId="22855"/>
    <cellStyle name="40% - Accent4 16 2 2 2" xfId="22856"/>
    <cellStyle name="40% - Accent4 16 2 2 2 2" xfId="22857"/>
    <cellStyle name="40% - Accent4 16 2 2 3" xfId="22858"/>
    <cellStyle name="40% - Accent4 16 2 2 3 2" xfId="22859"/>
    <cellStyle name="40% - Accent4 16 2 2 4" xfId="22860"/>
    <cellStyle name="40% - Accent4 16 2 3" xfId="22861"/>
    <cellStyle name="40% - Accent4 16 2 3 2" xfId="22862"/>
    <cellStyle name="40% - Accent4 16 2 4" xfId="22863"/>
    <cellStyle name="40% - Accent4 16 2 4 2" xfId="22864"/>
    <cellStyle name="40% - Accent4 16 2 5" xfId="22865"/>
    <cellStyle name="40% - Accent4 16 3" xfId="22866"/>
    <cellStyle name="40% - Accent4 16 3 2" xfId="22867"/>
    <cellStyle name="40% - Accent4 16 3 2 2" xfId="22868"/>
    <cellStyle name="40% - Accent4 16 3 3" xfId="22869"/>
    <cellStyle name="40% - Accent4 16 3 3 2" xfId="22870"/>
    <cellStyle name="40% - Accent4 16 3 4" xfId="22871"/>
    <cellStyle name="40% - Accent4 16 4" xfId="22872"/>
    <cellStyle name="40% - Accent4 16 4 2" xfId="22873"/>
    <cellStyle name="40% - Accent4 16 5" xfId="22874"/>
    <cellStyle name="40% - Accent4 16 5 2" xfId="22875"/>
    <cellStyle name="40% - Accent4 16 6" xfId="22876"/>
    <cellStyle name="40% - Accent4 17" xfId="22877"/>
    <cellStyle name="40% - Accent4 17 2" xfId="22878"/>
    <cellStyle name="40% - Accent4 17 2 2" xfId="22879"/>
    <cellStyle name="40% - Accent4 17 2 2 2" xfId="22880"/>
    <cellStyle name="40% - Accent4 17 2 3" xfId="22881"/>
    <cellStyle name="40% - Accent4 17 2 3 2" xfId="22882"/>
    <cellStyle name="40% - Accent4 17 2 4" xfId="22883"/>
    <cellStyle name="40% - Accent4 17 3" xfId="22884"/>
    <cellStyle name="40% - Accent4 17 3 2" xfId="22885"/>
    <cellStyle name="40% - Accent4 17 4" xfId="22886"/>
    <cellStyle name="40% - Accent4 17 4 2" xfId="22887"/>
    <cellStyle name="40% - Accent4 17 5" xfId="22888"/>
    <cellStyle name="40% - Accent4 18" xfId="22889"/>
    <cellStyle name="40% - Accent4 18 2" xfId="22890"/>
    <cellStyle name="40% - Accent4 18 2 2" xfId="22891"/>
    <cellStyle name="40% - Accent4 18 3" xfId="22892"/>
    <cellStyle name="40% - Accent4 18 3 2" xfId="22893"/>
    <cellStyle name="40% - Accent4 18 4" xfId="22894"/>
    <cellStyle name="40% - Accent4 19" xfId="22895"/>
    <cellStyle name="40% - Accent4 19 2" xfId="22896"/>
    <cellStyle name="40% - Accent4 19 2 2" xfId="22897"/>
    <cellStyle name="40% - Accent4 19 3" xfId="22898"/>
    <cellStyle name="40% - Accent4 19 3 2" xfId="22899"/>
    <cellStyle name="40% - Accent4 19 4" xfId="22900"/>
    <cellStyle name="40% - Accent4 2" xfId="22901"/>
    <cellStyle name="40% - Accent4 2 10" xfId="22902"/>
    <cellStyle name="40% - Accent4 2 2" xfId="22903"/>
    <cellStyle name="40% - Accent4 2 2 2" xfId="22904"/>
    <cellStyle name="40% - Accent4 2 2 2 2" xfId="22905"/>
    <cellStyle name="40% - Accent4 2 2 2 2 2" xfId="22906"/>
    <cellStyle name="40% - Accent4 2 2 2 2 2 2" xfId="22907"/>
    <cellStyle name="40% - Accent4 2 2 2 2 2 2 2" xfId="22908"/>
    <cellStyle name="40% - Accent4 2 2 2 2 2 2 2 2" xfId="22909"/>
    <cellStyle name="40% - Accent4 2 2 2 2 2 2 3" xfId="22910"/>
    <cellStyle name="40% - Accent4 2 2 2 2 2 2 3 2" xfId="22911"/>
    <cellStyle name="40% - Accent4 2 2 2 2 2 2 4" xfId="22912"/>
    <cellStyle name="40% - Accent4 2 2 2 2 2 3" xfId="22913"/>
    <cellStyle name="40% - Accent4 2 2 2 2 2 3 2" xfId="22914"/>
    <cellStyle name="40% - Accent4 2 2 2 2 2 4" xfId="22915"/>
    <cellStyle name="40% - Accent4 2 2 2 2 2 4 2" xfId="22916"/>
    <cellStyle name="40% - Accent4 2 2 2 2 2 5" xfId="22917"/>
    <cellStyle name="40% - Accent4 2 2 2 2 3" xfId="22918"/>
    <cellStyle name="40% - Accent4 2 2 2 2 3 2" xfId="22919"/>
    <cellStyle name="40% - Accent4 2 2 2 2 3 2 2" xfId="22920"/>
    <cellStyle name="40% - Accent4 2 2 2 2 3 3" xfId="22921"/>
    <cellStyle name="40% - Accent4 2 2 2 2 3 3 2" xfId="22922"/>
    <cellStyle name="40% - Accent4 2 2 2 2 3 4" xfId="22923"/>
    <cellStyle name="40% - Accent4 2 2 2 2 4" xfId="22924"/>
    <cellStyle name="40% - Accent4 2 2 2 2 4 2" xfId="22925"/>
    <cellStyle name="40% - Accent4 2 2 2 2 4 2 2" xfId="22926"/>
    <cellStyle name="40% - Accent4 2 2 2 2 4 3" xfId="22927"/>
    <cellStyle name="40% - Accent4 2 2 2 2 4 3 2" xfId="22928"/>
    <cellStyle name="40% - Accent4 2 2 2 2 4 4" xfId="22929"/>
    <cellStyle name="40% - Accent4 2 2 2 2 5" xfId="22930"/>
    <cellStyle name="40% - Accent4 2 2 2 2 5 2" xfId="22931"/>
    <cellStyle name="40% - Accent4 2 2 2 2 6" xfId="22932"/>
    <cellStyle name="40% - Accent4 2 2 2 2 6 2" xfId="22933"/>
    <cellStyle name="40% - Accent4 2 2 2 2 7" xfId="22934"/>
    <cellStyle name="40% - Accent4 2 2 2 3" xfId="22935"/>
    <cellStyle name="40% - Accent4 2 2 2 3 2" xfId="22936"/>
    <cellStyle name="40% - Accent4 2 2 2 3 2 2" xfId="22937"/>
    <cellStyle name="40% - Accent4 2 2 2 3 2 2 2" xfId="22938"/>
    <cellStyle name="40% - Accent4 2 2 2 3 2 3" xfId="22939"/>
    <cellStyle name="40% - Accent4 2 2 2 3 2 3 2" xfId="22940"/>
    <cellStyle name="40% - Accent4 2 2 2 3 2 4" xfId="22941"/>
    <cellStyle name="40% - Accent4 2 2 2 3 3" xfId="22942"/>
    <cellStyle name="40% - Accent4 2 2 2 3 3 2" xfId="22943"/>
    <cellStyle name="40% - Accent4 2 2 2 3 4" xfId="22944"/>
    <cellStyle name="40% - Accent4 2 2 2 3 4 2" xfId="22945"/>
    <cellStyle name="40% - Accent4 2 2 2 3 5" xfId="22946"/>
    <cellStyle name="40% - Accent4 2 2 2 4" xfId="22947"/>
    <cellStyle name="40% - Accent4 2 2 2 4 2" xfId="22948"/>
    <cellStyle name="40% - Accent4 2 2 2 4 2 2" xfId="22949"/>
    <cellStyle name="40% - Accent4 2 2 2 4 3" xfId="22950"/>
    <cellStyle name="40% - Accent4 2 2 2 4 3 2" xfId="22951"/>
    <cellStyle name="40% - Accent4 2 2 2 4 4" xfId="22952"/>
    <cellStyle name="40% - Accent4 2 2 2 5" xfId="22953"/>
    <cellStyle name="40% - Accent4 2 2 2 5 2" xfId="22954"/>
    <cellStyle name="40% - Accent4 2 2 2 5 2 2" xfId="22955"/>
    <cellStyle name="40% - Accent4 2 2 2 5 3" xfId="22956"/>
    <cellStyle name="40% - Accent4 2 2 2 5 3 2" xfId="22957"/>
    <cellStyle name="40% - Accent4 2 2 2 5 4" xfId="22958"/>
    <cellStyle name="40% - Accent4 2 2 2 6" xfId="22959"/>
    <cellStyle name="40% - Accent4 2 2 2 6 2" xfId="22960"/>
    <cellStyle name="40% - Accent4 2 2 2 7" xfId="22961"/>
    <cellStyle name="40% - Accent4 2 2 2 7 2" xfId="22962"/>
    <cellStyle name="40% - Accent4 2 2 2 8" xfId="22963"/>
    <cellStyle name="40% - Accent4 2 2 3" xfId="22964"/>
    <cellStyle name="40% - Accent4 2 2 3 2" xfId="22965"/>
    <cellStyle name="40% - Accent4 2 2 3 2 2" xfId="22966"/>
    <cellStyle name="40% - Accent4 2 2 3 2 2 2" xfId="22967"/>
    <cellStyle name="40% - Accent4 2 2 3 2 2 2 2" xfId="22968"/>
    <cellStyle name="40% - Accent4 2 2 3 2 2 3" xfId="22969"/>
    <cellStyle name="40% - Accent4 2 2 3 2 2 3 2" xfId="22970"/>
    <cellStyle name="40% - Accent4 2 2 3 2 2 4" xfId="22971"/>
    <cellStyle name="40% - Accent4 2 2 3 2 3" xfId="22972"/>
    <cellStyle name="40% - Accent4 2 2 3 2 3 2" xfId="22973"/>
    <cellStyle name="40% - Accent4 2 2 3 2 4" xfId="22974"/>
    <cellStyle name="40% - Accent4 2 2 3 2 4 2" xfId="22975"/>
    <cellStyle name="40% - Accent4 2 2 3 2 5" xfId="22976"/>
    <cellStyle name="40% - Accent4 2 2 3 3" xfId="22977"/>
    <cellStyle name="40% - Accent4 2 2 3 3 2" xfId="22978"/>
    <cellStyle name="40% - Accent4 2 2 3 3 2 2" xfId="22979"/>
    <cellStyle name="40% - Accent4 2 2 3 3 3" xfId="22980"/>
    <cellStyle name="40% - Accent4 2 2 3 3 3 2" xfId="22981"/>
    <cellStyle name="40% - Accent4 2 2 3 3 4" xfId="22982"/>
    <cellStyle name="40% - Accent4 2 2 3 4" xfId="22983"/>
    <cellStyle name="40% - Accent4 2 2 3 4 2" xfId="22984"/>
    <cellStyle name="40% - Accent4 2 2 3 4 2 2" xfId="22985"/>
    <cellStyle name="40% - Accent4 2 2 3 4 3" xfId="22986"/>
    <cellStyle name="40% - Accent4 2 2 3 4 3 2" xfId="22987"/>
    <cellStyle name="40% - Accent4 2 2 3 4 4" xfId="22988"/>
    <cellStyle name="40% - Accent4 2 2 3 5" xfId="22989"/>
    <cellStyle name="40% - Accent4 2 2 3 5 2" xfId="22990"/>
    <cellStyle name="40% - Accent4 2 2 3 6" xfId="22991"/>
    <cellStyle name="40% - Accent4 2 2 3 6 2" xfId="22992"/>
    <cellStyle name="40% - Accent4 2 2 3 7" xfId="22993"/>
    <cellStyle name="40% - Accent4 2 2 4" xfId="22994"/>
    <cellStyle name="40% - Accent4 2 2 4 2" xfId="22995"/>
    <cellStyle name="40% - Accent4 2 2 4 2 2" xfId="22996"/>
    <cellStyle name="40% - Accent4 2 2 4 2 2 2" xfId="22997"/>
    <cellStyle name="40% - Accent4 2 2 4 2 3" xfId="22998"/>
    <cellStyle name="40% - Accent4 2 2 4 2 3 2" xfId="22999"/>
    <cellStyle name="40% - Accent4 2 2 4 2 4" xfId="23000"/>
    <cellStyle name="40% - Accent4 2 2 4 3" xfId="23001"/>
    <cellStyle name="40% - Accent4 2 2 4 3 2" xfId="23002"/>
    <cellStyle name="40% - Accent4 2 2 4 4" xfId="23003"/>
    <cellStyle name="40% - Accent4 2 2 4 4 2" xfId="23004"/>
    <cellStyle name="40% - Accent4 2 2 4 5" xfId="23005"/>
    <cellStyle name="40% - Accent4 2 2 5" xfId="23006"/>
    <cellStyle name="40% - Accent4 2 2 5 2" xfId="23007"/>
    <cellStyle name="40% - Accent4 2 2 5 2 2" xfId="23008"/>
    <cellStyle name="40% - Accent4 2 2 5 3" xfId="23009"/>
    <cellStyle name="40% - Accent4 2 2 5 3 2" xfId="23010"/>
    <cellStyle name="40% - Accent4 2 2 5 4" xfId="23011"/>
    <cellStyle name="40% - Accent4 2 2 6" xfId="23012"/>
    <cellStyle name="40% - Accent4 2 2 6 2" xfId="23013"/>
    <cellStyle name="40% - Accent4 2 2 6 2 2" xfId="23014"/>
    <cellStyle name="40% - Accent4 2 2 6 3" xfId="23015"/>
    <cellStyle name="40% - Accent4 2 2 6 3 2" xfId="23016"/>
    <cellStyle name="40% - Accent4 2 2 6 4" xfId="23017"/>
    <cellStyle name="40% - Accent4 2 2 7" xfId="23018"/>
    <cellStyle name="40% - Accent4 2 2 7 2" xfId="23019"/>
    <cellStyle name="40% - Accent4 2 2 8" xfId="23020"/>
    <cellStyle name="40% - Accent4 2 2 8 2" xfId="23021"/>
    <cellStyle name="40% - Accent4 2 2 9" xfId="23022"/>
    <cellStyle name="40% - Accent4 2 3" xfId="23023"/>
    <cellStyle name="40% - Accent4 2 3 2" xfId="23024"/>
    <cellStyle name="40% - Accent4 2 3 2 2" xfId="23025"/>
    <cellStyle name="40% - Accent4 2 3 2 2 2" xfId="23026"/>
    <cellStyle name="40% - Accent4 2 3 2 2 2 2" xfId="23027"/>
    <cellStyle name="40% - Accent4 2 3 2 2 2 2 2" xfId="23028"/>
    <cellStyle name="40% - Accent4 2 3 2 2 2 3" xfId="23029"/>
    <cellStyle name="40% - Accent4 2 3 2 2 2 3 2" xfId="23030"/>
    <cellStyle name="40% - Accent4 2 3 2 2 2 4" xfId="23031"/>
    <cellStyle name="40% - Accent4 2 3 2 2 3" xfId="23032"/>
    <cellStyle name="40% - Accent4 2 3 2 2 3 2" xfId="23033"/>
    <cellStyle name="40% - Accent4 2 3 2 2 4" xfId="23034"/>
    <cellStyle name="40% - Accent4 2 3 2 2 4 2" xfId="23035"/>
    <cellStyle name="40% - Accent4 2 3 2 2 5" xfId="23036"/>
    <cellStyle name="40% - Accent4 2 3 2 3" xfId="23037"/>
    <cellStyle name="40% - Accent4 2 3 2 3 2" xfId="23038"/>
    <cellStyle name="40% - Accent4 2 3 2 3 2 2" xfId="23039"/>
    <cellStyle name="40% - Accent4 2 3 2 3 3" xfId="23040"/>
    <cellStyle name="40% - Accent4 2 3 2 3 3 2" xfId="23041"/>
    <cellStyle name="40% - Accent4 2 3 2 3 4" xfId="23042"/>
    <cellStyle name="40% - Accent4 2 3 2 4" xfId="23043"/>
    <cellStyle name="40% - Accent4 2 3 2 4 2" xfId="23044"/>
    <cellStyle name="40% - Accent4 2 3 2 4 2 2" xfId="23045"/>
    <cellStyle name="40% - Accent4 2 3 2 4 3" xfId="23046"/>
    <cellStyle name="40% - Accent4 2 3 2 4 3 2" xfId="23047"/>
    <cellStyle name="40% - Accent4 2 3 2 4 4" xfId="23048"/>
    <cellStyle name="40% - Accent4 2 3 2 5" xfId="23049"/>
    <cellStyle name="40% - Accent4 2 3 2 5 2" xfId="23050"/>
    <cellStyle name="40% - Accent4 2 3 2 6" xfId="23051"/>
    <cellStyle name="40% - Accent4 2 3 2 6 2" xfId="23052"/>
    <cellStyle name="40% - Accent4 2 3 2 7" xfId="23053"/>
    <cellStyle name="40% - Accent4 2 3 3" xfId="23054"/>
    <cellStyle name="40% - Accent4 2 3 3 2" xfId="23055"/>
    <cellStyle name="40% - Accent4 2 3 3 2 2" xfId="23056"/>
    <cellStyle name="40% - Accent4 2 3 3 2 2 2" xfId="23057"/>
    <cellStyle name="40% - Accent4 2 3 3 2 3" xfId="23058"/>
    <cellStyle name="40% - Accent4 2 3 3 2 3 2" xfId="23059"/>
    <cellStyle name="40% - Accent4 2 3 3 2 4" xfId="23060"/>
    <cellStyle name="40% - Accent4 2 3 3 3" xfId="23061"/>
    <cellStyle name="40% - Accent4 2 3 3 3 2" xfId="23062"/>
    <cellStyle name="40% - Accent4 2 3 3 4" xfId="23063"/>
    <cellStyle name="40% - Accent4 2 3 3 4 2" xfId="23064"/>
    <cellStyle name="40% - Accent4 2 3 3 5" xfId="23065"/>
    <cellStyle name="40% - Accent4 2 3 4" xfId="23066"/>
    <cellStyle name="40% - Accent4 2 3 4 2" xfId="23067"/>
    <cellStyle name="40% - Accent4 2 3 4 2 2" xfId="23068"/>
    <cellStyle name="40% - Accent4 2 3 4 3" xfId="23069"/>
    <cellStyle name="40% - Accent4 2 3 4 3 2" xfId="23070"/>
    <cellStyle name="40% - Accent4 2 3 4 4" xfId="23071"/>
    <cellStyle name="40% - Accent4 2 3 5" xfId="23072"/>
    <cellStyle name="40% - Accent4 2 3 5 2" xfId="23073"/>
    <cellStyle name="40% - Accent4 2 3 5 2 2" xfId="23074"/>
    <cellStyle name="40% - Accent4 2 3 5 3" xfId="23075"/>
    <cellStyle name="40% - Accent4 2 3 5 3 2" xfId="23076"/>
    <cellStyle name="40% - Accent4 2 3 5 4" xfId="23077"/>
    <cellStyle name="40% - Accent4 2 3 6" xfId="23078"/>
    <cellStyle name="40% - Accent4 2 3 6 2" xfId="23079"/>
    <cellStyle name="40% - Accent4 2 3 7" xfId="23080"/>
    <cellStyle name="40% - Accent4 2 3 7 2" xfId="23081"/>
    <cellStyle name="40% - Accent4 2 3 8" xfId="23082"/>
    <cellStyle name="40% - Accent4 2 4" xfId="23083"/>
    <cellStyle name="40% - Accent4 2 4 2" xfId="23084"/>
    <cellStyle name="40% - Accent4 2 4 2 2" xfId="23085"/>
    <cellStyle name="40% - Accent4 2 4 2 2 2" xfId="23086"/>
    <cellStyle name="40% - Accent4 2 4 2 2 2 2" xfId="23087"/>
    <cellStyle name="40% - Accent4 2 4 2 2 3" xfId="23088"/>
    <cellStyle name="40% - Accent4 2 4 2 2 3 2" xfId="23089"/>
    <cellStyle name="40% - Accent4 2 4 2 2 4" xfId="23090"/>
    <cellStyle name="40% - Accent4 2 4 2 3" xfId="23091"/>
    <cellStyle name="40% - Accent4 2 4 2 3 2" xfId="23092"/>
    <cellStyle name="40% - Accent4 2 4 2 4" xfId="23093"/>
    <cellStyle name="40% - Accent4 2 4 2 4 2" xfId="23094"/>
    <cellStyle name="40% - Accent4 2 4 2 5" xfId="23095"/>
    <cellStyle name="40% - Accent4 2 4 3" xfId="23096"/>
    <cellStyle name="40% - Accent4 2 4 3 2" xfId="23097"/>
    <cellStyle name="40% - Accent4 2 4 3 2 2" xfId="23098"/>
    <cellStyle name="40% - Accent4 2 4 3 3" xfId="23099"/>
    <cellStyle name="40% - Accent4 2 4 3 3 2" xfId="23100"/>
    <cellStyle name="40% - Accent4 2 4 3 4" xfId="23101"/>
    <cellStyle name="40% - Accent4 2 4 4" xfId="23102"/>
    <cellStyle name="40% - Accent4 2 4 4 2" xfId="23103"/>
    <cellStyle name="40% - Accent4 2 4 4 2 2" xfId="23104"/>
    <cellStyle name="40% - Accent4 2 4 4 3" xfId="23105"/>
    <cellStyle name="40% - Accent4 2 4 4 3 2" xfId="23106"/>
    <cellStyle name="40% - Accent4 2 4 4 4" xfId="23107"/>
    <cellStyle name="40% - Accent4 2 4 5" xfId="23108"/>
    <cellStyle name="40% - Accent4 2 4 5 2" xfId="23109"/>
    <cellStyle name="40% - Accent4 2 4 6" xfId="23110"/>
    <cellStyle name="40% - Accent4 2 4 6 2" xfId="23111"/>
    <cellStyle name="40% - Accent4 2 4 7" xfId="23112"/>
    <cellStyle name="40% - Accent4 2 5" xfId="23113"/>
    <cellStyle name="40% - Accent4 2 5 2" xfId="23114"/>
    <cellStyle name="40% - Accent4 2 5 2 2" xfId="23115"/>
    <cellStyle name="40% - Accent4 2 5 2 2 2" xfId="23116"/>
    <cellStyle name="40% - Accent4 2 5 2 3" xfId="23117"/>
    <cellStyle name="40% - Accent4 2 5 2 3 2" xfId="23118"/>
    <cellStyle name="40% - Accent4 2 5 2 4" xfId="23119"/>
    <cellStyle name="40% - Accent4 2 5 3" xfId="23120"/>
    <cellStyle name="40% - Accent4 2 5 3 2" xfId="23121"/>
    <cellStyle name="40% - Accent4 2 5 4" xfId="23122"/>
    <cellStyle name="40% - Accent4 2 5 4 2" xfId="23123"/>
    <cellStyle name="40% - Accent4 2 5 5" xfId="23124"/>
    <cellStyle name="40% - Accent4 2 6" xfId="23125"/>
    <cellStyle name="40% - Accent4 2 6 2" xfId="23126"/>
    <cellStyle name="40% - Accent4 2 6 2 2" xfId="23127"/>
    <cellStyle name="40% - Accent4 2 6 3" xfId="23128"/>
    <cellStyle name="40% - Accent4 2 6 3 2" xfId="23129"/>
    <cellStyle name="40% - Accent4 2 6 4" xfId="23130"/>
    <cellStyle name="40% - Accent4 2 7" xfId="23131"/>
    <cellStyle name="40% - Accent4 2 7 2" xfId="23132"/>
    <cellStyle name="40% - Accent4 2 7 2 2" xfId="23133"/>
    <cellStyle name="40% - Accent4 2 7 3" xfId="23134"/>
    <cellStyle name="40% - Accent4 2 7 3 2" xfId="23135"/>
    <cellStyle name="40% - Accent4 2 7 4" xfId="23136"/>
    <cellStyle name="40% - Accent4 2 8" xfId="23137"/>
    <cellStyle name="40% - Accent4 2 8 2" xfId="23138"/>
    <cellStyle name="40% - Accent4 2 9" xfId="23139"/>
    <cellStyle name="40% - Accent4 2 9 2" xfId="23140"/>
    <cellStyle name="40% - Accent4 20" xfId="23141"/>
    <cellStyle name="40% - Accent4 20 2" xfId="23142"/>
    <cellStyle name="40% - Accent4 20 2 2" xfId="23143"/>
    <cellStyle name="40% - Accent4 20 3" xfId="23144"/>
    <cellStyle name="40% - Accent4 20 3 2" xfId="23145"/>
    <cellStyle name="40% - Accent4 20 4" xfId="23146"/>
    <cellStyle name="40% - Accent4 21" xfId="23147"/>
    <cellStyle name="40% - Accent4 21 2" xfId="23148"/>
    <cellStyle name="40% - Accent4 21 2 2" xfId="23149"/>
    <cellStyle name="40% - Accent4 21 3" xfId="23150"/>
    <cellStyle name="40% - Accent4 21 3 2" xfId="23151"/>
    <cellStyle name="40% - Accent4 21 4" xfId="23152"/>
    <cellStyle name="40% - Accent4 22" xfId="23153"/>
    <cellStyle name="40% - Accent4 22 2" xfId="23154"/>
    <cellStyle name="40% - Accent4 22 2 2" xfId="23155"/>
    <cellStyle name="40% - Accent4 22 3" xfId="23156"/>
    <cellStyle name="40% - Accent4 22 3 2" xfId="23157"/>
    <cellStyle name="40% - Accent4 22 4" xfId="23158"/>
    <cellStyle name="40% - Accent4 23" xfId="23159"/>
    <cellStyle name="40% - Accent4 23 2" xfId="23160"/>
    <cellStyle name="40% - Accent4 23 2 2" xfId="23161"/>
    <cellStyle name="40% - Accent4 23 3" xfId="23162"/>
    <cellStyle name="40% - Accent4 23 3 2" xfId="23163"/>
    <cellStyle name="40% - Accent4 23 4" xfId="23164"/>
    <cellStyle name="40% - Accent4 24" xfId="23165"/>
    <cellStyle name="40% - Accent4 24 2" xfId="23166"/>
    <cellStyle name="40% - Accent4 24 2 2" xfId="23167"/>
    <cellStyle name="40% - Accent4 24 3" xfId="23168"/>
    <cellStyle name="40% - Accent4 24 3 2" xfId="23169"/>
    <cellStyle name="40% - Accent4 24 4" xfId="23170"/>
    <cellStyle name="40% - Accent4 25" xfId="23171"/>
    <cellStyle name="40% - Accent4 25 2" xfId="23172"/>
    <cellStyle name="40% - Accent4 25 2 2" xfId="23173"/>
    <cellStyle name="40% - Accent4 25 3" xfId="23174"/>
    <cellStyle name="40% - Accent4 26" xfId="23175"/>
    <cellStyle name="40% - Accent4 26 2" xfId="23176"/>
    <cellStyle name="40% - Accent4 27" xfId="23177"/>
    <cellStyle name="40% - Accent4 27 2" xfId="23178"/>
    <cellStyle name="40% - Accent4 28" xfId="23179"/>
    <cellStyle name="40% - Accent4 28 2" xfId="23180"/>
    <cellStyle name="40% - Accent4 29" xfId="23181"/>
    <cellStyle name="40% - Accent4 29 2" xfId="23182"/>
    <cellStyle name="40% - Accent4 3" xfId="23183"/>
    <cellStyle name="40% - Accent4 3 10" xfId="23184"/>
    <cellStyle name="40% - Accent4 3 2" xfId="23185"/>
    <cellStyle name="40% - Accent4 3 2 2" xfId="23186"/>
    <cellStyle name="40% - Accent4 3 2 2 2" xfId="23187"/>
    <cellStyle name="40% - Accent4 3 2 2 2 2" xfId="23188"/>
    <cellStyle name="40% - Accent4 3 2 2 2 2 2" xfId="23189"/>
    <cellStyle name="40% - Accent4 3 2 2 2 2 2 2" xfId="23190"/>
    <cellStyle name="40% - Accent4 3 2 2 2 2 2 2 2" xfId="23191"/>
    <cellStyle name="40% - Accent4 3 2 2 2 2 2 3" xfId="23192"/>
    <cellStyle name="40% - Accent4 3 2 2 2 2 2 3 2" xfId="23193"/>
    <cellStyle name="40% - Accent4 3 2 2 2 2 2 4" xfId="23194"/>
    <cellStyle name="40% - Accent4 3 2 2 2 2 3" xfId="23195"/>
    <cellStyle name="40% - Accent4 3 2 2 2 2 3 2" xfId="23196"/>
    <cellStyle name="40% - Accent4 3 2 2 2 2 4" xfId="23197"/>
    <cellStyle name="40% - Accent4 3 2 2 2 2 4 2" xfId="23198"/>
    <cellStyle name="40% - Accent4 3 2 2 2 2 5" xfId="23199"/>
    <cellStyle name="40% - Accent4 3 2 2 2 3" xfId="23200"/>
    <cellStyle name="40% - Accent4 3 2 2 2 3 2" xfId="23201"/>
    <cellStyle name="40% - Accent4 3 2 2 2 3 2 2" xfId="23202"/>
    <cellStyle name="40% - Accent4 3 2 2 2 3 3" xfId="23203"/>
    <cellStyle name="40% - Accent4 3 2 2 2 3 3 2" xfId="23204"/>
    <cellStyle name="40% - Accent4 3 2 2 2 3 4" xfId="23205"/>
    <cellStyle name="40% - Accent4 3 2 2 2 4" xfId="23206"/>
    <cellStyle name="40% - Accent4 3 2 2 2 4 2" xfId="23207"/>
    <cellStyle name="40% - Accent4 3 2 2 2 4 2 2" xfId="23208"/>
    <cellStyle name="40% - Accent4 3 2 2 2 4 3" xfId="23209"/>
    <cellStyle name="40% - Accent4 3 2 2 2 4 3 2" xfId="23210"/>
    <cellStyle name="40% - Accent4 3 2 2 2 4 4" xfId="23211"/>
    <cellStyle name="40% - Accent4 3 2 2 2 5" xfId="23212"/>
    <cellStyle name="40% - Accent4 3 2 2 2 5 2" xfId="23213"/>
    <cellStyle name="40% - Accent4 3 2 2 2 6" xfId="23214"/>
    <cellStyle name="40% - Accent4 3 2 2 2 6 2" xfId="23215"/>
    <cellStyle name="40% - Accent4 3 2 2 2 7" xfId="23216"/>
    <cellStyle name="40% - Accent4 3 2 2 3" xfId="23217"/>
    <cellStyle name="40% - Accent4 3 2 2 3 2" xfId="23218"/>
    <cellStyle name="40% - Accent4 3 2 2 3 2 2" xfId="23219"/>
    <cellStyle name="40% - Accent4 3 2 2 3 2 2 2" xfId="23220"/>
    <cellStyle name="40% - Accent4 3 2 2 3 2 3" xfId="23221"/>
    <cellStyle name="40% - Accent4 3 2 2 3 2 3 2" xfId="23222"/>
    <cellStyle name="40% - Accent4 3 2 2 3 2 4" xfId="23223"/>
    <cellStyle name="40% - Accent4 3 2 2 3 3" xfId="23224"/>
    <cellStyle name="40% - Accent4 3 2 2 3 3 2" xfId="23225"/>
    <cellStyle name="40% - Accent4 3 2 2 3 4" xfId="23226"/>
    <cellStyle name="40% - Accent4 3 2 2 3 4 2" xfId="23227"/>
    <cellStyle name="40% - Accent4 3 2 2 3 5" xfId="23228"/>
    <cellStyle name="40% - Accent4 3 2 2 4" xfId="23229"/>
    <cellStyle name="40% - Accent4 3 2 2 4 2" xfId="23230"/>
    <cellStyle name="40% - Accent4 3 2 2 4 2 2" xfId="23231"/>
    <cellStyle name="40% - Accent4 3 2 2 4 3" xfId="23232"/>
    <cellStyle name="40% - Accent4 3 2 2 4 3 2" xfId="23233"/>
    <cellStyle name="40% - Accent4 3 2 2 4 4" xfId="23234"/>
    <cellStyle name="40% - Accent4 3 2 2 5" xfId="23235"/>
    <cellStyle name="40% - Accent4 3 2 2 5 2" xfId="23236"/>
    <cellStyle name="40% - Accent4 3 2 2 5 2 2" xfId="23237"/>
    <cellStyle name="40% - Accent4 3 2 2 5 3" xfId="23238"/>
    <cellStyle name="40% - Accent4 3 2 2 5 3 2" xfId="23239"/>
    <cellStyle name="40% - Accent4 3 2 2 5 4" xfId="23240"/>
    <cellStyle name="40% - Accent4 3 2 2 6" xfId="23241"/>
    <cellStyle name="40% - Accent4 3 2 2 6 2" xfId="23242"/>
    <cellStyle name="40% - Accent4 3 2 2 7" xfId="23243"/>
    <cellStyle name="40% - Accent4 3 2 2 7 2" xfId="23244"/>
    <cellStyle name="40% - Accent4 3 2 2 8" xfId="23245"/>
    <cellStyle name="40% - Accent4 3 2 3" xfId="23246"/>
    <cellStyle name="40% - Accent4 3 2 3 2" xfId="23247"/>
    <cellStyle name="40% - Accent4 3 2 3 2 2" xfId="23248"/>
    <cellStyle name="40% - Accent4 3 2 3 2 2 2" xfId="23249"/>
    <cellStyle name="40% - Accent4 3 2 3 2 2 2 2" xfId="23250"/>
    <cellStyle name="40% - Accent4 3 2 3 2 2 3" xfId="23251"/>
    <cellStyle name="40% - Accent4 3 2 3 2 2 3 2" xfId="23252"/>
    <cellStyle name="40% - Accent4 3 2 3 2 2 4" xfId="23253"/>
    <cellStyle name="40% - Accent4 3 2 3 2 3" xfId="23254"/>
    <cellStyle name="40% - Accent4 3 2 3 2 3 2" xfId="23255"/>
    <cellStyle name="40% - Accent4 3 2 3 2 4" xfId="23256"/>
    <cellStyle name="40% - Accent4 3 2 3 2 4 2" xfId="23257"/>
    <cellStyle name="40% - Accent4 3 2 3 2 5" xfId="23258"/>
    <cellStyle name="40% - Accent4 3 2 3 3" xfId="23259"/>
    <cellStyle name="40% - Accent4 3 2 3 3 2" xfId="23260"/>
    <cellStyle name="40% - Accent4 3 2 3 3 2 2" xfId="23261"/>
    <cellStyle name="40% - Accent4 3 2 3 3 3" xfId="23262"/>
    <cellStyle name="40% - Accent4 3 2 3 3 3 2" xfId="23263"/>
    <cellStyle name="40% - Accent4 3 2 3 3 4" xfId="23264"/>
    <cellStyle name="40% - Accent4 3 2 3 4" xfId="23265"/>
    <cellStyle name="40% - Accent4 3 2 3 4 2" xfId="23266"/>
    <cellStyle name="40% - Accent4 3 2 3 4 2 2" xfId="23267"/>
    <cellStyle name="40% - Accent4 3 2 3 4 3" xfId="23268"/>
    <cellStyle name="40% - Accent4 3 2 3 4 3 2" xfId="23269"/>
    <cellStyle name="40% - Accent4 3 2 3 4 4" xfId="23270"/>
    <cellStyle name="40% - Accent4 3 2 3 5" xfId="23271"/>
    <cellStyle name="40% - Accent4 3 2 3 5 2" xfId="23272"/>
    <cellStyle name="40% - Accent4 3 2 3 6" xfId="23273"/>
    <cellStyle name="40% - Accent4 3 2 3 6 2" xfId="23274"/>
    <cellStyle name="40% - Accent4 3 2 3 7" xfId="23275"/>
    <cellStyle name="40% - Accent4 3 2 4" xfId="23276"/>
    <cellStyle name="40% - Accent4 3 2 4 2" xfId="23277"/>
    <cellStyle name="40% - Accent4 3 2 4 2 2" xfId="23278"/>
    <cellStyle name="40% - Accent4 3 2 4 2 2 2" xfId="23279"/>
    <cellStyle name="40% - Accent4 3 2 4 2 3" xfId="23280"/>
    <cellStyle name="40% - Accent4 3 2 4 2 3 2" xfId="23281"/>
    <cellStyle name="40% - Accent4 3 2 4 2 4" xfId="23282"/>
    <cellStyle name="40% - Accent4 3 2 4 3" xfId="23283"/>
    <cellStyle name="40% - Accent4 3 2 4 3 2" xfId="23284"/>
    <cellStyle name="40% - Accent4 3 2 4 4" xfId="23285"/>
    <cellStyle name="40% - Accent4 3 2 4 4 2" xfId="23286"/>
    <cellStyle name="40% - Accent4 3 2 4 5" xfId="23287"/>
    <cellStyle name="40% - Accent4 3 2 5" xfId="23288"/>
    <cellStyle name="40% - Accent4 3 2 5 2" xfId="23289"/>
    <cellStyle name="40% - Accent4 3 2 5 2 2" xfId="23290"/>
    <cellStyle name="40% - Accent4 3 2 5 3" xfId="23291"/>
    <cellStyle name="40% - Accent4 3 2 5 3 2" xfId="23292"/>
    <cellStyle name="40% - Accent4 3 2 5 4" xfId="23293"/>
    <cellStyle name="40% - Accent4 3 2 6" xfId="23294"/>
    <cellStyle name="40% - Accent4 3 2 6 2" xfId="23295"/>
    <cellStyle name="40% - Accent4 3 2 6 2 2" xfId="23296"/>
    <cellStyle name="40% - Accent4 3 2 6 3" xfId="23297"/>
    <cellStyle name="40% - Accent4 3 2 6 3 2" xfId="23298"/>
    <cellStyle name="40% - Accent4 3 2 6 4" xfId="23299"/>
    <cellStyle name="40% - Accent4 3 2 7" xfId="23300"/>
    <cellStyle name="40% - Accent4 3 2 7 2" xfId="23301"/>
    <cellStyle name="40% - Accent4 3 2 8" xfId="23302"/>
    <cellStyle name="40% - Accent4 3 2 8 2" xfId="23303"/>
    <cellStyle name="40% - Accent4 3 2 9" xfId="23304"/>
    <cellStyle name="40% - Accent4 3 3" xfId="23305"/>
    <cellStyle name="40% - Accent4 3 3 2" xfId="23306"/>
    <cellStyle name="40% - Accent4 3 3 2 2" xfId="23307"/>
    <cellStyle name="40% - Accent4 3 3 2 2 2" xfId="23308"/>
    <cellStyle name="40% - Accent4 3 3 2 2 2 2" xfId="23309"/>
    <cellStyle name="40% - Accent4 3 3 2 2 2 2 2" xfId="23310"/>
    <cellStyle name="40% - Accent4 3 3 2 2 2 3" xfId="23311"/>
    <cellStyle name="40% - Accent4 3 3 2 2 2 3 2" xfId="23312"/>
    <cellStyle name="40% - Accent4 3 3 2 2 2 4" xfId="23313"/>
    <cellStyle name="40% - Accent4 3 3 2 2 3" xfId="23314"/>
    <cellStyle name="40% - Accent4 3 3 2 2 3 2" xfId="23315"/>
    <cellStyle name="40% - Accent4 3 3 2 2 4" xfId="23316"/>
    <cellStyle name="40% - Accent4 3 3 2 2 4 2" xfId="23317"/>
    <cellStyle name="40% - Accent4 3 3 2 2 5" xfId="23318"/>
    <cellStyle name="40% - Accent4 3 3 2 3" xfId="23319"/>
    <cellStyle name="40% - Accent4 3 3 2 3 2" xfId="23320"/>
    <cellStyle name="40% - Accent4 3 3 2 3 2 2" xfId="23321"/>
    <cellStyle name="40% - Accent4 3 3 2 3 3" xfId="23322"/>
    <cellStyle name="40% - Accent4 3 3 2 3 3 2" xfId="23323"/>
    <cellStyle name="40% - Accent4 3 3 2 3 4" xfId="23324"/>
    <cellStyle name="40% - Accent4 3 3 2 4" xfId="23325"/>
    <cellStyle name="40% - Accent4 3 3 2 4 2" xfId="23326"/>
    <cellStyle name="40% - Accent4 3 3 2 4 2 2" xfId="23327"/>
    <cellStyle name="40% - Accent4 3 3 2 4 3" xfId="23328"/>
    <cellStyle name="40% - Accent4 3 3 2 4 3 2" xfId="23329"/>
    <cellStyle name="40% - Accent4 3 3 2 4 4" xfId="23330"/>
    <cellStyle name="40% - Accent4 3 3 2 5" xfId="23331"/>
    <cellStyle name="40% - Accent4 3 3 2 5 2" xfId="23332"/>
    <cellStyle name="40% - Accent4 3 3 2 6" xfId="23333"/>
    <cellStyle name="40% - Accent4 3 3 2 6 2" xfId="23334"/>
    <cellStyle name="40% - Accent4 3 3 2 7" xfId="23335"/>
    <cellStyle name="40% - Accent4 3 3 3" xfId="23336"/>
    <cellStyle name="40% - Accent4 3 3 3 2" xfId="23337"/>
    <cellStyle name="40% - Accent4 3 3 3 2 2" xfId="23338"/>
    <cellStyle name="40% - Accent4 3 3 3 2 2 2" xfId="23339"/>
    <cellStyle name="40% - Accent4 3 3 3 2 3" xfId="23340"/>
    <cellStyle name="40% - Accent4 3 3 3 2 3 2" xfId="23341"/>
    <cellStyle name="40% - Accent4 3 3 3 2 4" xfId="23342"/>
    <cellStyle name="40% - Accent4 3 3 3 3" xfId="23343"/>
    <cellStyle name="40% - Accent4 3 3 3 3 2" xfId="23344"/>
    <cellStyle name="40% - Accent4 3 3 3 4" xfId="23345"/>
    <cellStyle name="40% - Accent4 3 3 3 4 2" xfId="23346"/>
    <cellStyle name="40% - Accent4 3 3 3 5" xfId="23347"/>
    <cellStyle name="40% - Accent4 3 3 4" xfId="23348"/>
    <cellStyle name="40% - Accent4 3 3 4 2" xfId="23349"/>
    <cellStyle name="40% - Accent4 3 3 4 2 2" xfId="23350"/>
    <cellStyle name="40% - Accent4 3 3 4 3" xfId="23351"/>
    <cellStyle name="40% - Accent4 3 3 4 3 2" xfId="23352"/>
    <cellStyle name="40% - Accent4 3 3 4 4" xfId="23353"/>
    <cellStyle name="40% - Accent4 3 3 5" xfId="23354"/>
    <cellStyle name="40% - Accent4 3 3 5 2" xfId="23355"/>
    <cellStyle name="40% - Accent4 3 3 5 2 2" xfId="23356"/>
    <cellStyle name="40% - Accent4 3 3 5 3" xfId="23357"/>
    <cellStyle name="40% - Accent4 3 3 5 3 2" xfId="23358"/>
    <cellStyle name="40% - Accent4 3 3 5 4" xfId="23359"/>
    <cellStyle name="40% - Accent4 3 3 6" xfId="23360"/>
    <cellStyle name="40% - Accent4 3 3 6 2" xfId="23361"/>
    <cellStyle name="40% - Accent4 3 3 7" xfId="23362"/>
    <cellStyle name="40% - Accent4 3 3 7 2" xfId="23363"/>
    <cellStyle name="40% - Accent4 3 3 8" xfId="23364"/>
    <cellStyle name="40% - Accent4 3 4" xfId="23365"/>
    <cellStyle name="40% - Accent4 3 4 2" xfId="23366"/>
    <cellStyle name="40% - Accent4 3 4 2 2" xfId="23367"/>
    <cellStyle name="40% - Accent4 3 4 2 2 2" xfId="23368"/>
    <cellStyle name="40% - Accent4 3 4 2 2 2 2" xfId="23369"/>
    <cellStyle name="40% - Accent4 3 4 2 2 3" xfId="23370"/>
    <cellStyle name="40% - Accent4 3 4 2 2 3 2" xfId="23371"/>
    <cellStyle name="40% - Accent4 3 4 2 2 4" xfId="23372"/>
    <cellStyle name="40% - Accent4 3 4 2 3" xfId="23373"/>
    <cellStyle name="40% - Accent4 3 4 2 3 2" xfId="23374"/>
    <cellStyle name="40% - Accent4 3 4 2 4" xfId="23375"/>
    <cellStyle name="40% - Accent4 3 4 2 4 2" xfId="23376"/>
    <cellStyle name="40% - Accent4 3 4 2 5" xfId="23377"/>
    <cellStyle name="40% - Accent4 3 4 3" xfId="23378"/>
    <cellStyle name="40% - Accent4 3 4 3 2" xfId="23379"/>
    <cellStyle name="40% - Accent4 3 4 3 2 2" xfId="23380"/>
    <cellStyle name="40% - Accent4 3 4 3 3" xfId="23381"/>
    <cellStyle name="40% - Accent4 3 4 3 3 2" xfId="23382"/>
    <cellStyle name="40% - Accent4 3 4 3 4" xfId="23383"/>
    <cellStyle name="40% - Accent4 3 4 4" xfId="23384"/>
    <cellStyle name="40% - Accent4 3 4 4 2" xfId="23385"/>
    <cellStyle name="40% - Accent4 3 4 4 2 2" xfId="23386"/>
    <cellStyle name="40% - Accent4 3 4 4 3" xfId="23387"/>
    <cellStyle name="40% - Accent4 3 4 4 3 2" xfId="23388"/>
    <cellStyle name="40% - Accent4 3 4 4 4" xfId="23389"/>
    <cellStyle name="40% - Accent4 3 4 5" xfId="23390"/>
    <cellStyle name="40% - Accent4 3 4 5 2" xfId="23391"/>
    <cellStyle name="40% - Accent4 3 4 6" xfId="23392"/>
    <cellStyle name="40% - Accent4 3 4 6 2" xfId="23393"/>
    <cellStyle name="40% - Accent4 3 4 7" xfId="23394"/>
    <cellStyle name="40% - Accent4 3 5" xfId="23395"/>
    <cellStyle name="40% - Accent4 3 5 2" xfId="23396"/>
    <cellStyle name="40% - Accent4 3 5 2 2" xfId="23397"/>
    <cellStyle name="40% - Accent4 3 5 2 2 2" xfId="23398"/>
    <cellStyle name="40% - Accent4 3 5 2 3" xfId="23399"/>
    <cellStyle name="40% - Accent4 3 5 2 3 2" xfId="23400"/>
    <cellStyle name="40% - Accent4 3 5 2 4" xfId="23401"/>
    <cellStyle name="40% - Accent4 3 5 3" xfId="23402"/>
    <cellStyle name="40% - Accent4 3 5 3 2" xfId="23403"/>
    <cellStyle name="40% - Accent4 3 5 4" xfId="23404"/>
    <cellStyle name="40% - Accent4 3 5 4 2" xfId="23405"/>
    <cellStyle name="40% - Accent4 3 5 5" xfId="23406"/>
    <cellStyle name="40% - Accent4 3 6" xfId="23407"/>
    <cellStyle name="40% - Accent4 3 6 2" xfId="23408"/>
    <cellStyle name="40% - Accent4 3 6 2 2" xfId="23409"/>
    <cellStyle name="40% - Accent4 3 6 3" xfId="23410"/>
    <cellStyle name="40% - Accent4 3 6 3 2" xfId="23411"/>
    <cellStyle name="40% - Accent4 3 6 4" xfId="23412"/>
    <cellStyle name="40% - Accent4 3 7" xfId="23413"/>
    <cellStyle name="40% - Accent4 3 7 2" xfId="23414"/>
    <cellStyle name="40% - Accent4 3 7 2 2" xfId="23415"/>
    <cellStyle name="40% - Accent4 3 7 3" xfId="23416"/>
    <cellStyle name="40% - Accent4 3 7 3 2" xfId="23417"/>
    <cellStyle name="40% - Accent4 3 7 4" xfId="23418"/>
    <cellStyle name="40% - Accent4 3 8" xfId="23419"/>
    <cellStyle name="40% - Accent4 3 8 2" xfId="23420"/>
    <cellStyle name="40% - Accent4 3 9" xfId="23421"/>
    <cellStyle name="40% - Accent4 3 9 2" xfId="23422"/>
    <cellStyle name="40% - Accent4 30" xfId="23423"/>
    <cellStyle name="40% - Accent4 30 2" xfId="23424"/>
    <cellStyle name="40% - Accent4 31" xfId="23425"/>
    <cellStyle name="40% - Accent4 31 2" xfId="23426"/>
    <cellStyle name="40% - Accent4 32" xfId="23427"/>
    <cellStyle name="40% - Accent4 33" xfId="23428"/>
    <cellStyle name="40% - Accent4 34" xfId="23429"/>
    <cellStyle name="40% - Accent4 35" xfId="23430"/>
    <cellStyle name="40% - Accent4 36" xfId="23431"/>
    <cellStyle name="40% - Accent4 37" xfId="23432"/>
    <cellStyle name="40% - Accent4 38" xfId="23433"/>
    <cellStyle name="40% - Accent4 39" xfId="23434"/>
    <cellStyle name="40% - Accent4 4" xfId="23435"/>
    <cellStyle name="40% - Accent4 4 10" xfId="23436"/>
    <cellStyle name="40% - Accent4 4 2" xfId="23437"/>
    <cellStyle name="40% - Accent4 4 2 2" xfId="23438"/>
    <cellStyle name="40% - Accent4 4 2 2 2" xfId="23439"/>
    <cellStyle name="40% - Accent4 4 2 2 2 2" xfId="23440"/>
    <cellStyle name="40% - Accent4 4 2 2 2 2 2" xfId="23441"/>
    <cellStyle name="40% - Accent4 4 2 2 2 2 2 2" xfId="23442"/>
    <cellStyle name="40% - Accent4 4 2 2 2 2 2 2 2" xfId="23443"/>
    <cellStyle name="40% - Accent4 4 2 2 2 2 2 3" xfId="23444"/>
    <cellStyle name="40% - Accent4 4 2 2 2 2 2 3 2" xfId="23445"/>
    <cellStyle name="40% - Accent4 4 2 2 2 2 2 4" xfId="23446"/>
    <cellStyle name="40% - Accent4 4 2 2 2 2 3" xfId="23447"/>
    <cellStyle name="40% - Accent4 4 2 2 2 2 3 2" xfId="23448"/>
    <cellStyle name="40% - Accent4 4 2 2 2 2 4" xfId="23449"/>
    <cellStyle name="40% - Accent4 4 2 2 2 2 4 2" xfId="23450"/>
    <cellStyle name="40% - Accent4 4 2 2 2 2 5" xfId="23451"/>
    <cellStyle name="40% - Accent4 4 2 2 2 3" xfId="23452"/>
    <cellStyle name="40% - Accent4 4 2 2 2 3 2" xfId="23453"/>
    <cellStyle name="40% - Accent4 4 2 2 2 3 2 2" xfId="23454"/>
    <cellStyle name="40% - Accent4 4 2 2 2 3 3" xfId="23455"/>
    <cellStyle name="40% - Accent4 4 2 2 2 3 3 2" xfId="23456"/>
    <cellStyle name="40% - Accent4 4 2 2 2 3 4" xfId="23457"/>
    <cellStyle name="40% - Accent4 4 2 2 2 4" xfId="23458"/>
    <cellStyle name="40% - Accent4 4 2 2 2 4 2" xfId="23459"/>
    <cellStyle name="40% - Accent4 4 2 2 2 4 2 2" xfId="23460"/>
    <cellStyle name="40% - Accent4 4 2 2 2 4 3" xfId="23461"/>
    <cellStyle name="40% - Accent4 4 2 2 2 4 3 2" xfId="23462"/>
    <cellStyle name="40% - Accent4 4 2 2 2 4 4" xfId="23463"/>
    <cellStyle name="40% - Accent4 4 2 2 2 5" xfId="23464"/>
    <cellStyle name="40% - Accent4 4 2 2 2 5 2" xfId="23465"/>
    <cellStyle name="40% - Accent4 4 2 2 2 6" xfId="23466"/>
    <cellStyle name="40% - Accent4 4 2 2 2 6 2" xfId="23467"/>
    <cellStyle name="40% - Accent4 4 2 2 2 7" xfId="23468"/>
    <cellStyle name="40% - Accent4 4 2 2 3" xfId="23469"/>
    <cellStyle name="40% - Accent4 4 2 2 3 2" xfId="23470"/>
    <cellStyle name="40% - Accent4 4 2 2 3 2 2" xfId="23471"/>
    <cellStyle name="40% - Accent4 4 2 2 3 2 2 2" xfId="23472"/>
    <cellStyle name="40% - Accent4 4 2 2 3 2 3" xfId="23473"/>
    <cellStyle name="40% - Accent4 4 2 2 3 2 3 2" xfId="23474"/>
    <cellStyle name="40% - Accent4 4 2 2 3 2 4" xfId="23475"/>
    <cellStyle name="40% - Accent4 4 2 2 3 3" xfId="23476"/>
    <cellStyle name="40% - Accent4 4 2 2 3 3 2" xfId="23477"/>
    <cellStyle name="40% - Accent4 4 2 2 3 4" xfId="23478"/>
    <cellStyle name="40% - Accent4 4 2 2 3 4 2" xfId="23479"/>
    <cellStyle name="40% - Accent4 4 2 2 3 5" xfId="23480"/>
    <cellStyle name="40% - Accent4 4 2 2 4" xfId="23481"/>
    <cellStyle name="40% - Accent4 4 2 2 4 2" xfId="23482"/>
    <cellStyle name="40% - Accent4 4 2 2 4 2 2" xfId="23483"/>
    <cellStyle name="40% - Accent4 4 2 2 4 3" xfId="23484"/>
    <cellStyle name="40% - Accent4 4 2 2 4 3 2" xfId="23485"/>
    <cellStyle name="40% - Accent4 4 2 2 4 4" xfId="23486"/>
    <cellStyle name="40% - Accent4 4 2 2 5" xfId="23487"/>
    <cellStyle name="40% - Accent4 4 2 2 5 2" xfId="23488"/>
    <cellStyle name="40% - Accent4 4 2 2 5 2 2" xfId="23489"/>
    <cellStyle name="40% - Accent4 4 2 2 5 3" xfId="23490"/>
    <cellStyle name="40% - Accent4 4 2 2 5 3 2" xfId="23491"/>
    <cellStyle name="40% - Accent4 4 2 2 5 4" xfId="23492"/>
    <cellStyle name="40% - Accent4 4 2 2 6" xfId="23493"/>
    <cellStyle name="40% - Accent4 4 2 2 6 2" xfId="23494"/>
    <cellStyle name="40% - Accent4 4 2 2 7" xfId="23495"/>
    <cellStyle name="40% - Accent4 4 2 2 7 2" xfId="23496"/>
    <cellStyle name="40% - Accent4 4 2 2 8" xfId="23497"/>
    <cellStyle name="40% - Accent4 4 2 3" xfId="23498"/>
    <cellStyle name="40% - Accent4 4 2 3 2" xfId="23499"/>
    <cellStyle name="40% - Accent4 4 2 3 2 2" xfId="23500"/>
    <cellStyle name="40% - Accent4 4 2 3 2 2 2" xfId="23501"/>
    <cellStyle name="40% - Accent4 4 2 3 2 2 2 2" xfId="23502"/>
    <cellStyle name="40% - Accent4 4 2 3 2 2 3" xfId="23503"/>
    <cellStyle name="40% - Accent4 4 2 3 2 2 3 2" xfId="23504"/>
    <cellStyle name="40% - Accent4 4 2 3 2 2 4" xfId="23505"/>
    <cellStyle name="40% - Accent4 4 2 3 2 3" xfId="23506"/>
    <cellStyle name="40% - Accent4 4 2 3 2 3 2" xfId="23507"/>
    <cellStyle name="40% - Accent4 4 2 3 2 4" xfId="23508"/>
    <cellStyle name="40% - Accent4 4 2 3 2 4 2" xfId="23509"/>
    <cellStyle name="40% - Accent4 4 2 3 2 5" xfId="23510"/>
    <cellStyle name="40% - Accent4 4 2 3 3" xfId="23511"/>
    <cellStyle name="40% - Accent4 4 2 3 3 2" xfId="23512"/>
    <cellStyle name="40% - Accent4 4 2 3 3 2 2" xfId="23513"/>
    <cellStyle name="40% - Accent4 4 2 3 3 3" xfId="23514"/>
    <cellStyle name="40% - Accent4 4 2 3 3 3 2" xfId="23515"/>
    <cellStyle name="40% - Accent4 4 2 3 3 4" xfId="23516"/>
    <cellStyle name="40% - Accent4 4 2 3 4" xfId="23517"/>
    <cellStyle name="40% - Accent4 4 2 3 4 2" xfId="23518"/>
    <cellStyle name="40% - Accent4 4 2 3 4 2 2" xfId="23519"/>
    <cellStyle name="40% - Accent4 4 2 3 4 3" xfId="23520"/>
    <cellStyle name="40% - Accent4 4 2 3 4 3 2" xfId="23521"/>
    <cellStyle name="40% - Accent4 4 2 3 4 4" xfId="23522"/>
    <cellStyle name="40% - Accent4 4 2 3 5" xfId="23523"/>
    <cellStyle name="40% - Accent4 4 2 3 5 2" xfId="23524"/>
    <cellStyle name="40% - Accent4 4 2 3 6" xfId="23525"/>
    <cellStyle name="40% - Accent4 4 2 3 6 2" xfId="23526"/>
    <cellStyle name="40% - Accent4 4 2 3 7" xfId="23527"/>
    <cellStyle name="40% - Accent4 4 2 4" xfId="23528"/>
    <cellStyle name="40% - Accent4 4 2 4 2" xfId="23529"/>
    <cellStyle name="40% - Accent4 4 2 4 2 2" xfId="23530"/>
    <cellStyle name="40% - Accent4 4 2 4 2 2 2" xfId="23531"/>
    <cellStyle name="40% - Accent4 4 2 4 2 3" xfId="23532"/>
    <cellStyle name="40% - Accent4 4 2 4 2 3 2" xfId="23533"/>
    <cellStyle name="40% - Accent4 4 2 4 2 4" xfId="23534"/>
    <cellStyle name="40% - Accent4 4 2 4 3" xfId="23535"/>
    <cellStyle name="40% - Accent4 4 2 4 3 2" xfId="23536"/>
    <cellStyle name="40% - Accent4 4 2 4 4" xfId="23537"/>
    <cellStyle name="40% - Accent4 4 2 4 4 2" xfId="23538"/>
    <cellStyle name="40% - Accent4 4 2 4 5" xfId="23539"/>
    <cellStyle name="40% - Accent4 4 2 5" xfId="23540"/>
    <cellStyle name="40% - Accent4 4 2 5 2" xfId="23541"/>
    <cellStyle name="40% - Accent4 4 2 5 2 2" xfId="23542"/>
    <cellStyle name="40% - Accent4 4 2 5 3" xfId="23543"/>
    <cellStyle name="40% - Accent4 4 2 5 3 2" xfId="23544"/>
    <cellStyle name="40% - Accent4 4 2 5 4" xfId="23545"/>
    <cellStyle name="40% - Accent4 4 2 6" xfId="23546"/>
    <cellStyle name="40% - Accent4 4 2 6 2" xfId="23547"/>
    <cellStyle name="40% - Accent4 4 2 6 2 2" xfId="23548"/>
    <cellStyle name="40% - Accent4 4 2 6 3" xfId="23549"/>
    <cellStyle name="40% - Accent4 4 2 6 3 2" xfId="23550"/>
    <cellStyle name="40% - Accent4 4 2 6 4" xfId="23551"/>
    <cellStyle name="40% - Accent4 4 2 7" xfId="23552"/>
    <cellStyle name="40% - Accent4 4 2 7 2" xfId="23553"/>
    <cellStyle name="40% - Accent4 4 2 8" xfId="23554"/>
    <cellStyle name="40% - Accent4 4 2 8 2" xfId="23555"/>
    <cellStyle name="40% - Accent4 4 2 9" xfId="23556"/>
    <cellStyle name="40% - Accent4 4 3" xfId="23557"/>
    <cellStyle name="40% - Accent4 4 3 2" xfId="23558"/>
    <cellStyle name="40% - Accent4 4 3 2 2" xfId="23559"/>
    <cellStyle name="40% - Accent4 4 3 2 2 2" xfId="23560"/>
    <cellStyle name="40% - Accent4 4 3 2 2 2 2" xfId="23561"/>
    <cellStyle name="40% - Accent4 4 3 2 2 2 2 2" xfId="23562"/>
    <cellStyle name="40% - Accent4 4 3 2 2 2 3" xfId="23563"/>
    <cellStyle name="40% - Accent4 4 3 2 2 2 3 2" xfId="23564"/>
    <cellStyle name="40% - Accent4 4 3 2 2 2 4" xfId="23565"/>
    <cellStyle name="40% - Accent4 4 3 2 2 3" xfId="23566"/>
    <cellStyle name="40% - Accent4 4 3 2 2 3 2" xfId="23567"/>
    <cellStyle name="40% - Accent4 4 3 2 2 4" xfId="23568"/>
    <cellStyle name="40% - Accent4 4 3 2 2 4 2" xfId="23569"/>
    <cellStyle name="40% - Accent4 4 3 2 2 5" xfId="23570"/>
    <cellStyle name="40% - Accent4 4 3 2 3" xfId="23571"/>
    <cellStyle name="40% - Accent4 4 3 2 3 2" xfId="23572"/>
    <cellStyle name="40% - Accent4 4 3 2 3 2 2" xfId="23573"/>
    <cellStyle name="40% - Accent4 4 3 2 3 3" xfId="23574"/>
    <cellStyle name="40% - Accent4 4 3 2 3 3 2" xfId="23575"/>
    <cellStyle name="40% - Accent4 4 3 2 3 4" xfId="23576"/>
    <cellStyle name="40% - Accent4 4 3 2 4" xfId="23577"/>
    <cellStyle name="40% - Accent4 4 3 2 4 2" xfId="23578"/>
    <cellStyle name="40% - Accent4 4 3 2 4 2 2" xfId="23579"/>
    <cellStyle name="40% - Accent4 4 3 2 4 3" xfId="23580"/>
    <cellStyle name="40% - Accent4 4 3 2 4 3 2" xfId="23581"/>
    <cellStyle name="40% - Accent4 4 3 2 4 4" xfId="23582"/>
    <cellStyle name="40% - Accent4 4 3 2 5" xfId="23583"/>
    <cellStyle name="40% - Accent4 4 3 2 5 2" xfId="23584"/>
    <cellStyle name="40% - Accent4 4 3 2 6" xfId="23585"/>
    <cellStyle name="40% - Accent4 4 3 2 6 2" xfId="23586"/>
    <cellStyle name="40% - Accent4 4 3 2 7" xfId="23587"/>
    <cellStyle name="40% - Accent4 4 3 3" xfId="23588"/>
    <cellStyle name="40% - Accent4 4 3 3 2" xfId="23589"/>
    <cellStyle name="40% - Accent4 4 3 3 2 2" xfId="23590"/>
    <cellStyle name="40% - Accent4 4 3 3 2 2 2" xfId="23591"/>
    <cellStyle name="40% - Accent4 4 3 3 2 3" xfId="23592"/>
    <cellStyle name="40% - Accent4 4 3 3 2 3 2" xfId="23593"/>
    <cellStyle name="40% - Accent4 4 3 3 2 4" xfId="23594"/>
    <cellStyle name="40% - Accent4 4 3 3 3" xfId="23595"/>
    <cellStyle name="40% - Accent4 4 3 3 3 2" xfId="23596"/>
    <cellStyle name="40% - Accent4 4 3 3 4" xfId="23597"/>
    <cellStyle name="40% - Accent4 4 3 3 4 2" xfId="23598"/>
    <cellStyle name="40% - Accent4 4 3 3 5" xfId="23599"/>
    <cellStyle name="40% - Accent4 4 3 4" xfId="23600"/>
    <cellStyle name="40% - Accent4 4 3 4 2" xfId="23601"/>
    <cellStyle name="40% - Accent4 4 3 4 2 2" xfId="23602"/>
    <cellStyle name="40% - Accent4 4 3 4 3" xfId="23603"/>
    <cellStyle name="40% - Accent4 4 3 4 3 2" xfId="23604"/>
    <cellStyle name="40% - Accent4 4 3 4 4" xfId="23605"/>
    <cellStyle name="40% - Accent4 4 3 5" xfId="23606"/>
    <cellStyle name="40% - Accent4 4 3 5 2" xfId="23607"/>
    <cellStyle name="40% - Accent4 4 3 5 2 2" xfId="23608"/>
    <cellStyle name="40% - Accent4 4 3 5 3" xfId="23609"/>
    <cellStyle name="40% - Accent4 4 3 5 3 2" xfId="23610"/>
    <cellStyle name="40% - Accent4 4 3 5 4" xfId="23611"/>
    <cellStyle name="40% - Accent4 4 3 6" xfId="23612"/>
    <cellStyle name="40% - Accent4 4 3 6 2" xfId="23613"/>
    <cellStyle name="40% - Accent4 4 3 7" xfId="23614"/>
    <cellStyle name="40% - Accent4 4 3 7 2" xfId="23615"/>
    <cellStyle name="40% - Accent4 4 3 8" xfId="23616"/>
    <cellStyle name="40% - Accent4 4 4" xfId="23617"/>
    <cellStyle name="40% - Accent4 4 4 2" xfId="23618"/>
    <cellStyle name="40% - Accent4 4 4 2 2" xfId="23619"/>
    <cellStyle name="40% - Accent4 4 4 2 2 2" xfId="23620"/>
    <cellStyle name="40% - Accent4 4 4 2 2 2 2" xfId="23621"/>
    <cellStyle name="40% - Accent4 4 4 2 2 3" xfId="23622"/>
    <cellStyle name="40% - Accent4 4 4 2 2 3 2" xfId="23623"/>
    <cellStyle name="40% - Accent4 4 4 2 2 4" xfId="23624"/>
    <cellStyle name="40% - Accent4 4 4 2 3" xfId="23625"/>
    <cellStyle name="40% - Accent4 4 4 2 3 2" xfId="23626"/>
    <cellStyle name="40% - Accent4 4 4 2 4" xfId="23627"/>
    <cellStyle name="40% - Accent4 4 4 2 4 2" xfId="23628"/>
    <cellStyle name="40% - Accent4 4 4 2 5" xfId="23629"/>
    <cellStyle name="40% - Accent4 4 4 3" xfId="23630"/>
    <cellStyle name="40% - Accent4 4 4 3 2" xfId="23631"/>
    <cellStyle name="40% - Accent4 4 4 3 2 2" xfId="23632"/>
    <cellStyle name="40% - Accent4 4 4 3 3" xfId="23633"/>
    <cellStyle name="40% - Accent4 4 4 3 3 2" xfId="23634"/>
    <cellStyle name="40% - Accent4 4 4 3 4" xfId="23635"/>
    <cellStyle name="40% - Accent4 4 4 4" xfId="23636"/>
    <cellStyle name="40% - Accent4 4 4 4 2" xfId="23637"/>
    <cellStyle name="40% - Accent4 4 4 4 2 2" xfId="23638"/>
    <cellStyle name="40% - Accent4 4 4 4 3" xfId="23639"/>
    <cellStyle name="40% - Accent4 4 4 4 3 2" xfId="23640"/>
    <cellStyle name="40% - Accent4 4 4 4 4" xfId="23641"/>
    <cellStyle name="40% - Accent4 4 4 5" xfId="23642"/>
    <cellStyle name="40% - Accent4 4 4 5 2" xfId="23643"/>
    <cellStyle name="40% - Accent4 4 4 6" xfId="23644"/>
    <cellStyle name="40% - Accent4 4 4 6 2" xfId="23645"/>
    <cellStyle name="40% - Accent4 4 4 7" xfId="23646"/>
    <cellStyle name="40% - Accent4 4 5" xfId="23647"/>
    <cellStyle name="40% - Accent4 4 5 2" xfId="23648"/>
    <cellStyle name="40% - Accent4 4 5 2 2" xfId="23649"/>
    <cellStyle name="40% - Accent4 4 5 2 2 2" xfId="23650"/>
    <cellStyle name="40% - Accent4 4 5 2 3" xfId="23651"/>
    <cellStyle name="40% - Accent4 4 5 2 3 2" xfId="23652"/>
    <cellStyle name="40% - Accent4 4 5 2 4" xfId="23653"/>
    <cellStyle name="40% - Accent4 4 5 3" xfId="23654"/>
    <cellStyle name="40% - Accent4 4 5 3 2" xfId="23655"/>
    <cellStyle name="40% - Accent4 4 5 4" xfId="23656"/>
    <cellStyle name="40% - Accent4 4 5 4 2" xfId="23657"/>
    <cellStyle name="40% - Accent4 4 5 5" xfId="23658"/>
    <cellStyle name="40% - Accent4 4 6" xfId="23659"/>
    <cellStyle name="40% - Accent4 4 6 2" xfId="23660"/>
    <cellStyle name="40% - Accent4 4 6 2 2" xfId="23661"/>
    <cellStyle name="40% - Accent4 4 6 3" xfId="23662"/>
    <cellStyle name="40% - Accent4 4 6 3 2" xfId="23663"/>
    <cellStyle name="40% - Accent4 4 6 4" xfId="23664"/>
    <cellStyle name="40% - Accent4 4 7" xfId="23665"/>
    <cellStyle name="40% - Accent4 4 7 2" xfId="23666"/>
    <cellStyle name="40% - Accent4 4 7 2 2" xfId="23667"/>
    <cellStyle name="40% - Accent4 4 7 3" xfId="23668"/>
    <cellStyle name="40% - Accent4 4 7 3 2" xfId="23669"/>
    <cellStyle name="40% - Accent4 4 7 4" xfId="23670"/>
    <cellStyle name="40% - Accent4 4 8" xfId="23671"/>
    <cellStyle name="40% - Accent4 4 8 2" xfId="23672"/>
    <cellStyle name="40% - Accent4 4 9" xfId="23673"/>
    <cellStyle name="40% - Accent4 4 9 2" xfId="23674"/>
    <cellStyle name="40% - Accent4 5" xfId="23675"/>
    <cellStyle name="40% - Accent4 5 10" xfId="23676"/>
    <cellStyle name="40% - Accent4 5 2" xfId="23677"/>
    <cellStyle name="40% - Accent4 5 2 2" xfId="23678"/>
    <cellStyle name="40% - Accent4 5 2 2 2" xfId="23679"/>
    <cellStyle name="40% - Accent4 5 2 2 2 2" xfId="23680"/>
    <cellStyle name="40% - Accent4 5 2 2 2 2 2" xfId="23681"/>
    <cellStyle name="40% - Accent4 5 2 2 2 2 2 2" xfId="23682"/>
    <cellStyle name="40% - Accent4 5 2 2 2 2 2 2 2" xfId="23683"/>
    <cellStyle name="40% - Accent4 5 2 2 2 2 2 3" xfId="23684"/>
    <cellStyle name="40% - Accent4 5 2 2 2 2 2 3 2" xfId="23685"/>
    <cellStyle name="40% - Accent4 5 2 2 2 2 2 4" xfId="23686"/>
    <cellStyle name="40% - Accent4 5 2 2 2 2 3" xfId="23687"/>
    <cellStyle name="40% - Accent4 5 2 2 2 2 3 2" xfId="23688"/>
    <cellStyle name="40% - Accent4 5 2 2 2 2 4" xfId="23689"/>
    <cellStyle name="40% - Accent4 5 2 2 2 2 4 2" xfId="23690"/>
    <cellStyle name="40% - Accent4 5 2 2 2 2 5" xfId="23691"/>
    <cellStyle name="40% - Accent4 5 2 2 2 3" xfId="23692"/>
    <cellStyle name="40% - Accent4 5 2 2 2 3 2" xfId="23693"/>
    <cellStyle name="40% - Accent4 5 2 2 2 3 2 2" xfId="23694"/>
    <cellStyle name="40% - Accent4 5 2 2 2 3 3" xfId="23695"/>
    <cellStyle name="40% - Accent4 5 2 2 2 3 3 2" xfId="23696"/>
    <cellStyle name="40% - Accent4 5 2 2 2 3 4" xfId="23697"/>
    <cellStyle name="40% - Accent4 5 2 2 2 4" xfId="23698"/>
    <cellStyle name="40% - Accent4 5 2 2 2 4 2" xfId="23699"/>
    <cellStyle name="40% - Accent4 5 2 2 2 4 2 2" xfId="23700"/>
    <cellStyle name="40% - Accent4 5 2 2 2 4 3" xfId="23701"/>
    <cellStyle name="40% - Accent4 5 2 2 2 4 3 2" xfId="23702"/>
    <cellStyle name="40% - Accent4 5 2 2 2 4 4" xfId="23703"/>
    <cellStyle name="40% - Accent4 5 2 2 2 5" xfId="23704"/>
    <cellStyle name="40% - Accent4 5 2 2 2 5 2" xfId="23705"/>
    <cellStyle name="40% - Accent4 5 2 2 2 6" xfId="23706"/>
    <cellStyle name="40% - Accent4 5 2 2 2 6 2" xfId="23707"/>
    <cellStyle name="40% - Accent4 5 2 2 2 7" xfId="23708"/>
    <cellStyle name="40% - Accent4 5 2 2 3" xfId="23709"/>
    <cellStyle name="40% - Accent4 5 2 2 3 2" xfId="23710"/>
    <cellStyle name="40% - Accent4 5 2 2 3 2 2" xfId="23711"/>
    <cellStyle name="40% - Accent4 5 2 2 3 2 2 2" xfId="23712"/>
    <cellStyle name="40% - Accent4 5 2 2 3 2 3" xfId="23713"/>
    <cellStyle name="40% - Accent4 5 2 2 3 2 3 2" xfId="23714"/>
    <cellStyle name="40% - Accent4 5 2 2 3 2 4" xfId="23715"/>
    <cellStyle name="40% - Accent4 5 2 2 3 3" xfId="23716"/>
    <cellStyle name="40% - Accent4 5 2 2 3 3 2" xfId="23717"/>
    <cellStyle name="40% - Accent4 5 2 2 3 4" xfId="23718"/>
    <cellStyle name="40% - Accent4 5 2 2 3 4 2" xfId="23719"/>
    <cellStyle name="40% - Accent4 5 2 2 3 5" xfId="23720"/>
    <cellStyle name="40% - Accent4 5 2 2 4" xfId="23721"/>
    <cellStyle name="40% - Accent4 5 2 2 4 2" xfId="23722"/>
    <cellStyle name="40% - Accent4 5 2 2 4 2 2" xfId="23723"/>
    <cellStyle name="40% - Accent4 5 2 2 4 3" xfId="23724"/>
    <cellStyle name="40% - Accent4 5 2 2 4 3 2" xfId="23725"/>
    <cellStyle name="40% - Accent4 5 2 2 4 4" xfId="23726"/>
    <cellStyle name="40% - Accent4 5 2 2 5" xfId="23727"/>
    <cellStyle name="40% - Accent4 5 2 2 5 2" xfId="23728"/>
    <cellStyle name="40% - Accent4 5 2 2 5 2 2" xfId="23729"/>
    <cellStyle name="40% - Accent4 5 2 2 5 3" xfId="23730"/>
    <cellStyle name="40% - Accent4 5 2 2 5 3 2" xfId="23731"/>
    <cellStyle name="40% - Accent4 5 2 2 5 4" xfId="23732"/>
    <cellStyle name="40% - Accent4 5 2 2 6" xfId="23733"/>
    <cellStyle name="40% - Accent4 5 2 2 6 2" xfId="23734"/>
    <cellStyle name="40% - Accent4 5 2 2 7" xfId="23735"/>
    <cellStyle name="40% - Accent4 5 2 2 7 2" xfId="23736"/>
    <cellStyle name="40% - Accent4 5 2 2 8" xfId="23737"/>
    <cellStyle name="40% - Accent4 5 2 3" xfId="23738"/>
    <cellStyle name="40% - Accent4 5 2 3 2" xfId="23739"/>
    <cellStyle name="40% - Accent4 5 2 3 2 2" xfId="23740"/>
    <cellStyle name="40% - Accent4 5 2 3 2 2 2" xfId="23741"/>
    <cellStyle name="40% - Accent4 5 2 3 2 2 2 2" xfId="23742"/>
    <cellStyle name="40% - Accent4 5 2 3 2 2 3" xfId="23743"/>
    <cellStyle name="40% - Accent4 5 2 3 2 2 3 2" xfId="23744"/>
    <cellStyle name="40% - Accent4 5 2 3 2 2 4" xfId="23745"/>
    <cellStyle name="40% - Accent4 5 2 3 2 3" xfId="23746"/>
    <cellStyle name="40% - Accent4 5 2 3 2 3 2" xfId="23747"/>
    <cellStyle name="40% - Accent4 5 2 3 2 4" xfId="23748"/>
    <cellStyle name="40% - Accent4 5 2 3 2 4 2" xfId="23749"/>
    <cellStyle name="40% - Accent4 5 2 3 2 5" xfId="23750"/>
    <cellStyle name="40% - Accent4 5 2 3 3" xfId="23751"/>
    <cellStyle name="40% - Accent4 5 2 3 3 2" xfId="23752"/>
    <cellStyle name="40% - Accent4 5 2 3 3 2 2" xfId="23753"/>
    <cellStyle name="40% - Accent4 5 2 3 3 3" xfId="23754"/>
    <cellStyle name="40% - Accent4 5 2 3 3 3 2" xfId="23755"/>
    <cellStyle name="40% - Accent4 5 2 3 3 4" xfId="23756"/>
    <cellStyle name="40% - Accent4 5 2 3 4" xfId="23757"/>
    <cellStyle name="40% - Accent4 5 2 3 4 2" xfId="23758"/>
    <cellStyle name="40% - Accent4 5 2 3 4 2 2" xfId="23759"/>
    <cellStyle name="40% - Accent4 5 2 3 4 3" xfId="23760"/>
    <cellStyle name="40% - Accent4 5 2 3 4 3 2" xfId="23761"/>
    <cellStyle name="40% - Accent4 5 2 3 4 4" xfId="23762"/>
    <cellStyle name="40% - Accent4 5 2 3 5" xfId="23763"/>
    <cellStyle name="40% - Accent4 5 2 3 5 2" xfId="23764"/>
    <cellStyle name="40% - Accent4 5 2 3 6" xfId="23765"/>
    <cellStyle name="40% - Accent4 5 2 3 6 2" xfId="23766"/>
    <cellStyle name="40% - Accent4 5 2 3 7" xfId="23767"/>
    <cellStyle name="40% - Accent4 5 2 4" xfId="23768"/>
    <cellStyle name="40% - Accent4 5 2 4 2" xfId="23769"/>
    <cellStyle name="40% - Accent4 5 2 4 2 2" xfId="23770"/>
    <cellStyle name="40% - Accent4 5 2 4 2 2 2" xfId="23771"/>
    <cellStyle name="40% - Accent4 5 2 4 2 3" xfId="23772"/>
    <cellStyle name="40% - Accent4 5 2 4 2 3 2" xfId="23773"/>
    <cellStyle name="40% - Accent4 5 2 4 2 4" xfId="23774"/>
    <cellStyle name="40% - Accent4 5 2 4 3" xfId="23775"/>
    <cellStyle name="40% - Accent4 5 2 4 3 2" xfId="23776"/>
    <cellStyle name="40% - Accent4 5 2 4 4" xfId="23777"/>
    <cellStyle name="40% - Accent4 5 2 4 4 2" xfId="23778"/>
    <cellStyle name="40% - Accent4 5 2 4 5" xfId="23779"/>
    <cellStyle name="40% - Accent4 5 2 5" xfId="23780"/>
    <cellStyle name="40% - Accent4 5 2 5 2" xfId="23781"/>
    <cellStyle name="40% - Accent4 5 2 5 2 2" xfId="23782"/>
    <cellStyle name="40% - Accent4 5 2 5 3" xfId="23783"/>
    <cellStyle name="40% - Accent4 5 2 5 3 2" xfId="23784"/>
    <cellStyle name="40% - Accent4 5 2 5 4" xfId="23785"/>
    <cellStyle name="40% - Accent4 5 2 6" xfId="23786"/>
    <cellStyle name="40% - Accent4 5 2 6 2" xfId="23787"/>
    <cellStyle name="40% - Accent4 5 2 6 2 2" xfId="23788"/>
    <cellStyle name="40% - Accent4 5 2 6 3" xfId="23789"/>
    <cellStyle name="40% - Accent4 5 2 6 3 2" xfId="23790"/>
    <cellStyle name="40% - Accent4 5 2 6 4" xfId="23791"/>
    <cellStyle name="40% - Accent4 5 2 7" xfId="23792"/>
    <cellStyle name="40% - Accent4 5 2 7 2" xfId="23793"/>
    <cellStyle name="40% - Accent4 5 2 8" xfId="23794"/>
    <cellStyle name="40% - Accent4 5 2 8 2" xfId="23795"/>
    <cellStyle name="40% - Accent4 5 2 9" xfId="23796"/>
    <cellStyle name="40% - Accent4 5 3" xfId="23797"/>
    <cellStyle name="40% - Accent4 5 3 2" xfId="23798"/>
    <cellStyle name="40% - Accent4 5 3 2 2" xfId="23799"/>
    <cellStyle name="40% - Accent4 5 3 2 2 2" xfId="23800"/>
    <cellStyle name="40% - Accent4 5 3 2 2 2 2" xfId="23801"/>
    <cellStyle name="40% - Accent4 5 3 2 2 2 2 2" xfId="23802"/>
    <cellStyle name="40% - Accent4 5 3 2 2 2 3" xfId="23803"/>
    <cellStyle name="40% - Accent4 5 3 2 2 2 3 2" xfId="23804"/>
    <cellStyle name="40% - Accent4 5 3 2 2 2 4" xfId="23805"/>
    <cellStyle name="40% - Accent4 5 3 2 2 3" xfId="23806"/>
    <cellStyle name="40% - Accent4 5 3 2 2 3 2" xfId="23807"/>
    <cellStyle name="40% - Accent4 5 3 2 2 4" xfId="23808"/>
    <cellStyle name="40% - Accent4 5 3 2 2 4 2" xfId="23809"/>
    <cellStyle name="40% - Accent4 5 3 2 2 5" xfId="23810"/>
    <cellStyle name="40% - Accent4 5 3 2 3" xfId="23811"/>
    <cellStyle name="40% - Accent4 5 3 2 3 2" xfId="23812"/>
    <cellStyle name="40% - Accent4 5 3 2 3 2 2" xfId="23813"/>
    <cellStyle name="40% - Accent4 5 3 2 3 3" xfId="23814"/>
    <cellStyle name="40% - Accent4 5 3 2 3 3 2" xfId="23815"/>
    <cellStyle name="40% - Accent4 5 3 2 3 4" xfId="23816"/>
    <cellStyle name="40% - Accent4 5 3 2 4" xfId="23817"/>
    <cellStyle name="40% - Accent4 5 3 2 4 2" xfId="23818"/>
    <cellStyle name="40% - Accent4 5 3 2 4 2 2" xfId="23819"/>
    <cellStyle name="40% - Accent4 5 3 2 4 3" xfId="23820"/>
    <cellStyle name="40% - Accent4 5 3 2 4 3 2" xfId="23821"/>
    <cellStyle name="40% - Accent4 5 3 2 4 4" xfId="23822"/>
    <cellStyle name="40% - Accent4 5 3 2 5" xfId="23823"/>
    <cellStyle name="40% - Accent4 5 3 2 5 2" xfId="23824"/>
    <cellStyle name="40% - Accent4 5 3 2 6" xfId="23825"/>
    <cellStyle name="40% - Accent4 5 3 2 6 2" xfId="23826"/>
    <cellStyle name="40% - Accent4 5 3 2 7" xfId="23827"/>
    <cellStyle name="40% - Accent4 5 3 3" xfId="23828"/>
    <cellStyle name="40% - Accent4 5 3 3 2" xfId="23829"/>
    <cellStyle name="40% - Accent4 5 3 3 2 2" xfId="23830"/>
    <cellStyle name="40% - Accent4 5 3 3 2 2 2" xfId="23831"/>
    <cellStyle name="40% - Accent4 5 3 3 2 3" xfId="23832"/>
    <cellStyle name="40% - Accent4 5 3 3 2 3 2" xfId="23833"/>
    <cellStyle name="40% - Accent4 5 3 3 2 4" xfId="23834"/>
    <cellStyle name="40% - Accent4 5 3 3 3" xfId="23835"/>
    <cellStyle name="40% - Accent4 5 3 3 3 2" xfId="23836"/>
    <cellStyle name="40% - Accent4 5 3 3 4" xfId="23837"/>
    <cellStyle name="40% - Accent4 5 3 3 4 2" xfId="23838"/>
    <cellStyle name="40% - Accent4 5 3 3 5" xfId="23839"/>
    <cellStyle name="40% - Accent4 5 3 4" xfId="23840"/>
    <cellStyle name="40% - Accent4 5 3 4 2" xfId="23841"/>
    <cellStyle name="40% - Accent4 5 3 4 2 2" xfId="23842"/>
    <cellStyle name="40% - Accent4 5 3 4 3" xfId="23843"/>
    <cellStyle name="40% - Accent4 5 3 4 3 2" xfId="23844"/>
    <cellStyle name="40% - Accent4 5 3 4 4" xfId="23845"/>
    <cellStyle name="40% - Accent4 5 3 5" xfId="23846"/>
    <cellStyle name="40% - Accent4 5 3 5 2" xfId="23847"/>
    <cellStyle name="40% - Accent4 5 3 5 2 2" xfId="23848"/>
    <cellStyle name="40% - Accent4 5 3 5 3" xfId="23849"/>
    <cellStyle name="40% - Accent4 5 3 5 3 2" xfId="23850"/>
    <cellStyle name="40% - Accent4 5 3 5 4" xfId="23851"/>
    <cellStyle name="40% - Accent4 5 3 6" xfId="23852"/>
    <cellStyle name="40% - Accent4 5 3 6 2" xfId="23853"/>
    <cellStyle name="40% - Accent4 5 3 7" xfId="23854"/>
    <cellStyle name="40% - Accent4 5 3 7 2" xfId="23855"/>
    <cellStyle name="40% - Accent4 5 3 8" xfId="23856"/>
    <cellStyle name="40% - Accent4 5 4" xfId="23857"/>
    <cellStyle name="40% - Accent4 5 4 2" xfId="23858"/>
    <cellStyle name="40% - Accent4 5 4 2 2" xfId="23859"/>
    <cellStyle name="40% - Accent4 5 4 2 2 2" xfId="23860"/>
    <cellStyle name="40% - Accent4 5 4 2 2 2 2" xfId="23861"/>
    <cellStyle name="40% - Accent4 5 4 2 2 3" xfId="23862"/>
    <cellStyle name="40% - Accent4 5 4 2 2 3 2" xfId="23863"/>
    <cellStyle name="40% - Accent4 5 4 2 2 4" xfId="23864"/>
    <cellStyle name="40% - Accent4 5 4 2 3" xfId="23865"/>
    <cellStyle name="40% - Accent4 5 4 2 3 2" xfId="23866"/>
    <cellStyle name="40% - Accent4 5 4 2 4" xfId="23867"/>
    <cellStyle name="40% - Accent4 5 4 2 4 2" xfId="23868"/>
    <cellStyle name="40% - Accent4 5 4 2 5" xfId="23869"/>
    <cellStyle name="40% - Accent4 5 4 3" xfId="23870"/>
    <cellStyle name="40% - Accent4 5 4 3 2" xfId="23871"/>
    <cellStyle name="40% - Accent4 5 4 3 2 2" xfId="23872"/>
    <cellStyle name="40% - Accent4 5 4 3 3" xfId="23873"/>
    <cellStyle name="40% - Accent4 5 4 3 3 2" xfId="23874"/>
    <cellStyle name="40% - Accent4 5 4 3 4" xfId="23875"/>
    <cellStyle name="40% - Accent4 5 4 4" xfId="23876"/>
    <cellStyle name="40% - Accent4 5 4 4 2" xfId="23877"/>
    <cellStyle name="40% - Accent4 5 4 4 2 2" xfId="23878"/>
    <cellStyle name="40% - Accent4 5 4 4 3" xfId="23879"/>
    <cellStyle name="40% - Accent4 5 4 4 3 2" xfId="23880"/>
    <cellStyle name="40% - Accent4 5 4 4 4" xfId="23881"/>
    <cellStyle name="40% - Accent4 5 4 5" xfId="23882"/>
    <cellStyle name="40% - Accent4 5 4 5 2" xfId="23883"/>
    <cellStyle name="40% - Accent4 5 4 6" xfId="23884"/>
    <cellStyle name="40% - Accent4 5 4 6 2" xfId="23885"/>
    <cellStyle name="40% - Accent4 5 4 7" xfId="23886"/>
    <cellStyle name="40% - Accent4 5 5" xfId="23887"/>
    <cellStyle name="40% - Accent4 5 5 2" xfId="23888"/>
    <cellStyle name="40% - Accent4 5 5 2 2" xfId="23889"/>
    <cellStyle name="40% - Accent4 5 5 2 2 2" xfId="23890"/>
    <cellStyle name="40% - Accent4 5 5 2 3" xfId="23891"/>
    <cellStyle name="40% - Accent4 5 5 2 3 2" xfId="23892"/>
    <cellStyle name="40% - Accent4 5 5 2 4" xfId="23893"/>
    <cellStyle name="40% - Accent4 5 5 3" xfId="23894"/>
    <cellStyle name="40% - Accent4 5 5 3 2" xfId="23895"/>
    <cellStyle name="40% - Accent4 5 5 4" xfId="23896"/>
    <cellStyle name="40% - Accent4 5 5 4 2" xfId="23897"/>
    <cellStyle name="40% - Accent4 5 5 5" xfId="23898"/>
    <cellStyle name="40% - Accent4 5 6" xfId="23899"/>
    <cellStyle name="40% - Accent4 5 6 2" xfId="23900"/>
    <cellStyle name="40% - Accent4 5 6 2 2" xfId="23901"/>
    <cellStyle name="40% - Accent4 5 6 3" xfId="23902"/>
    <cellStyle name="40% - Accent4 5 6 3 2" xfId="23903"/>
    <cellStyle name="40% - Accent4 5 6 4" xfId="23904"/>
    <cellStyle name="40% - Accent4 5 7" xfId="23905"/>
    <cellStyle name="40% - Accent4 5 7 2" xfId="23906"/>
    <cellStyle name="40% - Accent4 5 7 2 2" xfId="23907"/>
    <cellStyle name="40% - Accent4 5 7 3" xfId="23908"/>
    <cellStyle name="40% - Accent4 5 7 3 2" xfId="23909"/>
    <cellStyle name="40% - Accent4 5 7 4" xfId="23910"/>
    <cellStyle name="40% - Accent4 5 8" xfId="23911"/>
    <cellStyle name="40% - Accent4 5 8 2" xfId="23912"/>
    <cellStyle name="40% - Accent4 5 9" xfId="23913"/>
    <cellStyle name="40% - Accent4 5 9 2" xfId="23914"/>
    <cellStyle name="40% - Accent4 6" xfId="23915"/>
    <cellStyle name="40% - Accent4 6 10" xfId="23916"/>
    <cellStyle name="40% - Accent4 6 2" xfId="23917"/>
    <cellStyle name="40% - Accent4 6 2 2" xfId="23918"/>
    <cellStyle name="40% - Accent4 6 2 2 2" xfId="23919"/>
    <cellStyle name="40% - Accent4 6 2 2 2 2" xfId="23920"/>
    <cellStyle name="40% - Accent4 6 2 2 2 2 2" xfId="23921"/>
    <cellStyle name="40% - Accent4 6 2 2 2 2 2 2" xfId="23922"/>
    <cellStyle name="40% - Accent4 6 2 2 2 2 2 2 2" xfId="23923"/>
    <cellStyle name="40% - Accent4 6 2 2 2 2 2 3" xfId="23924"/>
    <cellStyle name="40% - Accent4 6 2 2 2 2 2 3 2" xfId="23925"/>
    <cellStyle name="40% - Accent4 6 2 2 2 2 2 4" xfId="23926"/>
    <cellStyle name="40% - Accent4 6 2 2 2 2 3" xfId="23927"/>
    <cellStyle name="40% - Accent4 6 2 2 2 2 3 2" xfId="23928"/>
    <cellStyle name="40% - Accent4 6 2 2 2 2 4" xfId="23929"/>
    <cellStyle name="40% - Accent4 6 2 2 2 2 4 2" xfId="23930"/>
    <cellStyle name="40% - Accent4 6 2 2 2 2 5" xfId="23931"/>
    <cellStyle name="40% - Accent4 6 2 2 2 3" xfId="23932"/>
    <cellStyle name="40% - Accent4 6 2 2 2 3 2" xfId="23933"/>
    <cellStyle name="40% - Accent4 6 2 2 2 3 2 2" xfId="23934"/>
    <cellStyle name="40% - Accent4 6 2 2 2 3 3" xfId="23935"/>
    <cellStyle name="40% - Accent4 6 2 2 2 3 3 2" xfId="23936"/>
    <cellStyle name="40% - Accent4 6 2 2 2 3 4" xfId="23937"/>
    <cellStyle name="40% - Accent4 6 2 2 2 4" xfId="23938"/>
    <cellStyle name="40% - Accent4 6 2 2 2 4 2" xfId="23939"/>
    <cellStyle name="40% - Accent4 6 2 2 2 4 2 2" xfId="23940"/>
    <cellStyle name="40% - Accent4 6 2 2 2 4 3" xfId="23941"/>
    <cellStyle name="40% - Accent4 6 2 2 2 4 3 2" xfId="23942"/>
    <cellStyle name="40% - Accent4 6 2 2 2 4 4" xfId="23943"/>
    <cellStyle name="40% - Accent4 6 2 2 2 5" xfId="23944"/>
    <cellStyle name="40% - Accent4 6 2 2 2 5 2" xfId="23945"/>
    <cellStyle name="40% - Accent4 6 2 2 2 6" xfId="23946"/>
    <cellStyle name="40% - Accent4 6 2 2 2 6 2" xfId="23947"/>
    <cellStyle name="40% - Accent4 6 2 2 2 7" xfId="23948"/>
    <cellStyle name="40% - Accent4 6 2 2 3" xfId="23949"/>
    <cellStyle name="40% - Accent4 6 2 2 3 2" xfId="23950"/>
    <cellStyle name="40% - Accent4 6 2 2 3 2 2" xfId="23951"/>
    <cellStyle name="40% - Accent4 6 2 2 3 2 2 2" xfId="23952"/>
    <cellStyle name="40% - Accent4 6 2 2 3 2 3" xfId="23953"/>
    <cellStyle name="40% - Accent4 6 2 2 3 2 3 2" xfId="23954"/>
    <cellStyle name="40% - Accent4 6 2 2 3 2 4" xfId="23955"/>
    <cellStyle name="40% - Accent4 6 2 2 3 3" xfId="23956"/>
    <cellStyle name="40% - Accent4 6 2 2 3 3 2" xfId="23957"/>
    <cellStyle name="40% - Accent4 6 2 2 3 4" xfId="23958"/>
    <cellStyle name="40% - Accent4 6 2 2 3 4 2" xfId="23959"/>
    <cellStyle name="40% - Accent4 6 2 2 3 5" xfId="23960"/>
    <cellStyle name="40% - Accent4 6 2 2 4" xfId="23961"/>
    <cellStyle name="40% - Accent4 6 2 2 4 2" xfId="23962"/>
    <cellStyle name="40% - Accent4 6 2 2 4 2 2" xfId="23963"/>
    <cellStyle name="40% - Accent4 6 2 2 4 3" xfId="23964"/>
    <cellStyle name="40% - Accent4 6 2 2 4 3 2" xfId="23965"/>
    <cellStyle name="40% - Accent4 6 2 2 4 4" xfId="23966"/>
    <cellStyle name="40% - Accent4 6 2 2 5" xfId="23967"/>
    <cellStyle name="40% - Accent4 6 2 2 5 2" xfId="23968"/>
    <cellStyle name="40% - Accent4 6 2 2 5 2 2" xfId="23969"/>
    <cellStyle name="40% - Accent4 6 2 2 5 3" xfId="23970"/>
    <cellStyle name="40% - Accent4 6 2 2 5 3 2" xfId="23971"/>
    <cellStyle name="40% - Accent4 6 2 2 5 4" xfId="23972"/>
    <cellStyle name="40% - Accent4 6 2 2 6" xfId="23973"/>
    <cellStyle name="40% - Accent4 6 2 2 6 2" xfId="23974"/>
    <cellStyle name="40% - Accent4 6 2 2 7" xfId="23975"/>
    <cellStyle name="40% - Accent4 6 2 2 7 2" xfId="23976"/>
    <cellStyle name="40% - Accent4 6 2 2 8" xfId="23977"/>
    <cellStyle name="40% - Accent4 6 2 3" xfId="23978"/>
    <cellStyle name="40% - Accent4 6 2 3 2" xfId="23979"/>
    <cellStyle name="40% - Accent4 6 2 3 2 2" xfId="23980"/>
    <cellStyle name="40% - Accent4 6 2 3 2 2 2" xfId="23981"/>
    <cellStyle name="40% - Accent4 6 2 3 2 2 2 2" xfId="23982"/>
    <cellStyle name="40% - Accent4 6 2 3 2 2 3" xfId="23983"/>
    <cellStyle name="40% - Accent4 6 2 3 2 2 3 2" xfId="23984"/>
    <cellStyle name="40% - Accent4 6 2 3 2 2 4" xfId="23985"/>
    <cellStyle name="40% - Accent4 6 2 3 2 3" xfId="23986"/>
    <cellStyle name="40% - Accent4 6 2 3 2 3 2" xfId="23987"/>
    <cellStyle name="40% - Accent4 6 2 3 2 4" xfId="23988"/>
    <cellStyle name="40% - Accent4 6 2 3 2 4 2" xfId="23989"/>
    <cellStyle name="40% - Accent4 6 2 3 2 5" xfId="23990"/>
    <cellStyle name="40% - Accent4 6 2 3 3" xfId="23991"/>
    <cellStyle name="40% - Accent4 6 2 3 3 2" xfId="23992"/>
    <cellStyle name="40% - Accent4 6 2 3 3 2 2" xfId="23993"/>
    <cellStyle name="40% - Accent4 6 2 3 3 3" xfId="23994"/>
    <cellStyle name="40% - Accent4 6 2 3 3 3 2" xfId="23995"/>
    <cellStyle name="40% - Accent4 6 2 3 3 4" xfId="23996"/>
    <cellStyle name="40% - Accent4 6 2 3 4" xfId="23997"/>
    <cellStyle name="40% - Accent4 6 2 3 4 2" xfId="23998"/>
    <cellStyle name="40% - Accent4 6 2 3 4 2 2" xfId="23999"/>
    <cellStyle name="40% - Accent4 6 2 3 4 3" xfId="24000"/>
    <cellStyle name="40% - Accent4 6 2 3 4 3 2" xfId="24001"/>
    <cellStyle name="40% - Accent4 6 2 3 4 4" xfId="24002"/>
    <cellStyle name="40% - Accent4 6 2 3 5" xfId="24003"/>
    <cellStyle name="40% - Accent4 6 2 3 5 2" xfId="24004"/>
    <cellStyle name="40% - Accent4 6 2 3 6" xfId="24005"/>
    <cellStyle name="40% - Accent4 6 2 3 6 2" xfId="24006"/>
    <cellStyle name="40% - Accent4 6 2 3 7" xfId="24007"/>
    <cellStyle name="40% - Accent4 6 2 4" xfId="24008"/>
    <cellStyle name="40% - Accent4 6 2 4 2" xfId="24009"/>
    <cellStyle name="40% - Accent4 6 2 4 2 2" xfId="24010"/>
    <cellStyle name="40% - Accent4 6 2 4 2 2 2" xfId="24011"/>
    <cellStyle name="40% - Accent4 6 2 4 2 3" xfId="24012"/>
    <cellStyle name="40% - Accent4 6 2 4 2 3 2" xfId="24013"/>
    <cellStyle name="40% - Accent4 6 2 4 2 4" xfId="24014"/>
    <cellStyle name="40% - Accent4 6 2 4 3" xfId="24015"/>
    <cellStyle name="40% - Accent4 6 2 4 3 2" xfId="24016"/>
    <cellStyle name="40% - Accent4 6 2 4 4" xfId="24017"/>
    <cellStyle name="40% - Accent4 6 2 4 4 2" xfId="24018"/>
    <cellStyle name="40% - Accent4 6 2 4 5" xfId="24019"/>
    <cellStyle name="40% - Accent4 6 2 5" xfId="24020"/>
    <cellStyle name="40% - Accent4 6 2 5 2" xfId="24021"/>
    <cellStyle name="40% - Accent4 6 2 5 2 2" xfId="24022"/>
    <cellStyle name="40% - Accent4 6 2 5 3" xfId="24023"/>
    <cellStyle name="40% - Accent4 6 2 5 3 2" xfId="24024"/>
    <cellStyle name="40% - Accent4 6 2 5 4" xfId="24025"/>
    <cellStyle name="40% - Accent4 6 2 6" xfId="24026"/>
    <cellStyle name="40% - Accent4 6 2 6 2" xfId="24027"/>
    <cellStyle name="40% - Accent4 6 2 6 2 2" xfId="24028"/>
    <cellStyle name="40% - Accent4 6 2 6 3" xfId="24029"/>
    <cellStyle name="40% - Accent4 6 2 6 3 2" xfId="24030"/>
    <cellStyle name="40% - Accent4 6 2 6 4" xfId="24031"/>
    <cellStyle name="40% - Accent4 6 2 7" xfId="24032"/>
    <cellStyle name="40% - Accent4 6 2 7 2" xfId="24033"/>
    <cellStyle name="40% - Accent4 6 2 8" xfId="24034"/>
    <cellStyle name="40% - Accent4 6 2 8 2" xfId="24035"/>
    <cellStyle name="40% - Accent4 6 2 9" xfId="24036"/>
    <cellStyle name="40% - Accent4 6 3" xfId="24037"/>
    <cellStyle name="40% - Accent4 6 3 2" xfId="24038"/>
    <cellStyle name="40% - Accent4 6 3 2 2" xfId="24039"/>
    <cellStyle name="40% - Accent4 6 3 2 2 2" xfId="24040"/>
    <cellStyle name="40% - Accent4 6 3 2 2 2 2" xfId="24041"/>
    <cellStyle name="40% - Accent4 6 3 2 2 2 2 2" xfId="24042"/>
    <cellStyle name="40% - Accent4 6 3 2 2 2 3" xfId="24043"/>
    <cellStyle name="40% - Accent4 6 3 2 2 2 3 2" xfId="24044"/>
    <cellStyle name="40% - Accent4 6 3 2 2 2 4" xfId="24045"/>
    <cellStyle name="40% - Accent4 6 3 2 2 3" xfId="24046"/>
    <cellStyle name="40% - Accent4 6 3 2 2 3 2" xfId="24047"/>
    <cellStyle name="40% - Accent4 6 3 2 2 4" xfId="24048"/>
    <cellStyle name="40% - Accent4 6 3 2 2 4 2" xfId="24049"/>
    <cellStyle name="40% - Accent4 6 3 2 2 5" xfId="24050"/>
    <cellStyle name="40% - Accent4 6 3 2 3" xfId="24051"/>
    <cellStyle name="40% - Accent4 6 3 2 3 2" xfId="24052"/>
    <cellStyle name="40% - Accent4 6 3 2 3 2 2" xfId="24053"/>
    <cellStyle name="40% - Accent4 6 3 2 3 3" xfId="24054"/>
    <cellStyle name="40% - Accent4 6 3 2 3 3 2" xfId="24055"/>
    <cellStyle name="40% - Accent4 6 3 2 3 4" xfId="24056"/>
    <cellStyle name="40% - Accent4 6 3 2 4" xfId="24057"/>
    <cellStyle name="40% - Accent4 6 3 2 4 2" xfId="24058"/>
    <cellStyle name="40% - Accent4 6 3 2 4 2 2" xfId="24059"/>
    <cellStyle name="40% - Accent4 6 3 2 4 3" xfId="24060"/>
    <cellStyle name="40% - Accent4 6 3 2 4 3 2" xfId="24061"/>
    <cellStyle name="40% - Accent4 6 3 2 4 4" xfId="24062"/>
    <cellStyle name="40% - Accent4 6 3 2 5" xfId="24063"/>
    <cellStyle name="40% - Accent4 6 3 2 5 2" xfId="24064"/>
    <cellStyle name="40% - Accent4 6 3 2 6" xfId="24065"/>
    <cellStyle name="40% - Accent4 6 3 2 6 2" xfId="24066"/>
    <cellStyle name="40% - Accent4 6 3 2 7" xfId="24067"/>
    <cellStyle name="40% - Accent4 6 3 3" xfId="24068"/>
    <cellStyle name="40% - Accent4 6 3 3 2" xfId="24069"/>
    <cellStyle name="40% - Accent4 6 3 3 2 2" xfId="24070"/>
    <cellStyle name="40% - Accent4 6 3 3 2 2 2" xfId="24071"/>
    <cellStyle name="40% - Accent4 6 3 3 2 3" xfId="24072"/>
    <cellStyle name="40% - Accent4 6 3 3 2 3 2" xfId="24073"/>
    <cellStyle name="40% - Accent4 6 3 3 2 4" xfId="24074"/>
    <cellStyle name="40% - Accent4 6 3 3 3" xfId="24075"/>
    <cellStyle name="40% - Accent4 6 3 3 3 2" xfId="24076"/>
    <cellStyle name="40% - Accent4 6 3 3 4" xfId="24077"/>
    <cellStyle name="40% - Accent4 6 3 3 4 2" xfId="24078"/>
    <cellStyle name="40% - Accent4 6 3 3 5" xfId="24079"/>
    <cellStyle name="40% - Accent4 6 3 4" xfId="24080"/>
    <cellStyle name="40% - Accent4 6 3 4 2" xfId="24081"/>
    <cellStyle name="40% - Accent4 6 3 4 2 2" xfId="24082"/>
    <cellStyle name="40% - Accent4 6 3 4 3" xfId="24083"/>
    <cellStyle name="40% - Accent4 6 3 4 3 2" xfId="24084"/>
    <cellStyle name="40% - Accent4 6 3 4 4" xfId="24085"/>
    <cellStyle name="40% - Accent4 6 3 5" xfId="24086"/>
    <cellStyle name="40% - Accent4 6 3 5 2" xfId="24087"/>
    <cellStyle name="40% - Accent4 6 3 5 2 2" xfId="24088"/>
    <cellStyle name="40% - Accent4 6 3 5 3" xfId="24089"/>
    <cellStyle name="40% - Accent4 6 3 5 3 2" xfId="24090"/>
    <cellStyle name="40% - Accent4 6 3 5 4" xfId="24091"/>
    <cellStyle name="40% - Accent4 6 3 6" xfId="24092"/>
    <cellStyle name="40% - Accent4 6 3 6 2" xfId="24093"/>
    <cellStyle name="40% - Accent4 6 3 7" xfId="24094"/>
    <cellStyle name="40% - Accent4 6 3 7 2" xfId="24095"/>
    <cellStyle name="40% - Accent4 6 3 8" xfId="24096"/>
    <cellStyle name="40% - Accent4 6 4" xfId="24097"/>
    <cellStyle name="40% - Accent4 6 4 2" xfId="24098"/>
    <cellStyle name="40% - Accent4 6 4 2 2" xfId="24099"/>
    <cellStyle name="40% - Accent4 6 4 2 2 2" xfId="24100"/>
    <cellStyle name="40% - Accent4 6 4 2 2 2 2" xfId="24101"/>
    <cellStyle name="40% - Accent4 6 4 2 2 3" xfId="24102"/>
    <cellStyle name="40% - Accent4 6 4 2 2 3 2" xfId="24103"/>
    <cellStyle name="40% - Accent4 6 4 2 2 4" xfId="24104"/>
    <cellStyle name="40% - Accent4 6 4 2 3" xfId="24105"/>
    <cellStyle name="40% - Accent4 6 4 2 3 2" xfId="24106"/>
    <cellStyle name="40% - Accent4 6 4 2 4" xfId="24107"/>
    <cellStyle name="40% - Accent4 6 4 2 4 2" xfId="24108"/>
    <cellStyle name="40% - Accent4 6 4 2 5" xfId="24109"/>
    <cellStyle name="40% - Accent4 6 4 3" xfId="24110"/>
    <cellStyle name="40% - Accent4 6 4 3 2" xfId="24111"/>
    <cellStyle name="40% - Accent4 6 4 3 2 2" xfId="24112"/>
    <cellStyle name="40% - Accent4 6 4 3 3" xfId="24113"/>
    <cellStyle name="40% - Accent4 6 4 3 3 2" xfId="24114"/>
    <cellStyle name="40% - Accent4 6 4 3 4" xfId="24115"/>
    <cellStyle name="40% - Accent4 6 4 4" xfId="24116"/>
    <cellStyle name="40% - Accent4 6 4 4 2" xfId="24117"/>
    <cellStyle name="40% - Accent4 6 4 4 2 2" xfId="24118"/>
    <cellStyle name="40% - Accent4 6 4 4 3" xfId="24119"/>
    <cellStyle name="40% - Accent4 6 4 4 3 2" xfId="24120"/>
    <cellStyle name="40% - Accent4 6 4 4 4" xfId="24121"/>
    <cellStyle name="40% - Accent4 6 4 5" xfId="24122"/>
    <cellStyle name="40% - Accent4 6 4 5 2" xfId="24123"/>
    <cellStyle name="40% - Accent4 6 4 6" xfId="24124"/>
    <cellStyle name="40% - Accent4 6 4 6 2" xfId="24125"/>
    <cellStyle name="40% - Accent4 6 4 7" xfId="24126"/>
    <cellStyle name="40% - Accent4 6 5" xfId="24127"/>
    <cellStyle name="40% - Accent4 6 5 2" xfId="24128"/>
    <cellStyle name="40% - Accent4 6 5 2 2" xfId="24129"/>
    <cellStyle name="40% - Accent4 6 5 2 2 2" xfId="24130"/>
    <cellStyle name="40% - Accent4 6 5 2 3" xfId="24131"/>
    <cellStyle name="40% - Accent4 6 5 2 3 2" xfId="24132"/>
    <cellStyle name="40% - Accent4 6 5 2 4" xfId="24133"/>
    <cellStyle name="40% - Accent4 6 5 3" xfId="24134"/>
    <cellStyle name="40% - Accent4 6 5 3 2" xfId="24135"/>
    <cellStyle name="40% - Accent4 6 5 4" xfId="24136"/>
    <cellStyle name="40% - Accent4 6 5 4 2" xfId="24137"/>
    <cellStyle name="40% - Accent4 6 5 5" xfId="24138"/>
    <cellStyle name="40% - Accent4 6 6" xfId="24139"/>
    <cellStyle name="40% - Accent4 6 6 2" xfId="24140"/>
    <cellStyle name="40% - Accent4 6 6 2 2" xfId="24141"/>
    <cellStyle name="40% - Accent4 6 6 3" xfId="24142"/>
    <cellStyle name="40% - Accent4 6 6 3 2" xfId="24143"/>
    <cellStyle name="40% - Accent4 6 6 4" xfId="24144"/>
    <cellStyle name="40% - Accent4 6 7" xfId="24145"/>
    <cellStyle name="40% - Accent4 6 7 2" xfId="24146"/>
    <cellStyle name="40% - Accent4 6 7 2 2" xfId="24147"/>
    <cellStyle name="40% - Accent4 6 7 3" xfId="24148"/>
    <cellStyle name="40% - Accent4 6 7 3 2" xfId="24149"/>
    <cellStyle name="40% - Accent4 6 7 4" xfId="24150"/>
    <cellStyle name="40% - Accent4 6 8" xfId="24151"/>
    <cellStyle name="40% - Accent4 6 8 2" xfId="24152"/>
    <cellStyle name="40% - Accent4 6 9" xfId="24153"/>
    <cellStyle name="40% - Accent4 6 9 2" xfId="24154"/>
    <cellStyle name="40% - Accent4 7" xfId="24155"/>
    <cellStyle name="40% - Accent4 7 10" xfId="24156"/>
    <cellStyle name="40% - Accent4 7 2" xfId="24157"/>
    <cellStyle name="40% - Accent4 7 2 2" xfId="24158"/>
    <cellStyle name="40% - Accent4 7 2 2 2" xfId="24159"/>
    <cellStyle name="40% - Accent4 7 2 2 2 2" xfId="24160"/>
    <cellStyle name="40% - Accent4 7 2 2 2 2 2" xfId="24161"/>
    <cellStyle name="40% - Accent4 7 2 2 2 2 2 2" xfId="24162"/>
    <cellStyle name="40% - Accent4 7 2 2 2 2 2 2 2" xfId="24163"/>
    <cellStyle name="40% - Accent4 7 2 2 2 2 2 3" xfId="24164"/>
    <cellStyle name="40% - Accent4 7 2 2 2 2 2 3 2" xfId="24165"/>
    <cellStyle name="40% - Accent4 7 2 2 2 2 2 4" xfId="24166"/>
    <cellStyle name="40% - Accent4 7 2 2 2 2 3" xfId="24167"/>
    <cellStyle name="40% - Accent4 7 2 2 2 2 3 2" xfId="24168"/>
    <cellStyle name="40% - Accent4 7 2 2 2 2 4" xfId="24169"/>
    <cellStyle name="40% - Accent4 7 2 2 2 2 4 2" xfId="24170"/>
    <cellStyle name="40% - Accent4 7 2 2 2 2 5" xfId="24171"/>
    <cellStyle name="40% - Accent4 7 2 2 2 3" xfId="24172"/>
    <cellStyle name="40% - Accent4 7 2 2 2 3 2" xfId="24173"/>
    <cellStyle name="40% - Accent4 7 2 2 2 3 2 2" xfId="24174"/>
    <cellStyle name="40% - Accent4 7 2 2 2 3 3" xfId="24175"/>
    <cellStyle name="40% - Accent4 7 2 2 2 3 3 2" xfId="24176"/>
    <cellStyle name="40% - Accent4 7 2 2 2 3 4" xfId="24177"/>
    <cellStyle name="40% - Accent4 7 2 2 2 4" xfId="24178"/>
    <cellStyle name="40% - Accent4 7 2 2 2 4 2" xfId="24179"/>
    <cellStyle name="40% - Accent4 7 2 2 2 4 2 2" xfId="24180"/>
    <cellStyle name="40% - Accent4 7 2 2 2 4 3" xfId="24181"/>
    <cellStyle name="40% - Accent4 7 2 2 2 4 3 2" xfId="24182"/>
    <cellStyle name="40% - Accent4 7 2 2 2 4 4" xfId="24183"/>
    <cellStyle name="40% - Accent4 7 2 2 2 5" xfId="24184"/>
    <cellStyle name="40% - Accent4 7 2 2 2 5 2" xfId="24185"/>
    <cellStyle name="40% - Accent4 7 2 2 2 6" xfId="24186"/>
    <cellStyle name="40% - Accent4 7 2 2 2 6 2" xfId="24187"/>
    <cellStyle name="40% - Accent4 7 2 2 2 7" xfId="24188"/>
    <cellStyle name="40% - Accent4 7 2 2 3" xfId="24189"/>
    <cellStyle name="40% - Accent4 7 2 2 3 2" xfId="24190"/>
    <cellStyle name="40% - Accent4 7 2 2 3 2 2" xfId="24191"/>
    <cellStyle name="40% - Accent4 7 2 2 3 2 2 2" xfId="24192"/>
    <cellStyle name="40% - Accent4 7 2 2 3 2 3" xfId="24193"/>
    <cellStyle name="40% - Accent4 7 2 2 3 2 3 2" xfId="24194"/>
    <cellStyle name="40% - Accent4 7 2 2 3 2 4" xfId="24195"/>
    <cellStyle name="40% - Accent4 7 2 2 3 3" xfId="24196"/>
    <cellStyle name="40% - Accent4 7 2 2 3 3 2" xfId="24197"/>
    <cellStyle name="40% - Accent4 7 2 2 3 4" xfId="24198"/>
    <cellStyle name="40% - Accent4 7 2 2 3 4 2" xfId="24199"/>
    <cellStyle name="40% - Accent4 7 2 2 3 5" xfId="24200"/>
    <cellStyle name="40% - Accent4 7 2 2 4" xfId="24201"/>
    <cellStyle name="40% - Accent4 7 2 2 4 2" xfId="24202"/>
    <cellStyle name="40% - Accent4 7 2 2 4 2 2" xfId="24203"/>
    <cellStyle name="40% - Accent4 7 2 2 4 3" xfId="24204"/>
    <cellStyle name="40% - Accent4 7 2 2 4 3 2" xfId="24205"/>
    <cellStyle name="40% - Accent4 7 2 2 4 4" xfId="24206"/>
    <cellStyle name="40% - Accent4 7 2 2 5" xfId="24207"/>
    <cellStyle name="40% - Accent4 7 2 2 5 2" xfId="24208"/>
    <cellStyle name="40% - Accent4 7 2 2 5 2 2" xfId="24209"/>
    <cellStyle name="40% - Accent4 7 2 2 5 3" xfId="24210"/>
    <cellStyle name="40% - Accent4 7 2 2 5 3 2" xfId="24211"/>
    <cellStyle name="40% - Accent4 7 2 2 5 4" xfId="24212"/>
    <cellStyle name="40% - Accent4 7 2 2 6" xfId="24213"/>
    <cellStyle name="40% - Accent4 7 2 2 6 2" xfId="24214"/>
    <cellStyle name="40% - Accent4 7 2 2 7" xfId="24215"/>
    <cellStyle name="40% - Accent4 7 2 2 7 2" xfId="24216"/>
    <cellStyle name="40% - Accent4 7 2 2 8" xfId="24217"/>
    <cellStyle name="40% - Accent4 7 2 3" xfId="24218"/>
    <cellStyle name="40% - Accent4 7 2 3 2" xfId="24219"/>
    <cellStyle name="40% - Accent4 7 2 3 2 2" xfId="24220"/>
    <cellStyle name="40% - Accent4 7 2 3 2 2 2" xfId="24221"/>
    <cellStyle name="40% - Accent4 7 2 3 2 2 2 2" xfId="24222"/>
    <cellStyle name="40% - Accent4 7 2 3 2 2 3" xfId="24223"/>
    <cellStyle name="40% - Accent4 7 2 3 2 2 3 2" xfId="24224"/>
    <cellStyle name="40% - Accent4 7 2 3 2 2 4" xfId="24225"/>
    <cellStyle name="40% - Accent4 7 2 3 2 3" xfId="24226"/>
    <cellStyle name="40% - Accent4 7 2 3 2 3 2" xfId="24227"/>
    <cellStyle name="40% - Accent4 7 2 3 2 4" xfId="24228"/>
    <cellStyle name="40% - Accent4 7 2 3 2 4 2" xfId="24229"/>
    <cellStyle name="40% - Accent4 7 2 3 2 5" xfId="24230"/>
    <cellStyle name="40% - Accent4 7 2 3 3" xfId="24231"/>
    <cellStyle name="40% - Accent4 7 2 3 3 2" xfId="24232"/>
    <cellStyle name="40% - Accent4 7 2 3 3 2 2" xfId="24233"/>
    <cellStyle name="40% - Accent4 7 2 3 3 3" xfId="24234"/>
    <cellStyle name="40% - Accent4 7 2 3 3 3 2" xfId="24235"/>
    <cellStyle name="40% - Accent4 7 2 3 3 4" xfId="24236"/>
    <cellStyle name="40% - Accent4 7 2 3 4" xfId="24237"/>
    <cellStyle name="40% - Accent4 7 2 3 4 2" xfId="24238"/>
    <cellStyle name="40% - Accent4 7 2 3 4 2 2" xfId="24239"/>
    <cellStyle name="40% - Accent4 7 2 3 4 3" xfId="24240"/>
    <cellStyle name="40% - Accent4 7 2 3 4 3 2" xfId="24241"/>
    <cellStyle name="40% - Accent4 7 2 3 4 4" xfId="24242"/>
    <cellStyle name="40% - Accent4 7 2 3 5" xfId="24243"/>
    <cellStyle name="40% - Accent4 7 2 3 5 2" xfId="24244"/>
    <cellStyle name="40% - Accent4 7 2 3 6" xfId="24245"/>
    <cellStyle name="40% - Accent4 7 2 3 6 2" xfId="24246"/>
    <cellStyle name="40% - Accent4 7 2 3 7" xfId="24247"/>
    <cellStyle name="40% - Accent4 7 2 4" xfId="24248"/>
    <cellStyle name="40% - Accent4 7 2 4 2" xfId="24249"/>
    <cellStyle name="40% - Accent4 7 2 4 2 2" xfId="24250"/>
    <cellStyle name="40% - Accent4 7 2 4 2 2 2" xfId="24251"/>
    <cellStyle name="40% - Accent4 7 2 4 2 3" xfId="24252"/>
    <cellStyle name="40% - Accent4 7 2 4 2 3 2" xfId="24253"/>
    <cellStyle name="40% - Accent4 7 2 4 2 4" xfId="24254"/>
    <cellStyle name="40% - Accent4 7 2 4 3" xfId="24255"/>
    <cellStyle name="40% - Accent4 7 2 4 3 2" xfId="24256"/>
    <cellStyle name="40% - Accent4 7 2 4 4" xfId="24257"/>
    <cellStyle name="40% - Accent4 7 2 4 4 2" xfId="24258"/>
    <cellStyle name="40% - Accent4 7 2 4 5" xfId="24259"/>
    <cellStyle name="40% - Accent4 7 2 5" xfId="24260"/>
    <cellStyle name="40% - Accent4 7 2 5 2" xfId="24261"/>
    <cellStyle name="40% - Accent4 7 2 5 2 2" xfId="24262"/>
    <cellStyle name="40% - Accent4 7 2 5 3" xfId="24263"/>
    <cellStyle name="40% - Accent4 7 2 5 3 2" xfId="24264"/>
    <cellStyle name="40% - Accent4 7 2 5 4" xfId="24265"/>
    <cellStyle name="40% - Accent4 7 2 6" xfId="24266"/>
    <cellStyle name="40% - Accent4 7 2 6 2" xfId="24267"/>
    <cellStyle name="40% - Accent4 7 2 6 2 2" xfId="24268"/>
    <cellStyle name="40% - Accent4 7 2 6 3" xfId="24269"/>
    <cellStyle name="40% - Accent4 7 2 6 3 2" xfId="24270"/>
    <cellStyle name="40% - Accent4 7 2 6 4" xfId="24271"/>
    <cellStyle name="40% - Accent4 7 2 7" xfId="24272"/>
    <cellStyle name="40% - Accent4 7 2 7 2" xfId="24273"/>
    <cellStyle name="40% - Accent4 7 2 8" xfId="24274"/>
    <cellStyle name="40% - Accent4 7 2 8 2" xfId="24275"/>
    <cellStyle name="40% - Accent4 7 2 9" xfId="24276"/>
    <cellStyle name="40% - Accent4 7 3" xfId="24277"/>
    <cellStyle name="40% - Accent4 7 3 2" xfId="24278"/>
    <cellStyle name="40% - Accent4 7 3 2 2" xfId="24279"/>
    <cellStyle name="40% - Accent4 7 3 2 2 2" xfId="24280"/>
    <cellStyle name="40% - Accent4 7 3 2 2 2 2" xfId="24281"/>
    <cellStyle name="40% - Accent4 7 3 2 2 2 2 2" xfId="24282"/>
    <cellStyle name="40% - Accent4 7 3 2 2 2 3" xfId="24283"/>
    <cellStyle name="40% - Accent4 7 3 2 2 2 3 2" xfId="24284"/>
    <cellStyle name="40% - Accent4 7 3 2 2 2 4" xfId="24285"/>
    <cellStyle name="40% - Accent4 7 3 2 2 3" xfId="24286"/>
    <cellStyle name="40% - Accent4 7 3 2 2 3 2" xfId="24287"/>
    <cellStyle name="40% - Accent4 7 3 2 2 4" xfId="24288"/>
    <cellStyle name="40% - Accent4 7 3 2 2 4 2" xfId="24289"/>
    <cellStyle name="40% - Accent4 7 3 2 2 5" xfId="24290"/>
    <cellStyle name="40% - Accent4 7 3 2 3" xfId="24291"/>
    <cellStyle name="40% - Accent4 7 3 2 3 2" xfId="24292"/>
    <cellStyle name="40% - Accent4 7 3 2 3 2 2" xfId="24293"/>
    <cellStyle name="40% - Accent4 7 3 2 3 3" xfId="24294"/>
    <cellStyle name="40% - Accent4 7 3 2 3 3 2" xfId="24295"/>
    <cellStyle name="40% - Accent4 7 3 2 3 4" xfId="24296"/>
    <cellStyle name="40% - Accent4 7 3 2 4" xfId="24297"/>
    <cellStyle name="40% - Accent4 7 3 2 4 2" xfId="24298"/>
    <cellStyle name="40% - Accent4 7 3 2 4 2 2" xfId="24299"/>
    <cellStyle name="40% - Accent4 7 3 2 4 3" xfId="24300"/>
    <cellStyle name="40% - Accent4 7 3 2 4 3 2" xfId="24301"/>
    <cellStyle name="40% - Accent4 7 3 2 4 4" xfId="24302"/>
    <cellStyle name="40% - Accent4 7 3 2 5" xfId="24303"/>
    <cellStyle name="40% - Accent4 7 3 2 5 2" xfId="24304"/>
    <cellStyle name="40% - Accent4 7 3 2 6" xfId="24305"/>
    <cellStyle name="40% - Accent4 7 3 2 6 2" xfId="24306"/>
    <cellStyle name="40% - Accent4 7 3 2 7" xfId="24307"/>
    <cellStyle name="40% - Accent4 7 3 3" xfId="24308"/>
    <cellStyle name="40% - Accent4 7 3 3 2" xfId="24309"/>
    <cellStyle name="40% - Accent4 7 3 3 2 2" xfId="24310"/>
    <cellStyle name="40% - Accent4 7 3 3 2 2 2" xfId="24311"/>
    <cellStyle name="40% - Accent4 7 3 3 2 3" xfId="24312"/>
    <cellStyle name="40% - Accent4 7 3 3 2 3 2" xfId="24313"/>
    <cellStyle name="40% - Accent4 7 3 3 2 4" xfId="24314"/>
    <cellStyle name="40% - Accent4 7 3 3 3" xfId="24315"/>
    <cellStyle name="40% - Accent4 7 3 3 3 2" xfId="24316"/>
    <cellStyle name="40% - Accent4 7 3 3 4" xfId="24317"/>
    <cellStyle name="40% - Accent4 7 3 3 4 2" xfId="24318"/>
    <cellStyle name="40% - Accent4 7 3 3 5" xfId="24319"/>
    <cellStyle name="40% - Accent4 7 3 4" xfId="24320"/>
    <cellStyle name="40% - Accent4 7 3 4 2" xfId="24321"/>
    <cellStyle name="40% - Accent4 7 3 4 2 2" xfId="24322"/>
    <cellStyle name="40% - Accent4 7 3 4 3" xfId="24323"/>
    <cellStyle name="40% - Accent4 7 3 4 3 2" xfId="24324"/>
    <cellStyle name="40% - Accent4 7 3 4 4" xfId="24325"/>
    <cellStyle name="40% - Accent4 7 3 5" xfId="24326"/>
    <cellStyle name="40% - Accent4 7 3 5 2" xfId="24327"/>
    <cellStyle name="40% - Accent4 7 3 5 2 2" xfId="24328"/>
    <cellStyle name="40% - Accent4 7 3 5 3" xfId="24329"/>
    <cellStyle name="40% - Accent4 7 3 5 3 2" xfId="24330"/>
    <cellStyle name="40% - Accent4 7 3 5 4" xfId="24331"/>
    <cellStyle name="40% - Accent4 7 3 6" xfId="24332"/>
    <cellStyle name="40% - Accent4 7 3 6 2" xfId="24333"/>
    <cellStyle name="40% - Accent4 7 3 7" xfId="24334"/>
    <cellStyle name="40% - Accent4 7 3 7 2" xfId="24335"/>
    <cellStyle name="40% - Accent4 7 3 8" xfId="24336"/>
    <cellStyle name="40% - Accent4 7 4" xfId="24337"/>
    <cellStyle name="40% - Accent4 7 4 2" xfId="24338"/>
    <cellStyle name="40% - Accent4 7 4 2 2" xfId="24339"/>
    <cellStyle name="40% - Accent4 7 4 2 2 2" xfId="24340"/>
    <cellStyle name="40% - Accent4 7 4 2 2 2 2" xfId="24341"/>
    <cellStyle name="40% - Accent4 7 4 2 2 3" xfId="24342"/>
    <cellStyle name="40% - Accent4 7 4 2 2 3 2" xfId="24343"/>
    <cellStyle name="40% - Accent4 7 4 2 2 4" xfId="24344"/>
    <cellStyle name="40% - Accent4 7 4 2 3" xfId="24345"/>
    <cellStyle name="40% - Accent4 7 4 2 3 2" xfId="24346"/>
    <cellStyle name="40% - Accent4 7 4 2 4" xfId="24347"/>
    <cellStyle name="40% - Accent4 7 4 2 4 2" xfId="24348"/>
    <cellStyle name="40% - Accent4 7 4 2 5" xfId="24349"/>
    <cellStyle name="40% - Accent4 7 4 3" xfId="24350"/>
    <cellStyle name="40% - Accent4 7 4 3 2" xfId="24351"/>
    <cellStyle name="40% - Accent4 7 4 3 2 2" xfId="24352"/>
    <cellStyle name="40% - Accent4 7 4 3 3" xfId="24353"/>
    <cellStyle name="40% - Accent4 7 4 3 3 2" xfId="24354"/>
    <cellStyle name="40% - Accent4 7 4 3 4" xfId="24355"/>
    <cellStyle name="40% - Accent4 7 4 4" xfId="24356"/>
    <cellStyle name="40% - Accent4 7 4 4 2" xfId="24357"/>
    <cellStyle name="40% - Accent4 7 4 4 2 2" xfId="24358"/>
    <cellStyle name="40% - Accent4 7 4 4 3" xfId="24359"/>
    <cellStyle name="40% - Accent4 7 4 4 3 2" xfId="24360"/>
    <cellStyle name="40% - Accent4 7 4 4 4" xfId="24361"/>
    <cellStyle name="40% - Accent4 7 4 5" xfId="24362"/>
    <cellStyle name="40% - Accent4 7 4 5 2" xfId="24363"/>
    <cellStyle name="40% - Accent4 7 4 6" xfId="24364"/>
    <cellStyle name="40% - Accent4 7 4 6 2" xfId="24365"/>
    <cellStyle name="40% - Accent4 7 4 7" xfId="24366"/>
    <cellStyle name="40% - Accent4 7 5" xfId="24367"/>
    <cellStyle name="40% - Accent4 7 5 2" xfId="24368"/>
    <cellStyle name="40% - Accent4 7 5 2 2" xfId="24369"/>
    <cellStyle name="40% - Accent4 7 5 2 2 2" xfId="24370"/>
    <cellStyle name="40% - Accent4 7 5 2 3" xfId="24371"/>
    <cellStyle name="40% - Accent4 7 5 2 3 2" xfId="24372"/>
    <cellStyle name="40% - Accent4 7 5 2 4" xfId="24373"/>
    <cellStyle name="40% - Accent4 7 5 3" xfId="24374"/>
    <cellStyle name="40% - Accent4 7 5 3 2" xfId="24375"/>
    <cellStyle name="40% - Accent4 7 5 4" xfId="24376"/>
    <cellStyle name="40% - Accent4 7 5 4 2" xfId="24377"/>
    <cellStyle name="40% - Accent4 7 5 5" xfId="24378"/>
    <cellStyle name="40% - Accent4 7 6" xfId="24379"/>
    <cellStyle name="40% - Accent4 7 6 2" xfId="24380"/>
    <cellStyle name="40% - Accent4 7 6 2 2" xfId="24381"/>
    <cellStyle name="40% - Accent4 7 6 3" xfId="24382"/>
    <cellStyle name="40% - Accent4 7 6 3 2" xfId="24383"/>
    <cellStyle name="40% - Accent4 7 6 4" xfId="24384"/>
    <cellStyle name="40% - Accent4 7 7" xfId="24385"/>
    <cellStyle name="40% - Accent4 7 7 2" xfId="24386"/>
    <cellStyle name="40% - Accent4 7 7 2 2" xfId="24387"/>
    <cellStyle name="40% - Accent4 7 7 3" xfId="24388"/>
    <cellStyle name="40% - Accent4 7 7 3 2" xfId="24389"/>
    <cellStyle name="40% - Accent4 7 7 4" xfId="24390"/>
    <cellStyle name="40% - Accent4 7 8" xfId="24391"/>
    <cellStyle name="40% - Accent4 7 8 2" xfId="24392"/>
    <cellStyle name="40% - Accent4 7 9" xfId="24393"/>
    <cellStyle name="40% - Accent4 7 9 2" xfId="24394"/>
    <cellStyle name="40% - Accent4 8" xfId="24395"/>
    <cellStyle name="40% - Accent4 8 10" xfId="24396"/>
    <cellStyle name="40% - Accent4 8 2" xfId="24397"/>
    <cellStyle name="40% - Accent4 8 2 2" xfId="24398"/>
    <cellStyle name="40% - Accent4 8 2 2 2" xfId="24399"/>
    <cellStyle name="40% - Accent4 8 2 2 2 2" xfId="24400"/>
    <cellStyle name="40% - Accent4 8 2 2 2 2 2" xfId="24401"/>
    <cellStyle name="40% - Accent4 8 2 2 2 2 2 2" xfId="24402"/>
    <cellStyle name="40% - Accent4 8 2 2 2 2 2 2 2" xfId="24403"/>
    <cellStyle name="40% - Accent4 8 2 2 2 2 2 3" xfId="24404"/>
    <cellStyle name="40% - Accent4 8 2 2 2 2 2 3 2" xfId="24405"/>
    <cellStyle name="40% - Accent4 8 2 2 2 2 2 4" xfId="24406"/>
    <cellStyle name="40% - Accent4 8 2 2 2 2 3" xfId="24407"/>
    <cellStyle name="40% - Accent4 8 2 2 2 2 3 2" xfId="24408"/>
    <cellStyle name="40% - Accent4 8 2 2 2 2 4" xfId="24409"/>
    <cellStyle name="40% - Accent4 8 2 2 2 2 4 2" xfId="24410"/>
    <cellStyle name="40% - Accent4 8 2 2 2 2 5" xfId="24411"/>
    <cellStyle name="40% - Accent4 8 2 2 2 3" xfId="24412"/>
    <cellStyle name="40% - Accent4 8 2 2 2 3 2" xfId="24413"/>
    <cellStyle name="40% - Accent4 8 2 2 2 3 2 2" xfId="24414"/>
    <cellStyle name="40% - Accent4 8 2 2 2 3 3" xfId="24415"/>
    <cellStyle name="40% - Accent4 8 2 2 2 3 3 2" xfId="24416"/>
    <cellStyle name="40% - Accent4 8 2 2 2 3 4" xfId="24417"/>
    <cellStyle name="40% - Accent4 8 2 2 2 4" xfId="24418"/>
    <cellStyle name="40% - Accent4 8 2 2 2 4 2" xfId="24419"/>
    <cellStyle name="40% - Accent4 8 2 2 2 4 2 2" xfId="24420"/>
    <cellStyle name="40% - Accent4 8 2 2 2 4 3" xfId="24421"/>
    <cellStyle name="40% - Accent4 8 2 2 2 4 3 2" xfId="24422"/>
    <cellStyle name="40% - Accent4 8 2 2 2 4 4" xfId="24423"/>
    <cellStyle name="40% - Accent4 8 2 2 2 5" xfId="24424"/>
    <cellStyle name="40% - Accent4 8 2 2 2 5 2" xfId="24425"/>
    <cellStyle name="40% - Accent4 8 2 2 2 6" xfId="24426"/>
    <cellStyle name="40% - Accent4 8 2 2 2 6 2" xfId="24427"/>
    <cellStyle name="40% - Accent4 8 2 2 2 7" xfId="24428"/>
    <cellStyle name="40% - Accent4 8 2 2 3" xfId="24429"/>
    <cellStyle name="40% - Accent4 8 2 2 3 2" xfId="24430"/>
    <cellStyle name="40% - Accent4 8 2 2 3 2 2" xfId="24431"/>
    <cellStyle name="40% - Accent4 8 2 2 3 2 2 2" xfId="24432"/>
    <cellStyle name="40% - Accent4 8 2 2 3 2 3" xfId="24433"/>
    <cellStyle name="40% - Accent4 8 2 2 3 2 3 2" xfId="24434"/>
    <cellStyle name="40% - Accent4 8 2 2 3 2 4" xfId="24435"/>
    <cellStyle name="40% - Accent4 8 2 2 3 3" xfId="24436"/>
    <cellStyle name="40% - Accent4 8 2 2 3 3 2" xfId="24437"/>
    <cellStyle name="40% - Accent4 8 2 2 3 4" xfId="24438"/>
    <cellStyle name="40% - Accent4 8 2 2 3 4 2" xfId="24439"/>
    <cellStyle name="40% - Accent4 8 2 2 3 5" xfId="24440"/>
    <cellStyle name="40% - Accent4 8 2 2 4" xfId="24441"/>
    <cellStyle name="40% - Accent4 8 2 2 4 2" xfId="24442"/>
    <cellStyle name="40% - Accent4 8 2 2 4 2 2" xfId="24443"/>
    <cellStyle name="40% - Accent4 8 2 2 4 3" xfId="24444"/>
    <cellStyle name="40% - Accent4 8 2 2 4 3 2" xfId="24445"/>
    <cellStyle name="40% - Accent4 8 2 2 4 4" xfId="24446"/>
    <cellStyle name="40% - Accent4 8 2 2 5" xfId="24447"/>
    <cellStyle name="40% - Accent4 8 2 2 5 2" xfId="24448"/>
    <cellStyle name="40% - Accent4 8 2 2 5 2 2" xfId="24449"/>
    <cellStyle name="40% - Accent4 8 2 2 5 3" xfId="24450"/>
    <cellStyle name="40% - Accent4 8 2 2 5 3 2" xfId="24451"/>
    <cellStyle name="40% - Accent4 8 2 2 5 4" xfId="24452"/>
    <cellStyle name="40% - Accent4 8 2 2 6" xfId="24453"/>
    <cellStyle name="40% - Accent4 8 2 2 6 2" xfId="24454"/>
    <cellStyle name="40% - Accent4 8 2 2 7" xfId="24455"/>
    <cellStyle name="40% - Accent4 8 2 2 7 2" xfId="24456"/>
    <cellStyle name="40% - Accent4 8 2 2 8" xfId="24457"/>
    <cellStyle name="40% - Accent4 8 2 3" xfId="24458"/>
    <cellStyle name="40% - Accent4 8 2 3 2" xfId="24459"/>
    <cellStyle name="40% - Accent4 8 2 3 2 2" xfId="24460"/>
    <cellStyle name="40% - Accent4 8 2 3 2 2 2" xfId="24461"/>
    <cellStyle name="40% - Accent4 8 2 3 2 2 2 2" xfId="24462"/>
    <cellStyle name="40% - Accent4 8 2 3 2 2 3" xfId="24463"/>
    <cellStyle name="40% - Accent4 8 2 3 2 2 3 2" xfId="24464"/>
    <cellStyle name="40% - Accent4 8 2 3 2 2 4" xfId="24465"/>
    <cellStyle name="40% - Accent4 8 2 3 2 3" xfId="24466"/>
    <cellStyle name="40% - Accent4 8 2 3 2 3 2" xfId="24467"/>
    <cellStyle name="40% - Accent4 8 2 3 2 4" xfId="24468"/>
    <cellStyle name="40% - Accent4 8 2 3 2 4 2" xfId="24469"/>
    <cellStyle name="40% - Accent4 8 2 3 2 5" xfId="24470"/>
    <cellStyle name="40% - Accent4 8 2 3 3" xfId="24471"/>
    <cellStyle name="40% - Accent4 8 2 3 3 2" xfId="24472"/>
    <cellStyle name="40% - Accent4 8 2 3 3 2 2" xfId="24473"/>
    <cellStyle name="40% - Accent4 8 2 3 3 3" xfId="24474"/>
    <cellStyle name="40% - Accent4 8 2 3 3 3 2" xfId="24475"/>
    <cellStyle name="40% - Accent4 8 2 3 3 4" xfId="24476"/>
    <cellStyle name="40% - Accent4 8 2 3 4" xfId="24477"/>
    <cellStyle name="40% - Accent4 8 2 3 4 2" xfId="24478"/>
    <cellStyle name="40% - Accent4 8 2 3 4 2 2" xfId="24479"/>
    <cellStyle name="40% - Accent4 8 2 3 4 3" xfId="24480"/>
    <cellStyle name="40% - Accent4 8 2 3 4 3 2" xfId="24481"/>
    <cellStyle name="40% - Accent4 8 2 3 4 4" xfId="24482"/>
    <cellStyle name="40% - Accent4 8 2 3 5" xfId="24483"/>
    <cellStyle name="40% - Accent4 8 2 3 5 2" xfId="24484"/>
    <cellStyle name="40% - Accent4 8 2 3 6" xfId="24485"/>
    <cellStyle name="40% - Accent4 8 2 3 6 2" xfId="24486"/>
    <cellStyle name="40% - Accent4 8 2 3 7" xfId="24487"/>
    <cellStyle name="40% - Accent4 8 2 4" xfId="24488"/>
    <cellStyle name="40% - Accent4 8 2 4 2" xfId="24489"/>
    <cellStyle name="40% - Accent4 8 2 4 2 2" xfId="24490"/>
    <cellStyle name="40% - Accent4 8 2 4 2 2 2" xfId="24491"/>
    <cellStyle name="40% - Accent4 8 2 4 2 3" xfId="24492"/>
    <cellStyle name="40% - Accent4 8 2 4 2 3 2" xfId="24493"/>
    <cellStyle name="40% - Accent4 8 2 4 2 4" xfId="24494"/>
    <cellStyle name="40% - Accent4 8 2 4 3" xfId="24495"/>
    <cellStyle name="40% - Accent4 8 2 4 3 2" xfId="24496"/>
    <cellStyle name="40% - Accent4 8 2 4 4" xfId="24497"/>
    <cellStyle name="40% - Accent4 8 2 4 4 2" xfId="24498"/>
    <cellStyle name="40% - Accent4 8 2 4 5" xfId="24499"/>
    <cellStyle name="40% - Accent4 8 2 5" xfId="24500"/>
    <cellStyle name="40% - Accent4 8 2 5 2" xfId="24501"/>
    <cellStyle name="40% - Accent4 8 2 5 2 2" xfId="24502"/>
    <cellStyle name="40% - Accent4 8 2 5 3" xfId="24503"/>
    <cellStyle name="40% - Accent4 8 2 5 3 2" xfId="24504"/>
    <cellStyle name="40% - Accent4 8 2 5 4" xfId="24505"/>
    <cellStyle name="40% - Accent4 8 2 6" xfId="24506"/>
    <cellStyle name="40% - Accent4 8 2 6 2" xfId="24507"/>
    <cellStyle name="40% - Accent4 8 2 6 2 2" xfId="24508"/>
    <cellStyle name="40% - Accent4 8 2 6 3" xfId="24509"/>
    <cellStyle name="40% - Accent4 8 2 6 3 2" xfId="24510"/>
    <cellStyle name="40% - Accent4 8 2 6 4" xfId="24511"/>
    <cellStyle name="40% - Accent4 8 2 7" xfId="24512"/>
    <cellStyle name="40% - Accent4 8 2 7 2" xfId="24513"/>
    <cellStyle name="40% - Accent4 8 2 8" xfId="24514"/>
    <cellStyle name="40% - Accent4 8 2 8 2" xfId="24515"/>
    <cellStyle name="40% - Accent4 8 2 9" xfId="24516"/>
    <cellStyle name="40% - Accent4 8 3" xfId="24517"/>
    <cellStyle name="40% - Accent4 8 3 2" xfId="24518"/>
    <cellStyle name="40% - Accent4 8 3 2 2" xfId="24519"/>
    <cellStyle name="40% - Accent4 8 3 2 2 2" xfId="24520"/>
    <cellStyle name="40% - Accent4 8 3 2 2 2 2" xfId="24521"/>
    <cellStyle name="40% - Accent4 8 3 2 2 2 2 2" xfId="24522"/>
    <cellStyle name="40% - Accent4 8 3 2 2 2 3" xfId="24523"/>
    <cellStyle name="40% - Accent4 8 3 2 2 2 3 2" xfId="24524"/>
    <cellStyle name="40% - Accent4 8 3 2 2 2 4" xfId="24525"/>
    <cellStyle name="40% - Accent4 8 3 2 2 3" xfId="24526"/>
    <cellStyle name="40% - Accent4 8 3 2 2 3 2" xfId="24527"/>
    <cellStyle name="40% - Accent4 8 3 2 2 4" xfId="24528"/>
    <cellStyle name="40% - Accent4 8 3 2 2 4 2" xfId="24529"/>
    <cellStyle name="40% - Accent4 8 3 2 2 5" xfId="24530"/>
    <cellStyle name="40% - Accent4 8 3 2 3" xfId="24531"/>
    <cellStyle name="40% - Accent4 8 3 2 3 2" xfId="24532"/>
    <cellStyle name="40% - Accent4 8 3 2 3 2 2" xfId="24533"/>
    <cellStyle name="40% - Accent4 8 3 2 3 3" xfId="24534"/>
    <cellStyle name="40% - Accent4 8 3 2 3 3 2" xfId="24535"/>
    <cellStyle name="40% - Accent4 8 3 2 3 4" xfId="24536"/>
    <cellStyle name="40% - Accent4 8 3 2 4" xfId="24537"/>
    <cellStyle name="40% - Accent4 8 3 2 4 2" xfId="24538"/>
    <cellStyle name="40% - Accent4 8 3 2 4 2 2" xfId="24539"/>
    <cellStyle name="40% - Accent4 8 3 2 4 3" xfId="24540"/>
    <cellStyle name="40% - Accent4 8 3 2 4 3 2" xfId="24541"/>
    <cellStyle name="40% - Accent4 8 3 2 4 4" xfId="24542"/>
    <cellStyle name="40% - Accent4 8 3 2 5" xfId="24543"/>
    <cellStyle name="40% - Accent4 8 3 2 5 2" xfId="24544"/>
    <cellStyle name="40% - Accent4 8 3 2 6" xfId="24545"/>
    <cellStyle name="40% - Accent4 8 3 2 6 2" xfId="24546"/>
    <cellStyle name="40% - Accent4 8 3 2 7" xfId="24547"/>
    <cellStyle name="40% - Accent4 8 3 3" xfId="24548"/>
    <cellStyle name="40% - Accent4 8 3 3 2" xfId="24549"/>
    <cellStyle name="40% - Accent4 8 3 3 2 2" xfId="24550"/>
    <cellStyle name="40% - Accent4 8 3 3 2 2 2" xfId="24551"/>
    <cellStyle name="40% - Accent4 8 3 3 2 3" xfId="24552"/>
    <cellStyle name="40% - Accent4 8 3 3 2 3 2" xfId="24553"/>
    <cellStyle name="40% - Accent4 8 3 3 2 4" xfId="24554"/>
    <cellStyle name="40% - Accent4 8 3 3 3" xfId="24555"/>
    <cellStyle name="40% - Accent4 8 3 3 3 2" xfId="24556"/>
    <cellStyle name="40% - Accent4 8 3 3 4" xfId="24557"/>
    <cellStyle name="40% - Accent4 8 3 3 4 2" xfId="24558"/>
    <cellStyle name="40% - Accent4 8 3 3 5" xfId="24559"/>
    <cellStyle name="40% - Accent4 8 3 4" xfId="24560"/>
    <cellStyle name="40% - Accent4 8 3 4 2" xfId="24561"/>
    <cellStyle name="40% - Accent4 8 3 4 2 2" xfId="24562"/>
    <cellStyle name="40% - Accent4 8 3 4 3" xfId="24563"/>
    <cellStyle name="40% - Accent4 8 3 4 3 2" xfId="24564"/>
    <cellStyle name="40% - Accent4 8 3 4 4" xfId="24565"/>
    <cellStyle name="40% - Accent4 8 3 5" xfId="24566"/>
    <cellStyle name="40% - Accent4 8 3 5 2" xfId="24567"/>
    <cellStyle name="40% - Accent4 8 3 5 2 2" xfId="24568"/>
    <cellStyle name="40% - Accent4 8 3 5 3" xfId="24569"/>
    <cellStyle name="40% - Accent4 8 3 5 3 2" xfId="24570"/>
    <cellStyle name="40% - Accent4 8 3 5 4" xfId="24571"/>
    <cellStyle name="40% - Accent4 8 3 6" xfId="24572"/>
    <cellStyle name="40% - Accent4 8 3 6 2" xfId="24573"/>
    <cellStyle name="40% - Accent4 8 3 7" xfId="24574"/>
    <cellStyle name="40% - Accent4 8 3 7 2" xfId="24575"/>
    <cellStyle name="40% - Accent4 8 3 8" xfId="24576"/>
    <cellStyle name="40% - Accent4 8 4" xfId="24577"/>
    <cellStyle name="40% - Accent4 8 4 2" xfId="24578"/>
    <cellStyle name="40% - Accent4 8 4 2 2" xfId="24579"/>
    <cellStyle name="40% - Accent4 8 4 2 2 2" xfId="24580"/>
    <cellStyle name="40% - Accent4 8 4 2 2 2 2" xfId="24581"/>
    <cellStyle name="40% - Accent4 8 4 2 2 3" xfId="24582"/>
    <cellStyle name="40% - Accent4 8 4 2 2 3 2" xfId="24583"/>
    <cellStyle name="40% - Accent4 8 4 2 2 4" xfId="24584"/>
    <cellStyle name="40% - Accent4 8 4 2 3" xfId="24585"/>
    <cellStyle name="40% - Accent4 8 4 2 3 2" xfId="24586"/>
    <cellStyle name="40% - Accent4 8 4 2 4" xfId="24587"/>
    <cellStyle name="40% - Accent4 8 4 2 4 2" xfId="24588"/>
    <cellStyle name="40% - Accent4 8 4 2 5" xfId="24589"/>
    <cellStyle name="40% - Accent4 8 4 3" xfId="24590"/>
    <cellStyle name="40% - Accent4 8 4 3 2" xfId="24591"/>
    <cellStyle name="40% - Accent4 8 4 3 2 2" xfId="24592"/>
    <cellStyle name="40% - Accent4 8 4 3 3" xfId="24593"/>
    <cellStyle name="40% - Accent4 8 4 3 3 2" xfId="24594"/>
    <cellStyle name="40% - Accent4 8 4 3 4" xfId="24595"/>
    <cellStyle name="40% - Accent4 8 4 4" xfId="24596"/>
    <cellStyle name="40% - Accent4 8 4 4 2" xfId="24597"/>
    <cellStyle name="40% - Accent4 8 4 4 2 2" xfId="24598"/>
    <cellStyle name="40% - Accent4 8 4 4 3" xfId="24599"/>
    <cellStyle name="40% - Accent4 8 4 4 3 2" xfId="24600"/>
    <cellStyle name="40% - Accent4 8 4 4 4" xfId="24601"/>
    <cellStyle name="40% - Accent4 8 4 5" xfId="24602"/>
    <cellStyle name="40% - Accent4 8 4 5 2" xfId="24603"/>
    <cellStyle name="40% - Accent4 8 4 6" xfId="24604"/>
    <cellStyle name="40% - Accent4 8 4 6 2" xfId="24605"/>
    <cellStyle name="40% - Accent4 8 4 7" xfId="24606"/>
    <cellStyle name="40% - Accent4 8 5" xfId="24607"/>
    <cellStyle name="40% - Accent4 8 5 2" xfId="24608"/>
    <cellStyle name="40% - Accent4 8 5 2 2" xfId="24609"/>
    <cellStyle name="40% - Accent4 8 5 2 2 2" xfId="24610"/>
    <cellStyle name="40% - Accent4 8 5 2 3" xfId="24611"/>
    <cellStyle name="40% - Accent4 8 5 2 3 2" xfId="24612"/>
    <cellStyle name="40% - Accent4 8 5 2 4" xfId="24613"/>
    <cellStyle name="40% - Accent4 8 5 3" xfId="24614"/>
    <cellStyle name="40% - Accent4 8 5 3 2" xfId="24615"/>
    <cellStyle name="40% - Accent4 8 5 4" xfId="24616"/>
    <cellStyle name="40% - Accent4 8 5 4 2" xfId="24617"/>
    <cellStyle name="40% - Accent4 8 5 5" xfId="24618"/>
    <cellStyle name="40% - Accent4 8 6" xfId="24619"/>
    <cellStyle name="40% - Accent4 8 6 2" xfId="24620"/>
    <cellStyle name="40% - Accent4 8 6 2 2" xfId="24621"/>
    <cellStyle name="40% - Accent4 8 6 3" xfId="24622"/>
    <cellStyle name="40% - Accent4 8 6 3 2" xfId="24623"/>
    <cellStyle name="40% - Accent4 8 6 4" xfId="24624"/>
    <cellStyle name="40% - Accent4 8 7" xfId="24625"/>
    <cellStyle name="40% - Accent4 8 7 2" xfId="24626"/>
    <cellStyle name="40% - Accent4 8 7 2 2" xfId="24627"/>
    <cellStyle name="40% - Accent4 8 7 3" xfId="24628"/>
    <cellStyle name="40% - Accent4 8 7 3 2" xfId="24629"/>
    <cellStyle name="40% - Accent4 8 7 4" xfId="24630"/>
    <cellStyle name="40% - Accent4 8 8" xfId="24631"/>
    <cellStyle name="40% - Accent4 8 8 2" xfId="24632"/>
    <cellStyle name="40% - Accent4 8 9" xfId="24633"/>
    <cellStyle name="40% - Accent4 8 9 2" xfId="24634"/>
    <cellStyle name="40% - Accent4 9" xfId="24635"/>
    <cellStyle name="40% - Accent4 9 10" xfId="24636"/>
    <cellStyle name="40% - Accent4 9 2" xfId="24637"/>
    <cellStyle name="40% - Accent4 9 2 2" xfId="24638"/>
    <cellStyle name="40% - Accent4 9 2 2 2" xfId="24639"/>
    <cellStyle name="40% - Accent4 9 2 2 2 2" xfId="24640"/>
    <cellStyle name="40% - Accent4 9 2 2 2 2 2" xfId="24641"/>
    <cellStyle name="40% - Accent4 9 2 2 2 2 2 2" xfId="24642"/>
    <cellStyle name="40% - Accent4 9 2 2 2 2 2 2 2" xfId="24643"/>
    <cellStyle name="40% - Accent4 9 2 2 2 2 2 3" xfId="24644"/>
    <cellStyle name="40% - Accent4 9 2 2 2 2 2 3 2" xfId="24645"/>
    <cellStyle name="40% - Accent4 9 2 2 2 2 2 4" xfId="24646"/>
    <cellStyle name="40% - Accent4 9 2 2 2 2 3" xfId="24647"/>
    <cellStyle name="40% - Accent4 9 2 2 2 2 3 2" xfId="24648"/>
    <cellStyle name="40% - Accent4 9 2 2 2 2 4" xfId="24649"/>
    <cellStyle name="40% - Accent4 9 2 2 2 2 4 2" xfId="24650"/>
    <cellStyle name="40% - Accent4 9 2 2 2 2 5" xfId="24651"/>
    <cellStyle name="40% - Accent4 9 2 2 2 3" xfId="24652"/>
    <cellStyle name="40% - Accent4 9 2 2 2 3 2" xfId="24653"/>
    <cellStyle name="40% - Accent4 9 2 2 2 3 2 2" xfId="24654"/>
    <cellStyle name="40% - Accent4 9 2 2 2 3 3" xfId="24655"/>
    <cellStyle name="40% - Accent4 9 2 2 2 3 3 2" xfId="24656"/>
    <cellStyle name="40% - Accent4 9 2 2 2 3 4" xfId="24657"/>
    <cellStyle name="40% - Accent4 9 2 2 2 4" xfId="24658"/>
    <cellStyle name="40% - Accent4 9 2 2 2 4 2" xfId="24659"/>
    <cellStyle name="40% - Accent4 9 2 2 2 4 2 2" xfId="24660"/>
    <cellStyle name="40% - Accent4 9 2 2 2 4 3" xfId="24661"/>
    <cellStyle name="40% - Accent4 9 2 2 2 4 3 2" xfId="24662"/>
    <cellStyle name="40% - Accent4 9 2 2 2 4 4" xfId="24663"/>
    <cellStyle name="40% - Accent4 9 2 2 2 5" xfId="24664"/>
    <cellStyle name="40% - Accent4 9 2 2 2 5 2" xfId="24665"/>
    <cellStyle name="40% - Accent4 9 2 2 2 6" xfId="24666"/>
    <cellStyle name="40% - Accent4 9 2 2 2 6 2" xfId="24667"/>
    <cellStyle name="40% - Accent4 9 2 2 2 7" xfId="24668"/>
    <cellStyle name="40% - Accent4 9 2 2 3" xfId="24669"/>
    <cellStyle name="40% - Accent4 9 2 2 3 2" xfId="24670"/>
    <cellStyle name="40% - Accent4 9 2 2 3 2 2" xfId="24671"/>
    <cellStyle name="40% - Accent4 9 2 2 3 2 2 2" xfId="24672"/>
    <cellStyle name="40% - Accent4 9 2 2 3 2 3" xfId="24673"/>
    <cellStyle name="40% - Accent4 9 2 2 3 2 3 2" xfId="24674"/>
    <cellStyle name="40% - Accent4 9 2 2 3 2 4" xfId="24675"/>
    <cellStyle name="40% - Accent4 9 2 2 3 3" xfId="24676"/>
    <cellStyle name="40% - Accent4 9 2 2 3 3 2" xfId="24677"/>
    <cellStyle name="40% - Accent4 9 2 2 3 4" xfId="24678"/>
    <cellStyle name="40% - Accent4 9 2 2 3 4 2" xfId="24679"/>
    <cellStyle name="40% - Accent4 9 2 2 3 5" xfId="24680"/>
    <cellStyle name="40% - Accent4 9 2 2 4" xfId="24681"/>
    <cellStyle name="40% - Accent4 9 2 2 4 2" xfId="24682"/>
    <cellStyle name="40% - Accent4 9 2 2 4 2 2" xfId="24683"/>
    <cellStyle name="40% - Accent4 9 2 2 4 3" xfId="24684"/>
    <cellStyle name="40% - Accent4 9 2 2 4 3 2" xfId="24685"/>
    <cellStyle name="40% - Accent4 9 2 2 4 4" xfId="24686"/>
    <cellStyle name="40% - Accent4 9 2 2 5" xfId="24687"/>
    <cellStyle name="40% - Accent4 9 2 2 5 2" xfId="24688"/>
    <cellStyle name="40% - Accent4 9 2 2 5 2 2" xfId="24689"/>
    <cellStyle name="40% - Accent4 9 2 2 5 3" xfId="24690"/>
    <cellStyle name="40% - Accent4 9 2 2 5 3 2" xfId="24691"/>
    <cellStyle name="40% - Accent4 9 2 2 5 4" xfId="24692"/>
    <cellStyle name="40% - Accent4 9 2 2 6" xfId="24693"/>
    <cellStyle name="40% - Accent4 9 2 2 6 2" xfId="24694"/>
    <cellStyle name="40% - Accent4 9 2 2 7" xfId="24695"/>
    <cellStyle name="40% - Accent4 9 2 2 7 2" xfId="24696"/>
    <cellStyle name="40% - Accent4 9 2 2 8" xfId="24697"/>
    <cellStyle name="40% - Accent4 9 2 3" xfId="24698"/>
    <cellStyle name="40% - Accent4 9 2 3 2" xfId="24699"/>
    <cellStyle name="40% - Accent4 9 2 3 2 2" xfId="24700"/>
    <cellStyle name="40% - Accent4 9 2 3 2 2 2" xfId="24701"/>
    <cellStyle name="40% - Accent4 9 2 3 2 2 2 2" xfId="24702"/>
    <cellStyle name="40% - Accent4 9 2 3 2 2 3" xfId="24703"/>
    <cellStyle name="40% - Accent4 9 2 3 2 2 3 2" xfId="24704"/>
    <cellStyle name="40% - Accent4 9 2 3 2 2 4" xfId="24705"/>
    <cellStyle name="40% - Accent4 9 2 3 2 3" xfId="24706"/>
    <cellStyle name="40% - Accent4 9 2 3 2 3 2" xfId="24707"/>
    <cellStyle name="40% - Accent4 9 2 3 2 4" xfId="24708"/>
    <cellStyle name="40% - Accent4 9 2 3 2 4 2" xfId="24709"/>
    <cellStyle name="40% - Accent4 9 2 3 2 5" xfId="24710"/>
    <cellStyle name="40% - Accent4 9 2 3 3" xfId="24711"/>
    <cellStyle name="40% - Accent4 9 2 3 3 2" xfId="24712"/>
    <cellStyle name="40% - Accent4 9 2 3 3 2 2" xfId="24713"/>
    <cellStyle name="40% - Accent4 9 2 3 3 3" xfId="24714"/>
    <cellStyle name="40% - Accent4 9 2 3 3 3 2" xfId="24715"/>
    <cellStyle name="40% - Accent4 9 2 3 3 4" xfId="24716"/>
    <cellStyle name="40% - Accent4 9 2 3 4" xfId="24717"/>
    <cellStyle name="40% - Accent4 9 2 3 4 2" xfId="24718"/>
    <cellStyle name="40% - Accent4 9 2 3 4 2 2" xfId="24719"/>
    <cellStyle name="40% - Accent4 9 2 3 4 3" xfId="24720"/>
    <cellStyle name="40% - Accent4 9 2 3 4 3 2" xfId="24721"/>
    <cellStyle name="40% - Accent4 9 2 3 4 4" xfId="24722"/>
    <cellStyle name="40% - Accent4 9 2 3 5" xfId="24723"/>
    <cellStyle name="40% - Accent4 9 2 3 5 2" xfId="24724"/>
    <cellStyle name="40% - Accent4 9 2 3 6" xfId="24725"/>
    <cellStyle name="40% - Accent4 9 2 3 6 2" xfId="24726"/>
    <cellStyle name="40% - Accent4 9 2 3 7" xfId="24727"/>
    <cellStyle name="40% - Accent4 9 2 4" xfId="24728"/>
    <cellStyle name="40% - Accent4 9 2 4 2" xfId="24729"/>
    <cellStyle name="40% - Accent4 9 2 4 2 2" xfId="24730"/>
    <cellStyle name="40% - Accent4 9 2 4 2 2 2" xfId="24731"/>
    <cellStyle name="40% - Accent4 9 2 4 2 3" xfId="24732"/>
    <cellStyle name="40% - Accent4 9 2 4 2 3 2" xfId="24733"/>
    <cellStyle name="40% - Accent4 9 2 4 2 4" xfId="24734"/>
    <cellStyle name="40% - Accent4 9 2 4 3" xfId="24735"/>
    <cellStyle name="40% - Accent4 9 2 4 3 2" xfId="24736"/>
    <cellStyle name="40% - Accent4 9 2 4 4" xfId="24737"/>
    <cellStyle name="40% - Accent4 9 2 4 4 2" xfId="24738"/>
    <cellStyle name="40% - Accent4 9 2 4 5" xfId="24739"/>
    <cellStyle name="40% - Accent4 9 2 5" xfId="24740"/>
    <cellStyle name="40% - Accent4 9 2 5 2" xfId="24741"/>
    <cellStyle name="40% - Accent4 9 2 5 2 2" xfId="24742"/>
    <cellStyle name="40% - Accent4 9 2 5 3" xfId="24743"/>
    <cellStyle name="40% - Accent4 9 2 5 3 2" xfId="24744"/>
    <cellStyle name="40% - Accent4 9 2 5 4" xfId="24745"/>
    <cellStyle name="40% - Accent4 9 2 6" xfId="24746"/>
    <cellStyle name="40% - Accent4 9 2 6 2" xfId="24747"/>
    <cellStyle name="40% - Accent4 9 2 6 2 2" xfId="24748"/>
    <cellStyle name="40% - Accent4 9 2 6 3" xfId="24749"/>
    <cellStyle name="40% - Accent4 9 2 6 3 2" xfId="24750"/>
    <cellStyle name="40% - Accent4 9 2 6 4" xfId="24751"/>
    <cellStyle name="40% - Accent4 9 2 7" xfId="24752"/>
    <cellStyle name="40% - Accent4 9 2 7 2" xfId="24753"/>
    <cellStyle name="40% - Accent4 9 2 8" xfId="24754"/>
    <cellStyle name="40% - Accent4 9 2 8 2" xfId="24755"/>
    <cellStyle name="40% - Accent4 9 2 9" xfId="24756"/>
    <cellStyle name="40% - Accent4 9 3" xfId="24757"/>
    <cellStyle name="40% - Accent4 9 3 2" xfId="24758"/>
    <cellStyle name="40% - Accent4 9 3 2 2" xfId="24759"/>
    <cellStyle name="40% - Accent4 9 3 2 2 2" xfId="24760"/>
    <cellStyle name="40% - Accent4 9 3 2 2 2 2" xfId="24761"/>
    <cellStyle name="40% - Accent4 9 3 2 2 2 2 2" xfId="24762"/>
    <cellStyle name="40% - Accent4 9 3 2 2 2 3" xfId="24763"/>
    <cellStyle name="40% - Accent4 9 3 2 2 2 3 2" xfId="24764"/>
    <cellStyle name="40% - Accent4 9 3 2 2 2 4" xfId="24765"/>
    <cellStyle name="40% - Accent4 9 3 2 2 3" xfId="24766"/>
    <cellStyle name="40% - Accent4 9 3 2 2 3 2" xfId="24767"/>
    <cellStyle name="40% - Accent4 9 3 2 2 4" xfId="24768"/>
    <cellStyle name="40% - Accent4 9 3 2 2 4 2" xfId="24769"/>
    <cellStyle name="40% - Accent4 9 3 2 2 5" xfId="24770"/>
    <cellStyle name="40% - Accent4 9 3 2 3" xfId="24771"/>
    <cellStyle name="40% - Accent4 9 3 2 3 2" xfId="24772"/>
    <cellStyle name="40% - Accent4 9 3 2 3 2 2" xfId="24773"/>
    <cellStyle name="40% - Accent4 9 3 2 3 3" xfId="24774"/>
    <cellStyle name="40% - Accent4 9 3 2 3 3 2" xfId="24775"/>
    <cellStyle name="40% - Accent4 9 3 2 3 4" xfId="24776"/>
    <cellStyle name="40% - Accent4 9 3 2 4" xfId="24777"/>
    <cellStyle name="40% - Accent4 9 3 2 4 2" xfId="24778"/>
    <cellStyle name="40% - Accent4 9 3 2 4 2 2" xfId="24779"/>
    <cellStyle name="40% - Accent4 9 3 2 4 3" xfId="24780"/>
    <cellStyle name="40% - Accent4 9 3 2 4 3 2" xfId="24781"/>
    <cellStyle name="40% - Accent4 9 3 2 4 4" xfId="24782"/>
    <cellStyle name="40% - Accent4 9 3 2 5" xfId="24783"/>
    <cellStyle name="40% - Accent4 9 3 2 5 2" xfId="24784"/>
    <cellStyle name="40% - Accent4 9 3 2 6" xfId="24785"/>
    <cellStyle name="40% - Accent4 9 3 2 6 2" xfId="24786"/>
    <cellStyle name="40% - Accent4 9 3 2 7" xfId="24787"/>
    <cellStyle name="40% - Accent4 9 3 3" xfId="24788"/>
    <cellStyle name="40% - Accent4 9 3 3 2" xfId="24789"/>
    <cellStyle name="40% - Accent4 9 3 3 2 2" xfId="24790"/>
    <cellStyle name="40% - Accent4 9 3 3 2 2 2" xfId="24791"/>
    <cellStyle name="40% - Accent4 9 3 3 2 3" xfId="24792"/>
    <cellStyle name="40% - Accent4 9 3 3 2 3 2" xfId="24793"/>
    <cellStyle name="40% - Accent4 9 3 3 2 4" xfId="24794"/>
    <cellStyle name="40% - Accent4 9 3 3 3" xfId="24795"/>
    <cellStyle name="40% - Accent4 9 3 3 3 2" xfId="24796"/>
    <cellStyle name="40% - Accent4 9 3 3 4" xfId="24797"/>
    <cellStyle name="40% - Accent4 9 3 3 4 2" xfId="24798"/>
    <cellStyle name="40% - Accent4 9 3 3 5" xfId="24799"/>
    <cellStyle name="40% - Accent4 9 3 4" xfId="24800"/>
    <cellStyle name="40% - Accent4 9 3 4 2" xfId="24801"/>
    <cellStyle name="40% - Accent4 9 3 4 2 2" xfId="24802"/>
    <cellStyle name="40% - Accent4 9 3 4 3" xfId="24803"/>
    <cellStyle name="40% - Accent4 9 3 4 3 2" xfId="24804"/>
    <cellStyle name="40% - Accent4 9 3 4 4" xfId="24805"/>
    <cellStyle name="40% - Accent4 9 3 5" xfId="24806"/>
    <cellStyle name="40% - Accent4 9 3 5 2" xfId="24807"/>
    <cellStyle name="40% - Accent4 9 3 5 2 2" xfId="24808"/>
    <cellStyle name="40% - Accent4 9 3 5 3" xfId="24809"/>
    <cellStyle name="40% - Accent4 9 3 5 3 2" xfId="24810"/>
    <cellStyle name="40% - Accent4 9 3 5 4" xfId="24811"/>
    <cellStyle name="40% - Accent4 9 3 6" xfId="24812"/>
    <cellStyle name="40% - Accent4 9 3 6 2" xfId="24813"/>
    <cellStyle name="40% - Accent4 9 3 7" xfId="24814"/>
    <cellStyle name="40% - Accent4 9 3 7 2" xfId="24815"/>
    <cellStyle name="40% - Accent4 9 3 8" xfId="24816"/>
    <cellStyle name="40% - Accent4 9 4" xfId="24817"/>
    <cellStyle name="40% - Accent4 9 4 2" xfId="24818"/>
    <cellStyle name="40% - Accent4 9 4 2 2" xfId="24819"/>
    <cellStyle name="40% - Accent4 9 4 2 2 2" xfId="24820"/>
    <cellStyle name="40% - Accent4 9 4 2 2 2 2" xfId="24821"/>
    <cellStyle name="40% - Accent4 9 4 2 2 3" xfId="24822"/>
    <cellStyle name="40% - Accent4 9 4 2 2 3 2" xfId="24823"/>
    <cellStyle name="40% - Accent4 9 4 2 2 4" xfId="24824"/>
    <cellStyle name="40% - Accent4 9 4 2 3" xfId="24825"/>
    <cellStyle name="40% - Accent4 9 4 2 3 2" xfId="24826"/>
    <cellStyle name="40% - Accent4 9 4 2 4" xfId="24827"/>
    <cellStyle name="40% - Accent4 9 4 2 4 2" xfId="24828"/>
    <cellStyle name="40% - Accent4 9 4 2 5" xfId="24829"/>
    <cellStyle name="40% - Accent4 9 4 3" xfId="24830"/>
    <cellStyle name="40% - Accent4 9 4 3 2" xfId="24831"/>
    <cellStyle name="40% - Accent4 9 4 3 2 2" xfId="24832"/>
    <cellStyle name="40% - Accent4 9 4 3 3" xfId="24833"/>
    <cellStyle name="40% - Accent4 9 4 3 3 2" xfId="24834"/>
    <cellStyle name="40% - Accent4 9 4 3 4" xfId="24835"/>
    <cellStyle name="40% - Accent4 9 4 4" xfId="24836"/>
    <cellStyle name="40% - Accent4 9 4 4 2" xfId="24837"/>
    <cellStyle name="40% - Accent4 9 4 4 2 2" xfId="24838"/>
    <cellStyle name="40% - Accent4 9 4 4 3" xfId="24839"/>
    <cellStyle name="40% - Accent4 9 4 4 3 2" xfId="24840"/>
    <cellStyle name="40% - Accent4 9 4 4 4" xfId="24841"/>
    <cellStyle name="40% - Accent4 9 4 5" xfId="24842"/>
    <cellStyle name="40% - Accent4 9 4 5 2" xfId="24843"/>
    <cellStyle name="40% - Accent4 9 4 6" xfId="24844"/>
    <cellStyle name="40% - Accent4 9 4 6 2" xfId="24845"/>
    <cellStyle name="40% - Accent4 9 4 7" xfId="24846"/>
    <cellStyle name="40% - Accent4 9 5" xfId="24847"/>
    <cellStyle name="40% - Accent4 9 5 2" xfId="24848"/>
    <cellStyle name="40% - Accent4 9 5 2 2" xfId="24849"/>
    <cellStyle name="40% - Accent4 9 5 2 2 2" xfId="24850"/>
    <cellStyle name="40% - Accent4 9 5 2 3" xfId="24851"/>
    <cellStyle name="40% - Accent4 9 5 2 3 2" xfId="24852"/>
    <cellStyle name="40% - Accent4 9 5 2 4" xfId="24853"/>
    <cellStyle name="40% - Accent4 9 5 3" xfId="24854"/>
    <cellStyle name="40% - Accent4 9 5 3 2" xfId="24855"/>
    <cellStyle name="40% - Accent4 9 5 4" xfId="24856"/>
    <cellStyle name="40% - Accent4 9 5 4 2" xfId="24857"/>
    <cellStyle name="40% - Accent4 9 5 5" xfId="24858"/>
    <cellStyle name="40% - Accent4 9 6" xfId="24859"/>
    <cellStyle name="40% - Accent4 9 6 2" xfId="24860"/>
    <cellStyle name="40% - Accent4 9 6 2 2" xfId="24861"/>
    <cellStyle name="40% - Accent4 9 6 3" xfId="24862"/>
    <cellStyle name="40% - Accent4 9 6 3 2" xfId="24863"/>
    <cellStyle name="40% - Accent4 9 6 4" xfId="24864"/>
    <cellStyle name="40% - Accent4 9 7" xfId="24865"/>
    <cellStyle name="40% - Accent4 9 7 2" xfId="24866"/>
    <cellStyle name="40% - Accent4 9 7 2 2" xfId="24867"/>
    <cellStyle name="40% - Accent4 9 7 3" xfId="24868"/>
    <cellStyle name="40% - Accent4 9 7 3 2" xfId="24869"/>
    <cellStyle name="40% - Accent4 9 7 4" xfId="24870"/>
    <cellStyle name="40% - Accent4 9 8" xfId="24871"/>
    <cellStyle name="40% - Accent4 9 8 2" xfId="24872"/>
    <cellStyle name="40% - Accent4 9 9" xfId="24873"/>
    <cellStyle name="40% - Accent4 9 9 2" xfId="24874"/>
    <cellStyle name="40% - Accent5 10" xfId="24875"/>
    <cellStyle name="40% - Accent5 10 2" xfId="24876"/>
    <cellStyle name="40% - Accent5 10 2 2" xfId="24877"/>
    <cellStyle name="40% - Accent5 10 2 2 2" xfId="24878"/>
    <cellStyle name="40% - Accent5 10 2 2 2 2" xfId="24879"/>
    <cellStyle name="40% - Accent5 10 2 2 2 2 2" xfId="24880"/>
    <cellStyle name="40% - Accent5 10 2 2 2 2 2 2" xfId="24881"/>
    <cellStyle name="40% - Accent5 10 2 2 2 2 3" xfId="24882"/>
    <cellStyle name="40% - Accent5 10 2 2 2 2 3 2" xfId="24883"/>
    <cellStyle name="40% - Accent5 10 2 2 2 2 4" xfId="24884"/>
    <cellStyle name="40% - Accent5 10 2 2 2 3" xfId="24885"/>
    <cellStyle name="40% - Accent5 10 2 2 2 3 2" xfId="24886"/>
    <cellStyle name="40% - Accent5 10 2 2 2 4" xfId="24887"/>
    <cellStyle name="40% - Accent5 10 2 2 2 4 2" xfId="24888"/>
    <cellStyle name="40% - Accent5 10 2 2 2 5" xfId="24889"/>
    <cellStyle name="40% - Accent5 10 2 2 3" xfId="24890"/>
    <cellStyle name="40% - Accent5 10 2 2 3 2" xfId="24891"/>
    <cellStyle name="40% - Accent5 10 2 2 3 2 2" xfId="24892"/>
    <cellStyle name="40% - Accent5 10 2 2 3 3" xfId="24893"/>
    <cellStyle name="40% - Accent5 10 2 2 3 3 2" xfId="24894"/>
    <cellStyle name="40% - Accent5 10 2 2 3 4" xfId="24895"/>
    <cellStyle name="40% - Accent5 10 2 2 4" xfId="24896"/>
    <cellStyle name="40% - Accent5 10 2 2 4 2" xfId="24897"/>
    <cellStyle name="40% - Accent5 10 2 2 4 2 2" xfId="24898"/>
    <cellStyle name="40% - Accent5 10 2 2 4 3" xfId="24899"/>
    <cellStyle name="40% - Accent5 10 2 2 4 3 2" xfId="24900"/>
    <cellStyle name="40% - Accent5 10 2 2 4 4" xfId="24901"/>
    <cellStyle name="40% - Accent5 10 2 2 5" xfId="24902"/>
    <cellStyle name="40% - Accent5 10 2 2 5 2" xfId="24903"/>
    <cellStyle name="40% - Accent5 10 2 2 6" xfId="24904"/>
    <cellStyle name="40% - Accent5 10 2 2 6 2" xfId="24905"/>
    <cellStyle name="40% - Accent5 10 2 2 7" xfId="24906"/>
    <cellStyle name="40% - Accent5 10 2 3" xfId="24907"/>
    <cellStyle name="40% - Accent5 10 2 3 2" xfId="24908"/>
    <cellStyle name="40% - Accent5 10 2 3 2 2" xfId="24909"/>
    <cellStyle name="40% - Accent5 10 2 3 2 2 2" xfId="24910"/>
    <cellStyle name="40% - Accent5 10 2 3 2 3" xfId="24911"/>
    <cellStyle name="40% - Accent5 10 2 3 2 3 2" xfId="24912"/>
    <cellStyle name="40% - Accent5 10 2 3 2 4" xfId="24913"/>
    <cellStyle name="40% - Accent5 10 2 3 3" xfId="24914"/>
    <cellStyle name="40% - Accent5 10 2 3 3 2" xfId="24915"/>
    <cellStyle name="40% - Accent5 10 2 3 4" xfId="24916"/>
    <cellStyle name="40% - Accent5 10 2 3 4 2" xfId="24917"/>
    <cellStyle name="40% - Accent5 10 2 3 5" xfId="24918"/>
    <cellStyle name="40% - Accent5 10 2 4" xfId="24919"/>
    <cellStyle name="40% - Accent5 10 2 4 2" xfId="24920"/>
    <cellStyle name="40% - Accent5 10 2 4 2 2" xfId="24921"/>
    <cellStyle name="40% - Accent5 10 2 4 3" xfId="24922"/>
    <cellStyle name="40% - Accent5 10 2 4 3 2" xfId="24923"/>
    <cellStyle name="40% - Accent5 10 2 4 4" xfId="24924"/>
    <cellStyle name="40% - Accent5 10 2 5" xfId="24925"/>
    <cellStyle name="40% - Accent5 10 2 5 2" xfId="24926"/>
    <cellStyle name="40% - Accent5 10 2 5 2 2" xfId="24927"/>
    <cellStyle name="40% - Accent5 10 2 5 3" xfId="24928"/>
    <cellStyle name="40% - Accent5 10 2 5 3 2" xfId="24929"/>
    <cellStyle name="40% - Accent5 10 2 5 4" xfId="24930"/>
    <cellStyle name="40% - Accent5 10 2 6" xfId="24931"/>
    <cellStyle name="40% - Accent5 10 2 6 2" xfId="24932"/>
    <cellStyle name="40% - Accent5 10 2 7" xfId="24933"/>
    <cellStyle name="40% - Accent5 10 2 7 2" xfId="24934"/>
    <cellStyle name="40% - Accent5 10 2 8" xfId="24935"/>
    <cellStyle name="40% - Accent5 10 3" xfId="24936"/>
    <cellStyle name="40% - Accent5 10 3 2" xfId="24937"/>
    <cellStyle name="40% - Accent5 10 3 2 2" xfId="24938"/>
    <cellStyle name="40% - Accent5 10 3 2 2 2" xfId="24939"/>
    <cellStyle name="40% - Accent5 10 3 2 2 2 2" xfId="24940"/>
    <cellStyle name="40% - Accent5 10 3 2 2 3" xfId="24941"/>
    <cellStyle name="40% - Accent5 10 3 2 2 3 2" xfId="24942"/>
    <cellStyle name="40% - Accent5 10 3 2 2 4" xfId="24943"/>
    <cellStyle name="40% - Accent5 10 3 2 3" xfId="24944"/>
    <cellStyle name="40% - Accent5 10 3 2 3 2" xfId="24945"/>
    <cellStyle name="40% - Accent5 10 3 2 4" xfId="24946"/>
    <cellStyle name="40% - Accent5 10 3 2 4 2" xfId="24947"/>
    <cellStyle name="40% - Accent5 10 3 2 5" xfId="24948"/>
    <cellStyle name="40% - Accent5 10 3 3" xfId="24949"/>
    <cellStyle name="40% - Accent5 10 3 3 2" xfId="24950"/>
    <cellStyle name="40% - Accent5 10 3 3 2 2" xfId="24951"/>
    <cellStyle name="40% - Accent5 10 3 3 3" xfId="24952"/>
    <cellStyle name="40% - Accent5 10 3 3 3 2" xfId="24953"/>
    <cellStyle name="40% - Accent5 10 3 3 4" xfId="24954"/>
    <cellStyle name="40% - Accent5 10 3 4" xfId="24955"/>
    <cellStyle name="40% - Accent5 10 3 4 2" xfId="24956"/>
    <cellStyle name="40% - Accent5 10 3 4 2 2" xfId="24957"/>
    <cellStyle name="40% - Accent5 10 3 4 3" xfId="24958"/>
    <cellStyle name="40% - Accent5 10 3 4 3 2" xfId="24959"/>
    <cellStyle name="40% - Accent5 10 3 4 4" xfId="24960"/>
    <cellStyle name="40% - Accent5 10 3 5" xfId="24961"/>
    <cellStyle name="40% - Accent5 10 3 5 2" xfId="24962"/>
    <cellStyle name="40% - Accent5 10 3 6" xfId="24963"/>
    <cellStyle name="40% - Accent5 10 3 6 2" xfId="24964"/>
    <cellStyle name="40% - Accent5 10 3 7" xfId="24965"/>
    <cellStyle name="40% - Accent5 10 4" xfId="24966"/>
    <cellStyle name="40% - Accent5 10 4 2" xfId="24967"/>
    <cellStyle name="40% - Accent5 10 4 2 2" xfId="24968"/>
    <cellStyle name="40% - Accent5 10 4 2 2 2" xfId="24969"/>
    <cellStyle name="40% - Accent5 10 4 2 3" xfId="24970"/>
    <cellStyle name="40% - Accent5 10 4 2 3 2" xfId="24971"/>
    <cellStyle name="40% - Accent5 10 4 2 4" xfId="24972"/>
    <cellStyle name="40% - Accent5 10 4 3" xfId="24973"/>
    <cellStyle name="40% - Accent5 10 4 3 2" xfId="24974"/>
    <cellStyle name="40% - Accent5 10 4 4" xfId="24975"/>
    <cellStyle name="40% - Accent5 10 4 4 2" xfId="24976"/>
    <cellStyle name="40% - Accent5 10 4 5" xfId="24977"/>
    <cellStyle name="40% - Accent5 10 5" xfId="24978"/>
    <cellStyle name="40% - Accent5 10 5 2" xfId="24979"/>
    <cellStyle name="40% - Accent5 10 5 2 2" xfId="24980"/>
    <cellStyle name="40% - Accent5 10 5 3" xfId="24981"/>
    <cellStyle name="40% - Accent5 10 5 3 2" xfId="24982"/>
    <cellStyle name="40% - Accent5 10 5 4" xfId="24983"/>
    <cellStyle name="40% - Accent5 10 6" xfId="24984"/>
    <cellStyle name="40% - Accent5 10 6 2" xfId="24985"/>
    <cellStyle name="40% - Accent5 10 6 2 2" xfId="24986"/>
    <cellStyle name="40% - Accent5 10 6 3" xfId="24987"/>
    <cellStyle name="40% - Accent5 10 6 3 2" xfId="24988"/>
    <cellStyle name="40% - Accent5 10 6 4" xfId="24989"/>
    <cellStyle name="40% - Accent5 10 7" xfId="24990"/>
    <cellStyle name="40% - Accent5 10 7 2" xfId="24991"/>
    <cellStyle name="40% - Accent5 10 8" xfId="24992"/>
    <cellStyle name="40% - Accent5 10 8 2" xfId="24993"/>
    <cellStyle name="40% - Accent5 10 9" xfId="24994"/>
    <cellStyle name="40% - Accent5 11" xfId="24995"/>
    <cellStyle name="40% - Accent5 11 2" xfId="24996"/>
    <cellStyle name="40% - Accent5 11 2 2" xfId="24997"/>
    <cellStyle name="40% - Accent5 11 2 2 2" xfId="24998"/>
    <cellStyle name="40% - Accent5 11 2 2 2 2" xfId="24999"/>
    <cellStyle name="40% - Accent5 11 2 2 2 2 2" xfId="25000"/>
    <cellStyle name="40% - Accent5 11 2 2 2 2 2 2" xfId="25001"/>
    <cellStyle name="40% - Accent5 11 2 2 2 2 3" xfId="25002"/>
    <cellStyle name="40% - Accent5 11 2 2 2 2 3 2" xfId="25003"/>
    <cellStyle name="40% - Accent5 11 2 2 2 2 4" xfId="25004"/>
    <cellStyle name="40% - Accent5 11 2 2 2 3" xfId="25005"/>
    <cellStyle name="40% - Accent5 11 2 2 2 3 2" xfId="25006"/>
    <cellStyle name="40% - Accent5 11 2 2 2 4" xfId="25007"/>
    <cellStyle name="40% - Accent5 11 2 2 2 4 2" xfId="25008"/>
    <cellStyle name="40% - Accent5 11 2 2 2 5" xfId="25009"/>
    <cellStyle name="40% - Accent5 11 2 2 3" xfId="25010"/>
    <cellStyle name="40% - Accent5 11 2 2 3 2" xfId="25011"/>
    <cellStyle name="40% - Accent5 11 2 2 3 2 2" xfId="25012"/>
    <cellStyle name="40% - Accent5 11 2 2 3 3" xfId="25013"/>
    <cellStyle name="40% - Accent5 11 2 2 3 3 2" xfId="25014"/>
    <cellStyle name="40% - Accent5 11 2 2 3 4" xfId="25015"/>
    <cellStyle name="40% - Accent5 11 2 2 4" xfId="25016"/>
    <cellStyle name="40% - Accent5 11 2 2 4 2" xfId="25017"/>
    <cellStyle name="40% - Accent5 11 2 2 4 2 2" xfId="25018"/>
    <cellStyle name="40% - Accent5 11 2 2 4 3" xfId="25019"/>
    <cellStyle name="40% - Accent5 11 2 2 4 3 2" xfId="25020"/>
    <cellStyle name="40% - Accent5 11 2 2 4 4" xfId="25021"/>
    <cellStyle name="40% - Accent5 11 2 2 5" xfId="25022"/>
    <cellStyle name="40% - Accent5 11 2 2 5 2" xfId="25023"/>
    <cellStyle name="40% - Accent5 11 2 2 6" xfId="25024"/>
    <cellStyle name="40% - Accent5 11 2 2 6 2" xfId="25025"/>
    <cellStyle name="40% - Accent5 11 2 2 7" xfId="25026"/>
    <cellStyle name="40% - Accent5 11 2 3" xfId="25027"/>
    <cellStyle name="40% - Accent5 11 2 3 2" xfId="25028"/>
    <cellStyle name="40% - Accent5 11 2 3 2 2" xfId="25029"/>
    <cellStyle name="40% - Accent5 11 2 3 2 2 2" xfId="25030"/>
    <cellStyle name="40% - Accent5 11 2 3 2 3" xfId="25031"/>
    <cellStyle name="40% - Accent5 11 2 3 2 3 2" xfId="25032"/>
    <cellStyle name="40% - Accent5 11 2 3 2 4" xfId="25033"/>
    <cellStyle name="40% - Accent5 11 2 3 3" xfId="25034"/>
    <cellStyle name="40% - Accent5 11 2 3 3 2" xfId="25035"/>
    <cellStyle name="40% - Accent5 11 2 3 4" xfId="25036"/>
    <cellStyle name="40% - Accent5 11 2 3 4 2" xfId="25037"/>
    <cellStyle name="40% - Accent5 11 2 3 5" xfId="25038"/>
    <cellStyle name="40% - Accent5 11 2 4" xfId="25039"/>
    <cellStyle name="40% - Accent5 11 2 4 2" xfId="25040"/>
    <cellStyle name="40% - Accent5 11 2 4 2 2" xfId="25041"/>
    <cellStyle name="40% - Accent5 11 2 4 3" xfId="25042"/>
    <cellStyle name="40% - Accent5 11 2 4 3 2" xfId="25043"/>
    <cellStyle name="40% - Accent5 11 2 4 4" xfId="25044"/>
    <cellStyle name="40% - Accent5 11 2 5" xfId="25045"/>
    <cellStyle name="40% - Accent5 11 2 5 2" xfId="25046"/>
    <cellStyle name="40% - Accent5 11 2 5 2 2" xfId="25047"/>
    <cellStyle name="40% - Accent5 11 2 5 3" xfId="25048"/>
    <cellStyle name="40% - Accent5 11 2 5 3 2" xfId="25049"/>
    <cellStyle name="40% - Accent5 11 2 5 4" xfId="25050"/>
    <cellStyle name="40% - Accent5 11 2 6" xfId="25051"/>
    <cellStyle name="40% - Accent5 11 2 6 2" xfId="25052"/>
    <cellStyle name="40% - Accent5 11 2 7" xfId="25053"/>
    <cellStyle name="40% - Accent5 11 2 7 2" xfId="25054"/>
    <cellStyle name="40% - Accent5 11 2 8" xfId="25055"/>
    <cellStyle name="40% - Accent5 11 3" xfId="25056"/>
    <cellStyle name="40% - Accent5 11 3 2" xfId="25057"/>
    <cellStyle name="40% - Accent5 11 3 2 2" xfId="25058"/>
    <cellStyle name="40% - Accent5 11 3 2 2 2" xfId="25059"/>
    <cellStyle name="40% - Accent5 11 3 2 2 2 2" xfId="25060"/>
    <cellStyle name="40% - Accent5 11 3 2 2 3" xfId="25061"/>
    <cellStyle name="40% - Accent5 11 3 2 2 3 2" xfId="25062"/>
    <cellStyle name="40% - Accent5 11 3 2 2 4" xfId="25063"/>
    <cellStyle name="40% - Accent5 11 3 2 3" xfId="25064"/>
    <cellStyle name="40% - Accent5 11 3 2 3 2" xfId="25065"/>
    <cellStyle name="40% - Accent5 11 3 2 4" xfId="25066"/>
    <cellStyle name="40% - Accent5 11 3 2 4 2" xfId="25067"/>
    <cellStyle name="40% - Accent5 11 3 2 5" xfId="25068"/>
    <cellStyle name="40% - Accent5 11 3 3" xfId="25069"/>
    <cellStyle name="40% - Accent5 11 3 3 2" xfId="25070"/>
    <cellStyle name="40% - Accent5 11 3 3 2 2" xfId="25071"/>
    <cellStyle name="40% - Accent5 11 3 3 3" xfId="25072"/>
    <cellStyle name="40% - Accent5 11 3 3 3 2" xfId="25073"/>
    <cellStyle name="40% - Accent5 11 3 3 4" xfId="25074"/>
    <cellStyle name="40% - Accent5 11 3 4" xfId="25075"/>
    <cellStyle name="40% - Accent5 11 3 4 2" xfId="25076"/>
    <cellStyle name="40% - Accent5 11 3 4 2 2" xfId="25077"/>
    <cellStyle name="40% - Accent5 11 3 4 3" xfId="25078"/>
    <cellStyle name="40% - Accent5 11 3 4 3 2" xfId="25079"/>
    <cellStyle name="40% - Accent5 11 3 4 4" xfId="25080"/>
    <cellStyle name="40% - Accent5 11 3 5" xfId="25081"/>
    <cellStyle name="40% - Accent5 11 3 5 2" xfId="25082"/>
    <cellStyle name="40% - Accent5 11 3 6" xfId="25083"/>
    <cellStyle name="40% - Accent5 11 3 6 2" xfId="25084"/>
    <cellStyle name="40% - Accent5 11 3 7" xfId="25085"/>
    <cellStyle name="40% - Accent5 11 4" xfId="25086"/>
    <cellStyle name="40% - Accent5 11 4 2" xfId="25087"/>
    <cellStyle name="40% - Accent5 11 4 2 2" xfId="25088"/>
    <cellStyle name="40% - Accent5 11 4 2 2 2" xfId="25089"/>
    <cellStyle name="40% - Accent5 11 4 2 3" xfId="25090"/>
    <cellStyle name="40% - Accent5 11 4 2 3 2" xfId="25091"/>
    <cellStyle name="40% - Accent5 11 4 2 4" xfId="25092"/>
    <cellStyle name="40% - Accent5 11 4 3" xfId="25093"/>
    <cellStyle name="40% - Accent5 11 4 3 2" xfId="25094"/>
    <cellStyle name="40% - Accent5 11 4 4" xfId="25095"/>
    <cellStyle name="40% - Accent5 11 4 4 2" xfId="25096"/>
    <cellStyle name="40% - Accent5 11 4 5" xfId="25097"/>
    <cellStyle name="40% - Accent5 11 5" xfId="25098"/>
    <cellStyle name="40% - Accent5 11 5 2" xfId="25099"/>
    <cellStyle name="40% - Accent5 11 5 2 2" xfId="25100"/>
    <cellStyle name="40% - Accent5 11 5 3" xfId="25101"/>
    <cellStyle name="40% - Accent5 11 5 3 2" xfId="25102"/>
    <cellStyle name="40% - Accent5 11 5 4" xfId="25103"/>
    <cellStyle name="40% - Accent5 11 6" xfId="25104"/>
    <cellStyle name="40% - Accent5 11 6 2" xfId="25105"/>
    <cellStyle name="40% - Accent5 11 6 2 2" xfId="25106"/>
    <cellStyle name="40% - Accent5 11 6 3" xfId="25107"/>
    <cellStyle name="40% - Accent5 11 6 3 2" xfId="25108"/>
    <cellStyle name="40% - Accent5 11 6 4" xfId="25109"/>
    <cellStyle name="40% - Accent5 11 7" xfId="25110"/>
    <cellStyle name="40% - Accent5 11 7 2" xfId="25111"/>
    <cellStyle name="40% - Accent5 11 8" xfId="25112"/>
    <cellStyle name="40% - Accent5 11 8 2" xfId="25113"/>
    <cellStyle name="40% - Accent5 11 9" xfId="25114"/>
    <cellStyle name="40% - Accent5 12" xfId="25115"/>
    <cellStyle name="40% - Accent5 12 2" xfId="25116"/>
    <cellStyle name="40% - Accent5 12 2 2" xfId="25117"/>
    <cellStyle name="40% - Accent5 12 2 2 2" xfId="25118"/>
    <cellStyle name="40% - Accent5 12 2 2 2 2" xfId="25119"/>
    <cellStyle name="40% - Accent5 12 2 2 2 2 2" xfId="25120"/>
    <cellStyle name="40% - Accent5 12 2 2 2 3" xfId="25121"/>
    <cellStyle name="40% - Accent5 12 2 2 2 3 2" xfId="25122"/>
    <cellStyle name="40% - Accent5 12 2 2 2 4" xfId="25123"/>
    <cellStyle name="40% - Accent5 12 2 2 3" xfId="25124"/>
    <cellStyle name="40% - Accent5 12 2 2 3 2" xfId="25125"/>
    <cellStyle name="40% - Accent5 12 2 2 4" xfId="25126"/>
    <cellStyle name="40% - Accent5 12 2 2 4 2" xfId="25127"/>
    <cellStyle name="40% - Accent5 12 2 2 5" xfId="25128"/>
    <cellStyle name="40% - Accent5 12 2 3" xfId="25129"/>
    <cellStyle name="40% - Accent5 12 2 3 2" xfId="25130"/>
    <cellStyle name="40% - Accent5 12 2 3 2 2" xfId="25131"/>
    <cellStyle name="40% - Accent5 12 2 3 3" xfId="25132"/>
    <cellStyle name="40% - Accent5 12 2 3 3 2" xfId="25133"/>
    <cellStyle name="40% - Accent5 12 2 3 4" xfId="25134"/>
    <cellStyle name="40% - Accent5 12 2 4" xfId="25135"/>
    <cellStyle name="40% - Accent5 12 2 4 2" xfId="25136"/>
    <cellStyle name="40% - Accent5 12 2 4 2 2" xfId="25137"/>
    <cellStyle name="40% - Accent5 12 2 4 3" xfId="25138"/>
    <cellStyle name="40% - Accent5 12 2 4 3 2" xfId="25139"/>
    <cellStyle name="40% - Accent5 12 2 4 4" xfId="25140"/>
    <cellStyle name="40% - Accent5 12 2 5" xfId="25141"/>
    <cellStyle name="40% - Accent5 12 2 5 2" xfId="25142"/>
    <cellStyle name="40% - Accent5 12 2 6" xfId="25143"/>
    <cellStyle name="40% - Accent5 12 2 6 2" xfId="25144"/>
    <cellStyle name="40% - Accent5 12 2 7" xfId="25145"/>
    <cellStyle name="40% - Accent5 12 3" xfId="25146"/>
    <cellStyle name="40% - Accent5 12 3 2" xfId="25147"/>
    <cellStyle name="40% - Accent5 12 3 2 2" xfId="25148"/>
    <cellStyle name="40% - Accent5 12 3 2 2 2" xfId="25149"/>
    <cellStyle name="40% - Accent5 12 3 2 3" xfId="25150"/>
    <cellStyle name="40% - Accent5 12 3 2 3 2" xfId="25151"/>
    <cellStyle name="40% - Accent5 12 3 2 4" xfId="25152"/>
    <cellStyle name="40% - Accent5 12 3 3" xfId="25153"/>
    <cellStyle name="40% - Accent5 12 3 3 2" xfId="25154"/>
    <cellStyle name="40% - Accent5 12 3 4" xfId="25155"/>
    <cellStyle name="40% - Accent5 12 3 4 2" xfId="25156"/>
    <cellStyle name="40% - Accent5 12 3 5" xfId="25157"/>
    <cellStyle name="40% - Accent5 12 4" xfId="25158"/>
    <cellStyle name="40% - Accent5 12 4 2" xfId="25159"/>
    <cellStyle name="40% - Accent5 12 4 2 2" xfId="25160"/>
    <cellStyle name="40% - Accent5 12 4 3" xfId="25161"/>
    <cellStyle name="40% - Accent5 12 4 3 2" xfId="25162"/>
    <cellStyle name="40% - Accent5 12 4 4" xfId="25163"/>
    <cellStyle name="40% - Accent5 12 5" xfId="25164"/>
    <cellStyle name="40% - Accent5 12 5 2" xfId="25165"/>
    <cellStyle name="40% - Accent5 12 5 2 2" xfId="25166"/>
    <cellStyle name="40% - Accent5 12 5 3" xfId="25167"/>
    <cellStyle name="40% - Accent5 12 5 3 2" xfId="25168"/>
    <cellStyle name="40% - Accent5 12 5 4" xfId="25169"/>
    <cellStyle name="40% - Accent5 12 6" xfId="25170"/>
    <cellStyle name="40% - Accent5 12 6 2" xfId="25171"/>
    <cellStyle name="40% - Accent5 12 7" xfId="25172"/>
    <cellStyle name="40% - Accent5 12 7 2" xfId="25173"/>
    <cellStyle name="40% - Accent5 12 8" xfId="25174"/>
    <cellStyle name="40% - Accent5 13" xfId="25175"/>
    <cellStyle name="40% - Accent5 13 2" xfId="25176"/>
    <cellStyle name="40% - Accent5 13 2 2" xfId="25177"/>
    <cellStyle name="40% - Accent5 13 2 2 2" xfId="25178"/>
    <cellStyle name="40% - Accent5 13 2 2 2 2" xfId="25179"/>
    <cellStyle name="40% - Accent5 13 2 2 2 2 2" xfId="25180"/>
    <cellStyle name="40% - Accent5 13 2 2 2 3" xfId="25181"/>
    <cellStyle name="40% - Accent5 13 2 2 2 3 2" xfId="25182"/>
    <cellStyle name="40% - Accent5 13 2 2 2 4" xfId="25183"/>
    <cellStyle name="40% - Accent5 13 2 2 3" xfId="25184"/>
    <cellStyle name="40% - Accent5 13 2 2 3 2" xfId="25185"/>
    <cellStyle name="40% - Accent5 13 2 2 4" xfId="25186"/>
    <cellStyle name="40% - Accent5 13 2 2 4 2" xfId="25187"/>
    <cellStyle name="40% - Accent5 13 2 2 5" xfId="25188"/>
    <cellStyle name="40% - Accent5 13 2 3" xfId="25189"/>
    <cellStyle name="40% - Accent5 13 2 3 2" xfId="25190"/>
    <cellStyle name="40% - Accent5 13 2 3 2 2" xfId="25191"/>
    <cellStyle name="40% - Accent5 13 2 3 3" xfId="25192"/>
    <cellStyle name="40% - Accent5 13 2 3 3 2" xfId="25193"/>
    <cellStyle name="40% - Accent5 13 2 3 4" xfId="25194"/>
    <cellStyle name="40% - Accent5 13 2 4" xfId="25195"/>
    <cellStyle name="40% - Accent5 13 2 4 2" xfId="25196"/>
    <cellStyle name="40% - Accent5 13 2 4 2 2" xfId="25197"/>
    <cellStyle name="40% - Accent5 13 2 4 3" xfId="25198"/>
    <cellStyle name="40% - Accent5 13 2 4 3 2" xfId="25199"/>
    <cellStyle name="40% - Accent5 13 2 4 4" xfId="25200"/>
    <cellStyle name="40% - Accent5 13 2 5" xfId="25201"/>
    <cellStyle name="40% - Accent5 13 2 5 2" xfId="25202"/>
    <cellStyle name="40% - Accent5 13 2 6" xfId="25203"/>
    <cellStyle name="40% - Accent5 13 2 6 2" xfId="25204"/>
    <cellStyle name="40% - Accent5 13 2 7" xfId="25205"/>
    <cellStyle name="40% - Accent5 13 3" xfId="25206"/>
    <cellStyle name="40% - Accent5 13 3 2" xfId="25207"/>
    <cellStyle name="40% - Accent5 13 3 2 2" xfId="25208"/>
    <cellStyle name="40% - Accent5 13 3 2 2 2" xfId="25209"/>
    <cellStyle name="40% - Accent5 13 3 2 3" xfId="25210"/>
    <cellStyle name="40% - Accent5 13 3 2 3 2" xfId="25211"/>
    <cellStyle name="40% - Accent5 13 3 2 4" xfId="25212"/>
    <cellStyle name="40% - Accent5 13 3 3" xfId="25213"/>
    <cellStyle name="40% - Accent5 13 3 3 2" xfId="25214"/>
    <cellStyle name="40% - Accent5 13 3 4" xfId="25215"/>
    <cellStyle name="40% - Accent5 13 3 4 2" xfId="25216"/>
    <cellStyle name="40% - Accent5 13 3 5" xfId="25217"/>
    <cellStyle name="40% - Accent5 13 4" xfId="25218"/>
    <cellStyle name="40% - Accent5 13 4 2" xfId="25219"/>
    <cellStyle name="40% - Accent5 13 4 2 2" xfId="25220"/>
    <cellStyle name="40% - Accent5 13 4 3" xfId="25221"/>
    <cellStyle name="40% - Accent5 13 4 3 2" xfId="25222"/>
    <cellStyle name="40% - Accent5 13 4 4" xfId="25223"/>
    <cellStyle name="40% - Accent5 13 5" xfId="25224"/>
    <cellStyle name="40% - Accent5 13 5 2" xfId="25225"/>
    <cellStyle name="40% - Accent5 13 5 2 2" xfId="25226"/>
    <cellStyle name="40% - Accent5 13 5 3" xfId="25227"/>
    <cellStyle name="40% - Accent5 13 5 3 2" xfId="25228"/>
    <cellStyle name="40% - Accent5 13 5 4" xfId="25229"/>
    <cellStyle name="40% - Accent5 13 6" xfId="25230"/>
    <cellStyle name="40% - Accent5 13 6 2" xfId="25231"/>
    <cellStyle name="40% - Accent5 13 7" xfId="25232"/>
    <cellStyle name="40% - Accent5 13 7 2" xfId="25233"/>
    <cellStyle name="40% - Accent5 13 8" xfId="25234"/>
    <cellStyle name="40% - Accent5 14" xfId="25235"/>
    <cellStyle name="40% - Accent5 14 2" xfId="25236"/>
    <cellStyle name="40% - Accent5 14 2 2" xfId="25237"/>
    <cellStyle name="40% - Accent5 14 2 2 2" xfId="25238"/>
    <cellStyle name="40% - Accent5 14 2 2 2 2" xfId="25239"/>
    <cellStyle name="40% - Accent5 14 2 2 2 2 2" xfId="25240"/>
    <cellStyle name="40% - Accent5 14 2 2 2 3" xfId="25241"/>
    <cellStyle name="40% - Accent5 14 2 2 2 3 2" xfId="25242"/>
    <cellStyle name="40% - Accent5 14 2 2 2 4" xfId="25243"/>
    <cellStyle name="40% - Accent5 14 2 2 3" xfId="25244"/>
    <cellStyle name="40% - Accent5 14 2 2 3 2" xfId="25245"/>
    <cellStyle name="40% - Accent5 14 2 2 4" xfId="25246"/>
    <cellStyle name="40% - Accent5 14 2 2 4 2" xfId="25247"/>
    <cellStyle name="40% - Accent5 14 2 2 5" xfId="25248"/>
    <cellStyle name="40% - Accent5 14 2 3" xfId="25249"/>
    <cellStyle name="40% - Accent5 14 2 3 2" xfId="25250"/>
    <cellStyle name="40% - Accent5 14 2 3 2 2" xfId="25251"/>
    <cellStyle name="40% - Accent5 14 2 3 3" xfId="25252"/>
    <cellStyle name="40% - Accent5 14 2 3 3 2" xfId="25253"/>
    <cellStyle name="40% - Accent5 14 2 3 4" xfId="25254"/>
    <cellStyle name="40% - Accent5 14 2 4" xfId="25255"/>
    <cellStyle name="40% - Accent5 14 2 4 2" xfId="25256"/>
    <cellStyle name="40% - Accent5 14 2 4 2 2" xfId="25257"/>
    <cellStyle name="40% - Accent5 14 2 4 3" xfId="25258"/>
    <cellStyle name="40% - Accent5 14 2 4 3 2" xfId="25259"/>
    <cellStyle name="40% - Accent5 14 2 4 4" xfId="25260"/>
    <cellStyle name="40% - Accent5 14 2 5" xfId="25261"/>
    <cellStyle name="40% - Accent5 14 2 5 2" xfId="25262"/>
    <cellStyle name="40% - Accent5 14 2 6" xfId="25263"/>
    <cellStyle name="40% - Accent5 14 2 6 2" xfId="25264"/>
    <cellStyle name="40% - Accent5 14 2 7" xfId="25265"/>
    <cellStyle name="40% - Accent5 14 3" xfId="25266"/>
    <cellStyle name="40% - Accent5 14 3 2" xfId="25267"/>
    <cellStyle name="40% - Accent5 14 3 2 2" xfId="25268"/>
    <cellStyle name="40% - Accent5 14 3 2 2 2" xfId="25269"/>
    <cellStyle name="40% - Accent5 14 3 2 3" xfId="25270"/>
    <cellStyle name="40% - Accent5 14 3 2 3 2" xfId="25271"/>
    <cellStyle name="40% - Accent5 14 3 2 4" xfId="25272"/>
    <cellStyle name="40% - Accent5 14 3 3" xfId="25273"/>
    <cellStyle name="40% - Accent5 14 3 3 2" xfId="25274"/>
    <cellStyle name="40% - Accent5 14 3 4" xfId="25275"/>
    <cellStyle name="40% - Accent5 14 3 4 2" xfId="25276"/>
    <cellStyle name="40% - Accent5 14 3 5" xfId="25277"/>
    <cellStyle name="40% - Accent5 14 4" xfId="25278"/>
    <cellStyle name="40% - Accent5 14 4 2" xfId="25279"/>
    <cellStyle name="40% - Accent5 14 4 2 2" xfId="25280"/>
    <cellStyle name="40% - Accent5 14 4 3" xfId="25281"/>
    <cellStyle name="40% - Accent5 14 4 3 2" xfId="25282"/>
    <cellStyle name="40% - Accent5 14 4 4" xfId="25283"/>
    <cellStyle name="40% - Accent5 14 5" xfId="25284"/>
    <cellStyle name="40% - Accent5 14 5 2" xfId="25285"/>
    <cellStyle name="40% - Accent5 14 5 2 2" xfId="25286"/>
    <cellStyle name="40% - Accent5 14 5 3" xfId="25287"/>
    <cellStyle name="40% - Accent5 14 5 3 2" xfId="25288"/>
    <cellStyle name="40% - Accent5 14 5 4" xfId="25289"/>
    <cellStyle name="40% - Accent5 14 6" xfId="25290"/>
    <cellStyle name="40% - Accent5 14 6 2" xfId="25291"/>
    <cellStyle name="40% - Accent5 14 7" xfId="25292"/>
    <cellStyle name="40% - Accent5 14 7 2" xfId="25293"/>
    <cellStyle name="40% - Accent5 14 8" xfId="25294"/>
    <cellStyle name="40% - Accent5 15" xfId="25295"/>
    <cellStyle name="40% - Accent5 15 2" xfId="25296"/>
    <cellStyle name="40% - Accent5 15 2 2" xfId="25297"/>
    <cellStyle name="40% - Accent5 15 2 2 2" xfId="25298"/>
    <cellStyle name="40% - Accent5 15 2 2 2 2" xfId="25299"/>
    <cellStyle name="40% - Accent5 15 2 2 3" xfId="25300"/>
    <cellStyle name="40% - Accent5 15 2 2 3 2" xfId="25301"/>
    <cellStyle name="40% - Accent5 15 2 2 4" xfId="25302"/>
    <cellStyle name="40% - Accent5 15 2 3" xfId="25303"/>
    <cellStyle name="40% - Accent5 15 2 3 2" xfId="25304"/>
    <cellStyle name="40% - Accent5 15 2 4" xfId="25305"/>
    <cellStyle name="40% - Accent5 15 2 4 2" xfId="25306"/>
    <cellStyle name="40% - Accent5 15 2 5" xfId="25307"/>
    <cellStyle name="40% - Accent5 15 3" xfId="25308"/>
    <cellStyle name="40% - Accent5 15 3 2" xfId="25309"/>
    <cellStyle name="40% - Accent5 15 3 2 2" xfId="25310"/>
    <cellStyle name="40% - Accent5 15 3 3" xfId="25311"/>
    <cellStyle name="40% - Accent5 15 3 3 2" xfId="25312"/>
    <cellStyle name="40% - Accent5 15 3 4" xfId="25313"/>
    <cellStyle name="40% - Accent5 15 4" xfId="25314"/>
    <cellStyle name="40% - Accent5 15 4 2" xfId="25315"/>
    <cellStyle name="40% - Accent5 15 4 2 2" xfId="25316"/>
    <cellStyle name="40% - Accent5 15 4 3" xfId="25317"/>
    <cellStyle name="40% - Accent5 15 4 3 2" xfId="25318"/>
    <cellStyle name="40% - Accent5 15 4 4" xfId="25319"/>
    <cellStyle name="40% - Accent5 15 5" xfId="25320"/>
    <cellStyle name="40% - Accent5 15 5 2" xfId="25321"/>
    <cellStyle name="40% - Accent5 15 6" xfId="25322"/>
    <cellStyle name="40% - Accent5 15 6 2" xfId="25323"/>
    <cellStyle name="40% - Accent5 15 7" xfId="25324"/>
    <cellStyle name="40% - Accent5 16" xfId="25325"/>
    <cellStyle name="40% - Accent5 16 2" xfId="25326"/>
    <cellStyle name="40% - Accent5 16 2 2" xfId="25327"/>
    <cellStyle name="40% - Accent5 16 2 2 2" xfId="25328"/>
    <cellStyle name="40% - Accent5 16 2 2 2 2" xfId="25329"/>
    <cellStyle name="40% - Accent5 16 2 2 3" xfId="25330"/>
    <cellStyle name="40% - Accent5 16 2 2 3 2" xfId="25331"/>
    <cellStyle name="40% - Accent5 16 2 2 4" xfId="25332"/>
    <cellStyle name="40% - Accent5 16 2 3" xfId="25333"/>
    <cellStyle name="40% - Accent5 16 2 3 2" xfId="25334"/>
    <cellStyle name="40% - Accent5 16 2 4" xfId="25335"/>
    <cellStyle name="40% - Accent5 16 2 4 2" xfId="25336"/>
    <cellStyle name="40% - Accent5 16 2 5" xfId="25337"/>
    <cellStyle name="40% - Accent5 16 3" xfId="25338"/>
    <cellStyle name="40% - Accent5 16 3 2" xfId="25339"/>
    <cellStyle name="40% - Accent5 16 3 2 2" xfId="25340"/>
    <cellStyle name="40% - Accent5 16 3 3" xfId="25341"/>
    <cellStyle name="40% - Accent5 16 3 3 2" xfId="25342"/>
    <cellStyle name="40% - Accent5 16 3 4" xfId="25343"/>
    <cellStyle name="40% - Accent5 16 4" xfId="25344"/>
    <cellStyle name="40% - Accent5 16 4 2" xfId="25345"/>
    <cellStyle name="40% - Accent5 16 5" xfId="25346"/>
    <cellStyle name="40% - Accent5 16 5 2" xfId="25347"/>
    <cellStyle name="40% - Accent5 16 6" xfId="25348"/>
    <cellStyle name="40% - Accent5 17" xfId="25349"/>
    <cellStyle name="40% - Accent5 17 2" xfId="25350"/>
    <cellStyle name="40% - Accent5 17 2 2" xfId="25351"/>
    <cellStyle name="40% - Accent5 17 2 2 2" xfId="25352"/>
    <cellStyle name="40% - Accent5 17 2 3" xfId="25353"/>
    <cellStyle name="40% - Accent5 17 2 3 2" xfId="25354"/>
    <cellStyle name="40% - Accent5 17 2 4" xfId="25355"/>
    <cellStyle name="40% - Accent5 17 3" xfId="25356"/>
    <cellStyle name="40% - Accent5 17 3 2" xfId="25357"/>
    <cellStyle name="40% - Accent5 17 4" xfId="25358"/>
    <cellStyle name="40% - Accent5 17 4 2" xfId="25359"/>
    <cellStyle name="40% - Accent5 17 5" xfId="25360"/>
    <cellStyle name="40% - Accent5 18" xfId="25361"/>
    <cellStyle name="40% - Accent5 18 2" xfId="25362"/>
    <cellStyle name="40% - Accent5 18 2 2" xfId="25363"/>
    <cellStyle name="40% - Accent5 18 3" xfId="25364"/>
    <cellStyle name="40% - Accent5 18 3 2" xfId="25365"/>
    <cellStyle name="40% - Accent5 18 4" xfId="25366"/>
    <cellStyle name="40% - Accent5 19" xfId="25367"/>
    <cellStyle name="40% - Accent5 19 2" xfId="25368"/>
    <cellStyle name="40% - Accent5 19 2 2" xfId="25369"/>
    <cellStyle name="40% - Accent5 19 3" xfId="25370"/>
    <cellStyle name="40% - Accent5 19 3 2" xfId="25371"/>
    <cellStyle name="40% - Accent5 19 4" xfId="25372"/>
    <cellStyle name="40% - Accent5 2" xfId="25373"/>
    <cellStyle name="40% - Accent5 2 10" xfId="25374"/>
    <cellStyle name="40% - Accent5 2 2" xfId="25375"/>
    <cellStyle name="40% - Accent5 2 2 2" xfId="25376"/>
    <cellStyle name="40% - Accent5 2 2 2 2" xfId="25377"/>
    <cellStyle name="40% - Accent5 2 2 2 2 2" xfId="25378"/>
    <cellStyle name="40% - Accent5 2 2 2 2 2 2" xfId="25379"/>
    <cellStyle name="40% - Accent5 2 2 2 2 2 2 2" xfId="25380"/>
    <cellStyle name="40% - Accent5 2 2 2 2 2 2 2 2" xfId="25381"/>
    <cellStyle name="40% - Accent5 2 2 2 2 2 2 3" xfId="25382"/>
    <cellStyle name="40% - Accent5 2 2 2 2 2 2 3 2" xfId="25383"/>
    <cellStyle name="40% - Accent5 2 2 2 2 2 2 4" xfId="25384"/>
    <cellStyle name="40% - Accent5 2 2 2 2 2 3" xfId="25385"/>
    <cellStyle name="40% - Accent5 2 2 2 2 2 3 2" xfId="25386"/>
    <cellStyle name="40% - Accent5 2 2 2 2 2 4" xfId="25387"/>
    <cellStyle name="40% - Accent5 2 2 2 2 2 4 2" xfId="25388"/>
    <cellStyle name="40% - Accent5 2 2 2 2 2 5" xfId="25389"/>
    <cellStyle name="40% - Accent5 2 2 2 2 3" xfId="25390"/>
    <cellStyle name="40% - Accent5 2 2 2 2 3 2" xfId="25391"/>
    <cellStyle name="40% - Accent5 2 2 2 2 3 2 2" xfId="25392"/>
    <cellStyle name="40% - Accent5 2 2 2 2 3 3" xfId="25393"/>
    <cellStyle name="40% - Accent5 2 2 2 2 3 3 2" xfId="25394"/>
    <cellStyle name="40% - Accent5 2 2 2 2 3 4" xfId="25395"/>
    <cellStyle name="40% - Accent5 2 2 2 2 4" xfId="25396"/>
    <cellStyle name="40% - Accent5 2 2 2 2 4 2" xfId="25397"/>
    <cellStyle name="40% - Accent5 2 2 2 2 4 2 2" xfId="25398"/>
    <cellStyle name="40% - Accent5 2 2 2 2 4 3" xfId="25399"/>
    <cellStyle name="40% - Accent5 2 2 2 2 4 3 2" xfId="25400"/>
    <cellStyle name="40% - Accent5 2 2 2 2 4 4" xfId="25401"/>
    <cellStyle name="40% - Accent5 2 2 2 2 5" xfId="25402"/>
    <cellStyle name="40% - Accent5 2 2 2 2 5 2" xfId="25403"/>
    <cellStyle name="40% - Accent5 2 2 2 2 6" xfId="25404"/>
    <cellStyle name="40% - Accent5 2 2 2 2 6 2" xfId="25405"/>
    <cellStyle name="40% - Accent5 2 2 2 2 7" xfId="25406"/>
    <cellStyle name="40% - Accent5 2 2 2 3" xfId="25407"/>
    <cellStyle name="40% - Accent5 2 2 2 3 2" xfId="25408"/>
    <cellStyle name="40% - Accent5 2 2 2 3 2 2" xfId="25409"/>
    <cellStyle name="40% - Accent5 2 2 2 3 2 2 2" xfId="25410"/>
    <cellStyle name="40% - Accent5 2 2 2 3 2 3" xfId="25411"/>
    <cellStyle name="40% - Accent5 2 2 2 3 2 3 2" xfId="25412"/>
    <cellStyle name="40% - Accent5 2 2 2 3 2 4" xfId="25413"/>
    <cellStyle name="40% - Accent5 2 2 2 3 3" xfId="25414"/>
    <cellStyle name="40% - Accent5 2 2 2 3 3 2" xfId="25415"/>
    <cellStyle name="40% - Accent5 2 2 2 3 4" xfId="25416"/>
    <cellStyle name="40% - Accent5 2 2 2 3 4 2" xfId="25417"/>
    <cellStyle name="40% - Accent5 2 2 2 3 5" xfId="25418"/>
    <cellStyle name="40% - Accent5 2 2 2 4" xfId="25419"/>
    <cellStyle name="40% - Accent5 2 2 2 4 2" xfId="25420"/>
    <cellStyle name="40% - Accent5 2 2 2 4 2 2" xfId="25421"/>
    <cellStyle name="40% - Accent5 2 2 2 4 3" xfId="25422"/>
    <cellStyle name="40% - Accent5 2 2 2 4 3 2" xfId="25423"/>
    <cellStyle name="40% - Accent5 2 2 2 4 4" xfId="25424"/>
    <cellStyle name="40% - Accent5 2 2 2 5" xfId="25425"/>
    <cellStyle name="40% - Accent5 2 2 2 5 2" xfId="25426"/>
    <cellStyle name="40% - Accent5 2 2 2 5 2 2" xfId="25427"/>
    <cellStyle name="40% - Accent5 2 2 2 5 3" xfId="25428"/>
    <cellStyle name="40% - Accent5 2 2 2 5 3 2" xfId="25429"/>
    <cellStyle name="40% - Accent5 2 2 2 5 4" xfId="25430"/>
    <cellStyle name="40% - Accent5 2 2 2 6" xfId="25431"/>
    <cellStyle name="40% - Accent5 2 2 2 6 2" xfId="25432"/>
    <cellStyle name="40% - Accent5 2 2 2 7" xfId="25433"/>
    <cellStyle name="40% - Accent5 2 2 2 7 2" xfId="25434"/>
    <cellStyle name="40% - Accent5 2 2 2 8" xfId="25435"/>
    <cellStyle name="40% - Accent5 2 2 3" xfId="25436"/>
    <cellStyle name="40% - Accent5 2 2 3 2" xfId="25437"/>
    <cellStyle name="40% - Accent5 2 2 3 2 2" xfId="25438"/>
    <cellStyle name="40% - Accent5 2 2 3 2 2 2" xfId="25439"/>
    <cellStyle name="40% - Accent5 2 2 3 2 2 2 2" xfId="25440"/>
    <cellStyle name="40% - Accent5 2 2 3 2 2 3" xfId="25441"/>
    <cellStyle name="40% - Accent5 2 2 3 2 2 3 2" xfId="25442"/>
    <cellStyle name="40% - Accent5 2 2 3 2 2 4" xfId="25443"/>
    <cellStyle name="40% - Accent5 2 2 3 2 3" xfId="25444"/>
    <cellStyle name="40% - Accent5 2 2 3 2 3 2" xfId="25445"/>
    <cellStyle name="40% - Accent5 2 2 3 2 4" xfId="25446"/>
    <cellStyle name="40% - Accent5 2 2 3 2 4 2" xfId="25447"/>
    <cellStyle name="40% - Accent5 2 2 3 2 5" xfId="25448"/>
    <cellStyle name="40% - Accent5 2 2 3 3" xfId="25449"/>
    <cellStyle name="40% - Accent5 2 2 3 3 2" xfId="25450"/>
    <cellStyle name="40% - Accent5 2 2 3 3 2 2" xfId="25451"/>
    <cellStyle name="40% - Accent5 2 2 3 3 3" xfId="25452"/>
    <cellStyle name="40% - Accent5 2 2 3 3 3 2" xfId="25453"/>
    <cellStyle name="40% - Accent5 2 2 3 3 4" xfId="25454"/>
    <cellStyle name="40% - Accent5 2 2 3 4" xfId="25455"/>
    <cellStyle name="40% - Accent5 2 2 3 4 2" xfId="25456"/>
    <cellStyle name="40% - Accent5 2 2 3 4 2 2" xfId="25457"/>
    <cellStyle name="40% - Accent5 2 2 3 4 3" xfId="25458"/>
    <cellStyle name="40% - Accent5 2 2 3 4 3 2" xfId="25459"/>
    <cellStyle name="40% - Accent5 2 2 3 4 4" xfId="25460"/>
    <cellStyle name="40% - Accent5 2 2 3 5" xfId="25461"/>
    <cellStyle name="40% - Accent5 2 2 3 5 2" xfId="25462"/>
    <cellStyle name="40% - Accent5 2 2 3 6" xfId="25463"/>
    <cellStyle name="40% - Accent5 2 2 3 6 2" xfId="25464"/>
    <cellStyle name="40% - Accent5 2 2 3 7" xfId="25465"/>
    <cellStyle name="40% - Accent5 2 2 4" xfId="25466"/>
    <cellStyle name="40% - Accent5 2 2 4 2" xfId="25467"/>
    <cellStyle name="40% - Accent5 2 2 4 2 2" xfId="25468"/>
    <cellStyle name="40% - Accent5 2 2 4 2 2 2" xfId="25469"/>
    <cellStyle name="40% - Accent5 2 2 4 2 3" xfId="25470"/>
    <cellStyle name="40% - Accent5 2 2 4 2 3 2" xfId="25471"/>
    <cellStyle name="40% - Accent5 2 2 4 2 4" xfId="25472"/>
    <cellStyle name="40% - Accent5 2 2 4 3" xfId="25473"/>
    <cellStyle name="40% - Accent5 2 2 4 3 2" xfId="25474"/>
    <cellStyle name="40% - Accent5 2 2 4 4" xfId="25475"/>
    <cellStyle name="40% - Accent5 2 2 4 4 2" xfId="25476"/>
    <cellStyle name="40% - Accent5 2 2 4 5" xfId="25477"/>
    <cellStyle name="40% - Accent5 2 2 5" xfId="25478"/>
    <cellStyle name="40% - Accent5 2 2 5 2" xfId="25479"/>
    <cellStyle name="40% - Accent5 2 2 5 2 2" xfId="25480"/>
    <cellStyle name="40% - Accent5 2 2 5 3" xfId="25481"/>
    <cellStyle name="40% - Accent5 2 2 5 3 2" xfId="25482"/>
    <cellStyle name="40% - Accent5 2 2 5 4" xfId="25483"/>
    <cellStyle name="40% - Accent5 2 2 6" xfId="25484"/>
    <cellStyle name="40% - Accent5 2 2 6 2" xfId="25485"/>
    <cellStyle name="40% - Accent5 2 2 6 2 2" xfId="25486"/>
    <cellStyle name="40% - Accent5 2 2 6 3" xfId="25487"/>
    <cellStyle name="40% - Accent5 2 2 6 3 2" xfId="25488"/>
    <cellStyle name="40% - Accent5 2 2 6 4" xfId="25489"/>
    <cellStyle name="40% - Accent5 2 2 7" xfId="25490"/>
    <cellStyle name="40% - Accent5 2 2 7 2" xfId="25491"/>
    <cellStyle name="40% - Accent5 2 2 8" xfId="25492"/>
    <cellStyle name="40% - Accent5 2 2 8 2" xfId="25493"/>
    <cellStyle name="40% - Accent5 2 2 9" xfId="25494"/>
    <cellStyle name="40% - Accent5 2 3" xfId="25495"/>
    <cellStyle name="40% - Accent5 2 3 2" xfId="25496"/>
    <cellStyle name="40% - Accent5 2 3 2 2" xfId="25497"/>
    <cellStyle name="40% - Accent5 2 3 2 2 2" xfId="25498"/>
    <cellStyle name="40% - Accent5 2 3 2 2 2 2" xfId="25499"/>
    <cellStyle name="40% - Accent5 2 3 2 2 2 2 2" xfId="25500"/>
    <cellStyle name="40% - Accent5 2 3 2 2 2 3" xfId="25501"/>
    <cellStyle name="40% - Accent5 2 3 2 2 2 3 2" xfId="25502"/>
    <cellStyle name="40% - Accent5 2 3 2 2 2 4" xfId="25503"/>
    <cellStyle name="40% - Accent5 2 3 2 2 3" xfId="25504"/>
    <cellStyle name="40% - Accent5 2 3 2 2 3 2" xfId="25505"/>
    <cellStyle name="40% - Accent5 2 3 2 2 4" xfId="25506"/>
    <cellStyle name="40% - Accent5 2 3 2 2 4 2" xfId="25507"/>
    <cellStyle name="40% - Accent5 2 3 2 2 5" xfId="25508"/>
    <cellStyle name="40% - Accent5 2 3 2 3" xfId="25509"/>
    <cellStyle name="40% - Accent5 2 3 2 3 2" xfId="25510"/>
    <cellStyle name="40% - Accent5 2 3 2 3 2 2" xfId="25511"/>
    <cellStyle name="40% - Accent5 2 3 2 3 3" xfId="25512"/>
    <cellStyle name="40% - Accent5 2 3 2 3 3 2" xfId="25513"/>
    <cellStyle name="40% - Accent5 2 3 2 3 4" xfId="25514"/>
    <cellStyle name="40% - Accent5 2 3 2 4" xfId="25515"/>
    <cellStyle name="40% - Accent5 2 3 2 4 2" xfId="25516"/>
    <cellStyle name="40% - Accent5 2 3 2 4 2 2" xfId="25517"/>
    <cellStyle name="40% - Accent5 2 3 2 4 3" xfId="25518"/>
    <cellStyle name="40% - Accent5 2 3 2 4 3 2" xfId="25519"/>
    <cellStyle name="40% - Accent5 2 3 2 4 4" xfId="25520"/>
    <cellStyle name="40% - Accent5 2 3 2 5" xfId="25521"/>
    <cellStyle name="40% - Accent5 2 3 2 5 2" xfId="25522"/>
    <cellStyle name="40% - Accent5 2 3 2 6" xfId="25523"/>
    <cellStyle name="40% - Accent5 2 3 2 6 2" xfId="25524"/>
    <cellStyle name="40% - Accent5 2 3 2 7" xfId="25525"/>
    <cellStyle name="40% - Accent5 2 3 3" xfId="25526"/>
    <cellStyle name="40% - Accent5 2 3 3 2" xfId="25527"/>
    <cellStyle name="40% - Accent5 2 3 3 2 2" xfId="25528"/>
    <cellStyle name="40% - Accent5 2 3 3 2 2 2" xfId="25529"/>
    <cellStyle name="40% - Accent5 2 3 3 2 3" xfId="25530"/>
    <cellStyle name="40% - Accent5 2 3 3 2 3 2" xfId="25531"/>
    <cellStyle name="40% - Accent5 2 3 3 2 4" xfId="25532"/>
    <cellStyle name="40% - Accent5 2 3 3 3" xfId="25533"/>
    <cellStyle name="40% - Accent5 2 3 3 3 2" xfId="25534"/>
    <cellStyle name="40% - Accent5 2 3 3 4" xfId="25535"/>
    <cellStyle name="40% - Accent5 2 3 3 4 2" xfId="25536"/>
    <cellStyle name="40% - Accent5 2 3 3 5" xfId="25537"/>
    <cellStyle name="40% - Accent5 2 3 4" xfId="25538"/>
    <cellStyle name="40% - Accent5 2 3 4 2" xfId="25539"/>
    <cellStyle name="40% - Accent5 2 3 4 2 2" xfId="25540"/>
    <cellStyle name="40% - Accent5 2 3 4 3" xfId="25541"/>
    <cellStyle name="40% - Accent5 2 3 4 3 2" xfId="25542"/>
    <cellStyle name="40% - Accent5 2 3 4 4" xfId="25543"/>
    <cellStyle name="40% - Accent5 2 3 5" xfId="25544"/>
    <cellStyle name="40% - Accent5 2 3 5 2" xfId="25545"/>
    <cellStyle name="40% - Accent5 2 3 5 2 2" xfId="25546"/>
    <cellStyle name="40% - Accent5 2 3 5 3" xfId="25547"/>
    <cellStyle name="40% - Accent5 2 3 5 3 2" xfId="25548"/>
    <cellStyle name="40% - Accent5 2 3 5 4" xfId="25549"/>
    <cellStyle name="40% - Accent5 2 3 6" xfId="25550"/>
    <cellStyle name="40% - Accent5 2 3 6 2" xfId="25551"/>
    <cellStyle name="40% - Accent5 2 3 7" xfId="25552"/>
    <cellStyle name="40% - Accent5 2 3 7 2" xfId="25553"/>
    <cellStyle name="40% - Accent5 2 3 8" xfId="25554"/>
    <cellStyle name="40% - Accent5 2 4" xfId="25555"/>
    <cellStyle name="40% - Accent5 2 4 2" xfId="25556"/>
    <cellStyle name="40% - Accent5 2 4 2 2" xfId="25557"/>
    <cellStyle name="40% - Accent5 2 4 2 2 2" xfId="25558"/>
    <cellStyle name="40% - Accent5 2 4 2 2 2 2" xfId="25559"/>
    <cellStyle name="40% - Accent5 2 4 2 2 3" xfId="25560"/>
    <cellStyle name="40% - Accent5 2 4 2 2 3 2" xfId="25561"/>
    <cellStyle name="40% - Accent5 2 4 2 2 4" xfId="25562"/>
    <cellStyle name="40% - Accent5 2 4 2 3" xfId="25563"/>
    <cellStyle name="40% - Accent5 2 4 2 3 2" xfId="25564"/>
    <cellStyle name="40% - Accent5 2 4 2 4" xfId="25565"/>
    <cellStyle name="40% - Accent5 2 4 2 4 2" xfId="25566"/>
    <cellStyle name="40% - Accent5 2 4 2 5" xfId="25567"/>
    <cellStyle name="40% - Accent5 2 4 3" xfId="25568"/>
    <cellStyle name="40% - Accent5 2 4 3 2" xfId="25569"/>
    <cellStyle name="40% - Accent5 2 4 3 2 2" xfId="25570"/>
    <cellStyle name="40% - Accent5 2 4 3 3" xfId="25571"/>
    <cellStyle name="40% - Accent5 2 4 3 3 2" xfId="25572"/>
    <cellStyle name="40% - Accent5 2 4 3 4" xfId="25573"/>
    <cellStyle name="40% - Accent5 2 4 4" xfId="25574"/>
    <cellStyle name="40% - Accent5 2 4 4 2" xfId="25575"/>
    <cellStyle name="40% - Accent5 2 4 4 2 2" xfId="25576"/>
    <cellStyle name="40% - Accent5 2 4 4 3" xfId="25577"/>
    <cellStyle name="40% - Accent5 2 4 4 3 2" xfId="25578"/>
    <cellStyle name="40% - Accent5 2 4 4 4" xfId="25579"/>
    <cellStyle name="40% - Accent5 2 4 5" xfId="25580"/>
    <cellStyle name="40% - Accent5 2 4 5 2" xfId="25581"/>
    <cellStyle name="40% - Accent5 2 4 6" xfId="25582"/>
    <cellStyle name="40% - Accent5 2 4 6 2" xfId="25583"/>
    <cellStyle name="40% - Accent5 2 4 7" xfId="25584"/>
    <cellStyle name="40% - Accent5 2 5" xfId="25585"/>
    <cellStyle name="40% - Accent5 2 5 2" xfId="25586"/>
    <cellStyle name="40% - Accent5 2 5 2 2" xfId="25587"/>
    <cellStyle name="40% - Accent5 2 5 2 2 2" xfId="25588"/>
    <cellStyle name="40% - Accent5 2 5 2 3" xfId="25589"/>
    <cellStyle name="40% - Accent5 2 5 2 3 2" xfId="25590"/>
    <cellStyle name="40% - Accent5 2 5 2 4" xfId="25591"/>
    <cellStyle name="40% - Accent5 2 5 3" xfId="25592"/>
    <cellStyle name="40% - Accent5 2 5 3 2" xfId="25593"/>
    <cellStyle name="40% - Accent5 2 5 4" xfId="25594"/>
    <cellStyle name="40% - Accent5 2 5 4 2" xfId="25595"/>
    <cellStyle name="40% - Accent5 2 5 5" xfId="25596"/>
    <cellStyle name="40% - Accent5 2 6" xfId="25597"/>
    <cellStyle name="40% - Accent5 2 6 2" xfId="25598"/>
    <cellStyle name="40% - Accent5 2 6 2 2" xfId="25599"/>
    <cellStyle name="40% - Accent5 2 6 3" xfId="25600"/>
    <cellStyle name="40% - Accent5 2 6 3 2" xfId="25601"/>
    <cellStyle name="40% - Accent5 2 6 4" xfId="25602"/>
    <cellStyle name="40% - Accent5 2 7" xfId="25603"/>
    <cellStyle name="40% - Accent5 2 7 2" xfId="25604"/>
    <cellStyle name="40% - Accent5 2 7 2 2" xfId="25605"/>
    <cellStyle name="40% - Accent5 2 7 3" xfId="25606"/>
    <cellStyle name="40% - Accent5 2 7 3 2" xfId="25607"/>
    <cellStyle name="40% - Accent5 2 7 4" xfId="25608"/>
    <cellStyle name="40% - Accent5 2 8" xfId="25609"/>
    <cellStyle name="40% - Accent5 2 8 2" xfId="25610"/>
    <cellStyle name="40% - Accent5 2 9" xfId="25611"/>
    <cellStyle name="40% - Accent5 2 9 2" xfId="25612"/>
    <cellStyle name="40% - Accent5 20" xfId="25613"/>
    <cellStyle name="40% - Accent5 20 2" xfId="25614"/>
    <cellStyle name="40% - Accent5 20 2 2" xfId="25615"/>
    <cellStyle name="40% - Accent5 20 3" xfId="25616"/>
    <cellStyle name="40% - Accent5 20 3 2" xfId="25617"/>
    <cellStyle name="40% - Accent5 20 4" xfId="25618"/>
    <cellStyle name="40% - Accent5 21" xfId="25619"/>
    <cellStyle name="40% - Accent5 21 2" xfId="25620"/>
    <cellStyle name="40% - Accent5 21 2 2" xfId="25621"/>
    <cellStyle name="40% - Accent5 21 3" xfId="25622"/>
    <cellStyle name="40% - Accent5 21 3 2" xfId="25623"/>
    <cellStyle name="40% - Accent5 21 4" xfId="25624"/>
    <cellStyle name="40% - Accent5 22" xfId="25625"/>
    <cellStyle name="40% - Accent5 22 2" xfId="25626"/>
    <cellStyle name="40% - Accent5 22 2 2" xfId="25627"/>
    <cellStyle name="40% - Accent5 22 3" xfId="25628"/>
    <cellStyle name="40% - Accent5 22 3 2" xfId="25629"/>
    <cellStyle name="40% - Accent5 22 4" xfId="25630"/>
    <cellStyle name="40% - Accent5 23" xfId="25631"/>
    <cellStyle name="40% - Accent5 23 2" xfId="25632"/>
    <cellStyle name="40% - Accent5 23 2 2" xfId="25633"/>
    <cellStyle name="40% - Accent5 23 3" xfId="25634"/>
    <cellStyle name="40% - Accent5 23 3 2" xfId="25635"/>
    <cellStyle name="40% - Accent5 23 4" xfId="25636"/>
    <cellStyle name="40% - Accent5 24" xfId="25637"/>
    <cellStyle name="40% - Accent5 24 2" xfId="25638"/>
    <cellStyle name="40% - Accent5 24 2 2" xfId="25639"/>
    <cellStyle name="40% - Accent5 24 3" xfId="25640"/>
    <cellStyle name="40% - Accent5 24 3 2" xfId="25641"/>
    <cellStyle name="40% - Accent5 24 4" xfId="25642"/>
    <cellStyle name="40% - Accent5 25" xfId="25643"/>
    <cellStyle name="40% - Accent5 25 2" xfId="25644"/>
    <cellStyle name="40% - Accent5 25 2 2" xfId="25645"/>
    <cellStyle name="40% - Accent5 25 3" xfId="25646"/>
    <cellStyle name="40% - Accent5 26" xfId="25647"/>
    <cellStyle name="40% - Accent5 26 2" xfId="25648"/>
    <cellStyle name="40% - Accent5 27" xfId="25649"/>
    <cellStyle name="40% - Accent5 27 2" xfId="25650"/>
    <cellStyle name="40% - Accent5 28" xfId="25651"/>
    <cellStyle name="40% - Accent5 28 2" xfId="25652"/>
    <cellStyle name="40% - Accent5 29" xfId="25653"/>
    <cellStyle name="40% - Accent5 29 2" xfId="25654"/>
    <cellStyle name="40% - Accent5 3" xfId="25655"/>
    <cellStyle name="40% - Accent5 3 10" xfId="25656"/>
    <cellStyle name="40% - Accent5 3 2" xfId="25657"/>
    <cellStyle name="40% - Accent5 3 2 2" xfId="25658"/>
    <cellStyle name="40% - Accent5 3 2 2 2" xfId="25659"/>
    <cellStyle name="40% - Accent5 3 2 2 2 2" xfId="25660"/>
    <cellStyle name="40% - Accent5 3 2 2 2 2 2" xfId="25661"/>
    <cellStyle name="40% - Accent5 3 2 2 2 2 2 2" xfId="25662"/>
    <cellStyle name="40% - Accent5 3 2 2 2 2 2 2 2" xfId="25663"/>
    <cellStyle name="40% - Accent5 3 2 2 2 2 2 3" xfId="25664"/>
    <cellStyle name="40% - Accent5 3 2 2 2 2 2 3 2" xfId="25665"/>
    <cellStyle name="40% - Accent5 3 2 2 2 2 2 4" xfId="25666"/>
    <cellStyle name="40% - Accent5 3 2 2 2 2 3" xfId="25667"/>
    <cellStyle name="40% - Accent5 3 2 2 2 2 3 2" xfId="25668"/>
    <cellStyle name="40% - Accent5 3 2 2 2 2 4" xfId="25669"/>
    <cellStyle name="40% - Accent5 3 2 2 2 2 4 2" xfId="25670"/>
    <cellStyle name="40% - Accent5 3 2 2 2 2 5" xfId="25671"/>
    <cellStyle name="40% - Accent5 3 2 2 2 3" xfId="25672"/>
    <cellStyle name="40% - Accent5 3 2 2 2 3 2" xfId="25673"/>
    <cellStyle name="40% - Accent5 3 2 2 2 3 2 2" xfId="25674"/>
    <cellStyle name="40% - Accent5 3 2 2 2 3 3" xfId="25675"/>
    <cellStyle name="40% - Accent5 3 2 2 2 3 3 2" xfId="25676"/>
    <cellStyle name="40% - Accent5 3 2 2 2 3 4" xfId="25677"/>
    <cellStyle name="40% - Accent5 3 2 2 2 4" xfId="25678"/>
    <cellStyle name="40% - Accent5 3 2 2 2 4 2" xfId="25679"/>
    <cellStyle name="40% - Accent5 3 2 2 2 4 2 2" xfId="25680"/>
    <cellStyle name="40% - Accent5 3 2 2 2 4 3" xfId="25681"/>
    <cellStyle name="40% - Accent5 3 2 2 2 4 3 2" xfId="25682"/>
    <cellStyle name="40% - Accent5 3 2 2 2 4 4" xfId="25683"/>
    <cellStyle name="40% - Accent5 3 2 2 2 5" xfId="25684"/>
    <cellStyle name="40% - Accent5 3 2 2 2 5 2" xfId="25685"/>
    <cellStyle name="40% - Accent5 3 2 2 2 6" xfId="25686"/>
    <cellStyle name="40% - Accent5 3 2 2 2 6 2" xfId="25687"/>
    <cellStyle name="40% - Accent5 3 2 2 2 7" xfId="25688"/>
    <cellStyle name="40% - Accent5 3 2 2 3" xfId="25689"/>
    <cellStyle name="40% - Accent5 3 2 2 3 2" xfId="25690"/>
    <cellStyle name="40% - Accent5 3 2 2 3 2 2" xfId="25691"/>
    <cellStyle name="40% - Accent5 3 2 2 3 2 2 2" xfId="25692"/>
    <cellStyle name="40% - Accent5 3 2 2 3 2 3" xfId="25693"/>
    <cellStyle name="40% - Accent5 3 2 2 3 2 3 2" xfId="25694"/>
    <cellStyle name="40% - Accent5 3 2 2 3 2 4" xfId="25695"/>
    <cellStyle name="40% - Accent5 3 2 2 3 3" xfId="25696"/>
    <cellStyle name="40% - Accent5 3 2 2 3 3 2" xfId="25697"/>
    <cellStyle name="40% - Accent5 3 2 2 3 4" xfId="25698"/>
    <cellStyle name="40% - Accent5 3 2 2 3 4 2" xfId="25699"/>
    <cellStyle name="40% - Accent5 3 2 2 3 5" xfId="25700"/>
    <cellStyle name="40% - Accent5 3 2 2 4" xfId="25701"/>
    <cellStyle name="40% - Accent5 3 2 2 4 2" xfId="25702"/>
    <cellStyle name="40% - Accent5 3 2 2 4 2 2" xfId="25703"/>
    <cellStyle name="40% - Accent5 3 2 2 4 3" xfId="25704"/>
    <cellStyle name="40% - Accent5 3 2 2 4 3 2" xfId="25705"/>
    <cellStyle name="40% - Accent5 3 2 2 4 4" xfId="25706"/>
    <cellStyle name="40% - Accent5 3 2 2 5" xfId="25707"/>
    <cellStyle name="40% - Accent5 3 2 2 5 2" xfId="25708"/>
    <cellStyle name="40% - Accent5 3 2 2 5 2 2" xfId="25709"/>
    <cellStyle name="40% - Accent5 3 2 2 5 3" xfId="25710"/>
    <cellStyle name="40% - Accent5 3 2 2 5 3 2" xfId="25711"/>
    <cellStyle name="40% - Accent5 3 2 2 5 4" xfId="25712"/>
    <cellStyle name="40% - Accent5 3 2 2 6" xfId="25713"/>
    <cellStyle name="40% - Accent5 3 2 2 6 2" xfId="25714"/>
    <cellStyle name="40% - Accent5 3 2 2 7" xfId="25715"/>
    <cellStyle name="40% - Accent5 3 2 2 7 2" xfId="25716"/>
    <cellStyle name="40% - Accent5 3 2 2 8" xfId="25717"/>
    <cellStyle name="40% - Accent5 3 2 3" xfId="25718"/>
    <cellStyle name="40% - Accent5 3 2 3 2" xfId="25719"/>
    <cellStyle name="40% - Accent5 3 2 3 2 2" xfId="25720"/>
    <cellStyle name="40% - Accent5 3 2 3 2 2 2" xfId="25721"/>
    <cellStyle name="40% - Accent5 3 2 3 2 2 2 2" xfId="25722"/>
    <cellStyle name="40% - Accent5 3 2 3 2 2 3" xfId="25723"/>
    <cellStyle name="40% - Accent5 3 2 3 2 2 3 2" xfId="25724"/>
    <cellStyle name="40% - Accent5 3 2 3 2 2 4" xfId="25725"/>
    <cellStyle name="40% - Accent5 3 2 3 2 3" xfId="25726"/>
    <cellStyle name="40% - Accent5 3 2 3 2 3 2" xfId="25727"/>
    <cellStyle name="40% - Accent5 3 2 3 2 4" xfId="25728"/>
    <cellStyle name="40% - Accent5 3 2 3 2 4 2" xfId="25729"/>
    <cellStyle name="40% - Accent5 3 2 3 2 5" xfId="25730"/>
    <cellStyle name="40% - Accent5 3 2 3 3" xfId="25731"/>
    <cellStyle name="40% - Accent5 3 2 3 3 2" xfId="25732"/>
    <cellStyle name="40% - Accent5 3 2 3 3 2 2" xfId="25733"/>
    <cellStyle name="40% - Accent5 3 2 3 3 3" xfId="25734"/>
    <cellStyle name="40% - Accent5 3 2 3 3 3 2" xfId="25735"/>
    <cellStyle name="40% - Accent5 3 2 3 3 4" xfId="25736"/>
    <cellStyle name="40% - Accent5 3 2 3 4" xfId="25737"/>
    <cellStyle name="40% - Accent5 3 2 3 4 2" xfId="25738"/>
    <cellStyle name="40% - Accent5 3 2 3 4 2 2" xfId="25739"/>
    <cellStyle name="40% - Accent5 3 2 3 4 3" xfId="25740"/>
    <cellStyle name="40% - Accent5 3 2 3 4 3 2" xfId="25741"/>
    <cellStyle name="40% - Accent5 3 2 3 4 4" xfId="25742"/>
    <cellStyle name="40% - Accent5 3 2 3 5" xfId="25743"/>
    <cellStyle name="40% - Accent5 3 2 3 5 2" xfId="25744"/>
    <cellStyle name="40% - Accent5 3 2 3 6" xfId="25745"/>
    <cellStyle name="40% - Accent5 3 2 3 6 2" xfId="25746"/>
    <cellStyle name="40% - Accent5 3 2 3 7" xfId="25747"/>
    <cellStyle name="40% - Accent5 3 2 4" xfId="25748"/>
    <cellStyle name="40% - Accent5 3 2 4 2" xfId="25749"/>
    <cellStyle name="40% - Accent5 3 2 4 2 2" xfId="25750"/>
    <cellStyle name="40% - Accent5 3 2 4 2 2 2" xfId="25751"/>
    <cellStyle name="40% - Accent5 3 2 4 2 3" xfId="25752"/>
    <cellStyle name="40% - Accent5 3 2 4 2 3 2" xfId="25753"/>
    <cellStyle name="40% - Accent5 3 2 4 2 4" xfId="25754"/>
    <cellStyle name="40% - Accent5 3 2 4 3" xfId="25755"/>
    <cellStyle name="40% - Accent5 3 2 4 3 2" xfId="25756"/>
    <cellStyle name="40% - Accent5 3 2 4 4" xfId="25757"/>
    <cellStyle name="40% - Accent5 3 2 4 4 2" xfId="25758"/>
    <cellStyle name="40% - Accent5 3 2 4 5" xfId="25759"/>
    <cellStyle name="40% - Accent5 3 2 5" xfId="25760"/>
    <cellStyle name="40% - Accent5 3 2 5 2" xfId="25761"/>
    <cellStyle name="40% - Accent5 3 2 5 2 2" xfId="25762"/>
    <cellStyle name="40% - Accent5 3 2 5 3" xfId="25763"/>
    <cellStyle name="40% - Accent5 3 2 5 3 2" xfId="25764"/>
    <cellStyle name="40% - Accent5 3 2 5 4" xfId="25765"/>
    <cellStyle name="40% - Accent5 3 2 6" xfId="25766"/>
    <cellStyle name="40% - Accent5 3 2 6 2" xfId="25767"/>
    <cellStyle name="40% - Accent5 3 2 6 2 2" xfId="25768"/>
    <cellStyle name="40% - Accent5 3 2 6 3" xfId="25769"/>
    <cellStyle name="40% - Accent5 3 2 6 3 2" xfId="25770"/>
    <cellStyle name="40% - Accent5 3 2 6 4" xfId="25771"/>
    <cellStyle name="40% - Accent5 3 2 7" xfId="25772"/>
    <cellStyle name="40% - Accent5 3 2 7 2" xfId="25773"/>
    <cellStyle name="40% - Accent5 3 2 8" xfId="25774"/>
    <cellStyle name="40% - Accent5 3 2 8 2" xfId="25775"/>
    <cellStyle name="40% - Accent5 3 2 9" xfId="25776"/>
    <cellStyle name="40% - Accent5 3 3" xfId="25777"/>
    <cellStyle name="40% - Accent5 3 3 2" xfId="25778"/>
    <cellStyle name="40% - Accent5 3 3 2 2" xfId="25779"/>
    <cellStyle name="40% - Accent5 3 3 2 2 2" xfId="25780"/>
    <cellStyle name="40% - Accent5 3 3 2 2 2 2" xfId="25781"/>
    <cellStyle name="40% - Accent5 3 3 2 2 2 2 2" xfId="25782"/>
    <cellStyle name="40% - Accent5 3 3 2 2 2 3" xfId="25783"/>
    <cellStyle name="40% - Accent5 3 3 2 2 2 3 2" xfId="25784"/>
    <cellStyle name="40% - Accent5 3 3 2 2 2 4" xfId="25785"/>
    <cellStyle name="40% - Accent5 3 3 2 2 3" xfId="25786"/>
    <cellStyle name="40% - Accent5 3 3 2 2 3 2" xfId="25787"/>
    <cellStyle name="40% - Accent5 3 3 2 2 4" xfId="25788"/>
    <cellStyle name="40% - Accent5 3 3 2 2 4 2" xfId="25789"/>
    <cellStyle name="40% - Accent5 3 3 2 2 5" xfId="25790"/>
    <cellStyle name="40% - Accent5 3 3 2 3" xfId="25791"/>
    <cellStyle name="40% - Accent5 3 3 2 3 2" xfId="25792"/>
    <cellStyle name="40% - Accent5 3 3 2 3 2 2" xfId="25793"/>
    <cellStyle name="40% - Accent5 3 3 2 3 3" xfId="25794"/>
    <cellStyle name="40% - Accent5 3 3 2 3 3 2" xfId="25795"/>
    <cellStyle name="40% - Accent5 3 3 2 3 4" xfId="25796"/>
    <cellStyle name="40% - Accent5 3 3 2 4" xfId="25797"/>
    <cellStyle name="40% - Accent5 3 3 2 4 2" xfId="25798"/>
    <cellStyle name="40% - Accent5 3 3 2 4 2 2" xfId="25799"/>
    <cellStyle name="40% - Accent5 3 3 2 4 3" xfId="25800"/>
    <cellStyle name="40% - Accent5 3 3 2 4 3 2" xfId="25801"/>
    <cellStyle name="40% - Accent5 3 3 2 4 4" xfId="25802"/>
    <cellStyle name="40% - Accent5 3 3 2 5" xfId="25803"/>
    <cellStyle name="40% - Accent5 3 3 2 5 2" xfId="25804"/>
    <cellStyle name="40% - Accent5 3 3 2 6" xfId="25805"/>
    <cellStyle name="40% - Accent5 3 3 2 6 2" xfId="25806"/>
    <cellStyle name="40% - Accent5 3 3 2 7" xfId="25807"/>
    <cellStyle name="40% - Accent5 3 3 3" xfId="25808"/>
    <cellStyle name="40% - Accent5 3 3 3 2" xfId="25809"/>
    <cellStyle name="40% - Accent5 3 3 3 2 2" xfId="25810"/>
    <cellStyle name="40% - Accent5 3 3 3 2 2 2" xfId="25811"/>
    <cellStyle name="40% - Accent5 3 3 3 2 3" xfId="25812"/>
    <cellStyle name="40% - Accent5 3 3 3 2 3 2" xfId="25813"/>
    <cellStyle name="40% - Accent5 3 3 3 2 4" xfId="25814"/>
    <cellStyle name="40% - Accent5 3 3 3 3" xfId="25815"/>
    <cellStyle name="40% - Accent5 3 3 3 3 2" xfId="25816"/>
    <cellStyle name="40% - Accent5 3 3 3 4" xfId="25817"/>
    <cellStyle name="40% - Accent5 3 3 3 4 2" xfId="25818"/>
    <cellStyle name="40% - Accent5 3 3 3 5" xfId="25819"/>
    <cellStyle name="40% - Accent5 3 3 4" xfId="25820"/>
    <cellStyle name="40% - Accent5 3 3 4 2" xfId="25821"/>
    <cellStyle name="40% - Accent5 3 3 4 2 2" xfId="25822"/>
    <cellStyle name="40% - Accent5 3 3 4 3" xfId="25823"/>
    <cellStyle name="40% - Accent5 3 3 4 3 2" xfId="25824"/>
    <cellStyle name="40% - Accent5 3 3 4 4" xfId="25825"/>
    <cellStyle name="40% - Accent5 3 3 5" xfId="25826"/>
    <cellStyle name="40% - Accent5 3 3 5 2" xfId="25827"/>
    <cellStyle name="40% - Accent5 3 3 5 2 2" xfId="25828"/>
    <cellStyle name="40% - Accent5 3 3 5 3" xfId="25829"/>
    <cellStyle name="40% - Accent5 3 3 5 3 2" xfId="25830"/>
    <cellStyle name="40% - Accent5 3 3 5 4" xfId="25831"/>
    <cellStyle name="40% - Accent5 3 3 6" xfId="25832"/>
    <cellStyle name="40% - Accent5 3 3 6 2" xfId="25833"/>
    <cellStyle name="40% - Accent5 3 3 7" xfId="25834"/>
    <cellStyle name="40% - Accent5 3 3 7 2" xfId="25835"/>
    <cellStyle name="40% - Accent5 3 3 8" xfId="25836"/>
    <cellStyle name="40% - Accent5 3 4" xfId="25837"/>
    <cellStyle name="40% - Accent5 3 4 2" xfId="25838"/>
    <cellStyle name="40% - Accent5 3 4 2 2" xfId="25839"/>
    <cellStyle name="40% - Accent5 3 4 2 2 2" xfId="25840"/>
    <cellStyle name="40% - Accent5 3 4 2 2 2 2" xfId="25841"/>
    <cellStyle name="40% - Accent5 3 4 2 2 3" xfId="25842"/>
    <cellStyle name="40% - Accent5 3 4 2 2 3 2" xfId="25843"/>
    <cellStyle name="40% - Accent5 3 4 2 2 4" xfId="25844"/>
    <cellStyle name="40% - Accent5 3 4 2 3" xfId="25845"/>
    <cellStyle name="40% - Accent5 3 4 2 3 2" xfId="25846"/>
    <cellStyle name="40% - Accent5 3 4 2 4" xfId="25847"/>
    <cellStyle name="40% - Accent5 3 4 2 4 2" xfId="25848"/>
    <cellStyle name="40% - Accent5 3 4 2 5" xfId="25849"/>
    <cellStyle name="40% - Accent5 3 4 3" xfId="25850"/>
    <cellStyle name="40% - Accent5 3 4 3 2" xfId="25851"/>
    <cellStyle name="40% - Accent5 3 4 3 2 2" xfId="25852"/>
    <cellStyle name="40% - Accent5 3 4 3 3" xfId="25853"/>
    <cellStyle name="40% - Accent5 3 4 3 3 2" xfId="25854"/>
    <cellStyle name="40% - Accent5 3 4 3 4" xfId="25855"/>
    <cellStyle name="40% - Accent5 3 4 4" xfId="25856"/>
    <cellStyle name="40% - Accent5 3 4 4 2" xfId="25857"/>
    <cellStyle name="40% - Accent5 3 4 4 2 2" xfId="25858"/>
    <cellStyle name="40% - Accent5 3 4 4 3" xfId="25859"/>
    <cellStyle name="40% - Accent5 3 4 4 3 2" xfId="25860"/>
    <cellStyle name="40% - Accent5 3 4 4 4" xfId="25861"/>
    <cellStyle name="40% - Accent5 3 4 5" xfId="25862"/>
    <cellStyle name="40% - Accent5 3 4 5 2" xfId="25863"/>
    <cellStyle name="40% - Accent5 3 4 6" xfId="25864"/>
    <cellStyle name="40% - Accent5 3 4 6 2" xfId="25865"/>
    <cellStyle name="40% - Accent5 3 4 7" xfId="25866"/>
    <cellStyle name="40% - Accent5 3 5" xfId="25867"/>
    <cellStyle name="40% - Accent5 3 5 2" xfId="25868"/>
    <cellStyle name="40% - Accent5 3 5 2 2" xfId="25869"/>
    <cellStyle name="40% - Accent5 3 5 2 2 2" xfId="25870"/>
    <cellStyle name="40% - Accent5 3 5 2 3" xfId="25871"/>
    <cellStyle name="40% - Accent5 3 5 2 3 2" xfId="25872"/>
    <cellStyle name="40% - Accent5 3 5 2 4" xfId="25873"/>
    <cellStyle name="40% - Accent5 3 5 3" xfId="25874"/>
    <cellStyle name="40% - Accent5 3 5 3 2" xfId="25875"/>
    <cellStyle name="40% - Accent5 3 5 4" xfId="25876"/>
    <cellStyle name="40% - Accent5 3 5 4 2" xfId="25877"/>
    <cellStyle name="40% - Accent5 3 5 5" xfId="25878"/>
    <cellStyle name="40% - Accent5 3 6" xfId="25879"/>
    <cellStyle name="40% - Accent5 3 6 2" xfId="25880"/>
    <cellStyle name="40% - Accent5 3 6 2 2" xfId="25881"/>
    <cellStyle name="40% - Accent5 3 6 3" xfId="25882"/>
    <cellStyle name="40% - Accent5 3 6 3 2" xfId="25883"/>
    <cellStyle name="40% - Accent5 3 6 4" xfId="25884"/>
    <cellStyle name="40% - Accent5 3 7" xfId="25885"/>
    <cellStyle name="40% - Accent5 3 7 2" xfId="25886"/>
    <cellStyle name="40% - Accent5 3 7 2 2" xfId="25887"/>
    <cellStyle name="40% - Accent5 3 7 3" xfId="25888"/>
    <cellStyle name="40% - Accent5 3 7 3 2" xfId="25889"/>
    <cellStyle name="40% - Accent5 3 7 4" xfId="25890"/>
    <cellStyle name="40% - Accent5 3 8" xfId="25891"/>
    <cellStyle name="40% - Accent5 3 8 2" xfId="25892"/>
    <cellStyle name="40% - Accent5 3 9" xfId="25893"/>
    <cellStyle name="40% - Accent5 3 9 2" xfId="25894"/>
    <cellStyle name="40% - Accent5 30" xfId="25895"/>
    <cellStyle name="40% - Accent5 30 2" xfId="25896"/>
    <cellStyle name="40% - Accent5 31" xfId="25897"/>
    <cellStyle name="40% - Accent5 31 2" xfId="25898"/>
    <cellStyle name="40% - Accent5 32" xfId="25899"/>
    <cellStyle name="40% - Accent5 33" xfId="25900"/>
    <cellStyle name="40% - Accent5 34" xfId="25901"/>
    <cellStyle name="40% - Accent5 35" xfId="25902"/>
    <cellStyle name="40% - Accent5 36" xfId="25903"/>
    <cellStyle name="40% - Accent5 37" xfId="25904"/>
    <cellStyle name="40% - Accent5 38" xfId="25905"/>
    <cellStyle name="40% - Accent5 39" xfId="25906"/>
    <cellStyle name="40% - Accent5 4" xfId="25907"/>
    <cellStyle name="40% - Accent5 4 10" xfId="25908"/>
    <cellStyle name="40% - Accent5 4 2" xfId="25909"/>
    <cellStyle name="40% - Accent5 4 2 2" xfId="25910"/>
    <cellStyle name="40% - Accent5 4 2 2 2" xfId="25911"/>
    <cellStyle name="40% - Accent5 4 2 2 2 2" xfId="25912"/>
    <cellStyle name="40% - Accent5 4 2 2 2 2 2" xfId="25913"/>
    <cellStyle name="40% - Accent5 4 2 2 2 2 2 2" xfId="25914"/>
    <cellStyle name="40% - Accent5 4 2 2 2 2 2 2 2" xfId="25915"/>
    <cellStyle name="40% - Accent5 4 2 2 2 2 2 3" xfId="25916"/>
    <cellStyle name="40% - Accent5 4 2 2 2 2 2 3 2" xfId="25917"/>
    <cellStyle name="40% - Accent5 4 2 2 2 2 2 4" xfId="25918"/>
    <cellStyle name="40% - Accent5 4 2 2 2 2 3" xfId="25919"/>
    <cellStyle name="40% - Accent5 4 2 2 2 2 3 2" xfId="25920"/>
    <cellStyle name="40% - Accent5 4 2 2 2 2 4" xfId="25921"/>
    <cellStyle name="40% - Accent5 4 2 2 2 2 4 2" xfId="25922"/>
    <cellStyle name="40% - Accent5 4 2 2 2 2 5" xfId="25923"/>
    <cellStyle name="40% - Accent5 4 2 2 2 3" xfId="25924"/>
    <cellStyle name="40% - Accent5 4 2 2 2 3 2" xfId="25925"/>
    <cellStyle name="40% - Accent5 4 2 2 2 3 2 2" xfId="25926"/>
    <cellStyle name="40% - Accent5 4 2 2 2 3 3" xfId="25927"/>
    <cellStyle name="40% - Accent5 4 2 2 2 3 3 2" xfId="25928"/>
    <cellStyle name="40% - Accent5 4 2 2 2 3 4" xfId="25929"/>
    <cellStyle name="40% - Accent5 4 2 2 2 4" xfId="25930"/>
    <cellStyle name="40% - Accent5 4 2 2 2 4 2" xfId="25931"/>
    <cellStyle name="40% - Accent5 4 2 2 2 4 2 2" xfId="25932"/>
    <cellStyle name="40% - Accent5 4 2 2 2 4 3" xfId="25933"/>
    <cellStyle name="40% - Accent5 4 2 2 2 4 3 2" xfId="25934"/>
    <cellStyle name="40% - Accent5 4 2 2 2 4 4" xfId="25935"/>
    <cellStyle name="40% - Accent5 4 2 2 2 5" xfId="25936"/>
    <cellStyle name="40% - Accent5 4 2 2 2 5 2" xfId="25937"/>
    <cellStyle name="40% - Accent5 4 2 2 2 6" xfId="25938"/>
    <cellStyle name="40% - Accent5 4 2 2 2 6 2" xfId="25939"/>
    <cellStyle name="40% - Accent5 4 2 2 2 7" xfId="25940"/>
    <cellStyle name="40% - Accent5 4 2 2 3" xfId="25941"/>
    <cellStyle name="40% - Accent5 4 2 2 3 2" xfId="25942"/>
    <cellStyle name="40% - Accent5 4 2 2 3 2 2" xfId="25943"/>
    <cellStyle name="40% - Accent5 4 2 2 3 2 2 2" xfId="25944"/>
    <cellStyle name="40% - Accent5 4 2 2 3 2 3" xfId="25945"/>
    <cellStyle name="40% - Accent5 4 2 2 3 2 3 2" xfId="25946"/>
    <cellStyle name="40% - Accent5 4 2 2 3 2 4" xfId="25947"/>
    <cellStyle name="40% - Accent5 4 2 2 3 3" xfId="25948"/>
    <cellStyle name="40% - Accent5 4 2 2 3 3 2" xfId="25949"/>
    <cellStyle name="40% - Accent5 4 2 2 3 4" xfId="25950"/>
    <cellStyle name="40% - Accent5 4 2 2 3 4 2" xfId="25951"/>
    <cellStyle name="40% - Accent5 4 2 2 3 5" xfId="25952"/>
    <cellStyle name="40% - Accent5 4 2 2 4" xfId="25953"/>
    <cellStyle name="40% - Accent5 4 2 2 4 2" xfId="25954"/>
    <cellStyle name="40% - Accent5 4 2 2 4 2 2" xfId="25955"/>
    <cellStyle name="40% - Accent5 4 2 2 4 3" xfId="25956"/>
    <cellStyle name="40% - Accent5 4 2 2 4 3 2" xfId="25957"/>
    <cellStyle name="40% - Accent5 4 2 2 4 4" xfId="25958"/>
    <cellStyle name="40% - Accent5 4 2 2 5" xfId="25959"/>
    <cellStyle name="40% - Accent5 4 2 2 5 2" xfId="25960"/>
    <cellStyle name="40% - Accent5 4 2 2 5 2 2" xfId="25961"/>
    <cellStyle name="40% - Accent5 4 2 2 5 3" xfId="25962"/>
    <cellStyle name="40% - Accent5 4 2 2 5 3 2" xfId="25963"/>
    <cellStyle name="40% - Accent5 4 2 2 5 4" xfId="25964"/>
    <cellStyle name="40% - Accent5 4 2 2 6" xfId="25965"/>
    <cellStyle name="40% - Accent5 4 2 2 6 2" xfId="25966"/>
    <cellStyle name="40% - Accent5 4 2 2 7" xfId="25967"/>
    <cellStyle name="40% - Accent5 4 2 2 7 2" xfId="25968"/>
    <cellStyle name="40% - Accent5 4 2 2 8" xfId="25969"/>
    <cellStyle name="40% - Accent5 4 2 3" xfId="25970"/>
    <cellStyle name="40% - Accent5 4 2 3 2" xfId="25971"/>
    <cellStyle name="40% - Accent5 4 2 3 2 2" xfId="25972"/>
    <cellStyle name="40% - Accent5 4 2 3 2 2 2" xfId="25973"/>
    <cellStyle name="40% - Accent5 4 2 3 2 2 2 2" xfId="25974"/>
    <cellStyle name="40% - Accent5 4 2 3 2 2 3" xfId="25975"/>
    <cellStyle name="40% - Accent5 4 2 3 2 2 3 2" xfId="25976"/>
    <cellStyle name="40% - Accent5 4 2 3 2 2 4" xfId="25977"/>
    <cellStyle name="40% - Accent5 4 2 3 2 3" xfId="25978"/>
    <cellStyle name="40% - Accent5 4 2 3 2 3 2" xfId="25979"/>
    <cellStyle name="40% - Accent5 4 2 3 2 4" xfId="25980"/>
    <cellStyle name="40% - Accent5 4 2 3 2 4 2" xfId="25981"/>
    <cellStyle name="40% - Accent5 4 2 3 2 5" xfId="25982"/>
    <cellStyle name="40% - Accent5 4 2 3 3" xfId="25983"/>
    <cellStyle name="40% - Accent5 4 2 3 3 2" xfId="25984"/>
    <cellStyle name="40% - Accent5 4 2 3 3 2 2" xfId="25985"/>
    <cellStyle name="40% - Accent5 4 2 3 3 3" xfId="25986"/>
    <cellStyle name="40% - Accent5 4 2 3 3 3 2" xfId="25987"/>
    <cellStyle name="40% - Accent5 4 2 3 3 4" xfId="25988"/>
    <cellStyle name="40% - Accent5 4 2 3 4" xfId="25989"/>
    <cellStyle name="40% - Accent5 4 2 3 4 2" xfId="25990"/>
    <cellStyle name="40% - Accent5 4 2 3 4 2 2" xfId="25991"/>
    <cellStyle name="40% - Accent5 4 2 3 4 3" xfId="25992"/>
    <cellStyle name="40% - Accent5 4 2 3 4 3 2" xfId="25993"/>
    <cellStyle name="40% - Accent5 4 2 3 4 4" xfId="25994"/>
    <cellStyle name="40% - Accent5 4 2 3 5" xfId="25995"/>
    <cellStyle name="40% - Accent5 4 2 3 5 2" xfId="25996"/>
    <cellStyle name="40% - Accent5 4 2 3 6" xfId="25997"/>
    <cellStyle name="40% - Accent5 4 2 3 6 2" xfId="25998"/>
    <cellStyle name="40% - Accent5 4 2 3 7" xfId="25999"/>
    <cellStyle name="40% - Accent5 4 2 4" xfId="26000"/>
    <cellStyle name="40% - Accent5 4 2 4 2" xfId="26001"/>
    <cellStyle name="40% - Accent5 4 2 4 2 2" xfId="26002"/>
    <cellStyle name="40% - Accent5 4 2 4 2 2 2" xfId="26003"/>
    <cellStyle name="40% - Accent5 4 2 4 2 3" xfId="26004"/>
    <cellStyle name="40% - Accent5 4 2 4 2 3 2" xfId="26005"/>
    <cellStyle name="40% - Accent5 4 2 4 2 4" xfId="26006"/>
    <cellStyle name="40% - Accent5 4 2 4 3" xfId="26007"/>
    <cellStyle name="40% - Accent5 4 2 4 3 2" xfId="26008"/>
    <cellStyle name="40% - Accent5 4 2 4 4" xfId="26009"/>
    <cellStyle name="40% - Accent5 4 2 4 4 2" xfId="26010"/>
    <cellStyle name="40% - Accent5 4 2 4 5" xfId="26011"/>
    <cellStyle name="40% - Accent5 4 2 5" xfId="26012"/>
    <cellStyle name="40% - Accent5 4 2 5 2" xfId="26013"/>
    <cellStyle name="40% - Accent5 4 2 5 2 2" xfId="26014"/>
    <cellStyle name="40% - Accent5 4 2 5 3" xfId="26015"/>
    <cellStyle name="40% - Accent5 4 2 5 3 2" xfId="26016"/>
    <cellStyle name="40% - Accent5 4 2 5 4" xfId="26017"/>
    <cellStyle name="40% - Accent5 4 2 6" xfId="26018"/>
    <cellStyle name="40% - Accent5 4 2 6 2" xfId="26019"/>
    <cellStyle name="40% - Accent5 4 2 6 2 2" xfId="26020"/>
    <cellStyle name="40% - Accent5 4 2 6 3" xfId="26021"/>
    <cellStyle name="40% - Accent5 4 2 6 3 2" xfId="26022"/>
    <cellStyle name="40% - Accent5 4 2 6 4" xfId="26023"/>
    <cellStyle name="40% - Accent5 4 2 7" xfId="26024"/>
    <cellStyle name="40% - Accent5 4 2 7 2" xfId="26025"/>
    <cellStyle name="40% - Accent5 4 2 8" xfId="26026"/>
    <cellStyle name="40% - Accent5 4 2 8 2" xfId="26027"/>
    <cellStyle name="40% - Accent5 4 2 9" xfId="26028"/>
    <cellStyle name="40% - Accent5 4 3" xfId="26029"/>
    <cellStyle name="40% - Accent5 4 3 2" xfId="26030"/>
    <cellStyle name="40% - Accent5 4 3 2 2" xfId="26031"/>
    <cellStyle name="40% - Accent5 4 3 2 2 2" xfId="26032"/>
    <cellStyle name="40% - Accent5 4 3 2 2 2 2" xfId="26033"/>
    <cellStyle name="40% - Accent5 4 3 2 2 2 2 2" xfId="26034"/>
    <cellStyle name="40% - Accent5 4 3 2 2 2 3" xfId="26035"/>
    <cellStyle name="40% - Accent5 4 3 2 2 2 3 2" xfId="26036"/>
    <cellStyle name="40% - Accent5 4 3 2 2 2 4" xfId="26037"/>
    <cellStyle name="40% - Accent5 4 3 2 2 3" xfId="26038"/>
    <cellStyle name="40% - Accent5 4 3 2 2 3 2" xfId="26039"/>
    <cellStyle name="40% - Accent5 4 3 2 2 4" xfId="26040"/>
    <cellStyle name="40% - Accent5 4 3 2 2 4 2" xfId="26041"/>
    <cellStyle name="40% - Accent5 4 3 2 2 5" xfId="26042"/>
    <cellStyle name="40% - Accent5 4 3 2 3" xfId="26043"/>
    <cellStyle name="40% - Accent5 4 3 2 3 2" xfId="26044"/>
    <cellStyle name="40% - Accent5 4 3 2 3 2 2" xfId="26045"/>
    <cellStyle name="40% - Accent5 4 3 2 3 3" xfId="26046"/>
    <cellStyle name="40% - Accent5 4 3 2 3 3 2" xfId="26047"/>
    <cellStyle name="40% - Accent5 4 3 2 3 4" xfId="26048"/>
    <cellStyle name="40% - Accent5 4 3 2 4" xfId="26049"/>
    <cellStyle name="40% - Accent5 4 3 2 4 2" xfId="26050"/>
    <cellStyle name="40% - Accent5 4 3 2 4 2 2" xfId="26051"/>
    <cellStyle name="40% - Accent5 4 3 2 4 3" xfId="26052"/>
    <cellStyle name="40% - Accent5 4 3 2 4 3 2" xfId="26053"/>
    <cellStyle name="40% - Accent5 4 3 2 4 4" xfId="26054"/>
    <cellStyle name="40% - Accent5 4 3 2 5" xfId="26055"/>
    <cellStyle name="40% - Accent5 4 3 2 5 2" xfId="26056"/>
    <cellStyle name="40% - Accent5 4 3 2 6" xfId="26057"/>
    <cellStyle name="40% - Accent5 4 3 2 6 2" xfId="26058"/>
    <cellStyle name="40% - Accent5 4 3 2 7" xfId="26059"/>
    <cellStyle name="40% - Accent5 4 3 3" xfId="26060"/>
    <cellStyle name="40% - Accent5 4 3 3 2" xfId="26061"/>
    <cellStyle name="40% - Accent5 4 3 3 2 2" xfId="26062"/>
    <cellStyle name="40% - Accent5 4 3 3 2 2 2" xfId="26063"/>
    <cellStyle name="40% - Accent5 4 3 3 2 3" xfId="26064"/>
    <cellStyle name="40% - Accent5 4 3 3 2 3 2" xfId="26065"/>
    <cellStyle name="40% - Accent5 4 3 3 2 4" xfId="26066"/>
    <cellStyle name="40% - Accent5 4 3 3 3" xfId="26067"/>
    <cellStyle name="40% - Accent5 4 3 3 3 2" xfId="26068"/>
    <cellStyle name="40% - Accent5 4 3 3 4" xfId="26069"/>
    <cellStyle name="40% - Accent5 4 3 3 4 2" xfId="26070"/>
    <cellStyle name="40% - Accent5 4 3 3 5" xfId="26071"/>
    <cellStyle name="40% - Accent5 4 3 4" xfId="26072"/>
    <cellStyle name="40% - Accent5 4 3 4 2" xfId="26073"/>
    <cellStyle name="40% - Accent5 4 3 4 2 2" xfId="26074"/>
    <cellStyle name="40% - Accent5 4 3 4 3" xfId="26075"/>
    <cellStyle name="40% - Accent5 4 3 4 3 2" xfId="26076"/>
    <cellStyle name="40% - Accent5 4 3 4 4" xfId="26077"/>
    <cellStyle name="40% - Accent5 4 3 5" xfId="26078"/>
    <cellStyle name="40% - Accent5 4 3 5 2" xfId="26079"/>
    <cellStyle name="40% - Accent5 4 3 5 2 2" xfId="26080"/>
    <cellStyle name="40% - Accent5 4 3 5 3" xfId="26081"/>
    <cellStyle name="40% - Accent5 4 3 5 3 2" xfId="26082"/>
    <cellStyle name="40% - Accent5 4 3 5 4" xfId="26083"/>
    <cellStyle name="40% - Accent5 4 3 6" xfId="26084"/>
    <cellStyle name="40% - Accent5 4 3 6 2" xfId="26085"/>
    <cellStyle name="40% - Accent5 4 3 7" xfId="26086"/>
    <cellStyle name="40% - Accent5 4 3 7 2" xfId="26087"/>
    <cellStyle name="40% - Accent5 4 3 8" xfId="26088"/>
    <cellStyle name="40% - Accent5 4 4" xfId="26089"/>
    <cellStyle name="40% - Accent5 4 4 2" xfId="26090"/>
    <cellStyle name="40% - Accent5 4 4 2 2" xfId="26091"/>
    <cellStyle name="40% - Accent5 4 4 2 2 2" xfId="26092"/>
    <cellStyle name="40% - Accent5 4 4 2 2 2 2" xfId="26093"/>
    <cellStyle name="40% - Accent5 4 4 2 2 3" xfId="26094"/>
    <cellStyle name="40% - Accent5 4 4 2 2 3 2" xfId="26095"/>
    <cellStyle name="40% - Accent5 4 4 2 2 4" xfId="26096"/>
    <cellStyle name="40% - Accent5 4 4 2 3" xfId="26097"/>
    <cellStyle name="40% - Accent5 4 4 2 3 2" xfId="26098"/>
    <cellStyle name="40% - Accent5 4 4 2 4" xfId="26099"/>
    <cellStyle name="40% - Accent5 4 4 2 4 2" xfId="26100"/>
    <cellStyle name="40% - Accent5 4 4 2 5" xfId="26101"/>
    <cellStyle name="40% - Accent5 4 4 3" xfId="26102"/>
    <cellStyle name="40% - Accent5 4 4 3 2" xfId="26103"/>
    <cellStyle name="40% - Accent5 4 4 3 2 2" xfId="26104"/>
    <cellStyle name="40% - Accent5 4 4 3 3" xfId="26105"/>
    <cellStyle name="40% - Accent5 4 4 3 3 2" xfId="26106"/>
    <cellStyle name="40% - Accent5 4 4 3 4" xfId="26107"/>
    <cellStyle name="40% - Accent5 4 4 4" xfId="26108"/>
    <cellStyle name="40% - Accent5 4 4 4 2" xfId="26109"/>
    <cellStyle name="40% - Accent5 4 4 4 2 2" xfId="26110"/>
    <cellStyle name="40% - Accent5 4 4 4 3" xfId="26111"/>
    <cellStyle name="40% - Accent5 4 4 4 3 2" xfId="26112"/>
    <cellStyle name="40% - Accent5 4 4 4 4" xfId="26113"/>
    <cellStyle name="40% - Accent5 4 4 5" xfId="26114"/>
    <cellStyle name="40% - Accent5 4 4 5 2" xfId="26115"/>
    <cellStyle name="40% - Accent5 4 4 6" xfId="26116"/>
    <cellStyle name="40% - Accent5 4 4 6 2" xfId="26117"/>
    <cellStyle name="40% - Accent5 4 4 7" xfId="26118"/>
    <cellStyle name="40% - Accent5 4 5" xfId="26119"/>
    <cellStyle name="40% - Accent5 4 5 2" xfId="26120"/>
    <cellStyle name="40% - Accent5 4 5 2 2" xfId="26121"/>
    <cellStyle name="40% - Accent5 4 5 2 2 2" xfId="26122"/>
    <cellStyle name="40% - Accent5 4 5 2 3" xfId="26123"/>
    <cellStyle name="40% - Accent5 4 5 2 3 2" xfId="26124"/>
    <cellStyle name="40% - Accent5 4 5 2 4" xfId="26125"/>
    <cellStyle name="40% - Accent5 4 5 3" xfId="26126"/>
    <cellStyle name="40% - Accent5 4 5 3 2" xfId="26127"/>
    <cellStyle name="40% - Accent5 4 5 4" xfId="26128"/>
    <cellStyle name="40% - Accent5 4 5 4 2" xfId="26129"/>
    <cellStyle name="40% - Accent5 4 5 5" xfId="26130"/>
    <cellStyle name="40% - Accent5 4 6" xfId="26131"/>
    <cellStyle name="40% - Accent5 4 6 2" xfId="26132"/>
    <cellStyle name="40% - Accent5 4 6 2 2" xfId="26133"/>
    <cellStyle name="40% - Accent5 4 6 3" xfId="26134"/>
    <cellStyle name="40% - Accent5 4 6 3 2" xfId="26135"/>
    <cellStyle name="40% - Accent5 4 6 4" xfId="26136"/>
    <cellStyle name="40% - Accent5 4 7" xfId="26137"/>
    <cellStyle name="40% - Accent5 4 7 2" xfId="26138"/>
    <cellStyle name="40% - Accent5 4 7 2 2" xfId="26139"/>
    <cellStyle name="40% - Accent5 4 7 3" xfId="26140"/>
    <cellStyle name="40% - Accent5 4 7 3 2" xfId="26141"/>
    <cellStyle name="40% - Accent5 4 7 4" xfId="26142"/>
    <cellStyle name="40% - Accent5 4 8" xfId="26143"/>
    <cellStyle name="40% - Accent5 4 8 2" xfId="26144"/>
    <cellStyle name="40% - Accent5 4 9" xfId="26145"/>
    <cellStyle name="40% - Accent5 4 9 2" xfId="26146"/>
    <cellStyle name="40% - Accent5 5" xfId="26147"/>
    <cellStyle name="40% - Accent5 5 10" xfId="26148"/>
    <cellStyle name="40% - Accent5 5 2" xfId="26149"/>
    <cellStyle name="40% - Accent5 5 2 2" xfId="26150"/>
    <cellStyle name="40% - Accent5 5 2 2 2" xfId="26151"/>
    <cellStyle name="40% - Accent5 5 2 2 2 2" xfId="26152"/>
    <cellStyle name="40% - Accent5 5 2 2 2 2 2" xfId="26153"/>
    <cellStyle name="40% - Accent5 5 2 2 2 2 2 2" xfId="26154"/>
    <cellStyle name="40% - Accent5 5 2 2 2 2 2 2 2" xfId="26155"/>
    <cellStyle name="40% - Accent5 5 2 2 2 2 2 3" xfId="26156"/>
    <cellStyle name="40% - Accent5 5 2 2 2 2 2 3 2" xfId="26157"/>
    <cellStyle name="40% - Accent5 5 2 2 2 2 2 4" xfId="26158"/>
    <cellStyle name="40% - Accent5 5 2 2 2 2 3" xfId="26159"/>
    <cellStyle name="40% - Accent5 5 2 2 2 2 3 2" xfId="26160"/>
    <cellStyle name="40% - Accent5 5 2 2 2 2 4" xfId="26161"/>
    <cellStyle name="40% - Accent5 5 2 2 2 2 4 2" xfId="26162"/>
    <cellStyle name="40% - Accent5 5 2 2 2 2 5" xfId="26163"/>
    <cellStyle name="40% - Accent5 5 2 2 2 3" xfId="26164"/>
    <cellStyle name="40% - Accent5 5 2 2 2 3 2" xfId="26165"/>
    <cellStyle name="40% - Accent5 5 2 2 2 3 2 2" xfId="26166"/>
    <cellStyle name="40% - Accent5 5 2 2 2 3 3" xfId="26167"/>
    <cellStyle name="40% - Accent5 5 2 2 2 3 3 2" xfId="26168"/>
    <cellStyle name="40% - Accent5 5 2 2 2 3 4" xfId="26169"/>
    <cellStyle name="40% - Accent5 5 2 2 2 4" xfId="26170"/>
    <cellStyle name="40% - Accent5 5 2 2 2 4 2" xfId="26171"/>
    <cellStyle name="40% - Accent5 5 2 2 2 4 2 2" xfId="26172"/>
    <cellStyle name="40% - Accent5 5 2 2 2 4 3" xfId="26173"/>
    <cellStyle name="40% - Accent5 5 2 2 2 4 3 2" xfId="26174"/>
    <cellStyle name="40% - Accent5 5 2 2 2 4 4" xfId="26175"/>
    <cellStyle name="40% - Accent5 5 2 2 2 5" xfId="26176"/>
    <cellStyle name="40% - Accent5 5 2 2 2 5 2" xfId="26177"/>
    <cellStyle name="40% - Accent5 5 2 2 2 6" xfId="26178"/>
    <cellStyle name="40% - Accent5 5 2 2 2 6 2" xfId="26179"/>
    <cellStyle name="40% - Accent5 5 2 2 2 7" xfId="26180"/>
    <cellStyle name="40% - Accent5 5 2 2 3" xfId="26181"/>
    <cellStyle name="40% - Accent5 5 2 2 3 2" xfId="26182"/>
    <cellStyle name="40% - Accent5 5 2 2 3 2 2" xfId="26183"/>
    <cellStyle name="40% - Accent5 5 2 2 3 2 2 2" xfId="26184"/>
    <cellStyle name="40% - Accent5 5 2 2 3 2 3" xfId="26185"/>
    <cellStyle name="40% - Accent5 5 2 2 3 2 3 2" xfId="26186"/>
    <cellStyle name="40% - Accent5 5 2 2 3 2 4" xfId="26187"/>
    <cellStyle name="40% - Accent5 5 2 2 3 3" xfId="26188"/>
    <cellStyle name="40% - Accent5 5 2 2 3 3 2" xfId="26189"/>
    <cellStyle name="40% - Accent5 5 2 2 3 4" xfId="26190"/>
    <cellStyle name="40% - Accent5 5 2 2 3 4 2" xfId="26191"/>
    <cellStyle name="40% - Accent5 5 2 2 3 5" xfId="26192"/>
    <cellStyle name="40% - Accent5 5 2 2 4" xfId="26193"/>
    <cellStyle name="40% - Accent5 5 2 2 4 2" xfId="26194"/>
    <cellStyle name="40% - Accent5 5 2 2 4 2 2" xfId="26195"/>
    <cellStyle name="40% - Accent5 5 2 2 4 3" xfId="26196"/>
    <cellStyle name="40% - Accent5 5 2 2 4 3 2" xfId="26197"/>
    <cellStyle name="40% - Accent5 5 2 2 4 4" xfId="26198"/>
    <cellStyle name="40% - Accent5 5 2 2 5" xfId="26199"/>
    <cellStyle name="40% - Accent5 5 2 2 5 2" xfId="26200"/>
    <cellStyle name="40% - Accent5 5 2 2 5 2 2" xfId="26201"/>
    <cellStyle name="40% - Accent5 5 2 2 5 3" xfId="26202"/>
    <cellStyle name="40% - Accent5 5 2 2 5 3 2" xfId="26203"/>
    <cellStyle name="40% - Accent5 5 2 2 5 4" xfId="26204"/>
    <cellStyle name="40% - Accent5 5 2 2 6" xfId="26205"/>
    <cellStyle name="40% - Accent5 5 2 2 6 2" xfId="26206"/>
    <cellStyle name="40% - Accent5 5 2 2 7" xfId="26207"/>
    <cellStyle name="40% - Accent5 5 2 2 7 2" xfId="26208"/>
    <cellStyle name="40% - Accent5 5 2 2 8" xfId="26209"/>
    <cellStyle name="40% - Accent5 5 2 3" xfId="26210"/>
    <cellStyle name="40% - Accent5 5 2 3 2" xfId="26211"/>
    <cellStyle name="40% - Accent5 5 2 3 2 2" xfId="26212"/>
    <cellStyle name="40% - Accent5 5 2 3 2 2 2" xfId="26213"/>
    <cellStyle name="40% - Accent5 5 2 3 2 2 2 2" xfId="26214"/>
    <cellStyle name="40% - Accent5 5 2 3 2 2 3" xfId="26215"/>
    <cellStyle name="40% - Accent5 5 2 3 2 2 3 2" xfId="26216"/>
    <cellStyle name="40% - Accent5 5 2 3 2 2 4" xfId="26217"/>
    <cellStyle name="40% - Accent5 5 2 3 2 3" xfId="26218"/>
    <cellStyle name="40% - Accent5 5 2 3 2 3 2" xfId="26219"/>
    <cellStyle name="40% - Accent5 5 2 3 2 4" xfId="26220"/>
    <cellStyle name="40% - Accent5 5 2 3 2 4 2" xfId="26221"/>
    <cellStyle name="40% - Accent5 5 2 3 2 5" xfId="26222"/>
    <cellStyle name="40% - Accent5 5 2 3 3" xfId="26223"/>
    <cellStyle name="40% - Accent5 5 2 3 3 2" xfId="26224"/>
    <cellStyle name="40% - Accent5 5 2 3 3 2 2" xfId="26225"/>
    <cellStyle name="40% - Accent5 5 2 3 3 3" xfId="26226"/>
    <cellStyle name="40% - Accent5 5 2 3 3 3 2" xfId="26227"/>
    <cellStyle name="40% - Accent5 5 2 3 3 4" xfId="26228"/>
    <cellStyle name="40% - Accent5 5 2 3 4" xfId="26229"/>
    <cellStyle name="40% - Accent5 5 2 3 4 2" xfId="26230"/>
    <cellStyle name="40% - Accent5 5 2 3 4 2 2" xfId="26231"/>
    <cellStyle name="40% - Accent5 5 2 3 4 3" xfId="26232"/>
    <cellStyle name="40% - Accent5 5 2 3 4 3 2" xfId="26233"/>
    <cellStyle name="40% - Accent5 5 2 3 4 4" xfId="26234"/>
    <cellStyle name="40% - Accent5 5 2 3 5" xfId="26235"/>
    <cellStyle name="40% - Accent5 5 2 3 5 2" xfId="26236"/>
    <cellStyle name="40% - Accent5 5 2 3 6" xfId="26237"/>
    <cellStyle name="40% - Accent5 5 2 3 6 2" xfId="26238"/>
    <cellStyle name="40% - Accent5 5 2 3 7" xfId="26239"/>
    <cellStyle name="40% - Accent5 5 2 4" xfId="26240"/>
    <cellStyle name="40% - Accent5 5 2 4 2" xfId="26241"/>
    <cellStyle name="40% - Accent5 5 2 4 2 2" xfId="26242"/>
    <cellStyle name="40% - Accent5 5 2 4 2 2 2" xfId="26243"/>
    <cellStyle name="40% - Accent5 5 2 4 2 3" xfId="26244"/>
    <cellStyle name="40% - Accent5 5 2 4 2 3 2" xfId="26245"/>
    <cellStyle name="40% - Accent5 5 2 4 2 4" xfId="26246"/>
    <cellStyle name="40% - Accent5 5 2 4 3" xfId="26247"/>
    <cellStyle name="40% - Accent5 5 2 4 3 2" xfId="26248"/>
    <cellStyle name="40% - Accent5 5 2 4 4" xfId="26249"/>
    <cellStyle name="40% - Accent5 5 2 4 4 2" xfId="26250"/>
    <cellStyle name="40% - Accent5 5 2 4 5" xfId="26251"/>
    <cellStyle name="40% - Accent5 5 2 5" xfId="26252"/>
    <cellStyle name="40% - Accent5 5 2 5 2" xfId="26253"/>
    <cellStyle name="40% - Accent5 5 2 5 2 2" xfId="26254"/>
    <cellStyle name="40% - Accent5 5 2 5 3" xfId="26255"/>
    <cellStyle name="40% - Accent5 5 2 5 3 2" xfId="26256"/>
    <cellStyle name="40% - Accent5 5 2 5 4" xfId="26257"/>
    <cellStyle name="40% - Accent5 5 2 6" xfId="26258"/>
    <cellStyle name="40% - Accent5 5 2 6 2" xfId="26259"/>
    <cellStyle name="40% - Accent5 5 2 6 2 2" xfId="26260"/>
    <cellStyle name="40% - Accent5 5 2 6 3" xfId="26261"/>
    <cellStyle name="40% - Accent5 5 2 6 3 2" xfId="26262"/>
    <cellStyle name="40% - Accent5 5 2 6 4" xfId="26263"/>
    <cellStyle name="40% - Accent5 5 2 7" xfId="26264"/>
    <cellStyle name="40% - Accent5 5 2 7 2" xfId="26265"/>
    <cellStyle name="40% - Accent5 5 2 8" xfId="26266"/>
    <cellStyle name="40% - Accent5 5 2 8 2" xfId="26267"/>
    <cellStyle name="40% - Accent5 5 2 9" xfId="26268"/>
    <cellStyle name="40% - Accent5 5 3" xfId="26269"/>
    <cellStyle name="40% - Accent5 5 3 2" xfId="26270"/>
    <cellStyle name="40% - Accent5 5 3 2 2" xfId="26271"/>
    <cellStyle name="40% - Accent5 5 3 2 2 2" xfId="26272"/>
    <cellStyle name="40% - Accent5 5 3 2 2 2 2" xfId="26273"/>
    <cellStyle name="40% - Accent5 5 3 2 2 2 2 2" xfId="26274"/>
    <cellStyle name="40% - Accent5 5 3 2 2 2 3" xfId="26275"/>
    <cellStyle name="40% - Accent5 5 3 2 2 2 3 2" xfId="26276"/>
    <cellStyle name="40% - Accent5 5 3 2 2 2 4" xfId="26277"/>
    <cellStyle name="40% - Accent5 5 3 2 2 3" xfId="26278"/>
    <cellStyle name="40% - Accent5 5 3 2 2 3 2" xfId="26279"/>
    <cellStyle name="40% - Accent5 5 3 2 2 4" xfId="26280"/>
    <cellStyle name="40% - Accent5 5 3 2 2 4 2" xfId="26281"/>
    <cellStyle name="40% - Accent5 5 3 2 2 5" xfId="26282"/>
    <cellStyle name="40% - Accent5 5 3 2 3" xfId="26283"/>
    <cellStyle name="40% - Accent5 5 3 2 3 2" xfId="26284"/>
    <cellStyle name="40% - Accent5 5 3 2 3 2 2" xfId="26285"/>
    <cellStyle name="40% - Accent5 5 3 2 3 3" xfId="26286"/>
    <cellStyle name="40% - Accent5 5 3 2 3 3 2" xfId="26287"/>
    <cellStyle name="40% - Accent5 5 3 2 3 4" xfId="26288"/>
    <cellStyle name="40% - Accent5 5 3 2 4" xfId="26289"/>
    <cellStyle name="40% - Accent5 5 3 2 4 2" xfId="26290"/>
    <cellStyle name="40% - Accent5 5 3 2 4 2 2" xfId="26291"/>
    <cellStyle name="40% - Accent5 5 3 2 4 3" xfId="26292"/>
    <cellStyle name="40% - Accent5 5 3 2 4 3 2" xfId="26293"/>
    <cellStyle name="40% - Accent5 5 3 2 4 4" xfId="26294"/>
    <cellStyle name="40% - Accent5 5 3 2 5" xfId="26295"/>
    <cellStyle name="40% - Accent5 5 3 2 5 2" xfId="26296"/>
    <cellStyle name="40% - Accent5 5 3 2 6" xfId="26297"/>
    <cellStyle name="40% - Accent5 5 3 2 6 2" xfId="26298"/>
    <cellStyle name="40% - Accent5 5 3 2 7" xfId="26299"/>
    <cellStyle name="40% - Accent5 5 3 3" xfId="26300"/>
    <cellStyle name="40% - Accent5 5 3 3 2" xfId="26301"/>
    <cellStyle name="40% - Accent5 5 3 3 2 2" xfId="26302"/>
    <cellStyle name="40% - Accent5 5 3 3 2 2 2" xfId="26303"/>
    <cellStyle name="40% - Accent5 5 3 3 2 3" xfId="26304"/>
    <cellStyle name="40% - Accent5 5 3 3 2 3 2" xfId="26305"/>
    <cellStyle name="40% - Accent5 5 3 3 2 4" xfId="26306"/>
    <cellStyle name="40% - Accent5 5 3 3 3" xfId="26307"/>
    <cellStyle name="40% - Accent5 5 3 3 3 2" xfId="26308"/>
    <cellStyle name="40% - Accent5 5 3 3 4" xfId="26309"/>
    <cellStyle name="40% - Accent5 5 3 3 4 2" xfId="26310"/>
    <cellStyle name="40% - Accent5 5 3 3 5" xfId="26311"/>
    <cellStyle name="40% - Accent5 5 3 4" xfId="26312"/>
    <cellStyle name="40% - Accent5 5 3 4 2" xfId="26313"/>
    <cellStyle name="40% - Accent5 5 3 4 2 2" xfId="26314"/>
    <cellStyle name="40% - Accent5 5 3 4 3" xfId="26315"/>
    <cellStyle name="40% - Accent5 5 3 4 3 2" xfId="26316"/>
    <cellStyle name="40% - Accent5 5 3 4 4" xfId="26317"/>
    <cellStyle name="40% - Accent5 5 3 5" xfId="26318"/>
    <cellStyle name="40% - Accent5 5 3 5 2" xfId="26319"/>
    <cellStyle name="40% - Accent5 5 3 5 2 2" xfId="26320"/>
    <cellStyle name="40% - Accent5 5 3 5 3" xfId="26321"/>
    <cellStyle name="40% - Accent5 5 3 5 3 2" xfId="26322"/>
    <cellStyle name="40% - Accent5 5 3 5 4" xfId="26323"/>
    <cellStyle name="40% - Accent5 5 3 6" xfId="26324"/>
    <cellStyle name="40% - Accent5 5 3 6 2" xfId="26325"/>
    <cellStyle name="40% - Accent5 5 3 7" xfId="26326"/>
    <cellStyle name="40% - Accent5 5 3 7 2" xfId="26327"/>
    <cellStyle name="40% - Accent5 5 3 8" xfId="26328"/>
    <cellStyle name="40% - Accent5 5 4" xfId="26329"/>
    <cellStyle name="40% - Accent5 5 4 2" xfId="26330"/>
    <cellStyle name="40% - Accent5 5 4 2 2" xfId="26331"/>
    <cellStyle name="40% - Accent5 5 4 2 2 2" xfId="26332"/>
    <cellStyle name="40% - Accent5 5 4 2 2 2 2" xfId="26333"/>
    <cellStyle name="40% - Accent5 5 4 2 2 3" xfId="26334"/>
    <cellStyle name="40% - Accent5 5 4 2 2 3 2" xfId="26335"/>
    <cellStyle name="40% - Accent5 5 4 2 2 4" xfId="26336"/>
    <cellStyle name="40% - Accent5 5 4 2 3" xfId="26337"/>
    <cellStyle name="40% - Accent5 5 4 2 3 2" xfId="26338"/>
    <cellStyle name="40% - Accent5 5 4 2 4" xfId="26339"/>
    <cellStyle name="40% - Accent5 5 4 2 4 2" xfId="26340"/>
    <cellStyle name="40% - Accent5 5 4 2 5" xfId="26341"/>
    <cellStyle name="40% - Accent5 5 4 3" xfId="26342"/>
    <cellStyle name="40% - Accent5 5 4 3 2" xfId="26343"/>
    <cellStyle name="40% - Accent5 5 4 3 2 2" xfId="26344"/>
    <cellStyle name="40% - Accent5 5 4 3 3" xfId="26345"/>
    <cellStyle name="40% - Accent5 5 4 3 3 2" xfId="26346"/>
    <cellStyle name="40% - Accent5 5 4 3 4" xfId="26347"/>
    <cellStyle name="40% - Accent5 5 4 4" xfId="26348"/>
    <cellStyle name="40% - Accent5 5 4 4 2" xfId="26349"/>
    <cellStyle name="40% - Accent5 5 4 4 2 2" xfId="26350"/>
    <cellStyle name="40% - Accent5 5 4 4 3" xfId="26351"/>
    <cellStyle name="40% - Accent5 5 4 4 3 2" xfId="26352"/>
    <cellStyle name="40% - Accent5 5 4 4 4" xfId="26353"/>
    <cellStyle name="40% - Accent5 5 4 5" xfId="26354"/>
    <cellStyle name="40% - Accent5 5 4 5 2" xfId="26355"/>
    <cellStyle name="40% - Accent5 5 4 6" xfId="26356"/>
    <cellStyle name="40% - Accent5 5 4 6 2" xfId="26357"/>
    <cellStyle name="40% - Accent5 5 4 7" xfId="26358"/>
    <cellStyle name="40% - Accent5 5 5" xfId="26359"/>
    <cellStyle name="40% - Accent5 5 5 2" xfId="26360"/>
    <cellStyle name="40% - Accent5 5 5 2 2" xfId="26361"/>
    <cellStyle name="40% - Accent5 5 5 2 2 2" xfId="26362"/>
    <cellStyle name="40% - Accent5 5 5 2 3" xfId="26363"/>
    <cellStyle name="40% - Accent5 5 5 2 3 2" xfId="26364"/>
    <cellStyle name="40% - Accent5 5 5 2 4" xfId="26365"/>
    <cellStyle name="40% - Accent5 5 5 3" xfId="26366"/>
    <cellStyle name="40% - Accent5 5 5 3 2" xfId="26367"/>
    <cellStyle name="40% - Accent5 5 5 4" xfId="26368"/>
    <cellStyle name="40% - Accent5 5 5 4 2" xfId="26369"/>
    <cellStyle name="40% - Accent5 5 5 5" xfId="26370"/>
    <cellStyle name="40% - Accent5 5 6" xfId="26371"/>
    <cellStyle name="40% - Accent5 5 6 2" xfId="26372"/>
    <cellStyle name="40% - Accent5 5 6 2 2" xfId="26373"/>
    <cellStyle name="40% - Accent5 5 6 3" xfId="26374"/>
    <cellStyle name="40% - Accent5 5 6 3 2" xfId="26375"/>
    <cellStyle name="40% - Accent5 5 6 4" xfId="26376"/>
    <cellStyle name="40% - Accent5 5 7" xfId="26377"/>
    <cellStyle name="40% - Accent5 5 7 2" xfId="26378"/>
    <cellStyle name="40% - Accent5 5 7 2 2" xfId="26379"/>
    <cellStyle name="40% - Accent5 5 7 3" xfId="26380"/>
    <cellStyle name="40% - Accent5 5 7 3 2" xfId="26381"/>
    <cellStyle name="40% - Accent5 5 7 4" xfId="26382"/>
    <cellStyle name="40% - Accent5 5 8" xfId="26383"/>
    <cellStyle name="40% - Accent5 5 8 2" xfId="26384"/>
    <cellStyle name="40% - Accent5 5 9" xfId="26385"/>
    <cellStyle name="40% - Accent5 5 9 2" xfId="26386"/>
    <cellStyle name="40% - Accent5 6" xfId="26387"/>
    <cellStyle name="40% - Accent5 6 10" xfId="26388"/>
    <cellStyle name="40% - Accent5 6 2" xfId="26389"/>
    <cellStyle name="40% - Accent5 6 2 2" xfId="26390"/>
    <cellStyle name="40% - Accent5 6 2 2 2" xfId="26391"/>
    <cellStyle name="40% - Accent5 6 2 2 2 2" xfId="26392"/>
    <cellStyle name="40% - Accent5 6 2 2 2 2 2" xfId="26393"/>
    <cellStyle name="40% - Accent5 6 2 2 2 2 2 2" xfId="26394"/>
    <cellStyle name="40% - Accent5 6 2 2 2 2 2 2 2" xfId="26395"/>
    <cellStyle name="40% - Accent5 6 2 2 2 2 2 3" xfId="26396"/>
    <cellStyle name="40% - Accent5 6 2 2 2 2 2 3 2" xfId="26397"/>
    <cellStyle name="40% - Accent5 6 2 2 2 2 2 4" xfId="26398"/>
    <cellStyle name="40% - Accent5 6 2 2 2 2 3" xfId="26399"/>
    <cellStyle name="40% - Accent5 6 2 2 2 2 3 2" xfId="26400"/>
    <cellStyle name="40% - Accent5 6 2 2 2 2 4" xfId="26401"/>
    <cellStyle name="40% - Accent5 6 2 2 2 2 4 2" xfId="26402"/>
    <cellStyle name="40% - Accent5 6 2 2 2 2 5" xfId="26403"/>
    <cellStyle name="40% - Accent5 6 2 2 2 3" xfId="26404"/>
    <cellStyle name="40% - Accent5 6 2 2 2 3 2" xfId="26405"/>
    <cellStyle name="40% - Accent5 6 2 2 2 3 2 2" xfId="26406"/>
    <cellStyle name="40% - Accent5 6 2 2 2 3 3" xfId="26407"/>
    <cellStyle name="40% - Accent5 6 2 2 2 3 3 2" xfId="26408"/>
    <cellStyle name="40% - Accent5 6 2 2 2 3 4" xfId="26409"/>
    <cellStyle name="40% - Accent5 6 2 2 2 4" xfId="26410"/>
    <cellStyle name="40% - Accent5 6 2 2 2 4 2" xfId="26411"/>
    <cellStyle name="40% - Accent5 6 2 2 2 4 2 2" xfId="26412"/>
    <cellStyle name="40% - Accent5 6 2 2 2 4 3" xfId="26413"/>
    <cellStyle name="40% - Accent5 6 2 2 2 4 3 2" xfId="26414"/>
    <cellStyle name="40% - Accent5 6 2 2 2 4 4" xfId="26415"/>
    <cellStyle name="40% - Accent5 6 2 2 2 5" xfId="26416"/>
    <cellStyle name="40% - Accent5 6 2 2 2 5 2" xfId="26417"/>
    <cellStyle name="40% - Accent5 6 2 2 2 6" xfId="26418"/>
    <cellStyle name="40% - Accent5 6 2 2 2 6 2" xfId="26419"/>
    <cellStyle name="40% - Accent5 6 2 2 2 7" xfId="26420"/>
    <cellStyle name="40% - Accent5 6 2 2 3" xfId="26421"/>
    <cellStyle name="40% - Accent5 6 2 2 3 2" xfId="26422"/>
    <cellStyle name="40% - Accent5 6 2 2 3 2 2" xfId="26423"/>
    <cellStyle name="40% - Accent5 6 2 2 3 2 2 2" xfId="26424"/>
    <cellStyle name="40% - Accent5 6 2 2 3 2 3" xfId="26425"/>
    <cellStyle name="40% - Accent5 6 2 2 3 2 3 2" xfId="26426"/>
    <cellStyle name="40% - Accent5 6 2 2 3 2 4" xfId="26427"/>
    <cellStyle name="40% - Accent5 6 2 2 3 3" xfId="26428"/>
    <cellStyle name="40% - Accent5 6 2 2 3 3 2" xfId="26429"/>
    <cellStyle name="40% - Accent5 6 2 2 3 4" xfId="26430"/>
    <cellStyle name="40% - Accent5 6 2 2 3 4 2" xfId="26431"/>
    <cellStyle name="40% - Accent5 6 2 2 3 5" xfId="26432"/>
    <cellStyle name="40% - Accent5 6 2 2 4" xfId="26433"/>
    <cellStyle name="40% - Accent5 6 2 2 4 2" xfId="26434"/>
    <cellStyle name="40% - Accent5 6 2 2 4 2 2" xfId="26435"/>
    <cellStyle name="40% - Accent5 6 2 2 4 3" xfId="26436"/>
    <cellStyle name="40% - Accent5 6 2 2 4 3 2" xfId="26437"/>
    <cellStyle name="40% - Accent5 6 2 2 4 4" xfId="26438"/>
    <cellStyle name="40% - Accent5 6 2 2 5" xfId="26439"/>
    <cellStyle name="40% - Accent5 6 2 2 5 2" xfId="26440"/>
    <cellStyle name="40% - Accent5 6 2 2 5 2 2" xfId="26441"/>
    <cellStyle name="40% - Accent5 6 2 2 5 3" xfId="26442"/>
    <cellStyle name="40% - Accent5 6 2 2 5 3 2" xfId="26443"/>
    <cellStyle name="40% - Accent5 6 2 2 5 4" xfId="26444"/>
    <cellStyle name="40% - Accent5 6 2 2 6" xfId="26445"/>
    <cellStyle name="40% - Accent5 6 2 2 6 2" xfId="26446"/>
    <cellStyle name="40% - Accent5 6 2 2 7" xfId="26447"/>
    <cellStyle name="40% - Accent5 6 2 2 7 2" xfId="26448"/>
    <cellStyle name="40% - Accent5 6 2 2 8" xfId="26449"/>
    <cellStyle name="40% - Accent5 6 2 3" xfId="26450"/>
    <cellStyle name="40% - Accent5 6 2 3 2" xfId="26451"/>
    <cellStyle name="40% - Accent5 6 2 3 2 2" xfId="26452"/>
    <cellStyle name="40% - Accent5 6 2 3 2 2 2" xfId="26453"/>
    <cellStyle name="40% - Accent5 6 2 3 2 2 2 2" xfId="26454"/>
    <cellStyle name="40% - Accent5 6 2 3 2 2 3" xfId="26455"/>
    <cellStyle name="40% - Accent5 6 2 3 2 2 3 2" xfId="26456"/>
    <cellStyle name="40% - Accent5 6 2 3 2 2 4" xfId="26457"/>
    <cellStyle name="40% - Accent5 6 2 3 2 3" xfId="26458"/>
    <cellStyle name="40% - Accent5 6 2 3 2 3 2" xfId="26459"/>
    <cellStyle name="40% - Accent5 6 2 3 2 4" xfId="26460"/>
    <cellStyle name="40% - Accent5 6 2 3 2 4 2" xfId="26461"/>
    <cellStyle name="40% - Accent5 6 2 3 2 5" xfId="26462"/>
    <cellStyle name="40% - Accent5 6 2 3 3" xfId="26463"/>
    <cellStyle name="40% - Accent5 6 2 3 3 2" xfId="26464"/>
    <cellStyle name="40% - Accent5 6 2 3 3 2 2" xfId="26465"/>
    <cellStyle name="40% - Accent5 6 2 3 3 3" xfId="26466"/>
    <cellStyle name="40% - Accent5 6 2 3 3 3 2" xfId="26467"/>
    <cellStyle name="40% - Accent5 6 2 3 3 4" xfId="26468"/>
    <cellStyle name="40% - Accent5 6 2 3 4" xfId="26469"/>
    <cellStyle name="40% - Accent5 6 2 3 4 2" xfId="26470"/>
    <cellStyle name="40% - Accent5 6 2 3 4 2 2" xfId="26471"/>
    <cellStyle name="40% - Accent5 6 2 3 4 3" xfId="26472"/>
    <cellStyle name="40% - Accent5 6 2 3 4 3 2" xfId="26473"/>
    <cellStyle name="40% - Accent5 6 2 3 4 4" xfId="26474"/>
    <cellStyle name="40% - Accent5 6 2 3 5" xfId="26475"/>
    <cellStyle name="40% - Accent5 6 2 3 5 2" xfId="26476"/>
    <cellStyle name="40% - Accent5 6 2 3 6" xfId="26477"/>
    <cellStyle name="40% - Accent5 6 2 3 6 2" xfId="26478"/>
    <cellStyle name="40% - Accent5 6 2 3 7" xfId="26479"/>
    <cellStyle name="40% - Accent5 6 2 4" xfId="26480"/>
    <cellStyle name="40% - Accent5 6 2 4 2" xfId="26481"/>
    <cellStyle name="40% - Accent5 6 2 4 2 2" xfId="26482"/>
    <cellStyle name="40% - Accent5 6 2 4 2 2 2" xfId="26483"/>
    <cellStyle name="40% - Accent5 6 2 4 2 3" xfId="26484"/>
    <cellStyle name="40% - Accent5 6 2 4 2 3 2" xfId="26485"/>
    <cellStyle name="40% - Accent5 6 2 4 2 4" xfId="26486"/>
    <cellStyle name="40% - Accent5 6 2 4 3" xfId="26487"/>
    <cellStyle name="40% - Accent5 6 2 4 3 2" xfId="26488"/>
    <cellStyle name="40% - Accent5 6 2 4 4" xfId="26489"/>
    <cellStyle name="40% - Accent5 6 2 4 4 2" xfId="26490"/>
    <cellStyle name="40% - Accent5 6 2 4 5" xfId="26491"/>
    <cellStyle name="40% - Accent5 6 2 5" xfId="26492"/>
    <cellStyle name="40% - Accent5 6 2 5 2" xfId="26493"/>
    <cellStyle name="40% - Accent5 6 2 5 2 2" xfId="26494"/>
    <cellStyle name="40% - Accent5 6 2 5 3" xfId="26495"/>
    <cellStyle name="40% - Accent5 6 2 5 3 2" xfId="26496"/>
    <cellStyle name="40% - Accent5 6 2 5 4" xfId="26497"/>
    <cellStyle name="40% - Accent5 6 2 6" xfId="26498"/>
    <cellStyle name="40% - Accent5 6 2 6 2" xfId="26499"/>
    <cellStyle name="40% - Accent5 6 2 6 2 2" xfId="26500"/>
    <cellStyle name="40% - Accent5 6 2 6 3" xfId="26501"/>
    <cellStyle name="40% - Accent5 6 2 6 3 2" xfId="26502"/>
    <cellStyle name="40% - Accent5 6 2 6 4" xfId="26503"/>
    <cellStyle name="40% - Accent5 6 2 7" xfId="26504"/>
    <cellStyle name="40% - Accent5 6 2 7 2" xfId="26505"/>
    <cellStyle name="40% - Accent5 6 2 8" xfId="26506"/>
    <cellStyle name="40% - Accent5 6 2 8 2" xfId="26507"/>
    <cellStyle name="40% - Accent5 6 2 9" xfId="26508"/>
    <cellStyle name="40% - Accent5 6 3" xfId="26509"/>
    <cellStyle name="40% - Accent5 6 3 2" xfId="26510"/>
    <cellStyle name="40% - Accent5 6 3 2 2" xfId="26511"/>
    <cellStyle name="40% - Accent5 6 3 2 2 2" xfId="26512"/>
    <cellStyle name="40% - Accent5 6 3 2 2 2 2" xfId="26513"/>
    <cellStyle name="40% - Accent5 6 3 2 2 2 2 2" xfId="26514"/>
    <cellStyle name="40% - Accent5 6 3 2 2 2 3" xfId="26515"/>
    <cellStyle name="40% - Accent5 6 3 2 2 2 3 2" xfId="26516"/>
    <cellStyle name="40% - Accent5 6 3 2 2 2 4" xfId="26517"/>
    <cellStyle name="40% - Accent5 6 3 2 2 3" xfId="26518"/>
    <cellStyle name="40% - Accent5 6 3 2 2 3 2" xfId="26519"/>
    <cellStyle name="40% - Accent5 6 3 2 2 4" xfId="26520"/>
    <cellStyle name="40% - Accent5 6 3 2 2 4 2" xfId="26521"/>
    <cellStyle name="40% - Accent5 6 3 2 2 5" xfId="26522"/>
    <cellStyle name="40% - Accent5 6 3 2 3" xfId="26523"/>
    <cellStyle name="40% - Accent5 6 3 2 3 2" xfId="26524"/>
    <cellStyle name="40% - Accent5 6 3 2 3 2 2" xfId="26525"/>
    <cellStyle name="40% - Accent5 6 3 2 3 3" xfId="26526"/>
    <cellStyle name="40% - Accent5 6 3 2 3 3 2" xfId="26527"/>
    <cellStyle name="40% - Accent5 6 3 2 3 4" xfId="26528"/>
    <cellStyle name="40% - Accent5 6 3 2 4" xfId="26529"/>
    <cellStyle name="40% - Accent5 6 3 2 4 2" xfId="26530"/>
    <cellStyle name="40% - Accent5 6 3 2 4 2 2" xfId="26531"/>
    <cellStyle name="40% - Accent5 6 3 2 4 3" xfId="26532"/>
    <cellStyle name="40% - Accent5 6 3 2 4 3 2" xfId="26533"/>
    <cellStyle name="40% - Accent5 6 3 2 4 4" xfId="26534"/>
    <cellStyle name="40% - Accent5 6 3 2 5" xfId="26535"/>
    <cellStyle name="40% - Accent5 6 3 2 5 2" xfId="26536"/>
    <cellStyle name="40% - Accent5 6 3 2 6" xfId="26537"/>
    <cellStyle name="40% - Accent5 6 3 2 6 2" xfId="26538"/>
    <cellStyle name="40% - Accent5 6 3 2 7" xfId="26539"/>
    <cellStyle name="40% - Accent5 6 3 3" xfId="26540"/>
    <cellStyle name="40% - Accent5 6 3 3 2" xfId="26541"/>
    <cellStyle name="40% - Accent5 6 3 3 2 2" xfId="26542"/>
    <cellStyle name="40% - Accent5 6 3 3 2 2 2" xfId="26543"/>
    <cellStyle name="40% - Accent5 6 3 3 2 3" xfId="26544"/>
    <cellStyle name="40% - Accent5 6 3 3 2 3 2" xfId="26545"/>
    <cellStyle name="40% - Accent5 6 3 3 2 4" xfId="26546"/>
    <cellStyle name="40% - Accent5 6 3 3 3" xfId="26547"/>
    <cellStyle name="40% - Accent5 6 3 3 3 2" xfId="26548"/>
    <cellStyle name="40% - Accent5 6 3 3 4" xfId="26549"/>
    <cellStyle name="40% - Accent5 6 3 3 4 2" xfId="26550"/>
    <cellStyle name="40% - Accent5 6 3 3 5" xfId="26551"/>
    <cellStyle name="40% - Accent5 6 3 4" xfId="26552"/>
    <cellStyle name="40% - Accent5 6 3 4 2" xfId="26553"/>
    <cellStyle name="40% - Accent5 6 3 4 2 2" xfId="26554"/>
    <cellStyle name="40% - Accent5 6 3 4 3" xfId="26555"/>
    <cellStyle name="40% - Accent5 6 3 4 3 2" xfId="26556"/>
    <cellStyle name="40% - Accent5 6 3 4 4" xfId="26557"/>
    <cellStyle name="40% - Accent5 6 3 5" xfId="26558"/>
    <cellStyle name="40% - Accent5 6 3 5 2" xfId="26559"/>
    <cellStyle name="40% - Accent5 6 3 5 2 2" xfId="26560"/>
    <cellStyle name="40% - Accent5 6 3 5 3" xfId="26561"/>
    <cellStyle name="40% - Accent5 6 3 5 3 2" xfId="26562"/>
    <cellStyle name="40% - Accent5 6 3 5 4" xfId="26563"/>
    <cellStyle name="40% - Accent5 6 3 6" xfId="26564"/>
    <cellStyle name="40% - Accent5 6 3 6 2" xfId="26565"/>
    <cellStyle name="40% - Accent5 6 3 7" xfId="26566"/>
    <cellStyle name="40% - Accent5 6 3 7 2" xfId="26567"/>
    <cellStyle name="40% - Accent5 6 3 8" xfId="26568"/>
    <cellStyle name="40% - Accent5 6 4" xfId="26569"/>
    <cellStyle name="40% - Accent5 6 4 2" xfId="26570"/>
    <cellStyle name="40% - Accent5 6 4 2 2" xfId="26571"/>
    <cellStyle name="40% - Accent5 6 4 2 2 2" xfId="26572"/>
    <cellStyle name="40% - Accent5 6 4 2 2 2 2" xfId="26573"/>
    <cellStyle name="40% - Accent5 6 4 2 2 3" xfId="26574"/>
    <cellStyle name="40% - Accent5 6 4 2 2 3 2" xfId="26575"/>
    <cellStyle name="40% - Accent5 6 4 2 2 4" xfId="26576"/>
    <cellStyle name="40% - Accent5 6 4 2 3" xfId="26577"/>
    <cellStyle name="40% - Accent5 6 4 2 3 2" xfId="26578"/>
    <cellStyle name="40% - Accent5 6 4 2 4" xfId="26579"/>
    <cellStyle name="40% - Accent5 6 4 2 4 2" xfId="26580"/>
    <cellStyle name="40% - Accent5 6 4 2 5" xfId="26581"/>
    <cellStyle name="40% - Accent5 6 4 3" xfId="26582"/>
    <cellStyle name="40% - Accent5 6 4 3 2" xfId="26583"/>
    <cellStyle name="40% - Accent5 6 4 3 2 2" xfId="26584"/>
    <cellStyle name="40% - Accent5 6 4 3 3" xfId="26585"/>
    <cellStyle name="40% - Accent5 6 4 3 3 2" xfId="26586"/>
    <cellStyle name="40% - Accent5 6 4 3 4" xfId="26587"/>
    <cellStyle name="40% - Accent5 6 4 4" xfId="26588"/>
    <cellStyle name="40% - Accent5 6 4 4 2" xfId="26589"/>
    <cellStyle name="40% - Accent5 6 4 4 2 2" xfId="26590"/>
    <cellStyle name="40% - Accent5 6 4 4 3" xfId="26591"/>
    <cellStyle name="40% - Accent5 6 4 4 3 2" xfId="26592"/>
    <cellStyle name="40% - Accent5 6 4 4 4" xfId="26593"/>
    <cellStyle name="40% - Accent5 6 4 5" xfId="26594"/>
    <cellStyle name="40% - Accent5 6 4 5 2" xfId="26595"/>
    <cellStyle name="40% - Accent5 6 4 6" xfId="26596"/>
    <cellStyle name="40% - Accent5 6 4 6 2" xfId="26597"/>
    <cellStyle name="40% - Accent5 6 4 7" xfId="26598"/>
    <cellStyle name="40% - Accent5 6 5" xfId="26599"/>
    <cellStyle name="40% - Accent5 6 5 2" xfId="26600"/>
    <cellStyle name="40% - Accent5 6 5 2 2" xfId="26601"/>
    <cellStyle name="40% - Accent5 6 5 2 2 2" xfId="26602"/>
    <cellStyle name="40% - Accent5 6 5 2 3" xfId="26603"/>
    <cellStyle name="40% - Accent5 6 5 2 3 2" xfId="26604"/>
    <cellStyle name="40% - Accent5 6 5 2 4" xfId="26605"/>
    <cellStyle name="40% - Accent5 6 5 3" xfId="26606"/>
    <cellStyle name="40% - Accent5 6 5 3 2" xfId="26607"/>
    <cellStyle name="40% - Accent5 6 5 4" xfId="26608"/>
    <cellStyle name="40% - Accent5 6 5 4 2" xfId="26609"/>
    <cellStyle name="40% - Accent5 6 5 5" xfId="26610"/>
    <cellStyle name="40% - Accent5 6 6" xfId="26611"/>
    <cellStyle name="40% - Accent5 6 6 2" xfId="26612"/>
    <cellStyle name="40% - Accent5 6 6 2 2" xfId="26613"/>
    <cellStyle name="40% - Accent5 6 6 3" xfId="26614"/>
    <cellStyle name="40% - Accent5 6 6 3 2" xfId="26615"/>
    <cellStyle name="40% - Accent5 6 6 4" xfId="26616"/>
    <cellStyle name="40% - Accent5 6 7" xfId="26617"/>
    <cellStyle name="40% - Accent5 6 7 2" xfId="26618"/>
    <cellStyle name="40% - Accent5 6 7 2 2" xfId="26619"/>
    <cellStyle name="40% - Accent5 6 7 3" xfId="26620"/>
    <cellStyle name="40% - Accent5 6 7 3 2" xfId="26621"/>
    <cellStyle name="40% - Accent5 6 7 4" xfId="26622"/>
    <cellStyle name="40% - Accent5 6 8" xfId="26623"/>
    <cellStyle name="40% - Accent5 6 8 2" xfId="26624"/>
    <cellStyle name="40% - Accent5 6 9" xfId="26625"/>
    <cellStyle name="40% - Accent5 6 9 2" xfId="26626"/>
    <cellStyle name="40% - Accent5 7" xfId="26627"/>
    <cellStyle name="40% - Accent5 7 10" xfId="26628"/>
    <cellStyle name="40% - Accent5 7 2" xfId="26629"/>
    <cellStyle name="40% - Accent5 7 2 2" xfId="26630"/>
    <cellStyle name="40% - Accent5 7 2 2 2" xfId="26631"/>
    <cellStyle name="40% - Accent5 7 2 2 2 2" xfId="26632"/>
    <cellStyle name="40% - Accent5 7 2 2 2 2 2" xfId="26633"/>
    <cellStyle name="40% - Accent5 7 2 2 2 2 2 2" xfId="26634"/>
    <cellStyle name="40% - Accent5 7 2 2 2 2 2 2 2" xfId="26635"/>
    <cellStyle name="40% - Accent5 7 2 2 2 2 2 3" xfId="26636"/>
    <cellStyle name="40% - Accent5 7 2 2 2 2 2 3 2" xfId="26637"/>
    <cellStyle name="40% - Accent5 7 2 2 2 2 2 4" xfId="26638"/>
    <cellStyle name="40% - Accent5 7 2 2 2 2 3" xfId="26639"/>
    <cellStyle name="40% - Accent5 7 2 2 2 2 3 2" xfId="26640"/>
    <cellStyle name="40% - Accent5 7 2 2 2 2 4" xfId="26641"/>
    <cellStyle name="40% - Accent5 7 2 2 2 2 4 2" xfId="26642"/>
    <cellStyle name="40% - Accent5 7 2 2 2 2 5" xfId="26643"/>
    <cellStyle name="40% - Accent5 7 2 2 2 3" xfId="26644"/>
    <cellStyle name="40% - Accent5 7 2 2 2 3 2" xfId="26645"/>
    <cellStyle name="40% - Accent5 7 2 2 2 3 2 2" xfId="26646"/>
    <cellStyle name="40% - Accent5 7 2 2 2 3 3" xfId="26647"/>
    <cellStyle name="40% - Accent5 7 2 2 2 3 3 2" xfId="26648"/>
    <cellStyle name="40% - Accent5 7 2 2 2 3 4" xfId="26649"/>
    <cellStyle name="40% - Accent5 7 2 2 2 4" xfId="26650"/>
    <cellStyle name="40% - Accent5 7 2 2 2 4 2" xfId="26651"/>
    <cellStyle name="40% - Accent5 7 2 2 2 4 2 2" xfId="26652"/>
    <cellStyle name="40% - Accent5 7 2 2 2 4 3" xfId="26653"/>
    <cellStyle name="40% - Accent5 7 2 2 2 4 3 2" xfId="26654"/>
    <cellStyle name="40% - Accent5 7 2 2 2 4 4" xfId="26655"/>
    <cellStyle name="40% - Accent5 7 2 2 2 5" xfId="26656"/>
    <cellStyle name="40% - Accent5 7 2 2 2 5 2" xfId="26657"/>
    <cellStyle name="40% - Accent5 7 2 2 2 6" xfId="26658"/>
    <cellStyle name="40% - Accent5 7 2 2 2 6 2" xfId="26659"/>
    <cellStyle name="40% - Accent5 7 2 2 2 7" xfId="26660"/>
    <cellStyle name="40% - Accent5 7 2 2 3" xfId="26661"/>
    <cellStyle name="40% - Accent5 7 2 2 3 2" xfId="26662"/>
    <cellStyle name="40% - Accent5 7 2 2 3 2 2" xfId="26663"/>
    <cellStyle name="40% - Accent5 7 2 2 3 2 2 2" xfId="26664"/>
    <cellStyle name="40% - Accent5 7 2 2 3 2 3" xfId="26665"/>
    <cellStyle name="40% - Accent5 7 2 2 3 2 3 2" xfId="26666"/>
    <cellStyle name="40% - Accent5 7 2 2 3 2 4" xfId="26667"/>
    <cellStyle name="40% - Accent5 7 2 2 3 3" xfId="26668"/>
    <cellStyle name="40% - Accent5 7 2 2 3 3 2" xfId="26669"/>
    <cellStyle name="40% - Accent5 7 2 2 3 4" xfId="26670"/>
    <cellStyle name="40% - Accent5 7 2 2 3 4 2" xfId="26671"/>
    <cellStyle name="40% - Accent5 7 2 2 3 5" xfId="26672"/>
    <cellStyle name="40% - Accent5 7 2 2 4" xfId="26673"/>
    <cellStyle name="40% - Accent5 7 2 2 4 2" xfId="26674"/>
    <cellStyle name="40% - Accent5 7 2 2 4 2 2" xfId="26675"/>
    <cellStyle name="40% - Accent5 7 2 2 4 3" xfId="26676"/>
    <cellStyle name="40% - Accent5 7 2 2 4 3 2" xfId="26677"/>
    <cellStyle name="40% - Accent5 7 2 2 4 4" xfId="26678"/>
    <cellStyle name="40% - Accent5 7 2 2 5" xfId="26679"/>
    <cellStyle name="40% - Accent5 7 2 2 5 2" xfId="26680"/>
    <cellStyle name="40% - Accent5 7 2 2 5 2 2" xfId="26681"/>
    <cellStyle name="40% - Accent5 7 2 2 5 3" xfId="26682"/>
    <cellStyle name="40% - Accent5 7 2 2 5 3 2" xfId="26683"/>
    <cellStyle name="40% - Accent5 7 2 2 5 4" xfId="26684"/>
    <cellStyle name="40% - Accent5 7 2 2 6" xfId="26685"/>
    <cellStyle name="40% - Accent5 7 2 2 6 2" xfId="26686"/>
    <cellStyle name="40% - Accent5 7 2 2 7" xfId="26687"/>
    <cellStyle name="40% - Accent5 7 2 2 7 2" xfId="26688"/>
    <cellStyle name="40% - Accent5 7 2 2 8" xfId="26689"/>
    <cellStyle name="40% - Accent5 7 2 3" xfId="26690"/>
    <cellStyle name="40% - Accent5 7 2 3 2" xfId="26691"/>
    <cellStyle name="40% - Accent5 7 2 3 2 2" xfId="26692"/>
    <cellStyle name="40% - Accent5 7 2 3 2 2 2" xfId="26693"/>
    <cellStyle name="40% - Accent5 7 2 3 2 2 2 2" xfId="26694"/>
    <cellStyle name="40% - Accent5 7 2 3 2 2 3" xfId="26695"/>
    <cellStyle name="40% - Accent5 7 2 3 2 2 3 2" xfId="26696"/>
    <cellStyle name="40% - Accent5 7 2 3 2 2 4" xfId="26697"/>
    <cellStyle name="40% - Accent5 7 2 3 2 3" xfId="26698"/>
    <cellStyle name="40% - Accent5 7 2 3 2 3 2" xfId="26699"/>
    <cellStyle name="40% - Accent5 7 2 3 2 4" xfId="26700"/>
    <cellStyle name="40% - Accent5 7 2 3 2 4 2" xfId="26701"/>
    <cellStyle name="40% - Accent5 7 2 3 2 5" xfId="26702"/>
    <cellStyle name="40% - Accent5 7 2 3 3" xfId="26703"/>
    <cellStyle name="40% - Accent5 7 2 3 3 2" xfId="26704"/>
    <cellStyle name="40% - Accent5 7 2 3 3 2 2" xfId="26705"/>
    <cellStyle name="40% - Accent5 7 2 3 3 3" xfId="26706"/>
    <cellStyle name="40% - Accent5 7 2 3 3 3 2" xfId="26707"/>
    <cellStyle name="40% - Accent5 7 2 3 3 4" xfId="26708"/>
    <cellStyle name="40% - Accent5 7 2 3 4" xfId="26709"/>
    <cellStyle name="40% - Accent5 7 2 3 4 2" xfId="26710"/>
    <cellStyle name="40% - Accent5 7 2 3 4 2 2" xfId="26711"/>
    <cellStyle name="40% - Accent5 7 2 3 4 3" xfId="26712"/>
    <cellStyle name="40% - Accent5 7 2 3 4 3 2" xfId="26713"/>
    <cellStyle name="40% - Accent5 7 2 3 4 4" xfId="26714"/>
    <cellStyle name="40% - Accent5 7 2 3 5" xfId="26715"/>
    <cellStyle name="40% - Accent5 7 2 3 5 2" xfId="26716"/>
    <cellStyle name="40% - Accent5 7 2 3 6" xfId="26717"/>
    <cellStyle name="40% - Accent5 7 2 3 6 2" xfId="26718"/>
    <cellStyle name="40% - Accent5 7 2 3 7" xfId="26719"/>
    <cellStyle name="40% - Accent5 7 2 4" xfId="26720"/>
    <cellStyle name="40% - Accent5 7 2 4 2" xfId="26721"/>
    <cellStyle name="40% - Accent5 7 2 4 2 2" xfId="26722"/>
    <cellStyle name="40% - Accent5 7 2 4 2 2 2" xfId="26723"/>
    <cellStyle name="40% - Accent5 7 2 4 2 3" xfId="26724"/>
    <cellStyle name="40% - Accent5 7 2 4 2 3 2" xfId="26725"/>
    <cellStyle name="40% - Accent5 7 2 4 2 4" xfId="26726"/>
    <cellStyle name="40% - Accent5 7 2 4 3" xfId="26727"/>
    <cellStyle name="40% - Accent5 7 2 4 3 2" xfId="26728"/>
    <cellStyle name="40% - Accent5 7 2 4 4" xfId="26729"/>
    <cellStyle name="40% - Accent5 7 2 4 4 2" xfId="26730"/>
    <cellStyle name="40% - Accent5 7 2 4 5" xfId="26731"/>
    <cellStyle name="40% - Accent5 7 2 5" xfId="26732"/>
    <cellStyle name="40% - Accent5 7 2 5 2" xfId="26733"/>
    <cellStyle name="40% - Accent5 7 2 5 2 2" xfId="26734"/>
    <cellStyle name="40% - Accent5 7 2 5 3" xfId="26735"/>
    <cellStyle name="40% - Accent5 7 2 5 3 2" xfId="26736"/>
    <cellStyle name="40% - Accent5 7 2 5 4" xfId="26737"/>
    <cellStyle name="40% - Accent5 7 2 6" xfId="26738"/>
    <cellStyle name="40% - Accent5 7 2 6 2" xfId="26739"/>
    <cellStyle name="40% - Accent5 7 2 6 2 2" xfId="26740"/>
    <cellStyle name="40% - Accent5 7 2 6 3" xfId="26741"/>
    <cellStyle name="40% - Accent5 7 2 6 3 2" xfId="26742"/>
    <cellStyle name="40% - Accent5 7 2 6 4" xfId="26743"/>
    <cellStyle name="40% - Accent5 7 2 7" xfId="26744"/>
    <cellStyle name="40% - Accent5 7 2 7 2" xfId="26745"/>
    <cellStyle name="40% - Accent5 7 2 8" xfId="26746"/>
    <cellStyle name="40% - Accent5 7 2 8 2" xfId="26747"/>
    <cellStyle name="40% - Accent5 7 2 9" xfId="26748"/>
    <cellStyle name="40% - Accent5 7 3" xfId="26749"/>
    <cellStyle name="40% - Accent5 7 3 2" xfId="26750"/>
    <cellStyle name="40% - Accent5 7 3 2 2" xfId="26751"/>
    <cellStyle name="40% - Accent5 7 3 2 2 2" xfId="26752"/>
    <cellStyle name="40% - Accent5 7 3 2 2 2 2" xfId="26753"/>
    <cellStyle name="40% - Accent5 7 3 2 2 2 2 2" xfId="26754"/>
    <cellStyle name="40% - Accent5 7 3 2 2 2 3" xfId="26755"/>
    <cellStyle name="40% - Accent5 7 3 2 2 2 3 2" xfId="26756"/>
    <cellStyle name="40% - Accent5 7 3 2 2 2 4" xfId="26757"/>
    <cellStyle name="40% - Accent5 7 3 2 2 3" xfId="26758"/>
    <cellStyle name="40% - Accent5 7 3 2 2 3 2" xfId="26759"/>
    <cellStyle name="40% - Accent5 7 3 2 2 4" xfId="26760"/>
    <cellStyle name="40% - Accent5 7 3 2 2 4 2" xfId="26761"/>
    <cellStyle name="40% - Accent5 7 3 2 2 5" xfId="26762"/>
    <cellStyle name="40% - Accent5 7 3 2 3" xfId="26763"/>
    <cellStyle name="40% - Accent5 7 3 2 3 2" xfId="26764"/>
    <cellStyle name="40% - Accent5 7 3 2 3 2 2" xfId="26765"/>
    <cellStyle name="40% - Accent5 7 3 2 3 3" xfId="26766"/>
    <cellStyle name="40% - Accent5 7 3 2 3 3 2" xfId="26767"/>
    <cellStyle name="40% - Accent5 7 3 2 3 4" xfId="26768"/>
    <cellStyle name="40% - Accent5 7 3 2 4" xfId="26769"/>
    <cellStyle name="40% - Accent5 7 3 2 4 2" xfId="26770"/>
    <cellStyle name="40% - Accent5 7 3 2 4 2 2" xfId="26771"/>
    <cellStyle name="40% - Accent5 7 3 2 4 3" xfId="26772"/>
    <cellStyle name="40% - Accent5 7 3 2 4 3 2" xfId="26773"/>
    <cellStyle name="40% - Accent5 7 3 2 4 4" xfId="26774"/>
    <cellStyle name="40% - Accent5 7 3 2 5" xfId="26775"/>
    <cellStyle name="40% - Accent5 7 3 2 5 2" xfId="26776"/>
    <cellStyle name="40% - Accent5 7 3 2 6" xfId="26777"/>
    <cellStyle name="40% - Accent5 7 3 2 6 2" xfId="26778"/>
    <cellStyle name="40% - Accent5 7 3 2 7" xfId="26779"/>
    <cellStyle name="40% - Accent5 7 3 3" xfId="26780"/>
    <cellStyle name="40% - Accent5 7 3 3 2" xfId="26781"/>
    <cellStyle name="40% - Accent5 7 3 3 2 2" xfId="26782"/>
    <cellStyle name="40% - Accent5 7 3 3 2 2 2" xfId="26783"/>
    <cellStyle name="40% - Accent5 7 3 3 2 3" xfId="26784"/>
    <cellStyle name="40% - Accent5 7 3 3 2 3 2" xfId="26785"/>
    <cellStyle name="40% - Accent5 7 3 3 2 4" xfId="26786"/>
    <cellStyle name="40% - Accent5 7 3 3 3" xfId="26787"/>
    <cellStyle name="40% - Accent5 7 3 3 3 2" xfId="26788"/>
    <cellStyle name="40% - Accent5 7 3 3 4" xfId="26789"/>
    <cellStyle name="40% - Accent5 7 3 3 4 2" xfId="26790"/>
    <cellStyle name="40% - Accent5 7 3 3 5" xfId="26791"/>
    <cellStyle name="40% - Accent5 7 3 4" xfId="26792"/>
    <cellStyle name="40% - Accent5 7 3 4 2" xfId="26793"/>
    <cellStyle name="40% - Accent5 7 3 4 2 2" xfId="26794"/>
    <cellStyle name="40% - Accent5 7 3 4 3" xfId="26795"/>
    <cellStyle name="40% - Accent5 7 3 4 3 2" xfId="26796"/>
    <cellStyle name="40% - Accent5 7 3 4 4" xfId="26797"/>
    <cellStyle name="40% - Accent5 7 3 5" xfId="26798"/>
    <cellStyle name="40% - Accent5 7 3 5 2" xfId="26799"/>
    <cellStyle name="40% - Accent5 7 3 5 2 2" xfId="26800"/>
    <cellStyle name="40% - Accent5 7 3 5 3" xfId="26801"/>
    <cellStyle name="40% - Accent5 7 3 5 3 2" xfId="26802"/>
    <cellStyle name="40% - Accent5 7 3 5 4" xfId="26803"/>
    <cellStyle name="40% - Accent5 7 3 6" xfId="26804"/>
    <cellStyle name="40% - Accent5 7 3 6 2" xfId="26805"/>
    <cellStyle name="40% - Accent5 7 3 7" xfId="26806"/>
    <cellStyle name="40% - Accent5 7 3 7 2" xfId="26807"/>
    <cellStyle name="40% - Accent5 7 3 8" xfId="26808"/>
    <cellStyle name="40% - Accent5 7 4" xfId="26809"/>
    <cellStyle name="40% - Accent5 7 4 2" xfId="26810"/>
    <cellStyle name="40% - Accent5 7 4 2 2" xfId="26811"/>
    <cellStyle name="40% - Accent5 7 4 2 2 2" xfId="26812"/>
    <cellStyle name="40% - Accent5 7 4 2 2 2 2" xfId="26813"/>
    <cellStyle name="40% - Accent5 7 4 2 2 3" xfId="26814"/>
    <cellStyle name="40% - Accent5 7 4 2 2 3 2" xfId="26815"/>
    <cellStyle name="40% - Accent5 7 4 2 2 4" xfId="26816"/>
    <cellStyle name="40% - Accent5 7 4 2 3" xfId="26817"/>
    <cellStyle name="40% - Accent5 7 4 2 3 2" xfId="26818"/>
    <cellStyle name="40% - Accent5 7 4 2 4" xfId="26819"/>
    <cellStyle name="40% - Accent5 7 4 2 4 2" xfId="26820"/>
    <cellStyle name="40% - Accent5 7 4 2 5" xfId="26821"/>
    <cellStyle name="40% - Accent5 7 4 3" xfId="26822"/>
    <cellStyle name="40% - Accent5 7 4 3 2" xfId="26823"/>
    <cellStyle name="40% - Accent5 7 4 3 2 2" xfId="26824"/>
    <cellStyle name="40% - Accent5 7 4 3 3" xfId="26825"/>
    <cellStyle name="40% - Accent5 7 4 3 3 2" xfId="26826"/>
    <cellStyle name="40% - Accent5 7 4 3 4" xfId="26827"/>
    <cellStyle name="40% - Accent5 7 4 4" xfId="26828"/>
    <cellStyle name="40% - Accent5 7 4 4 2" xfId="26829"/>
    <cellStyle name="40% - Accent5 7 4 4 2 2" xfId="26830"/>
    <cellStyle name="40% - Accent5 7 4 4 3" xfId="26831"/>
    <cellStyle name="40% - Accent5 7 4 4 3 2" xfId="26832"/>
    <cellStyle name="40% - Accent5 7 4 4 4" xfId="26833"/>
    <cellStyle name="40% - Accent5 7 4 5" xfId="26834"/>
    <cellStyle name="40% - Accent5 7 4 5 2" xfId="26835"/>
    <cellStyle name="40% - Accent5 7 4 6" xfId="26836"/>
    <cellStyle name="40% - Accent5 7 4 6 2" xfId="26837"/>
    <cellStyle name="40% - Accent5 7 4 7" xfId="26838"/>
    <cellStyle name="40% - Accent5 7 5" xfId="26839"/>
    <cellStyle name="40% - Accent5 7 5 2" xfId="26840"/>
    <cellStyle name="40% - Accent5 7 5 2 2" xfId="26841"/>
    <cellStyle name="40% - Accent5 7 5 2 2 2" xfId="26842"/>
    <cellStyle name="40% - Accent5 7 5 2 3" xfId="26843"/>
    <cellStyle name="40% - Accent5 7 5 2 3 2" xfId="26844"/>
    <cellStyle name="40% - Accent5 7 5 2 4" xfId="26845"/>
    <cellStyle name="40% - Accent5 7 5 3" xfId="26846"/>
    <cellStyle name="40% - Accent5 7 5 3 2" xfId="26847"/>
    <cellStyle name="40% - Accent5 7 5 4" xfId="26848"/>
    <cellStyle name="40% - Accent5 7 5 4 2" xfId="26849"/>
    <cellStyle name="40% - Accent5 7 5 5" xfId="26850"/>
    <cellStyle name="40% - Accent5 7 6" xfId="26851"/>
    <cellStyle name="40% - Accent5 7 6 2" xfId="26852"/>
    <cellStyle name="40% - Accent5 7 6 2 2" xfId="26853"/>
    <cellStyle name="40% - Accent5 7 6 3" xfId="26854"/>
    <cellStyle name="40% - Accent5 7 6 3 2" xfId="26855"/>
    <cellStyle name="40% - Accent5 7 6 4" xfId="26856"/>
    <cellStyle name="40% - Accent5 7 7" xfId="26857"/>
    <cellStyle name="40% - Accent5 7 7 2" xfId="26858"/>
    <cellStyle name="40% - Accent5 7 7 2 2" xfId="26859"/>
    <cellStyle name="40% - Accent5 7 7 3" xfId="26860"/>
    <cellStyle name="40% - Accent5 7 7 3 2" xfId="26861"/>
    <cellStyle name="40% - Accent5 7 7 4" xfId="26862"/>
    <cellStyle name="40% - Accent5 7 8" xfId="26863"/>
    <cellStyle name="40% - Accent5 7 8 2" xfId="26864"/>
    <cellStyle name="40% - Accent5 7 9" xfId="26865"/>
    <cellStyle name="40% - Accent5 7 9 2" xfId="26866"/>
    <cellStyle name="40% - Accent5 8" xfId="26867"/>
    <cellStyle name="40% - Accent5 8 10" xfId="26868"/>
    <cellStyle name="40% - Accent5 8 2" xfId="26869"/>
    <cellStyle name="40% - Accent5 8 2 2" xfId="26870"/>
    <cellStyle name="40% - Accent5 8 2 2 2" xfId="26871"/>
    <cellStyle name="40% - Accent5 8 2 2 2 2" xfId="26872"/>
    <cellStyle name="40% - Accent5 8 2 2 2 2 2" xfId="26873"/>
    <cellStyle name="40% - Accent5 8 2 2 2 2 2 2" xfId="26874"/>
    <cellStyle name="40% - Accent5 8 2 2 2 2 2 2 2" xfId="26875"/>
    <cellStyle name="40% - Accent5 8 2 2 2 2 2 3" xfId="26876"/>
    <cellStyle name="40% - Accent5 8 2 2 2 2 2 3 2" xfId="26877"/>
    <cellStyle name="40% - Accent5 8 2 2 2 2 2 4" xfId="26878"/>
    <cellStyle name="40% - Accent5 8 2 2 2 2 3" xfId="26879"/>
    <cellStyle name="40% - Accent5 8 2 2 2 2 3 2" xfId="26880"/>
    <cellStyle name="40% - Accent5 8 2 2 2 2 4" xfId="26881"/>
    <cellStyle name="40% - Accent5 8 2 2 2 2 4 2" xfId="26882"/>
    <cellStyle name="40% - Accent5 8 2 2 2 2 5" xfId="26883"/>
    <cellStyle name="40% - Accent5 8 2 2 2 3" xfId="26884"/>
    <cellStyle name="40% - Accent5 8 2 2 2 3 2" xfId="26885"/>
    <cellStyle name="40% - Accent5 8 2 2 2 3 2 2" xfId="26886"/>
    <cellStyle name="40% - Accent5 8 2 2 2 3 3" xfId="26887"/>
    <cellStyle name="40% - Accent5 8 2 2 2 3 3 2" xfId="26888"/>
    <cellStyle name="40% - Accent5 8 2 2 2 3 4" xfId="26889"/>
    <cellStyle name="40% - Accent5 8 2 2 2 4" xfId="26890"/>
    <cellStyle name="40% - Accent5 8 2 2 2 4 2" xfId="26891"/>
    <cellStyle name="40% - Accent5 8 2 2 2 4 2 2" xfId="26892"/>
    <cellStyle name="40% - Accent5 8 2 2 2 4 3" xfId="26893"/>
    <cellStyle name="40% - Accent5 8 2 2 2 4 3 2" xfId="26894"/>
    <cellStyle name="40% - Accent5 8 2 2 2 4 4" xfId="26895"/>
    <cellStyle name="40% - Accent5 8 2 2 2 5" xfId="26896"/>
    <cellStyle name="40% - Accent5 8 2 2 2 5 2" xfId="26897"/>
    <cellStyle name="40% - Accent5 8 2 2 2 6" xfId="26898"/>
    <cellStyle name="40% - Accent5 8 2 2 2 6 2" xfId="26899"/>
    <cellStyle name="40% - Accent5 8 2 2 2 7" xfId="26900"/>
    <cellStyle name="40% - Accent5 8 2 2 3" xfId="26901"/>
    <cellStyle name="40% - Accent5 8 2 2 3 2" xfId="26902"/>
    <cellStyle name="40% - Accent5 8 2 2 3 2 2" xfId="26903"/>
    <cellStyle name="40% - Accent5 8 2 2 3 2 2 2" xfId="26904"/>
    <cellStyle name="40% - Accent5 8 2 2 3 2 3" xfId="26905"/>
    <cellStyle name="40% - Accent5 8 2 2 3 2 3 2" xfId="26906"/>
    <cellStyle name="40% - Accent5 8 2 2 3 2 4" xfId="26907"/>
    <cellStyle name="40% - Accent5 8 2 2 3 3" xfId="26908"/>
    <cellStyle name="40% - Accent5 8 2 2 3 3 2" xfId="26909"/>
    <cellStyle name="40% - Accent5 8 2 2 3 4" xfId="26910"/>
    <cellStyle name="40% - Accent5 8 2 2 3 4 2" xfId="26911"/>
    <cellStyle name="40% - Accent5 8 2 2 3 5" xfId="26912"/>
    <cellStyle name="40% - Accent5 8 2 2 4" xfId="26913"/>
    <cellStyle name="40% - Accent5 8 2 2 4 2" xfId="26914"/>
    <cellStyle name="40% - Accent5 8 2 2 4 2 2" xfId="26915"/>
    <cellStyle name="40% - Accent5 8 2 2 4 3" xfId="26916"/>
    <cellStyle name="40% - Accent5 8 2 2 4 3 2" xfId="26917"/>
    <cellStyle name="40% - Accent5 8 2 2 4 4" xfId="26918"/>
    <cellStyle name="40% - Accent5 8 2 2 5" xfId="26919"/>
    <cellStyle name="40% - Accent5 8 2 2 5 2" xfId="26920"/>
    <cellStyle name="40% - Accent5 8 2 2 5 2 2" xfId="26921"/>
    <cellStyle name="40% - Accent5 8 2 2 5 3" xfId="26922"/>
    <cellStyle name="40% - Accent5 8 2 2 5 3 2" xfId="26923"/>
    <cellStyle name="40% - Accent5 8 2 2 5 4" xfId="26924"/>
    <cellStyle name="40% - Accent5 8 2 2 6" xfId="26925"/>
    <cellStyle name="40% - Accent5 8 2 2 6 2" xfId="26926"/>
    <cellStyle name="40% - Accent5 8 2 2 7" xfId="26927"/>
    <cellStyle name="40% - Accent5 8 2 2 7 2" xfId="26928"/>
    <cellStyle name="40% - Accent5 8 2 2 8" xfId="26929"/>
    <cellStyle name="40% - Accent5 8 2 3" xfId="26930"/>
    <cellStyle name="40% - Accent5 8 2 3 2" xfId="26931"/>
    <cellStyle name="40% - Accent5 8 2 3 2 2" xfId="26932"/>
    <cellStyle name="40% - Accent5 8 2 3 2 2 2" xfId="26933"/>
    <cellStyle name="40% - Accent5 8 2 3 2 2 2 2" xfId="26934"/>
    <cellStyle name="40% - Accent5 8 2 3 2 2 3" xfId="26935"/>
    <cellStyle name="40% - Accent5 8 2 3 2 2 3 2" xfId="26936"/>
    <cellStyle name="40% - Accent5 8 2 3 2 2 4" xfId="26937"/>
    <cellStyle name="40% - Accent5 8 2 3 2 3" xfId="26938"/>
    <cellStyle name="40% - Accent5 8 2 3 2 3 2" xfId="26939"/>
    <cellStyle name="40% - Accent5 8 2 3 2 4" xfId="26940"/>
    <cellStyle name="40% - Accent5 8 2 3 2 4 2" xfId="26941"/>
    <cellStyle name="40% - Accent5 8 2 3 2 5" xfId="26942"/>
    <cellStyle name="40% - Accent5 8 2 3 3" xfId="26943"/>
    <cellStyle name="40% - Accent5 8 2 3 3 2" xfId="26944"/>
    <cellStyle name="40% - Accent5 8 2 3 3 2 2" xfId="26945"/>
    <cellStyle name="40% - Accent5 8 2 3 3 3" xfId="26946"/>
    <cellStyle name="40% - Accent5 8 2 3 3 3 2" xfId="26947"/>
    <cellStyle name="40% - Accent5 8 2 3 3 4" xfId="26948"/>
    <cellStyle name="40% - Accent5 8 2 3 4" xfId="26949"/>
    <cellStyle name="40% - Accent5 8 2 3 4 2" xfId="26950"/>
    <cellStyle name="40% - Accent5 8 2 3 4 2 2" xfId="26951"/>
    <cellStyle name="40% - Accent5 8 2 3 4 3" xfId="26952"/>
    <cellStyle name="40% - Accent5 8 2 3 4 3 2" xfId="26953"/>
    <cellStyle name="40% - Accent5 8 2 3 4 4" xfId="26954"/>
    <cellStyle name="40% - Accent5 8 2 3 5" xfId="26955"/>
    <cellStyle name="40% - Accent5 8 2 3 5 2" xfId="26956"/>
    <cellStyle name="40% - Accent5 8 2 3 6" xfId="26957"/>
    <cellStyle name="40% - Accent5 8 2 3 6 2" xfId="26958"/>
    <cellStyle name="40% - Accent5 8 2 3 7" xfId="26959"/>
    <cellStyle name="40% - Accent5 8 2 4" xfId="26960"/>
    <cellStyle name="40% - Accent5 8 2 4 2" xfId="26961"/>
    <cellStyle name="40% - Accent5 8 2 4 2 2" xfId="26962"/>
    <cellStyle name="40% - Accent5 8 2 4 2 2 2" xfId="26963"/>
    <cellStyle name="40% - Accent5 8 2 4 2 3" xfId="26964"/>
    <cellStyle name="40% - Accent5 8 2 4 2 3 2" xfId="26965"/>
    <cellStyle name="40% - Accent5 8 2 4 2 4" xfId="26966"/>
    <cellStyle name="40% - Accent5 8 2 4 3" xfId="26967"/>
    <cellStyle name="40% - Accent5 8 2 4 3 2" xfId="26968"/>
    <cellStyle name="40% - Accent5 8 2 4 4" xfId="26969"/>
    <cellStyle name="40% - Accent5 8 2 4 4 2" xfId="26970"/>
    <cellStyle name="40% - Accent5 8 2 4 5" xfId="26971"/>
    <cellStyle name="40% - Accent5 8 2 5" xfId="26972"/>
    <cellStyle name="40% - Accent5 8 2 5 2" xfId="26973"/>
    <cellStyle name="40% - Accent5 8 2 5 2 2" xfId="26974"/>
    <cellStyle name="40% - Accent5 8 2 5 3" xfId="26975"/>
    <cellStyle name="40% - Accent5 8 2 5 3 2" xfId="26976"/>
    <cellStyle name="40% - Accent5 8 2 5 4" xfId="26977"/>
    <cellStyle name="40% - Accent5 8 2 6" xfId="26978"/>
    <cellStyle name="40% - Accent5 8 2 6 2" xfId="26979"/>
    <cellStyle name="40% - Accent5 8 2 6 2 2" xfId="26980"/>
    <cellStyle name="40% - Accent5 8 2 6 3" xfId="26981"/>
    <cellStyle name="40% - Accent5 8 2 6 3 2" xfId="26982"/>
    <cellStyle name="40% - Accent5 8 2 6 4" xfId="26983"/>
    <cellStyle name="40% - Accent5 8 2 7" xfId="26984"/>
    <cellStyle name="40% - Accent5 8 2 7 2" xfId="26985"/>
    <cellStyle name="40% - Accent5 8 2 8" xfId="26986"/>
    <cellStyle name="40% - Accent5 8 2 8 2" xfId="26987"/>
    <cellStyle name="40% - Accent5 8 2 9" xfId="26988"/>
    <cellStyle name="40% - Accent5 8 3" xfId="26989"/>
    <cellStyle name="40% - Accent5 8 3 2" xfId="26990"/>
    <cellStyle name="40% - Accent5 8 3 2 2" xfId="26991"/>
    <cellStyle name="40% - Accent5 8 3 2 2 2" xfId="26992"/>
    <cellStyle name="40% - Accent5 8 3 2 2 2 2" xfId="26993"/>
    <cellStyle name="40% - Accent5 8 3 2 2 2 2 2" xfId="26994"/>
    <cellStyle name="40% - Accent5 8 3 2 2 2 3" xfId="26995"/>
    <cellStyle name="40% - Accent5 8 3 2 2 2 3 2" xfId="26996"/>
    <cellStyle name="40% - Accent5 8 3 2 2 2 4" xfId="26997"/>
    <cellStyle name="40% - Accent5 8 3 2 2 3" xfId="26998"/>
    <cellStyle name="40% - Accent5 8 3 2 2 3 2" xfId="26999"/>
    <cellStyle name="40% - Accent5 8 3 2 2 4" xfId="27000"/>
    <cellStyle name="40% - Accent5 8 3 2 2 4 2" xfId="27001"/>
    <cellStyle name="40% - Accent5 8 3 2 2 5" xfId="27002"/>
    <cellStyle name="40% - Accent5 8 3 2 3" xfId="27003"/>
    <cellStyle name="40% - Accent5 8 3 2 3 2" xfId="27004"/>
    <cellStyle name="40% - Accent5 8 3 2 3 2 2" xfId="27005"/>
    <cellStyle name="40% - Accent5 8 3 2 3 3" xfId="27006"/>
    <cellStyle name="40% - Accent5 8 3 2 3 3 2" xfId="27007"/>
    <cellStyle name="40% - Accent5 8 3 2 3 4" xfId="27008"/>
    <cellStyle name="40% - Accent5 8 3 2 4" xfId="27009"/>
    <cellStyle name="40% - Accent5 8 3 2 4 2" xfId="27010"/>
    <cellStyle name="40% - Accent5 8 3 2 4 2 2" xfId="27011"/>
    <cellStyle name="40% - Accent5 8 3 2 4 3" xfId="27012"/>
    <cellStyle name="40% - Accent5 8 3 2 4 3 2" xfId="27013"/>
    <cellStyle name="40% - Accent5 8 3 2 4 4" xfId="27014"/>
    <cellStyle name="40% - Accent5 8 3 2 5" xfId="27015"/>
    <cellStyle name="40% - Accent5 8 3 2 5 2" xfId="27016"/>
    <cellStyle name="40% - Accent5 8 3 2 6" xfId="27017"/>
    <cellStyle name="40% - Accent5 8 3 2 6 2" xfId="27018"/>
    <cellStyle name="40% - Accent5 8 3 2 7" xfId="27019"/>
    <cellStyle name="40% - Accent5 8 3 3" xfId="27020"/>
    <cellStyle name="40% - Accent5 8 3 3 2" xfId="27021"/>
    <cellStyle name="40% - Accent5 8 3 3 2 2" xfId="27022"/>
    <cellStyle name="40% - Accent5 8 3 3 2 2 2" xfId="27023"/>
    <cellStyle name="40% - Accent5 8 3 3 2 3" xfId="27024"/>
    <cellStyle name="40% - Accent5 8 3 3 2 3 2" xfId="27025"/>
    <cellStyle name="40% - Accent5 8 3 3 2 4" xfId="27026"/>
    <cellStyle name="40% - Accent5 8 3 3 3" xfId="27027"/>
    <cellStyle name="40% - Accent5 8 3 3 3 2" xfId="27028"/>
    <cellStyle name="40% - Accent5 8 3 3 4" xfId="27029"/>
    <cellStyle name="40% - Accent5 8 3 3 4 2" xfId="27030"/>
    <cellStyle name="40% - Accent5 8 3 3 5" xfId="27031"/>
    <cellStyle name="40% - Accent5 8 3 4" xfId="27032"/>
    <cellStyle name="40% - Accent5 8 3 4 2" xfId="27033"/>
    <cellStyle name="40% - Accent5 8 3 4 2 2" xfId="27034"/>
    <cellStyle name="40% - Accent5 8 3 4 3" xfId="27035"/>
    <cellStyle name="40% - Accent5 8 3 4 3 2" xfId="27036"/>
    <cellStyle name="40% - Accent5 8 3 4 4" xfId="27037"/>
    <cellStyle name="40% - Accent5 8 3 5" xfId="27038"/>
    <cellStyle name="40% - Accent5 8 3 5 2" xfId="27039"/>
    <cellStyle name="40% - Accent5 8 3 5 2 2" xfId="27040"/>
    <cellStyle name="40% - Accent5 8 3 5 3" xfId="27041"/>
    <cellStyle name="40% - Accent5 8 3 5 3 2" xfId="27042"/>
    <cellStyle name="40% - Accent5 8 3 5 4" xfId="27043"/>
    <cellStyle name="40% - Accent5 8 3 6" xfId="27044"/>
    <cellStyle name="40% - Accent5 8 3 6 2" xfId="27045"/>
    <cellStyle name="40% - Accent5 8 3 7" xfId="27046"/>
    <cellStyle name="40% - Accent5 8 3 7 2" xfId="27047"/>
    <cellStyle name="40% - Accent5 8 3 8" xfId="27048"/>
    <cellStyle name="40% - Accent5 8 4" xfId="27049"/>
    <cellStyle name="40% - Accent5 8 4 2" xfId="27050"/>
    <cellStyle name="40% - Accent5 8 4 2 2" xfId="27051"/>
    <cellStyle name="40% - Accent5 8 4 2 2 2" xfId="27052"/>
    <cellStyle name="40% - Accent5 8 4 2 2 2 2" xfId="27053"/>
    <cellStyle name="40% - Accent5 8 4 2 2 3" xfId="27054"/>
    <cellStyle name="40% - Accent5 8 4 2 2 3 2" xfId="27055"/>
    <cellStyle name="40% - Accent5 8 4 2 2 4" xfId="27056"/>
    <cellStyle name="40% - Accent5 8 4 2 3" xfId="27057"/>
    <cellStyle name="40% - Accent5 8 4 2 3 2" xfId="27058"/>
    <cellStyle name="40% - Accent5 8 4 2 4" xfId="27059"/>
    <cellStyle name="40% - Accent5 8 4 2 4 2" xfId="27060"/>
    <cellStyle name="40% - Accent5 8 4 2 5" xfId="27061"/>
    <cellStyle name="40% - Accent5 8 4 3" xfId="27062"/>
    <cellStyle name="40% - Accent5 8 4 3 2" xfId="27063"/>
    <cellStyle name="40% - Accent5 8 4 3 2 2" xfId="27064"/>
    <cellStyle name="40% - Accent5 8 4 3 3" xfId="27065"/>
    <cellStyle name="40% - Accent5 8 4 3 3 2" xfId="27066"/>
    <cellStyle name="40% - Accent5 8 4 3 4" xfId="27067"/>
    <cellStyle name="40% - Accent5 8 4 4" xfId="27068"/>
    <cellStyle name="40% - Accent5 8 4 4 2" xfId="27069"/>
    <cellStyle name="40% - Accent5 8 4 4 2 2" xfId="27070"/>
    <cellStyle name="40% - Accent5 8 4 4 3" xfId="27071"/>
    <cellStyle name="40% - Accent5 8 4 4 3 2" xfId="27072"/>
    <cellStyle name="40% - Accent5 8 4 4 4" xfId="27073"/>
    <cellStyle name="40% - Accent5 8 4 5" xfId="27074"/>
    <cellStyle name="40% - Accent5 8 4 5 2" xfId="27075"/>
    <cellStyle name="40% - Accent5 8 4 6" xfId="27076"/>
    <cellStyle name="40% - Accent5 8 4 6 2" xfId="27077"/>
    <cellStyle name="40% - Accent5 8 4 7" xfId="27078"/>
    <cellStyle name="40% - Accent5 8 5" xfId="27079"/>
    <cellStyle name="40% - Accent5 8 5 2" xfId="27080"/>
    <cellStyle name="40% - Accent5 8 5 2 2" xfId="27081"/>
    <cellStyle name="40% - Accent5 8 5 2 2 2" xfId="27082"/>
    <cellStyle name="40% - Accent5 8 5 2 3" xfId="27083"/>
    <cellStyle name="40% - Accent5 8 5 2 3 2" xfId="27084"/>
    <cellStyle name="40% - Accent5 8 5 2 4" xfId="27085"/>
    <cellStyle name="40% - Accent5 8 5 3" xfId="27086"/>
    <cellStyle name="40% - Accent5 8 5 3 2" xfId="27087"/>
    <cellStyle name="40% - Accent5 8 5 4" xfId="27088"/>
    <cellStyle name="40% - Accent5 8 5 4 2" xfId="27089"/>
    <cellStyle name="40% - Accent5 8 5 5" xfId="27090"/>
    <cellStyle name="40% - Accent5 8 6" xfId="27091"/>
    <cellStyle name="40% - Accent5 8 6 2" xfId="27092"/>
    <cellStyle name="40% - Accent5 8 6 2 2" xfId="27093"/>
    <cellStyle name="40% - Accent5 8 6 3" xfId="27094"/>
    <cellStyle name="40% - Accent5 8 6 3 2" xfId="27095"/>
    <cellStyle name="40% - Accent5 8 6 4" xfId="27096"/>
    <cellStyle name="40% - Accent5 8 7" xfId="27097"/>
    <cellStyle name="40% - Accent5 8 7 2" xfId="27098"/>
    <cellStyle name="40% - Accent5 8 7 2 2" xfId="27099"/>
    <cellStyle name="40% - Accent5 8 7 3" xfId="27100"/>
    <cellStyle name="40% - Accent5 8 7 3 2" xfId="27101"/>
    <cellStyle name="40% - Accent5 8 7 4" xfId="27102"/>
    <cellStyle name="40% - Accent5 8 8" xfId="27103"/>
    <cellStyle name="40% - Accent5 8 8 2" xfId="27104"/>
    <cellStyle name="40% - Accent5 8 9" xfId="27105"/>
    <cellStyle name="40% - Accent5 8 9 2" xfId="27106"/>
    <cellStyle name="40% - Accent5 9" xfId="27107"/>
    <cellStyle name="40% - Accent5 9 10" xfId="27108"/>
    <cellStyle name="40% - Accent5 9 2" xfId="27109"/>
    <cellStyle name="40% - Accent5 9 2 2" xfId="27110"/>
    <cellStyle name="40% - Accent5 9 2 2 2" xfId="27111"/>
    <cellStyle name="40% - Accent5 9 2 2 2 2" xfId="27112"/>
    <cellStyle name="40% - Accent5 9 2 2 2 2 2" xfId="27113"/>
    <cellStyle name="40% - Accent5 9 2 2 2 2 2 2" xfId="27114"/>
    <cellStyle name="40% - Accent5 9 2 2 2 2 2 2 2" xfId="27115"/>
    <cellStyle name="40% - Accent5 9 2 2 2 2 2 3" xfId="27116"/>
    <cellStyle name="40% - Accent5 9 2 2 2 2 2 3 2" xfId="27117"/>
    <cellStyle name="40% - Accent5 9 2 2 2 2 2 4" xfId="27118"/>
    <cellStyle name="40% - Accent5 9 2 2 2 2 3" xfId="27119"/>
    <cellStyle name="40% - Accent5 9 2 2 2 2 3 2" xfId="27120"/>
    <cellStyle name="40% - Accent5 9 2 2 2 2 4" xfId="27121"/>
    <cellStyle name="40% - Accent5 9 2 2 2 2 4 2" xfId="27122"/>
    <cellStyle name="40% - Accent5 9 2 2 2 2 5" xfId="27123"/>
    <cellStyle name="40% - Accent5 9 2 2 2 3" xfId="27124"/>
    <cellStyle name="40% - Accent5 9 2 2 2 3 2" xfId="27125"/>
    <cellStyle name="40% - Accent5 9 2 2 2 3 2 2" xfId="27126"/>
    <cellStyle name="40% - Accent5 9 2 2 2 3 3" xfId="27127"/>
    <cellStyle name="40% - Accent5 9 2 2 2 3 3 2" xfId="27128"/>
    <cellStyle name="40% - Accent5 9 2 2 2 3 4" xfId="27129"/>
    <cellStyle name="40% - Accent5 9 2 2 2 4" xfId="27130"/>
    <cellStyle name="40% - Accent5 9 2 2 2 4 2" xfId="27131"/>
    <cellStyle name="40% - Accent5 9 2 2 2 4 2 2" xfId="27132"/>
    <cellStyle name="40% - Accent5 9 2 2 2 4 3" xfId="27133"/>
    <cellStyle name="40% - Accent5 9 2 2 2 4 3 2" xfId="27134"/>
    <cellStyle name="40% - Accent5 9 2 2 2 4 4" xfId="27135"/>
    <cellStyle name="40% - Accent5 9 2 2 2 5" xfId="27136"/>
    <cellStyle name="40% - Accent5 9 2 2 2 5 2" xfId="27137"/>
    <cellStyle name="40% - Accent5 9 2 2 2 6" xfId="27138"/>
    <cellStyle name="40% - Accent5 9 2 2 2 6 2" xfId="27139"/>
    <cellStyle name="40% - Accent5 9 2 2 2 7" xfId="27140"/>
    <cellStyle name="40% - Accent5 9 2 2 3" xfId="27141"/>
    <cellStyle name="40% - Accent5 9 2 2 3 2" xfId="27142"/>
    <cellStyle name="40% - Accent5 9 2 2 3 2 2" xfId="27143"/>
    <cellStyle name="40% - Accent5 9 2 2 3 2 2 2" xfId="27144"/>
    <cellStyle name="40% - Accent5 9 2 2 3 2 3" xfId="27145"/>
    <cellStyle name="40% - Accent5 9 2 2 3 2 3 2" xfId="27146"/>
    <cellStyle name="40% - Accent5 9 2 2 3 2 4" xfId="27147"/>
    <cellStyle name="40% - Accent5 9 2 2 3 3" xfId="27148"/>
    <cellStyle name="40% - Accent5 9 2 2 3 3 2" xfId="27149"/>
    <cellStyle name="40% - Accent5 9 2 2 3 4" xfId="27150"/>
    <cellStyle name="40% - Accent5 9 2 2 3 4 2" xfId="27151"/>
    <cellStyle name="40% - Accent5 9 2 2 3 5" xfId="27152"/>
    <cellStyle name="40% - Accent5 9 2 2 4" xfId="27153"/>
    <cellStyle name="40% - Accent5 9 2 2 4 2" xfId="27154"/>
    <cellStyle name="40% - Accent5 9 2 2 4 2 2" xfId="27155"/>
    <cellStyle name="40% - Accent5 9 2 2 4 3" xfId="27156"/>
    <cellStyle name="40% - Accent5 9 2 2 4 3 2" xfId="27157"/>
    <cellStyle name="40% - Accent5 9 2 2 4 4" xfId="27158"/>
    <cellStyle name="40% - Accent5 9 2 2 5" xfId="27159"/>
    <cellStyle name="40% - Accent5 9 2 2 5 2" xfId="27160"/>
    <cellStyle name="40% - Accent5 9 2 2 5 2 2" xfId="27161"/>
    <cellStyle name="40% - Accent5 9 2 2 5 3" xfId="27162"/>
    <cellStyle name="40% - Accent5 9 2 2 5 3 2" xfId="27163"/>
    <cellStyle name="40% - Accent5 9 2 2 5 4" xfId="27164"/>
    <cellStyle name="40% - Accent5 9 2 2 6" xfId="27165"/>
    <cellStyle name="40% - Accent5 9 2 2 6 2" xfId="27166"/>
    <cellStyle name="40% - Accent5 9 2 2 7" xfId="27167"/>
    <cellStyle name="40% - Accent5 9 2 2 7 2" xfId="27168"/>
    <cellStyle name="40% - Accent5 9 2 2 8" xfId="27169"/>
    <cellStyle name="40% - Accent5 9 2 3" xfId="27170"/>
    <cellStyle name="40% - Accent5 9 2 3 2" xfId="27171"/>
    <cellStyle name="40% - Accent5 9 2 3 2 2" xfId="27172"/>
    <cellStyle name="40% - Accent5 9 2 3 2 2 2" xfId="27173"/>
    <cellStyle name="40% - Accent5 9 2 3 2 2 2 2" xfId="27174"/>
    <cellStyle name="40% - Accent5 9 2 3 2 2 3" xfId="27175"/>
    <cellStyle name="40% - Accent5 9 2 3 2 2 3 2" xfId="27176"/>
    <cellStyle name="40% - Accent5 9 2 3 2 2 4" xfId="27177"/>
    <cellStyle name="40% - Accent5 9 2 3 2 3" xfId="27178"/>
    <cellStyle name="40% - Accent5 9 2 3 2 3 2" xfId="27179"/>
    <cellStyle name="40% - Accent5 9 2 3 2 4" xfId="27180"/>
    <cellStyle name="40% - Accent5 9 2 3 2 4 2" xfId="27181"/>
    <cellStyle name="40% - Accent5 9 2 3 2 5" xfId="27182"/>
    <cellStyle name="40% - Accent5 9 2 3 3" xfId="27183"/>
    <cellStyle name="40% - Accent5 9 2 3 3 2" xfId="27184"/>
    <cellStyle name="40% - Accent5 9 2 3 3 2 2" xfId="27185"/>
    <cellStyle name="40% - Accent5 9 2 3 3 3" xfId="27186"/>
    <cellStyle name="40% - Accent5 9 2 3 3 3 2" xfId="27187"/>
    <cellStyle name="40% - Accent5 9 2 3 3 4" xfId="27188"/>
    <cellStyle name="40% - Accent5 9 2 3 4" xfId="27189"/>
    <cellStyle name="40% - Accent5 9 2 3 4 2" xfId="27190"/>
    <cellStyle name="40% - Accent5 9 2 3 4 2 2" xfId="27191"/>
    <cellStyle name="40% - Accent5 9 2 3 4 3" xfId="27192"/>
    <cellStyle name="40% - Accent5 9 2 3 4 3 2" xfId="27193"/>
    <cellStyle name="40% - Accent5 9 2 3 4 4" xfId="27194"/>
    <cellStyle name="40% - Accent5 9 2 3 5" xfId="27195"/>
    <cellStyle name="40% - Accent5 9 2 3 5 2" xfId="27196"/>
    <cellStyle name="40% - Accent5 9 2 3 6" xfId="27197"/>
    <cellStyle name="40% - Accent5 9 2 3 6 2" xfId="27198"/>
    <cellStyle name="40% - Accent5 9 2 3 7" xfId="27199"/>
    <cellStyle name="40% - Accent5 9 2 4" xfId="27200"/>
    <cellStyle name="40% - Accent5 9 2 4 2" xfId="27201"/>
    <cellStyle name="40% - Accent5 9 2 4 2 2" xfId="27202"/>
    <cellStyle name="40% - Accent5 9 2 4 2 2 2" xfId="27203"/>
    <cellStyle name="40% - Accent5 9 2 4 2 3" xfId="27204"/>
    <cellStyle name="40% - Accent5 9 2 4 2 3 2" xfId="27205"/>
    <cellStyle name="40% - Accent5 9 2 4 2 4" xfId="27206"/>
    <cellStyle name="40% - Accent5 9 2 4 3" xfId="27207"/>
    <cellStyle name="40% - Accent5 9 2 4 3 2" xfId="27208"/>
    <cellStyle name="40% - Accent5 9 2 4 4" xfId="27209"/>
    <cellStyle name="40% - Accent5 9 2 4 4 2" xfId="27210"/>
    <cellStyle name="40% - Accent5 9 2 4 5" xfId="27211"/>
    <cellStyle name="40% - Accent5 9 2 5" xfId="27212"/>
    <cellStyle name="40% - Accent5 9 2 5 2" xfId="27213"/>
    <cellStyle name="40% - Accent5 9 2 5 2 2" xfId="27214"/>
    <cellStyle name="40% - Accent5 9 2 5 3" xfId="27215"/>
    <cellStyle name="40% - Accent5 9 2 5 3 2" xfId="27216"/>
    <cellStyle name="40% - Accent5 9 2 5 4" xfId="27217"/>
    <cellStyle name="40% - Accent5 9 2 6" xfId="27218"/>
    <cellStyle name="40% - Accent5 9 2 6 2" xfId="27219"/>
    <cellStyle name="40% - Accent5 9 2 6 2 2" xfId="27220"/>
    <cellStyle name="40% - Accent5 9 2 6 3" xfId="27221"/>
    <cellStyle name="40% - Accent5 9 2 6 3 2" xfId="27222"/>
    <cellStyle name="40% - Accent5 9 2 6 4" xfId="27223"/>
    <cellStyle name="40% - Accent5 9 2 7" xfId="27224"/>
    <cellStyle name="40% - Accent5 9 2 7 2" xfId="27225"/>
    <cellStyle name="40% - Accent5 9 2 8" xfId="27226"/>
    <cellStyle name="40% - Accent5 9 2 8 2" xfId="27227"/>
    <cellStyle name="40% - Accent5 9 2 9" xfId="27228"/>
    <cellStyle name="40% - Accent5 9 3" xfId="27229"/>
    <cellStyle name="40% - Accent5 9 3 2" xfId="27230"/>
    <cellStyle name="40% - Accent5 9 3 2 2" xfId="27231"/>
    <cellStyle name="40% - Accent5 9 3 2 2 2" xfId="27232"/>
    <cellStyle name="40% - Accent5 9 3 2 2 2 2" xfId="27233"/>
    <cellStyle name="40% - Accent5 9 3 2 2 2 2 2" xfId="27234"/>
    <cellStyle name="40% - Accent5 9 3 2 2 2 3" xfId="27235"/>
    <cellStyle name="40% - Accent5 9 3 2 2 2 3 2" xfId="27236"/>
    <cellStyle name="40% - Accent5 9 3 2 2 2 4" xfId="27237"/>
    <cellStyle name="40% - Accent5 9 3 2 2 3" xfId="27238"/>
    <cellStyle name="40% - Accent5 9 3 2 2 3 2" xfId="27239"/>
    <cellStyle name="40% - Accent5 9 3 2 2 4" xfId="27240"/>
    <cellStyle name="40% - Accent5 9 3 2 2 4 2" xfId="27241"/>
    <cellStyle name="40% - Accent5 9 3 2 2 5" xfId="27242"/>
    <cellStyle name="40% - Accent5 9 3 2 3" xfId="27243"/>
    <cellStyle name="40% - Accent5 9 3 2 3 2" xfId="27244"/>
    <cellStyle name="40% - Accent5 9 3 2 3 2 2" xfId="27245"/>
    <cellStyle name="40% - Accent5 9 3 2 3 3" xfId="27246"/>
    <cellStyle name="40% - Accent5 9 3 2 3 3 2" xfId="27247"/>
    <cellStyle name="40% - Accent5 9 3 2 3 4" xfId="27248"/>
    <cellStyle name="40% - Accent5 9 3 2 4" xfId="27249"/>
    <cellStyle name="40% - Accent5 9 3 2 4 2" xfId="27250"/>
    <cellStyle name="40% - Accent5 9 3 2 4 2 2" xfId="27251"/>
    <cellStyle name="40% - Accent5 9 3 2 4 3" xfId="27252"/>
    <cellStyle name="40% - Accent5 9 3 2 4 3 2" xfId="27253"/>
    <cellStyle name="40% - Accent5 9 3 2 4 4" xfId="27254"/>
    <cellStyle name="40% - Accent5 9 3 2 5" xfId="27255"/>
    <cellStyle name="40% - Accent5 9 3 2 5 2" xfId="27256"/>
    <cellStyle name="40% - Accent5 9 3 2 6" xfId="27257"/>
    <cellStyle name="40% - Accent5 9 3 2 6 2" xfId="27258"/>
    <cellStyle name="40% - Accent5 9 3 2 7" xfId="27259"/>
    <cellStyle name="40% - Accent5 9 3 3" xfId="27260"/>
    <cellStyle name="40% - Accent5 9 3 3 2" xfId="27261"/>
    <cellStyle name="40% - Accent5 9 3 3 2 2" xfId="27262"/>
    <cellStyle name="40% - Accent5 9 3 3 2 2 2" xfId="27263"/>
    <cellStyle name="40% - Accent5 9 3 3 2 3" xfId="27264"/>
    <cellStyle name="40% - Accent5 9 3 3 2 3 2" xfId="27265"/>
    <cellStyle name="40% - Accent5 9 3 3 2 4" xfId="27266"/>
    <cellStyle name="40% - Accent5 9 3 3 3" xfId="27267"/>
    <cellStyle name="40% - Accent5 9 3 3 3 2" xfId="27268"/>
    <cellStyle name="40% - Accent5 9 3 3 4" xfId="27269"/>
    <cellStyle name="40% - Accent5 9 3 3 4 2" xfId="27270"/>
    <cellStyle name="40% - Accent5 9 3 3 5" xfId="27271"/>
    <cellStyle name="40% - Accent5 9 3 4" xfId="27272"/>
    <cellStyle name="40% - Accent5 9 3 4 2" xfId="27273"/>
    <cellStyle name="40% - Accent5 9 3 4 2 2" xfId="27274"/>
    <cellStyle name="40% - Accent5 9 3 4 3" xfId="27275"/>
    <cellStyle name="40% - Accent5 9 3 4 3 2" xfId="27276"/>
    <cellStyle name="40% - Accent5 9 3 4 4" xfId="27277"/>
    <cellStyle name="40% - Accent5 9 3 5" xfId="27278"/>
    <cellStyle name="40% - Accent5 9 3 5 2" xfId="27279"/>
    <cellStyle name="40% - Accent5 9 3 5 2 2" xfId="27280"/>
    <cellStyle name="40% - Accent5 9 3 5 3" xfId="27281"/>
    <cellStyle name="40% - Accent5 9 3 5 3 2" xfId="27282"/>
    <cellStyle name="40% - Accent5 9 3 5 4" xfId="27283"/>
    <cellStyle name="40% - Accent5 9 3 6" xfId="27284"/>
    <cellStyle name="40% - Accent5 9 3 6 2" xfId="27285"/>
    <cellStyle name="40% - Accent5 9 3 7" xfId="27286"/>
    <cellStyle name="40% - Accent5 9 3 7 2" xfId="27287"/>
    <cellStyle name="40% - Accent5 9 3 8" xfId="27288"/>
    <cellStyle name="40% - Accent5 9 4" xfId="27289"/>
    <cellStyle name="40% - Accent5 9 4 2" xfId="27290"/>
    <cellStyle name="40% - Accent5 9 4 2 2" xfId="27291"/>
    <cellStyle name="40% - Accent5 9 4 2 2 2" xfId="27292"/>
    <cellStyle name="40% - Accent5 9 4 2 2 2 2" xfId="27293"/>
    <cellStyle name="40% - Accent5 9 4 2 2 3" xfId="27294"/>
    <cellStyle name="40% - Accent5 9 4 2 2 3 2" xfId="27295"/>
    <cellStyle name="40% - Accent5 9 4 2 2 4" xfId="27296"/>
    <cellStyle name="40% - Accent5 9 4 2 3" xfId="27297"/>
    <cellStyle name="40% - Accent5 9 4 2 3 2" xfId="27298"/>
    <cellStyle name="40% - Accent5 9 4 2 4" xfId="27299"/>
    <cellStyle name="40% - Accent5 9 4 2 4 2" xfId="27300"/>
    <cellStyle name="40% - Accent5 9 4 2 5" xfId="27301"/>
    <cellStyle name="40% - Accent5 9 4 3" xfId="27302"/>
    <cellStyle name="40% - Accent5 9 4 3 2" xfId="27303"/>
    <cellStyle name="40% - Accent5 9 4 3 2 2" xfId="27304"/>
    <cellStyle name="40% - Accent5 9 4 3 3" xfId="27305"/>
    <cellStyle name="40% - Accent5 9 4 3 3 2" xfId="27306"/>
    <cellStyle name="40% - Accent5 9 4 3 4" xfId="27307"/>
    <cellStyle name="40% - Accent5 9 4 4" xfId="27308"/>
    <cellStyle name="40% - Accent5 9 4 4 2" xfId="27309"/>
    <cellStyle name="40% - Accent5 9 4 4 2 2" xfId="27310"/>
    <cellStyle name="40% - Accent5 9 4 4 3" xfId="27311"/>
    <cellStyle name="40% - Accent5 9 4 4 3 2" xfId="27312"/>
    <cellStyle name="40% - Accent5 9 4 4 4" xfId="27313"/>
    <cellStyle name="40% - Accent5 9 4 5" xfId="27314"/>
    <cellStyle name="40% - Accent5 9 4 5 2" xfId="27315"/>
    <cellStyle name="40% - Accent5 9 4 6" xfId="27316"/>
    <cellStyle name="40% - Accent5 9 4 6 2" xfId="27317"/>
    <cellStyle name="40% - Accent5 9 4 7" xfId="27318"/>
    <cellStyle name="40% - Accent5 9 5" xfId="27319"/>
    <cellStyle name="40% - Accent5 9 5 2" xfId="27320"/>
    <cellStyle name="40% - Accent5 9 5 2 2" xfId="27321"/>
    <cellStyle name="40% - Accent5 9 5 2 2 2" xfId="27322"/>
    <cellStyle name="40% - Accent5 9 5 2 3" xfId="27323"/>
    <cellStyle name="40% - Accent5 9 5 2 3 2" xfId="27324"/>
    <cellStyle name="40% - Accent5 9 5 2 4" xfId="27325"/>
    <cellStyle name="40% - Accent5 9 5 3" xfId="27326"/>
    <cellStyle name="40% - Accent5 9 5 3 2" xfId="27327"/>
    <cellStyle name="40% - Accent5 9 5 4" xfId="27328"/>
    <cellStyle name="40% - Accent5 9 5 4 2" xfId="27329"/>
    <cellStyle name="40% - Accent5 9 5 5" xfId="27330"/>
    <cellStyle name="40% - Accent5 9 6" xfId="27331"/>
    <cellStyle name="40% - Accent5 9 6 2" xfId="27332"/>
    <cellStyle name="40% - Accent5 9 6 2 2" xfId="27333"/>
    <cellStyle name="40% - Accent5 9 6 3" xfId="27334"/>
    <cellStyle name="40% - Accent5 9 6 3 2" xfId="27335"/>
    <cellStyle name="40% - Accent5 9 6 4" xfId="27336"/>
    <cellStyle name="40% - Accent5 9 7" xfId="27337"/>
    <cellStyle name="40% - Accent5 9 7 2" xfId="27338"/>
    <cellStyle name="40% - Accent5 9 7 2 2" xfId="27339"/>
    <cellStyle name="40% - Accent5 9 7 3" xfId="27340"/>
    <cellStyle name="40% - Accent5 9 7 3 2" xfId="27341"/>
    <cellStyle name="40% - Accent5 9 7 4" xfId="27342"/>
    <cellStyle name="40% - Accent5 9 8" xfId="27343"/>
    <cellStyle name="40% - Accent5 9 8 2" xfId="27344"/>
    <cellStyle name="40% - Accent5 9 9" xfId="27345"/>
    <cellStyle name="40% - Accent5 9 9 2" xfId="27346"/>
    <cellStyle name="40% - Accent6 10" xfId="27347"/>
    <cellStyle name="40% - Accent6 10 2" xfId="27348"/>
    <cellStyle name="40% - Accent6 10 2 2" xfId="27349"/>
    <cellStyle name="40% - Accent6 10 2 2 2" xfId="27350"/>
    <cellStyle name="40% - Accent6 10 2 2 2 2" xfId="27351"/>
    <cellStyle name="40% - Accent6 10 2 2 2 2 2" xfId="27352"/>
    <cellStyle name="40% - Accent6 10 2 2 2 2 2 2" xfId="27353"/>
    <cellStyle name="40% - Accent6 10 2 2 2 2 3" xfId="27354"/>
    <cellStyle name="40% - Accent6 10 2 2 2 2 3 2" xfId="27355"/>
    <cellStyle name="40% - Accent6 10 2 2 2 2 4" xfId="27356"/>
    <cellStyle name="40% - Accent6 10 2 2 2 3" xfId="27357"/>
    <cellStyle name="40% - Accent6 10 2 2 2 3 2" xfId="27358"/>
    <cellStyle name="40% - Accent6 10 2 2 2 4" xfId="27359"/>
    <cellStyle name="40% - Accent6 10 2 2 2 4 2" xfId="27360"/>
    <cellStyle name="40% - Accent6 10 2 2 2 5" xfId="27361"/>
    <cellStyle name="40% - Accent6 10 2 2 3" xfId="27362"/>
    <cellStyle name="40% - Accent6 10 2 2 3 2" xfId="27363"/>
    <cellStyle name="40% - Accent6 10 2 2 3 2 2" xfId="27364"/>
    <cellStyle name="40% - Accent6 10 2 2 3 3" xfId="27365"/>
    <cellStyle name="40% - Accent6 10 2 2 3 3 2" xfId="27366"/>
    <cellStyle name="40% - Accent6 10 2 2 3 4" xfId="27367"/>
    <cellStyle name="40% - Accent6 10 2 2 4" xfId="27368"/>
    <cellStyle name="40% - Accent6 10 2 2 4 2" xfId="27369"/>
    <cellStyle name="40% - Accent6 10 2 2 4 2 2" xfId="27370"/>
    <cellStyle name="40% - Accent6 10 2 2 4 3" xfId="27371"/>
    <cellStyle name="40% - Accent6 10 2 2 4 3 2" xfId="27372"/>
    <cellStyle name="40% - Accent6 10 2 2 4 4" xfId="27373"/>
    <cellStyle name="40% - Accent6 10 2 2 5" xfId="27374"/>
    <cellStyle name="40% - Accent6 10 2 2 5 2" xfId="27375"/>
    <cellStyle name="40% - Accent6 10 2 2 6" xfId="27376"/>
    <cellStyle name="40% - Accent6 10 2 2 6 2" xfId="27377"/>
    <cellStyle name="40% - Accent6 10 2 2 7" xfId="27378"/>
    <cellStyle name="40% - Accent6 10 2 3" xfId="27379"/>
    <cellStyle name="40% - Accent6 10 2 3 2" xfId="27380"/>
    <cellStyle name="40% - Accent6 10 2 3 2 2" xfId="27381"/>
    <cellStyle name="40% - Accent6 10 2 3 2 2 2" xfId="27382"/>
    <cellStyle name="40% - Accent6 10 2 3 2 3" xfId="27383"/>
    <cellStyle name="40% - Accent6 10 2 3 2 3 2" xfId="27384"/>
    <cellStyle name="40% - Accent6 10 2 3 2 4" xfId="27385"/>
    <cellStyle name="40% - Accent6 10 2 3 3" xfId="27386"/>
    <cellStyle name="40% - Accent6 10 2 3 3 2" xfId="27387"/>
    <cellStyle name="40% - Accent6 10 2 3 4" xfId="27388"/>
    <cellStyle name="40% - Accent6 10 2 3 4 2" xfId="27389"/>
    <cellStyle name="40% - Accent6 10 2 3 5" xfId="27390"/>
    <cellStyle name="40% - Accent6 10 2 4" xfId="27391"/>
    <cellStyle name="40% - Accent6 10 2 4 2" xfId="27392"/>
    <cellStyle name="40% - Accent6 10 2 4 2 2" xfId="27393"/>
    <cellStyle name="40% - Accent6 10 2 4 3" xfId="27394"/>
    <cellStyle name="40% - Accent6 10 2 4 3 2" xfId="27395"/>
    <cellStyle name="40% - Accent6 10 2 4 4" xfId="27396"/>
    <cellStyle name="40% - Accent6 10 2 5" xfId="27397"/>
    <cellStyle name="40% - Accent6 10 2 5 2" xfId="27398"/>
    <cellStyle name="40% - Accent6 10 2 5 2 2" xfId="27399"/>
    <cellStyle name="40% - Accent6 10 2 5 3" xfId="27400"/>
    <cellStyle name="40% - Accent6 10 2 5 3 2" xfId="27401"/>
    <cellStyle name="40% - Accent6 10 2 5 4" xfId="27402"/>
    <cellStyle name="40% - Accent6 10 2 6" xfId="27403"/>
    <cellStyle name="40% - Accent6 10 2 6 2" xfId="27404"/>
    <cellStyle name="40% - Accent6 10 2 7" xfId="27405"/>
    <cellStyle name="40% - Accent6 10 2 7 2" xfId="27406"/>
    <cellStyle name="40% - Accent6 10 2 8" xfId="27407"/>
    <cellStyle name="40% - Accent6 10 3" xfId="27408"/>
    <cellStyle name="40% - Accent6 10 3 2" xfId="27409"/>
    <cellStyle name="40% - Accent6 10 3 2 2" xfId="27410"/>
    <cellStyle name="40% - Accent6 10 3 2 2 2" xfId="27411"/>
    <cellStyle name="40% - Accent6 10 3 2 2 2 2" xfId="27412"/>
    <cellStyle name="40% - Accent6 10 3 2 2 3" xfId="27413"/>
    <cellStyle name="40% - Accent6 10 3 2 2 3 2" xfId="27414"/>
    <cellStyle name="40% - Accent6 10 3 2 2 4" xfId="27415"/>
    <cellStyle name="40% - Accent6 10 3 2 3" xfId="27416"/>
    <cellStyle name="40% - Accent6 10 3 2 3 2" xfId="27417"/>
    <cellStyle name="40% - Accent6 10 3 2 4" xfId="27418"/>
    <cellStyle name="40% - Accent6 10 3 2 4 2" xfId="27419"/>
    <cellStyle name="40% - Accent6 10 3 2 5" xfId="27420"/>
    <cellStyle name="40% - Accent6 10 3 3" xfId="27421"/>
    <cellStyle name="40% - Accent6 10 3 3 2" xfId="27422"/>
    <cellStyle name="40% - Accent6 10 3 3 2 2" xfId="27423"/>
    <cellStyle name="40% - Accent6 10 3 3 3" xfId="27424"/>
    <cellStyle name="40% - Accent6 10 3 3 3 2" xfId="27425"/>
    <cellStyle name="40% - Accent6 10 3 3 4" xfId="27426"/>
    <cellStyle name="40% - Accent6 10 3 4" xfId="27427"/>
    <cellStyle name="40% - Accent6 10 3 4 2" xfId="27428"/>
    <cellStyle name="40% - Accent6 10 3 4 2 2" xfId="27429"/>
    <cellStyle name="40% - Accent6 10 3 4 3" xfId="27430"/>
    <cellStyle name="40% - Accent6 10 3 4 3 2" xfId="27431"/>
    <cellStyle name="40% - Accent6 10 3 4 4" xfId="27432"/>
    <cellStyle name="40% - Accent6 10 3 5" xfId="27433"/>
    <cellStyle name="40% - Accent6 10 3 5 2" xfId="27434"/>
    <cellStyle name="40% - Accent6 10 3 6" xfId="27435"/>
    <cellStyle name="40% - Accent6 10 3 6 2" xfId="27436"/>
    <cellStyle name="40% - Accent6 10 3 7" xfId="27437"/>
    <cellStyle name="40% - Accent6 10 4" xfId="27438"/>
    <cellStyle name="40% - Accent6 10 4 2" xfId="27439"/>
    <cellStyle name="40% - Accent6 10 4 2 2" xfId="27440"/>
    <cellStyle name="40% - Accent6 10 4 2 2 2" xfId="27441"/>
    <cellStyle name="40% - Accent6 10 4 2 3" xfId="27442"/>
    <cellStyle name="40% - Accent6 10 4 2 3 2" xfId="27443"/>
    <cellStyle name="40% - Accent6 10 4 2 4" xfId="27444"/>
    <cellStyle name="40% - Accent6 10 4 3" xfId="27445"/>
    <cellStyle name="40% - Accent6 10 4 3 2" xfId="27446"/>
    <cellStyle name="40% - Accent6 10 4 4" xfId="27447"/>
    <cellStyle name="40% - Accent6 10 4 4 2" xfId="27448"/>
    <cellStyle name="40% - Accent6 10 4 5" xfId="27449"/>
    <cellStyle name="40% - Accent6 10 5" xfId="27450"/>
    <cellStyle name="40% - Accent6 10 5 2" xfId="27451"/>
    <cellStyle name="40% - Accent6 10 5 2 2" xfId="27452"/>
    <cellStyle name="40% - Accent6 10 5 3" xfId="27453"/>
    <cellStyle name="40% - Accent6 10 5 3 2" xfId="27454"/>
    <cellStyle name="40% - Accent6 10 5 4" xfId="27455"/>
    <cellStyle name="40% - Accent6 10 6" xfId="27456"/>
    <cellStyle name="40% - Accent6 10 6 2" xfId="27457"/>
    <cellStyle name="40% - Accent6 10 6 2 2" xfId="27458"/>
    <cellStyle name="40% - Accent6 10 6 3" xfId="27459"/>
    <cellStyle name="40% - Accent6 10 6 3 2" xfId="27460"/>
    <cellStyle name="40% - Accent6 10 6 4" xfId="27461"/>
    <cellStyle name="40% - Accent6 10 7" xfId="27462"/>
    <cellStyle name="40% - Accent6 10 7 2" xfId="27463"/>
    <cellStyle name="40% - Accent6 10 8" xfId="27464"/>
    <cellStyle name="40% - Accent6 10 8 2" xfId="27465"/>
    <cellStyle name="40% - Accent6 10 9" xfId="27466"/>
    <cellStyle name="40% - Accent6 11" xfId="27467"/>
    <cellStyle name="40% - Accent6 11 2" xfId="27468"/>
    <cellStyle name="40% - Accent6 11 2 2" xfId="27469"/>
    <cellStyle name="40% - Accent6 11 2 2 2" xfId="27470"/>
    <cellStyle name="40% - Accent6 11 2 2 2 2" xfId="27471"/>
    <cellStyle name="40% - Accent6 11 2 2 2 2 2" xfId="27472"/>
    <cellStyle name="40% - Accent6 11 2 2 2 2 2 2" xfId="27473"/>
    <cellStyle name="40% - Accent6 11 2 2 2 2 3" xfId="27474"/>
    <cellStyle name="40% - Accent6 11 2 2 2 2 3 2" xfId="27475"/>
    <cellStyle name="40% - Accent6 11 2 2 2 2 4" xfId="27476"/>
    <cellStyle name="40% - Accent6 11 2 2 2 3" xfId="27477"/>
    <cellStyle name="40% - Accent6 11 2 2 2 3 2" xfId="27478"/>
    <cellStyle name="40% - Accent6 11 2 2 2 4" xfId="27479"/>
    <cellStyle name="40% - Accent6 11 2 2 2 4 2" xfId="27480"/>
    <cellStyle name="40% - Accent6 11 2 2 2 5" xfId="27481"/>
    <cellStyle name="40% - Accent6 11 2 2 3" xfId="27482"/>
    <cellStyle name="40% - Accent6 11 2 2 3 2" xfId="27483"/>
    <cellStyle name="40% - Accent6 11 2 2 3 2 2" xfId="27484"/>
    <cellStyle name="40% - Accent6 11 2 2 3 3" xfId="27485"/>
    <cellStyle name="40% - Accent6 11 2 2 3 3 2" xfId="27486"/>
    <cellStyle name="40% - Accent6 11 2 2 3 4" xfId="27487"/>
    <cellStyle name="40% - Accent6 11 2 2 4" xfId="27488"/>
    <cellStyle name="40% - Accent6 11 2 2 4 2" xfId="27489"/>
    <cellStyle name="40% - Accent6 11 2 2 4 2 2" xfId="27490"/>
    <cellStyle name="40% - Accent6 11 2 2 4 3" xfId="27491"/>
    <cellStyle name="40% - Accent6 11 2 2 4 3 2" xfId="27492"/>
    <cellStyle name="40% - Accent6 11 2 2 4 4" xfId="27493"/>
    <cellStyle name="40% - Accent6 11 2 2 5" xfId="27494"/>
    <cellStyle name="40% - Accent6 11 2 2 5 2" xfId="27495"/>
    <cellStyle name="40% - Accent6 11 2 2 6" xfId="27496"/>
    <cellStyle name="40% - Accent6 11 2 2 6 2" xfId="27497"/>
    <cellStyle name="40% - Accent6 11 2 2 7" xfId="27498"/>
    <cellStyle name="40% - Accent6 11 2 3" xfId="27499"/>
    <cellStyle name="40% - Accent6 11 2 3 2" xfId="27500"/>
    <cellStyle name="40% - Accent6 11 2 3 2 2" xfId="27501"/>
    <cellStyle name="40% - Accent6 11 2 3 2 2 2" xfId="27502"/>
    <cellStyle name="40% - Accent6 11 2 3 2 3" xfId="27503"/>
    <cellStyle name="40% - Accent6 11 2 3 2 3 2" xfId="27504"/>
    <cellStyle name="40% - Accent6 11 2 3 2 4" xfId="27505"/>
    <cellStyle name="40% - Accent6 11 2 3 3" xfId="27506"/>
    <cellStyle name="40% - Accent6 11 2 3 3 2" xfId="27507"/>
    <cellStyle name="40% - Accent6 11 2 3 4" xfId="27508"/>
    <cellStyle name="40% - Accent6 11 2 3 4 2" xfId="27509"/>
    <cellStyle name="40% - Accent6 11 2 3 5" xfId="27510"/>
    <cellStyle name="40% - Accent6 11 2 4" xfId="27511"/>
    <cellStyle name="40% - Accent6 11 2 4 2" xfId="27512"/>
    <cellStyle name="40% - Accent6 11 2 4 2 2" xfId="27513"/>
    <cellStyle name="40% - Accent6 11 2 4 3" xfId="27514"/>
    <cellStyle name="40% - Accent6 11 2 4 3 2" xfId="27515"/>
    <cellStyle name="40% - Accent6 11 2 4 4" xfId="27516"/>
    <cellStyle name="40% - Accent6 11 2 5" xfId="27517"/>
    <cellStyle name="40% - Accent6 11 2 5 2" xfId="27518"/>
    <cellStyle name="40% - Accent6 11 2 5 2 2" xfId="27519"/>
    <cellStyle name="40% - Accent6 11 2 5 3" xfId="27520"/>
    <cellStyle name="40% - Accent6 11 2 5 3 2" xfId="27521"/>
    <cellStyle name="40% - Accent6 11 2 5 4" xfId="27522"/>
    <cellStyle name="40% - Accent6 11 2 6" xfId="27523"/>
    <cellStyle name="40% - Accent6 11 2 6 2" xfId="27524"/>
    <cellStyle name="40% - Accent6 11 2 7" xfId="27525"/>
    <cellStyle name="40% - Accent6 11 2 7 2" xfId="27526"/>
    <cellStyle name="40% - Accent6 11 2 8" xfId="27527"/>
    <cellStyle name="40% - Accent6 11 3" xfId="27528"/>
    <cellStyle name="40% - Accent6 11 3 2" xfId="27529"/>
    <cellStyle name="40% - Accent6 11 3 2 2" xfId="27530"/>
    <cellStyle name="40% - Accent6 11 3 2 2 2" xfId="27531"/>
    <cellStyle name="40% - Accent6 11 3 2 2 2 2" xfId="27532"/>
    <cellStyle name="40% - Accent6 11 3 2 2 3" xfId="27533"/>
    <cellStyle name="40% - Accent6 11 3 2 2 3 2" xfId="27534"/>
    <cellStyle name="40% - Accent6 11 3 2 2 4" xfId="27535"/>
    <cellStyle name="40% - Accent6 11 3 2 3" xfId="27536"/>
    <cellStyle name="40% - Accent6 11 3 2 3 2" xfId="27537"/>
    <cellStyle name="40% - Accent6 11 3 2 4" xfId="27538"/>
    <cellStyle name="40% - Accent6 11 3 2 4 2" xfId="27539"/>
    <cellStyle name="40% - Accent6 11 3 2 5" xfId="27540"/>
    <cellStyle name="40% - Accent6 11 3 3" xfId="27541"/>
    <cellStyle name="40% - Accent6 11 3 3 2" xfId="27542"/>
    <cellStyle name="40% - Accent6 11 3 3 2 2" xfId="27543"/>
    <cellStyle name="40% - Accent6 11 3 3 3" xfId="27544"/>
    <cellStyle name="40% - Accent6 11 3 3 3 2" xfId="27545"/>
    <cellStyle name="40% - Accent6 11 3 3 4" xfId="27546"/>
    <cellStyle name="40% - Accent6 11 3 4" xfId="27547"/>
    <cellStyle name="40% - Accent6 11 3 4 2" xfId="27548"/>
    <cellStyle name="40% - Accent6 11 3 4 2 2" xfId="27549"/>
    <cellStyle name="40% - Accent6 11 3 4 3" xfId="27550"/>
    <cellStyle name="40% - Accent6 11 3 4 3 2" xfId="27551"/>
    <cellStyle name="40% - Accent6 11 3 4 4" xfId="27552"/>
    <cellStyle name="40% - Accent6 11 3 5" xfId="27553"/>
    <cellStyle name="40% - Accent6 11 3 5 2" xfId="27554"/>
    <cellStyle name="40% - Accent6 11 3 6" xfId="27555"/>
    <cellStyle name="40% - Accent6 11 3 6 2" xfId="27556"/>
    <cellStyle name="40% - Accent6 11 3 7" xfId="27557"/>
    <cellStyle name="40% - Accent6 11 4" xfId="27558"/>
    <cellStyle name="40% - Accent6 11 4 2" xfId="27559"/>
    <cellStyle name="40% - Accent6 11 4 2 2" xfId="27560"/>
    <cellStyle name="40% - Accent6 11 4 2 2 2" xfId="27561"/>
    <cellStyle name="40% - Accent6 11 4 2 3" xfId="27562"/>
    <cellStyle name="40% - Accent6 11 4 2 3 2" xfId="27563"/>
    <cellStyle name="40% - Accent6 11 4 2 4" xfId="27564"/>
    <cellStyle name="40% - Accent6 11 4 3" xfId="27565"/>
    <cellStyle name="40% - Accent6 11 4 3 2" xfId="27566"/>
    <cellStyle name="40% - Accent6 11 4 4" xfId="27567"/>
    <cellStyle name="40% - Accent6 11 4 4 2" xfId="27568"/>
    <cellStyle name="40% - Accent6 11 4 5" xfId="27569"/>
    <cellStyle name="40% - Accent6 11 5" xfId="27570"/>
    <cellStyle name="40% - Accent6 11 5 2" xfId="27571"/>
    <cellStyle name="40% - Accent6 11 5 2 2" xfId="27572"/>
    <cellStyle name="40% - Accent6 11 5 3" xfId="27573"/>
    <cellStyle name="40% - Accent6 11 5 3 2" xfId="27574"/>
    <cellStyle name="40% - Accent6 11 5 4" xfId="27575"/>
    <cellStyle name="40% - Accent6 11 6" xfId="27576"/>
    <cellStyle name="40% - Accent6 11 6 2" xfId="27577"/>
    <cellStyle name="40% - Accent6 11 6 2 2" xfId="27578"/>
    <cellStyle name="40% - Accent6 11 6 3" xfId="27579"/>
    <cellStyle name="40% - Accent6 11 6 3 2" xfId="27580"/>
    <cellStyle name="40% - Accent6 11 6 4" xfId="27581"/>
    <cellStyle name="40% - Accent6 11 7" xfId="27582"/>
    <cellStyle name="40% - Accent6 11 7 2" xfId="27583"/>
    <cellStyle name="40% - Accent6 11 8" xfId="27584"/>
    <cellStyle name="40% - Accent6 11 8 2" xfId="27585"/>
    <cellStyle name="40% - Accent6 11 9" xfId="27586"/>
    <cellStyle name="40% - Accent6 12" xfId="27587"/>
    <cellStyle name="40% - Accent6 12 2" xfId="27588"/>
    <cellStyle name="40% - Accent6 12 2 2" xfId="27589"/>
    <cellStyle name="40% - Accent6 12 2 2 2" xfId="27590"/>
    <cellStyle name="40% - Accent6 12 2 2 2 2" xfId="27591"/>
    <cellStyle name="40% - Accent6 12 2 2 2 2 2" xfId="27592"/>
    <cellStyle name="40% - Accent6 12 2 2 2 3" xfId="27593"/>
    <cellStyle name="40% - Accent6 12 2 2 2 3 2" xfId="27594"/>
    <cellStyle name="40% - Accent6 12 2 2 2 4" xfId="27595"/>
    <cellStyle name="40% - Accent6 12 2 2 3" xfId="27596"/>
    <cellStyle name="40% - Accent6 12 2 2 3 2" xfId="27597"/>
    <cellStyle name="40% - Accent6 12 2 2 4" xfId="27598"/>
    <cellStyle name="40% - Accent6 12 2 2 4 2" xfId="27599"/>
    <cellStyle name="40% - Accent6 12 2 2 5" xfId="27600"/>
    <cellStyle name="40% - Accent6 12 2 3" xfId="27601"/>
    <cellStyle name="40% - Accent6 12 2 3 2" xfId="27602"/>
    <cellStyle name="40% - Accent6 12 2 3 2 2" xfId="27603"/>
    <cellStyle name="40% - Accent6 12 2 3 3" xfId="27604"/>
    <cellStyle name="40% - Accent6 12 2 3 3 2" xfId="27605"/>
    <cellStyle name="40% - Accent6 12 2 3 4" xfId="27606"/>
    <cellStyle name="40% - Accent6 12 2 4" xfId="27607"/>
    <cellStyle name="40% - Accent6 12 2 4 2" xfId="27608"/>
    <cellStyle name="40% - Accent6 12 2 4 2 2" xfId="27609"/>
    <cellStyle name="40% - Accent6 12 2 4 3" xfId="27610"/>
    <cellStyle name="40% - Accent6 12 2 4 3 2" xfId="27611"/>
    <cellStyle name="40% - Accent6 12 2 4 4" xfId="27612"/>
    <cellStyle name="40% - Accent6 12 2 5" xfId="27613"/>
    <cellStyle name="40% - Accent6 12 2 5 2" xfId="27614"/>
    <cellStyle name="40% - Accent6 12 2 6" xfId="27615"/>
    <cellStyle name="40% - Accent6 12 2 6 2" xfId="27616"/>
    <cellStyle name="40% - Accent6 12 2 7" xfId="27617"/>
    <cellStyle name="40% - Accent6 12 3" xfId="27618"/>
    <cellStyle name="40% - Accent6 12 3 2" xfId="27619"/>
    <cellStyle name="40% - Accent6 12 3 2 2" xfId="27620"/>
    <cellStyle name="40% - Accent6 12 3 2 2 2" xfId="27621"/>
    <cellStyle name="40% - Accent6 12 3 2 3" xfId="27622"/>
    <cellStyle name="40% - Accent6 12 3 2 3 2" xfId="27623"/>
    <cellStyle name="40% - Accent6 12 3 2 4" xfId="27624"/>
    <cellStyle name="40% - Accent6 12 3 3" xfId="27625"/>
    <cellStyle name="40% - Accent6 12 3 3 2" xfId="27626"/>
    <cellStyle name="40% - Accent6 12 3 4" xfId="27627"/>
    <cellStyle name="40% - Accent6 12 3 4 2" xfId="27628"/>
    <cellStyle name="40% - Accent6 12 3 5" xfId="27629"/>
    <cellStyle name="40% - Accent6 12 4" xfId="27630"/>
    <cellStyle name="40% - Accent6 12 4 2" xfId="27631"/>
    <cellStyle name="40% - Accent6 12 4 2 2" xfId="27632"/>
    <cellStyle name="40% - Accent6 12 4 3" xfId="27633"/>
    <cellStyle name="40% - Accent6 12 4 3 2" xfId="27634"/>
    <cellStyle name="40% - Accent6 12 4 4" xfId="27635"/>
    <cellStyle name="40% - Accent6 12 5" xfId="27636"/>
    <cellStyle name="40% - Accent6 12 5 2" xfId="27637"/>
    <cellStyle name="40% - Accent6 12 5 2 2" xfId="27638"/>
    <cellStyle name="40% - Accent6 12 5 3" xfId="27639"/>
    <cellStyle name="40% - Accent6 12 5 3 2" xfId="27640"/>
    <cellStyle name="40% - Accent6 12 5 4" xfId="27641"/>
    <cellStyle name="40% - Accent6 12 6" xfId="27642"/>
    <cellStyle name="40% - Accent6 12 6 2" xfId="27643"/>
    <cellStyle name="40% - Accent6 12 7" xfId="27644"/>
    <cellStyle name="40% - Accent6 12 7 2" xfId="27645"/>
    <cellStyle name="40% - Accent6 12 8" xfId="27646"/>
    <cellStyle name="40% - Accent6 13" xfId="27647"/>
    <cellStyle name="40% - Accent6 13 2" xfId="27648"/>
    <cellStyle name="40% - Accent6 13 2 2" xfId="27649"/>
    <cellStyle name="40% - Accent6 13 2 2 2" xfId="27650"/>
    <cellStyle name="40% - Accent6 13 2 2 2 2" xfId="27651"/>
    <cellStyle name="40% - Accent6 13 2 2 2 2 2" xfId="27652"/>
    <cellStyle name="40% - Accent6 13 2 2 2 3" xfId="27653"/>
    <cellStyle name="40% - Accent6 13 2 2 2 3 2" xfId="27654"/>
    <cellStyle name="40% - Accent6 13 2 2 2 4" xfId="27655"/>
    <cellStyle name="40% - Accent6 13 2 2 3" xfId="27656"/>
    <cellStyle name="40% - Accent6 13 2 2 3 2" xfId="27657"/>
    <cellStyle name="40% - Accent6 13 2 2 4" xfId="27658"/>
    <cellStyle name="40% - Accent6 13 2 2 4 2" xfId="27659"/>
    <cellStyle name="40% - Accent6 13 2 2 5" xfId="27660"/>
    <cellStyle name="40% - Accent6 13 2 3" xfId="27661"/>
    <cellStyle name="40% - Accent6 13 2 3 2" xfId="27662"/>
    <cellStyle name="40% - Accent6 13 2 3 2 2" xfId="27663"/>
    <cellStyle name="40% - Accent6 13 2 3 3" xfId="27664"/>
    <cellStyle name="40% - Accent6 13 2 3 3 2" xfId="27665"/>
    <cellStyle name="40% - Accent6 13 2 3 4" xfId="27666"/>
    <cellStyle name="40% - Accent6 13 2 4" xfId="27667"/>
    <cellStyle name="40% - Accent6 13 2 4 2" xfId="27668"/>
    <cellStyle name="40% - Accent6 13 2 4 2 2" xfId="27669"/>
    <cellStyle name="40% - Accent6 13 2 4 3" xfId="27670"/>
    <cellStyle name="40% - Accent6 13 2 4 3 2" xfId="27671"/>
    <cellStyle name="40% - Accent6 13 2 4 4" xfId="27672"/>
    <cellStyle name="40% - Accent6 13 2 5" xfId="27673"/>
    <cellStyle name="40% - Accent6 13 2 5 2" xfId="27674"/>
    <cellStyle name="40% - Accent6 13 2 6" xfId="27675"/>
    <cellStyle name="40% - Accent6 13 2 6 2" xfId="27676"/>
    <cellStyle name="40% - Accent6 13 2 7" xfId="27677"/>
    <cellStyle name="40% - Accent6 13 3" xfId="27678"/>
    <cellStyle name="40% - Accent6 13 3 2" xfId="27679"/>
    <cellStyle name="40% - Accent6 13 3 2 2" xfId="27680"/>
    <cellStyle name="40% - Accent6 13 3 2 2 2" xfId="27681"/>
    <cellStyle name="40% - Accent6 13 3 2 3" xfId="27682"/>
    <cellStyle name="40% - Accent6 13 3 2 3 2" xfId="27683"/>
    <cellStyle name="40% - Accent6 13 3 2 4" xfId="27684"/>
    <cellStyle name="40% - Accent6 13 3 3" xfId="27685"/>
    <cellStyle name="40% - Accent6 13 3 3 2" xfId="27686"/>
    <cellStyle name="40% - Accent6 13 3 4" xfId="27687"/>
    <cellStyle name="40% - Accent6 13 3 4 2" xfId="27688"/>
    <cellStyle name="40% - Accent6 13 3 5" xfId="27689"/>
    <cellStyle name="40% - Accent6 13 4" xfId="27690"/>
    <cellStyle name="40% - Accent6 13 4 2" xfId="27691"/>
    <cellStyle name="40% - Accent6 13 4 2 2" xfId="27692"/>
    <cellStyle name="40% - Accent6 13 4 3" xfId="27693"/>
    <cellStyle name="40% - Accent6 13 4 3 2" xfId="27694"/>
    <cellStyle name="40% - Accent6 13 4 4" xfId="27695"/>
    <cellStyle name="40% - Accent6 13 5" xfId="27696"/>
    <cellStyle name="40% - Accent6 13 5 2" xfId="27697"/>
    <cellStyle name="40% - Accent6 13 5 2 2" xfId="27698"/>
    <cellStyle name="40% - Accent6 13 5 3" xfId="27699"/>
    <cellStyle name="40% - Accent6 13 5 3 2" xfId="27700"/>
    <cellStyle name="40% - Accent6 13 5 4" xfId="27701"/>
    <cellStyle name="40% - Accent6 13 6" xfId="27702"/>
    <cellStyle name="40% - Accent6 13 6 2" xfId="27703"/>
    <cellStyle name="40% - Accent6 13 7" xfId="27704"/>
    <cellStyle name="40% - Accent6 13 7 2" xfId="27705"/>
    <cellStyle name="40% - Accent6 13 8" xfId="27706"/>
    <cellStyle name="40% - Accent6 14" xfId="27707"/>
    <cellStyle name="40% - Accent6 14 2" xfId="27708"/>
    <cellStyle name="40% - Accent6 14 2 2" xfId="27709"/>
    <cellStyle name="40% - Accent6 14 2 2 2" xfId="27710"/>
    <cellStyle name="40% - Accent6 14 2 2 2 2" xfId="27711"/>
    <cellStyle name="40% - Accent6 14 2 2 2 2 2" xfId="27712"/>
    <cellStyle name="40% - Accent6 14 2 2 2 3" xfId="27713"/>
    <cellStyle name="40% - Accent6 14 2 2 2 3 2" xfId="27714"/>
    <cellStyle name="40% - Accent6 14 2 2 2 4" xfId="27715"/>
    <cellStyle name="40% - Accent6 14 2 2 3" xfId="27716"/>
    <cellStyle name="40% - Accent6 14 2 2 3 2" xfId="27717"/>
    <cellStyle name="40% - Accent6 14 2 2 4" xfId="27718"/>
    <cellStyle name="40% - Accent6 14 2 2 4 2" xfId="27719"/>
    <cellStyle name="40% - Accent6 14 2 2 5" xfId="27720"/>
    <cellStyle name="40% - Accent6 14 2 3" xfId="27721"/>
    <cellStyle name="40% - Accent6 14 2 3 2" xfId="27722"/>
    <cellStyle name="40% - Accent6 14 2 3 2 2" xfId="27723"/>
    <cellStyle name="40% - Accent6 14 2 3 3" xfId="27724"/>
    <cellStyle name="40% - Accent6 14 2 3 3 2" xfId="27725"/>
    <cellStyle name="40% - Accent6 14 2 3 4" xfId="27726"/>
    <cellStyle name="40% - Accent6 14 2 4" xfId="27727"/>
    <cellStyle name="40% - Accent6 14 2 4 2" xfId="27728"/>
    <cellStyle name="40% - Accent6 14 2 4 2 2" xfId="27729"/>
    <cellStyle name="40% - Accent6 14 2 4 3" xfId="27730"/>
    <cellStyle name="40% - Accent6 14 2 4 3 2" xfId="27731"/>
    <cellStyle name="40% - Accent6 14 2 4 4" xfId="27732"/>
    <cellStyle name="40% - Accent6 14 2 5" xfId="27733"/>
    <cellStyle name="40% - Accent6 14 2 5 2" xfId="27734"/>
    <cellStyle name="40% - Accent6 14 2 6" xfId="27735"/>
    <cellStyle name="40% - Accent6 14 2 6 2" xfId="27736"/>
    <cellStyle name="40% - Accent6 14 2 7" xfId="27737"/>
    <cellStyle name="40% - Accent6 14 3" xfId="27738"/>
    <cellStyle name="40% - Accent6 14 3 2" xfId="27739"/>
    <cellStyle name="40% - Accent6 14 3 2 2" xfId="27740"/>
    <cellStyle name="40% - Accent6 14 3 2 2 2" xfId="27741"/>
    <cellStyle name="40% - Accent6 14 3 2 3" xfId="27742"/>
    <cellStyle name="40% - Accent6 14 3 2 3 2" xfId="27743"/>
    <cellStyle name="40% - Accent6 14 3 2 4" xfId="27744"/>
    <cellStyle name="40% - Accent6 14 3 3" xfId="27745"/>
    <cellStyle name="40% - Accent6 14 3 3 2" xfId="27746"/>
    <cellStyle name="40% - Accent6 14 3 4" xfId="27747"/>
    <cellStyle name="40% - Accent6 14 3 4 2" xfId="27748"/>
    <cellStyle name="40% - Accent6 14 3 5" xfId="27749"/>
    <cellStyle name="40% - Accent6 14 4" xfId="27750"/>
    <cellStyle name="40% - Accent6 14 4 2" xfId="27751"/>
    <cellStyle name="40% - Accent6 14 4 2 2" xfId="27752"/>
    <cellStyle name="40% - Accent6 14 4 3" xfId="27753"/>
    <cellStyle name="40% - Accent6 14 4 3 2" xfId="27754"/>
    <cellStyle name="40% - Accent6 14 4 4" xfId="27755"/>
    <cellStyle name="40% - Accent6 14 5" xfId="27756"/>
    <cellStyle name="40% - Accent6 14 5 2" xfId="27757"/>
    <cellStyle name="40% - Accent6 14 5 2 2" xfId="27758"/>
    <cellStyle name="40% - Accent6 14 5 3" xfId="27759"/>
    <cellStyle name="40% - Accent6 14 5 3 2" xfId="27760"/>
    <cellStyle name="40% - Accent6 14 5 4" xfId="27761"/>
    <cellStyle name="40% - Accent6 14 6" xfId="27762"/>
    <cellStyle name="40% - Accent6 14 6 2" xfId="27763"/>
    <cellStyle name="40% - Accent6 14 7" xfId="27764"/>
    <cellStyle name="40% - Accent6 14 7 2" xfId="27765"/>
    <cellStyle name="40% - Accent6 14 8" xfId="27766"/>
    <cellStyle name="40% - Accent6 15" xfId="27767"/>
    <cellStyle name="40% - Accent6 15 2" xfId="27768"/>
    <cellStyle name="40% - Accent6 15 2 2" xfId="27769"/>
    <cellStyle name="40% - Accent6 15 2 2 2" xfId="27770"/>
    <cellStyle name="40% - Accent6 15 2 2 2 2" xfId="27771"/>
    <cellStyle name="40% - Accent6 15 2 2 3" xfId="27772"/>
    <cellStyle name="40% - Accent6 15 2 2 3 2" xfId="27773"/>
    <cellStyle name="40% - Accent6 15 2 2 4" xfId="27774"/>
    <cellStyle name="40% - Accent6 15 2 3" xfId="27775"/>
    <cellStyle name="40% - Accent6 15 2 3 2" xfId="27776"/>
    <cellStyle name="40% - Accent6 15 2 4" xfId="27777"/>
    <cellStyle name="40% - Accent6 15 2 4 2" xfId="27778"/>
    <cellStyle name="40% - Accent6 15 2 5" xfId="27779"/>
    <cellStyle name="40% - Accent6 15 3" xfId="27780"/>
    <cellStyle name="40% - Accent6 15 3 2" xfId="27781"/>
    <cellStyle name="40% - Accent6 15 3 2 2" xfId="27782"/>
    <cellStyle name="40% - Accent6 15 3 3" xfId="27783"/>
    <cellStyle name="40% - Accent6 15 3 3 2" xfId="27784"/>
    <cellStyle name="40% - Accent6 15 3 4" xfId="27785"/>
    <cellStyle name="40% - Accent6 15 4" xfId="27786"/>
    <cellStyle name="40% - Accent6 15 4 2" xfId="27787"/>
    <cellStyle name="40% - Accent6 15 4 2 2" xfId="27788"/>
    <cellStyle name="40% - Accent6 15 4 3" xfId="27789"/>
    <cellStyle name="40% - Accent6 15 4 3 2" xfId="27790"/>
    <cellStyle name="40% - Accent6 15 4 4" xfId="27791"/>
    <cellStyle name="40% - Accent6 15 5" xfId="27792"/>
    <cellStyle name="40% - Accent6 15 5 2" xfId="27793"/>
    <cellStyle name="40% - Accent6 15 6" xfId="27794"/>
    <cellStyle name="40% - Accent6 15 6 2" xfId="27795"/>
    <cellStyle name="40% - Accent6 15 7" xfId="27796"/>
    <cellStyle name="40% - Accent6 16" xfId="27797"/>
    <cellStyle name="40% - Accent6 16 2" xfId="27798"/>
    <cellStyle name="40% - Accent6 16 2 2" xfId="27799"/>
    <cellStyle name="40% - Accent6 16 2 2 2" xfId="27800"/>
    <cellStyle name="40% - Accent6 16 2 2 2 2" xfId="27801"/>
    <cellStyle name="40% - Accent6 16 2 2 3" xfId="27802"/>
    <cellStyle name="40% - Accent6 16 2 2 3 2" xfId="27803"/>
    <cellStyle name="40% - Accent6 16 2 2 4" xfId="27804"/>
    <cellStyle name="40% - Accent6 16 2 3" xfId="27805"/>
    <cellStyle name="40% - Accent6 16 2 3 2" xfId="27806"/>
    <cellStyle name="40% - Accent6 16 2 4" xfId="27807"/>
    <cellStyle name="40% - Accent6 16 2 4 2" xfId="27808"/>
    <cellStyle name="40% - Accent6 16 2 5" xfId="27809"/>
    <cellStyle name="40% - Accent6 16 3" xfId="27810"/>
    <cellStyle name="40% - Accent6 16 3 2" xfId="27811"/>
    <cellStyle name="40% - Accent6 16 3 2 2" xfId="27812"/>
    <cellStyle name="40% - Accent6 16 3 3" xfId="27813"/>
    <cellStyle name="40% - Accent6 16 3 3 2" xfId="27814"/>
    <cellStyle name="40% - Accent6 16 3 4" xfId="27815"/>
    <cellStyle name="40% - Accent6 16 4" xfId="27816"/>
    <cellStyle name="40% - Accent6 16 4 2" xfId="27817"/>
    <cellStyle name="40% - Accent6 16 5" xfId="27818"/>
    <cellStyle name="40% - Accent6 16 5 2" xfId="27819"/>
    <cellStyle name="40% - Accent6 16 6" xfId="27820"/>
    <cellStyle name="40% - Accent6 17" xfId="27821"/>
    <cellStyle name="40% - Accent6 17 2" xfId="27822"/>
    <cellStyle name="40% - Accent6 17 2 2" xfId="27823"/>
    <cellStyle name="40% - Accent6 17 2 2 2" xfId="27824"/>
    <cellStyle name="40% - Accent6 17 2 3" xfId="27825"/>
    <cellStyle name="40% - Accent6 17 2 3 2" xfId="27826"/>
    <cellStyle name="40% - Accent6 17 2 4" xfId="27827"/>
    <cellStyle name="40% - Accent6 17 3" xfId="27828"/>
    <cellStyle name="40% - Accent6 17 3 2" xfId="27829"/>
    <cellStyle name="40% - Accent6 17 4" xfId="27830"/>
    <cellStyle name="40% - Accent6 17 4 2" xfId="27831"/>
    <cellStyle name="40% - Accent6 17 5" xfId="27832"/>
    <cellStyle name="40% - Accent6 18" xfId="27833"/>
    <cellStyle name="40% - Accent6 18 2" xfId="27834"/>
    <cellStyle name="40% - Accent6 18 2 2" xfId="27835"/>
    <cellStyle name="40% - Accent6 18 3" xfId="27836"/>
    <cellStyle name="40% - Accent6 18 3 2" xfId="27837"/>
    <cellStyle name="40% - Accent6 18 4" xfId="27838"/>
    <cellStyle name="40% - Accent6 19" xfId="27839"/>
    <cellStyle name="40% - Accent6 19 2" xfId="27840"/>
    <cellStyle name="40% - Accent6 19 2 2" xfId="27841"/>
    <cellStyle name="40% - Accent6 19 3" xfId="27842"/>
    <cellStyle name="40% - Accent6 19 3 2" xfId="27843"/>
    <cellStyle name="40% - Accent6 19 4" xfId="27844"/>
    <cellStyle name="40% - Accent6 2" xfId="27845"/>
    <cellStyle name="40% - Accent6 2 10" xfId="27846"/>
    <cellStyle name="40% - Accent6 2 2" xfId="27847"/>
    <cellStyle name="40% - Accent6 2 2 2" xfId="27848"/>
    <cellStyle name="40% - Accent6 2 2 2 2" xfId="27849"/>
    <cellStyle name="40% - Accent6 2 2 2 2 2" xfId="27850"/>
    <cellStyle name="40% - Accent6 2 2 2 2 2 2" xfId="27851"/>
    <cellStyle name="40% - Accent6 2 2 2 2 2 2 2" xfId="27852"/>
    <cellStyle name="40% - Accent6 2 2 2 2 2 2 2 2" xfId="27853"/>
    <cellStyle name="40% - Accent6 2 2 2 2 2 2 3" xfId="27854"/>
    <cellStyle name="40% - Accent6 2 2 2 2 2 2 3 2" xfId="27855"/>
    <cellStyle name="40% - Accent6 2 2 2 2 2 2 4" xfId="27856"/>
    <cellStyle name="40% - Accent6 2 2 2 2 2 3" xfId="27857"/>
    <cellStyle name="40% - Accent6 2 2 2 2 2 3 2" xfId="27858"/>
    <cellStyle name="40% - Accent6 2 2 2 2 2 4" xfId="27859"/>
    <cellStyle name="40% - Accent6 2 2 2 2 2 4 2" xfId="27860"/>
    <cellStyle name="40% - Accent6 2 2 2 2 2 5" xfId="27861"/>
    <cellStyle name="40% - Accent6 2 2 2 2 3" xfId="27862"/>
    <cellStyle name="40% - Accent6 2 2 2 2 3 2" xfId="27863"/>
    <cellStyle name="40% - Accent6 2 2 2 2 3 2 2" xfId="27864"/>
    <cellStyle name="40% - Accent6 2 2 2 2 3 3" xfId="27865"/>
    <cellStyle name="40% - Accent6 2 2 2 2 3 3 2" xfId="27866"/>
    <cellStyle name="40% - Accent6 2 2 2 2 3 4" xfId="27867"/>
    <cellStyle name="40% - Accent6 2 2 2 2 4" xfId="27868"/>
    <cellStyle name="40% - Accent6 2 2 2 2 4 2" xfId="27869"/>
    <cellStyle name="40% - Accent6 2 2 2 2 4 2 2" xfId="27870"/>
    <cellStyle name="40% - Accent6 2 2 2 2 4 3" xfId="27871"/>
    <cellStyle name="40% - Accent6 2 2 2 2 4 3 2" xfId="27872"/>
    <cellStyle name="40% - Accent6 2 2 2 2 4 4" xfId="27873"/>
    <cellStyle name="40% - Accent6 2 2 2 2 5" xfId="27874"/>
    <cellStyle name="40% - Accent6 2 2 2 2 5 2" xfId="27875"/>
    <cellStyle name="40% - Accent6 2 2 2 2 6" xfId="27876"/>
    <cellStyle name="40% - Accent6 2 2 2 2 6 2" xfId="27877"/>
    <cellStyle name="40% - Accent6 2 2 2 2 7" xfId="27878"/>
    <cellStyle name="40% - Accent6 2 2 2 3" xfId="27879"/>
    <cellStyle name="40% - Accent6 2 2 2 3 2" xfId="27880"/>
    <cellStyle name="40% - Accent6 2 2 2 3 2 2" xfId="27881"/>
    <cellStyle name="40% - Accent6 2 2 2 3 2 2 2" xfId="27882"/>
    <cellStyle name="40% - Accent6 2 2 2 3 2 3" xfId="27883"/>
    <cellStyle name="40% - Accent6 2 2 2 3 2 3 2" xfId="27884"/>
    <cellStyle name="40% - Accent6 2 2 2 3 2 4" xfId="27885"/>
    <cellStyle name="40% - Accent6 2 2 2 3 3" xfId="27886"/>
    <cellStyle name="40% - Accent6 2 2 2 3 3 2" xfId="27887"/>
    <cellStyle name="40% - Accent6 2 2 2 3 4" xfId="27888"/>
    <cellStyle name="40% - Accent6 2 2 2 3 4 2" xfId="27889"/>
    <cellStyle name="40% - Accent6 2 2 2 3 5" xfId="27890"/>
    <cellStyle name="40% - Accent6 2 2 2 4" xfId="27891"/>
    <cellStyle name="40% - Accent6 2 2 2 4 2" xfId="27892"/>
    <cellStyle name="40% - Accent6 2 2 2 4 2 2" xfId="27893"/>
    <cellStyle name="40% - Accent6 2 2 2 4 3" xfId="27894"/>
    <cellStyle name="40% - Accent6 2 2 2 4 3 2" xfId="27895"/>
    <cellStyle name="40% - Accent6 2 2 2 4 4" xfId="27896"/>
    <cellStyle name="40% - Accent6 2 2 2 5" xfId="27897"/>
    <cellStyle name="40% - Accent6 2 2 2 5 2" xfId="27898"/>
    <cellStyle name="40% - Accent6 2 2 2 5 2 2" xfId="27899"/>
    <cellStyle name="40% - Accent6 2 2 2 5 3" xfId="27900"/>
    <cellStyle name="40% - Accent6 2 2 2 5 3 2" xfId="27901"/>
    <cellStyle name="40% - Accent6 2 2 2 5 4" xfId="27902"/>
    <cellStyle name="40% - Accent6 2 2 2 6" xfId="27903"/>
    <cellStyle name="40% - Accent6 2 2 2 6 2" xfId="27904"/>
    <cellStyle name="40% - Accent6 2 2 2 7" xfId="27905"/>
    <cellStyle name="40% - Accent6 2 2 2 7 2" xfId="27906"/>
    <cellStyle name="40% - Accent6 2 2 2 8" xfId="27907"/>
    <cellStyle name="40% - Accent6 2 2 3" xfId="27908"/>
    <cellStyle name="40% - Accent6 2 2 3 2" xfId="27909"/>
    <cellStyle name="40% - Accent6 2 2 3 2 2" xfId="27910"/>
    <cellStyle name="40% - Accent6 2 2 3 2 2 2" xfId="27911"/>
    <cellStyle name="40% - Accent6 2 2 3 2 2 2 2" xfId="27912"/>
    <cellStyle name="40% - Accent6 2 2 3 2 2 3" xfId="27913"/>
    <cellStyle name="40% - Accent6 2 2 3 2 2 3 2" xfId="27914"/>
    <cellStyle name="40% - Accent6 2 2 3 2 2 4" xfId="27915"/>
    <cellStyle name="40% - Accent6 2 2 3 2 3" xfId="27916"/>
    <cellStyle name="40% - Accent6 2 2 3 2 3 2" xfId="27917"/>
    <cellStyle name="40% - Accent6 2 2 3 2 4" xfId="27918"/>
    <cellStyle name="40% - Accent6 2 2 3 2 4 2" xfId="27919"/>
    <cellStyle name="40% - Accent6 2 2 3 2 5" xfId="27920"/>
    <cellStyle name="40% - Accent6 2 2 3 3" xfId="27921"/>
    <cellStyle name="40% - Accent6 2 2 3 3 2" xfId="27922"/>
    <cellStyle name="40% - Accent6 2 2 3 3 2 2" xfId="27923"/>
    <cellStyle name="40% - Accent6 2 2 3 3 3" xfId="27924"/>
    <cellStyle name="40% - Accent6 2 2 3 3 3 2" xfId="27925"/>
    <cellStyle name="40% - Accent6 2 2 3 3 4" xfId="27926"/>
    <cellStyle name="40% - Accent6 2 2 3 4" xfId="27927"/>
    <cellStyle name="40% - Accent6 2 2 3 4 2" xfId="27928"/>
    <cellStyle name="40% - Accent6 2 2 3 4 2 2" xfId="27929"/>
    <cellStyle name="40% - Accent6 2 2 3 4 3" xfId="27930"/>
    <cellStyle name="40% - Accent6 2 2 3 4 3 2" xfId="27931"/>
    <cellStyle name="40% - Accent6 2 2 3 4 4" xfId="27932"/>
    <cellStyle name="40% - Accent6 2 2 3 5" xfId="27933"/>
    <cellStyle name="40% - Accent6 2 2 3 5 2" xfId="27934"/>
    <cellStyle name="40% - Accent6 2 2 3 6" xfId="27935"/>
    <cellStyle name="40% - Accent6 2 2 3 6 2" xfId="27936"/>
    <cellStyle name="40% - Accent6 2 2 3 7" xfId="27937"/>
    <cellStyle name="40% - Accent6 2 2 4" xfId="27938"/>
    <cellStyle name="40% - Accent6 2 2 4 2" xfId="27939"/>
    <cellStyle name="40% - Accent6 2 2 4 2 2" xfId="27940"/>
    <cellStyle name="40% - Accent6 2 2 4 2 2 2" xfId="27941"/>
    <cellStyle name="40% - Accent6 2 2 4 2 3" xfId="27942"/>
    <cellStyle name="40% - Accent6 2 2 4 2 3 2" xfId="27943"/>
    <cellStyle name="40% - Accent6 2 2 4 2 4" xfId="27944"/>
    <cellStyle name="40% - Accent6 2 2 4 3" xfId="27945"/>
    <cellStyle name="40% - Accent6 2 2 4 3 2" xfId="27946"/>
    <cellStyle name="40% - Accent6 2 2 4 4" xfId="27947"/>
    <cellStyle name="40% - Accent6 2 2 4 4 2" xfId="27948"/>
    <cellStyle name="40% - Accent6 2 2 4 5" xfId="27949"/>
    <cellStyle name="40% - Accent6 2 2 5" xfId="27950"/>
    <cellStyle name="40% - Accent6 2 2 5 2" xfId="27951"/>
    <cellStyle name="40% - Accent6 2 2 5 2 2" xfId="27952"/>
    <cellStyle name="40% - Accent6 2 2 5 3" xfId="27953"/>
    <cellStyle name="40% - Accent6 2 2 5 3 2" xfId="27954"/>
    <cellStyle name="40% - Accent6 2 2 5 4" xfId="27955"/>
    <cellStyle name="40% - Accent6 2 2 6" xfId="27956"/>
    <cellStyle name="40% - Accent6 2 2 6 2" xfId="27957"/>
    <cellStyle name="40% - Accent6 2 2 6 2 2" xfId="27958"/>
    <cellStyle name="40% - Accent6 2 2 6 3" xfId="27959"/>
    <cellStyle name="40% - Accent6 2 2 6 3 2" xfId="27960"/>
    <cellStyle name="40% - Accent6 2 2 6 4" xfId="27961"/>
    <cellStyle name="40% - Accent6 2 2 7" xfId="27962"/>
    <cellStyle name="40% - Accent6 2 2 7 2" xfId="27963"/>
    <cellStyle name="40% - Accent6 2 2 8" xfId="27964"/>
    <cellStyle name="40% - Accent6 2 2 8 2" xfId="27965"/>
    <cellStyle name="40% - Accent6 2 2 9" xfId="27966"/>
    <cellStyle name="40% - Accent6 2 3" xfId="27967"/>
    <cellStyle name="40% - Accent6 2 3 2" xfId="27968"/>
    <cellStyle name="40% - Accent6 2 3 2 2" xfId="27969"/>
    <cellStyle name="40% - Accent6 2 3 2 2 2" xfId="27970"/>
    <cellStyle name="40% - Accent6 2 3 2 2 2 2" xfId="27971"/>
    <cellStyle name="40% - Accent6 2 3 2 2 2 2 2" xfId="27972"/>
    <cellStyle name="40% - Accent6 2 3 2 2 2 3" xfId="27973"/>
    <cellStyle name="40% - Accent6 2 3 2 2 2 3 2" xfId="27974"/>
    <cellStyle name="40% - Accent6 2 3 2 2 2 4" xfId="27975"/>
    <cellStyle name="40% - Accent6 2 3 2 2 3" xfId="27976"/>
    <cellStyle name="40% - Accent6 2 3 2 2 3 2" xfId="27977"/>
    <cellStyle name="40% - Accent6 2 3 2 2 4" xfId="27978"/>
    <cellStyle name="40% - Accent6 2 3 2 2 4 2" xfId="27979"/>
    <cellStyle name="40% - Accent6 2 3 2 2 5" xfId="27980"/>
    <cellStyle name="40% - Accent6 2 3 2 3" xfId="27981"/>
    <cellStyle name="40% - Accent6 2 3 2 3 2" xfId="27982"/>
    <cellStyle name="40% - Accent6 2 3 2 3 2 2" xfId="27983"/>
    <cellStyle name="40% - Accent6 2 3 2 3 3" xfId="27984"/>
    <cellStyle name="40% - Accent6 2 3 2 3 3 2" xfId="27985"/>
    <cellStyle name="40% - Accent6 2 3 2 3 4" xfId="27986"/>
    <cellStyle name="40% - Accent6 2 3 2 4" xfId="27987"/>
    <cellStyle name="40% - Accent6 2 3 2 4 2" xfId="27988"/>
    <cellStyle name="40% - Accent6 2 3 2 4 2 2" xfId="27989"/>
    <cellStyle name="40% - Accent6 2 3 2 4 3" xfId="27990"/>
    <cellStyle name="40% - Accent6 2 3 2 4 3 2" xfId="27991"/>
    <cellStyle name="40% - Accent6 2 3 2 4 4" xfId="27992"/>
    <cellStyle name="40% - Accent6 2 3 2 5" xfId="27993"/>
    <cellStyle name="40% - Accent6 2 3 2 5 2" xfId="27994"/>
    <cellStyle name="40% - Accent6 2 3 2 6" xfId="27995"/>
    <cellStyle name="40% - Accent6 2 3 2 6 2" xfId="27996"/>
    <cellStyle name="40% - Accent6 2 3 2 7" xfId="27997"/>
    <cellStyle name="40% - Accent6 2 3 3" xfId="27998"/>
    <cellStyle name="40% - Accent6 2 3 3 2" xfId="27999"/>
    <cellStyle name="40% - Accent6 2 3 3 2 2" xfId="28000"/>
    <cellStyle name="40% - Accent6 2 3 3 2 2 2" xfId="28001"/>
    <cellStyle name="40% - Accent6 2 3 3 2 3" xfId="28002"/>
    <cellStyle name="40% - Accent6 2 3 3 2 3 2" xfId="28003"/>
    <cellStyle name="40% - Accent6 2 3 3 2 4" xfId="28004"/>
    <cellStyle name="40% - Accent6 2 3 3 3" xfId="28005"/>
    <cellStyle name="40% - Accent6 2 3 3 3 2" xfId="28006"/>
    <cellStyle name="40% - Accent6 2 3 3 4" xfId="28007"/>
    <cellStyle name="40% - Accent6 2 3 3 4 2" xfId="28008"/>
    <cellStyle name="40% - Accent6 2 3 3 5" xfId="28009"/>
    <cellStyle name="40% - Accent6 2 3 4" xfId="28010"/>
    <cellStyle name="40% - Accent6 2 3 4 2" xfId="28011"/>
    <cellStyle name="40% - Accent6 2 3 4 2 2" xfId="28012"/>
    <cellStyle name="40% - Accent6 2 3 4 3" xfId="28013"/>
    <cellStyle name="40% - Accent6 2 3 4 3 2" xfId="28014"/>
    <cellStyle name="40% - Accent6 2 3 4 4" xfId="28015"/>
    <cellStyle name="40% - Accent6 2 3 5" xfId="28016"/>
    <cellStyle name="40% - Accent6 2 3 5 2" xfId="28017"/>
    <cellStyle name="40% - Accent6 2 3 5 2 2" xfId="28018"/>
    <cellStyle name="40% - Accent6 2 3 5 3" xfId="28019"/>
    <cellStyle name="40% - Accent6 2 3 5 3 2" xfId="28020"/>
    <cellStyle name="40% - Accent6 2 3 5 4" xfId="28021"/>
    <cellStyle name="40% - Accent6 2 3 6" xfId="28022"/>
    <cellStyle name="40% - Accent6 2 3 6 2" xfId="28023"/>
    <cellStyle name="40% - Accent6 2 3 7" xfId="28024"/>
    <cellStyle name="40% - Accent6 2 3 7 2" xfId="28025"/>
    <cellStyle name="40% - Accent6 2 3 8" xfId="28026"/>
    <cellStyle name="40% - Accent6 2 4" xfId="28027"/>
    <cellStyle name="40% - Accent6 2 4 2" xfId="28028"/>
    <cellStyle name="40% - Accent6 2 4 2 2" xfId="28029"/>
    <cellStyle name="40% - Accent6 2 4 2 2 2" xfId="28030"/>
    <cellStyle name="40% - Accent6 2 4 2 2 2 2" xfId="28031"/>
    <cellStyle name="40% - Accent6 2 4 2 2 3" xfId="28032"/>
    <cellStyle name="40% - Accent6 2 4 2 2 3 2" xfId="28033"/>
    <cellStyle name="40% - Accent6 2 4 2 2 4" xfId="28034"/>
    <cellStyle name="40% - Accent6 2 4 2 3" xfId="28035"/>
    <cellStyle name="40% - Accent6 2 4 2 3 2" xfId="28036"/>
    <cellStyle name="40% - Accent6 2 4 2 4" xfId="28037"/>
    <cellStyle name="40% - Accent6 2 4 2 4 2" xfId="28038"/>
    <cellStyle name="40% - Accent6 2 4 2 5" xfId="28039"/>
    <cellStyle name="40% - Accent6 2 4 3" xfId="28040"/>
    <cellStyle name="40% - Accent6 2 4 3 2" xfId="28041"/>
    <cellStyle name="40% - Accent6 2 4 3 2 2" xfId="28042"/>
    <cellStyle name="40% - Accent6 2 4 3 3" xfId="28043"/>
    <cellStyle name="40% - Accent6 2 4 3 3 2" xfId="28044"/>
    <cellStyle name="40% - Accent6 2 4 3 4" xfId="28045"/>
    <cellStyle name="40% - Accent6 2 4 4" xfId="28046"/>
    <cellStyle name="40% - Accent6 2 4 4 2" xfId="28047"/>
    <cellStyle name="40% - Accent6 2 4 4 2 2" xfId="28048"/>
    <cellStyle name="40% - Accent6 2 4 4 3" xfId="28049"/>
    <cellStyle name="40% - Accent6 2 4 4 3 2" xfId="28050"/>
    <cellStyle name="40% - Accent6 2 4 4 4" xfId="28051"/>
    <cellStyle name="40% - Accent6 2 4 5" xfId="28052"/>
    <cellStyle name="40% - Accent6 2 4 5 2" xfId="28053"/>
    <cellStyle name="40% - Accent6 2 4 6" xfId="28054"/>
    <cellStyle name="40% - Accent6 2 4 6 2" xfId="28055"/>
    <cellStyle name="40% - Accent6 2 4 7" xfId="28056"/>
    <cellStyle name="40% - Accent6 2 5" xfId="28057"/>
    <cellStyle name="40% - Accent6 2 5 2" xfId="28058"/>
    <cellStyle name="40% - Accent6 2 5 2 2" xfId="28059"/>
    <cellStyle name="40% - Accent6 2 5 2 2 2" xfId="28060"/>
    <cellStyle name="40% - Accent6 2 5 2 3" xfId="28061"/>
    <cellStyle name="40% - Accent6 2 5 2 3 2" xfId="28062"/>
    <cellStyle name="40% - Accent6 2 5 2 4" xfId="28063"/>
    <cellStyle name="40% - Accent6 2 5 3" xfId="28064"/>
    <cellStyle name="40% - Accent6 2 5 3 2" xfId="28065"/>
    <cellStyle name="40% - Accent6 2 5 4" xfId="28066"/>
    <cellStyle name="40% - Accent6 2 5 4 2" xfId="28067"/>
    <cellStyle name="40% - Accent6 2 5 5" xfId="28068"/>
    <cellStyle name="40% - Accent6 2 6" xfId="28069"/>
    <cellStyle name="40% - Accent6 2 6 2" xfId="28070"/>
    <cellStyle name="40% - Accent6 2 6 2 2" xfId="28071"/>
    <cellStyle name="40% - Accent6 2 6 3" xfId="28072"/>
    <cellStyle name="40% - Accent6 2 6 3 2" xfId="28073"/>
    <cellStyle name="40% - Accent6 2 6 4" xfId="28074"/>
    <cellStyle name="40% - Accent6 2 7" xfId="28075"/>
    <cellStyle name="40% - Accent6 2 7 2" xfId="28076"/>
    <cellStyle name="40% - Accent6 2 7 2 2" xfId="28077"/>
    <cellStyle name="40% - Accent6 2 7 3" xfId="28078"/>
    <cellStyle name="40% - Accent6 2 7 3 2" xfId="28079"/>
    <cellStyle name="40% - Accent6 2 7 4" xfId="28080"/>
    <cellStyle name="40% - Accent6 2 8" xfId="28081"/>
    <cellStyle name="40% - Accent6 2 8 2" xfId="28082"/>
    <cellStyle name="40% - Accent6 2 9" xfId="28083"/>
    <cellStyle name="40% - Accent6 2 9 2" xfId="28084"/>
    <cellStyle name="40% - Accent6 20" xfId="28085"/>
    <cellStyle name="40% - Accent6 20 2" xfId="28086"/>
    <cellStyle name="40% - Accent6 20 2 2" xfId="28087"/>
    <cellStyle name="40% - Accent6 20 3" xfId="28088"/>
    <cellStyle name="40% - Accent6 20 3 2" xfId="28089"/>
    <cellStyle name="40% - Accent6 20 4" xfId="28090"/>
    <cellStyle name="40% - Accent6 21" xfId="28091"/>
    <cellStyle name="40% - Accent6 21 2" xfId="28092"/>
    <cellStyle name="40% - Accent6 21 2 2" xfId="28093"/>
    <cellStyle name="40% - Accent6 21 3" xfId="28094"/>
    <cellStyle name="40% - Accent6 21 3 2" xfId="28095"/>
    <cellStyle name="40% - Accent6 21 4" xfId="28096"/>
    <cellStyle name="40% - Accent6 22" xfId="28097"/>
    <cellStyle name="40% - Accent6 22 2" xfId="28098"/>
    <cellStyle name="40% - Accent6 22 2 2" xfId="28099"/>
    <cellStyle name="40% - Accent6 22 3" xfId="28100"/>
    <cellStyle name="40% - Accent6 22 3 2" xfId="28101"/>
    <cellStyle name="40% - Accent6 22 4" xfId="28102"/>
    <cellStyle name="40% - Accent6 23" xfId="28103"/>
    <cellStyle name="40% - Accent6 23 2" xfId="28104"/>
    <cellStyle name="40% - Accent6 23 2 2" xfId="28105"/>
    <cellStyle name="40% - Accent6 23 3" xfId="28106"/>
    <cellStyle name="40% - Accent6 23 3 2" xfId="28107"/>
    <cellStyle name="40% - Accent6 23 4" xfId="28108"/>
    <cellStyle name="40% - Accent6 24" xfId="28109"/>
    <cellStyle name="40% - Accent6 24 2" xfId="28110"/>
    <cellStyle name="40% - Accent6 24 2 2" xfId="28111"/>
    <cellStyle name="40% - Accent6 24 3" xfId="28112"/>
    <cellStyle name="40% - Accent6 24 3 2" xfId="28113"/>
    <cellStyle name="40% - Accent6 24 4" xfId="28114"/>
    <cellStyle name="40% - Accent6 25" xfId="28115"/>
    <cellStyle name="40% - Accent6 25 2" xfId="28116"/>
    <cellStyle name="40% - Accent6 25 2 2" xfId="28117"/>
    <cellStyle name="40% - Accent6 25 3" xfId="28118"/>
    <cellStyle name="40% - Accent6 26" xfId="28119"/>
    <cellStyle name="40% - Accent6 26 2" xfId="28120"/>
    <cellStyle name="40% - Accent6 27" xfId="28121"/>
    <cellStyle name="40% - Accent6 27 2" xfId="28122"/>
    <cellStyle name="40% - Accent6 28" xfId="28123"/>
    <cellStyle name="40% - Accent6 28 2" xfId="28124"/>
    <cellStyle name="40% - Accent6 29" xfId="28125"/>
    <cellStyle name="40% - Accent6 29 2" xfId="28126"/>
    <cellStyle name="40% - Accent6 3" xfId="28127"/>
    <cellStyle name="40% - Accent6 3 10" xfId="28128"/>
    <cellStyle name="40% - Accent6 3 2" xfId="28129"/>
    <cellStyle name="40% - Accent6 3 2 2" xfId="28130"/>
    <cellStyle name="40% - Accent6 3 2 2 2" xfId="28131"/>
    <cellStyle name="40% - Accent6 3 2 2 2 2" xfId="28132"/>
    <cellStyle name="40% - Accent6 3 2 2 2 2 2" xfId="28133"/>
    <cellStyle name="40% - Accent6 3 2 2 2 2 2 2" xfId="28134"/>
    <cellStyle name="40% - Accent6 3 2 2 2 2 2 2 2" xfId="28135"/>
    <cellStyle name="40% - Accent6 3 2 2 2 2 2 3" xfId="28136"/>
    <cellStyle name="40% - Accent6 3 2 2 2 2 2 3 2" xfId="28137"/>
    <cellStyle name="40% - Accent6 3 2 2 2 2 2 4" xfId="28138"/>
    <cellStyle name="40% - Accent6 3 2 2 2 2 3" xfId="28139"/>
    <cellStyle name="40% - Accent6 3 2 2 2 2 3 2" xfId="28140"/>
    <cellStyle name="40% - Accent6 3 2 2 2 2 4" xfId="28141"/>
    <cellStyle name="40% - Accent6 3 2 2 2 2 4 2" xfId="28142"/>
    <cellStyle name="40% - Accent6 3 2 2 2 2 5" xfId="28143"/>
    <cellStyle name="40% - Accent6 3 2 2 2 3" xfId="28144"/>
    <cellStyle name="40% - Accent6 3 2 2 2 3 2" xfId="28145"/>
    <cellStyle name="40% - Accent6 3 2 2 2 3 2 2" xfId="28146"/>
    <cellStyle name="40% - Accent6 3 2 2 2 3 3" xfId="28147"/>
    <cellStyle name="40% - Accent6 3 2 2 2 3 3 2" xfId="28148"/>
    <cellStyle name="40% - Accent6 3 2 2 2 3 4" xfId="28149"/>
    <cellStyle name="40% - Accent6 3 2 2 2 4" xfId="28150"/>
    <cellStyle name="40% - Accent6 3 2 2 2 4 2" xfId="28151"/>
    <cellStyle name="40% - Accent6 3 2 2 2 4 2 2" xfId="28152"/>
    <cellStyle name="40% - Accent6 3 2 2 2 4 3" xfId="28153"/>
    <cellStyle name="40% - Accent6 3 2 2 2 4 3 2" xfId="28154"/>
    <cellStyle name="40% - Accent6 3 2 2 2 4 4" xfId="28155"/>
    <cellStyle name="40% - Accent6 3 2 2 2 5" xfId="28156"/>
    <cellStyle name="40% - Accent6 3 2 2 2 5 2" xfId="28157"/>
    <cellStyle name="40% - Accent6 3 2 2 2 6" xfId="28158"/>
    <cellStyle name="40% - Accent6 3 2 2 2 6 2" xfId="28159"/>
    <cellStyle name="40% - Accent6 3 2 2 2 7" xfId="28160"/>
    <cellStyle name="40% - Accent6 3 2 2 3" xfId="28161"/>
    <cellStyle name="40% - Accent6 3 2 2 3 2" xfId="28162"/>
    <cellStyle name="40% - Accent6 3 2 2 3 2 2" xfId="28163"/>
    <cellStyle name="40% - Accent6 3 2 2 3 2 2 2" xfId="28164"/>
    <cellStyle name="40% - Accent6 3 2 2 3 2 3" xfId="28165"/>
    <cellStyle name="40% - Accent6 3 2 2 3 2 3 2" xfId="28166"/>
    <cellStyle name="40% - Accent6 3 2 2 3 2 4" xfId="28167"/>
    <cellStyle name="40% - Accent6 3 2 2 3 3" xfId="28168"/>
    <cellStyle name="40% - Accent6 3 2 2 3 3 2" xfId="28169"/>
    <cellStyle name="40% - Accent6 3 2 2 3 4" xfId="28170"/>
    <cellStyle name="40% - Accent6 3 2 2 3 4 2" xfId="28171"/>
    <cellStyle name="40% - Accent6 3 2 2 3 5" xfId="28172"/>
    <cellStyle name="40% - Accent6 3 2 2 4" xfId="28173"/>
    <cellStyle name="40% - Accent6 3 2 2 4 2" xfId="28174"/>
    <cellStyle name="40% - Accent6 3 2 2 4 2 2" xfId="28175"/>
    <cellStyle name="40% - Accent6 3 2 2 4 3" xfId="28176"/>
    <cellStyle name="40% - Accent6 3 2 2 4 3 2" xfId="28177"/>
    <cellStyle name="40% - Accent6 3 2 2 4 4" xfId="28178"/>
    <cellStyle name="40% - Accent6 3 2 2 5" xfId="28179"/>
    <cellStyle name="40% - Accent6 3 2 2 5 2" xfId="28180"/>
    <cellStyle name="40% - Accent6 3 2 2 5 2 2" xfId="28181"/>
    <cellStyle name="40% - Accent6 3 2 2 5 3" xfId="28182"/>
    <cellStyle name="40% - Accent6 3 2 2 5 3 2" xfId="28183"/>
    <cellStyle name="40% - Accent6 3 2 2 5 4" xfId="28184"/>
    <cellStyle name="40% - Accent6 3 2 2 6" xfId="28185"/>
    <cellStyle name="40% - Accent6 3 2 2 6 2" xfId="28186"/>
    <cellStyle name="40% - Accent6 3 2 2 7" xfId="28187"/>
    <cellStyle name="40% - Accent6 3 2 2 7 2" xfId="28188"/>
    <cellStyle name="40% - Accent6 3 2 2 8" xfId="28189"/>
    <cellStyle name="40% - Accent6 3 2 3" xfId="28190"/>
    <cellStyle name="40% - Accent6 3 2 3 2" xfId="28191"/>
    <cellStyle name="40% - Accent6 3 2 3 2 2" xfId="28192"/>
    <cellStyle name="40% - Accent6 3 2 3 2 2 2" xfId="28193"/>
    <cellStyle name="40% - Accent6 3 2 3 2 2 2 2" xfId="28194"/>
    <cellStyle name="40% - Accent6 3 2 3 2 2 3" xfId="28195"/>
    <cellStyle name="40% - Accent6 3 2 3 2 2 3 2" xfId="28196"/>
    <cellStyle name="40% - Accent6 3 2 3 2 2 4" xfId="28197"/>
    <cellStyle name="40% - Accent6 3 2 3 2 3" xfId="28198"/>
    <cellStyle name="40% - Accent6 3 2 3 2 3 2" xfId="28199"/>
    <cellStyle name="40% - Accent6 3 2 3 2 4" xfId="28200"/>
    <cellStyle name="40% - Accent6 3 2 3 2 4 2" xfId="28201"/>
    <cellStyle name="40% - Accent6 3 2 3 2 5" xfId="28202"/>
    <cellStyle name="40% - Accent6 3 2 3 3" xfId="28203"/>
    <cellStyle name="40% - Accent6 3 2 3 3 2" xfId="28204"/>
    <cellStyle name="40% - Accent6 3 2 3 3 2 2" xfId="28205"/>
    <cellStyle name="40% - Accent6 3 2 3 3 3" xfId="28206"/>
    <cellStyle name="40% - Accent6 3 2 3 3 3 2" xfId="28207"/>
    <cellStyle name="40% - Accent6 3 2 3 3 4" xfId="28208"/>
    <cellStyle name="40% - Accent6 3 2 3 4" xfId="28209"/>
    <cellStyle name="40% - Accent6 3 2 3 4 2" xfId="28210"/>
    <cellStyle name="40% - Accent6 3 2 3 4 2 2" xfId="28211"/>
    <cellStyle name="40% - Accent6 3 2 3 4 3" xfId="28212"/>
    <cellStyle name="40% - Accent6 3 2 3 4 3 2" xfId="28213"/>
    <cellStyle name="40% - Accent6 3 2 3 4 4" xfId="28214"/>
    <cellStyle name="40% - Accent6 3 2 3 5" xfId="28215"/>
    <cellStyle name="40% - Accent6 3 2 3 5 2" xfId="28216"/>
    <cellStyle name="40% - Accent6 3 2 3 6" xfId="28217"/>
    <cellStyle name="40% - Accent6 3 2 3 6 2" xfId="28218"/>
    <cellStyle name="40% - Accent6 3 2 3 7" xfId="28219"/>
    <cellStyle name="40% - Accent6 3 2 4" xfId="28220"/>
    <cellStyle name="40% - Accent6 3 2 4 2" xfId="28221"/>
    <cellStyle name="40% - Accent6 3 2 4 2 2" xfId="28222"/>
    <cellStyle name="40% - Accent6 3 2 4 2 2 2" xfId="28223"/>
    <cellStyle name="40% - Accent6 3 2 4 2 3" xfId="28224"/>
    <cellStyle name="40% - Accent6 3 2 4 2 3 2" xfId="28225"/>
    <cellStyle name="40% - Accent6 3 2 4 2 4" xfId="28226"/>
    <cellStyle name="40% - Accent6 3 2 4 3" xfId="28227"/>
    <cellStyle name="40% - Accent6 3 2 4 3 2" xfId="28228"/>
    <cellStyle name="40% - Accent6 3 2 4 4" xfId="28229"/>
    <cellStyle name="40% - Accent6 3 2 4 4 2" xfId="28230"/>
    <cellStyle name="40% - Accent6 3 2 4 5" xfId="28231"/>
    <cellStyle name="40% - Accent6 3 2 5" xfId="28232"/>
    <cellStyle name="40% - Accent6 3 2 5 2" xfId="28233"/>
    <cellStyle name="40% - Accent6 3 2 5 2 2" xfId="28234"/>
    <cellStyle name="40% - Accent6 3 2 5 3" xfId="28235"/>
    <cellStyle name="40% - Accent6 3 2 5 3 2" xfId="28236"/>
    <cellStyle name="40% - Accent6 3 2 5 4" xfId="28237"/>
    <cellStyle name="40% - Accent6 3 2 6" xfId="28238"/>
    <cellStyle name="40% - Accent6 3 2 6 2" xfId="28239"/>
    <cellStyle name="40% - Accent6 3 2 6 2 2" xfId="28240"/>
    <cellStyle name="40% - Accent6 3 2 6 3" xfId="28241"/>
    <cellStyle name="40% - Accent6 3 2 6 3 2" xfId="28242"/>
    <cellStyle name="40% - Accent6 3 2 6 4" xfId="28243"/>
    <cellStyle name="40% - Accent6 3 2 7" xfId="28244"/>
    <cellStyle name="40% - Accent6 3 2 7 2" xfId="28245"/>
    <cellStyle name="40% - Accent6 3 2 8" xfId="28246"/>
    <cellStyle name="40% - Accent6 3 2 8 2" xfId="28247"/>
    <cellStyle name="40% - Accent6 3 2 9" xfId="28248"/>
    <cellStyle name="40% - Accent6 3 3" xfId="28249"/>
    <cellStyle name="40% - Accent6 3 3 2" xfId="28250"/>
    <cellStyle name="40% - Accent6 3 3 2 2" xfId="28251"/>
    <cellStyle name="40% - Accent6 3 3 2 2 2" xfId="28252"/>
    <cellStyle name="40% - Accent6 3 3 2 2 2 2" xfId="28253"/>
    <cellStyle name="40% - Accent6 3 3 2 2 2 2 2" xfId="28254"/>
    <cellStyle name="40% - Accent6 3 3 2 2 2 3" xfId="28255"/>
    <cellStyle name="40% - Accent6 3 3 2 2 2 3 2" xfId="28256"/>
    <cellStyle name="40% - Accent6 3 3 2 2 2 4" xfId="28257"/>
    <cellStyle name="40% - Accent6 3 3 2 2 3" xfId="28258"/>
    <cellStyle name="40% - Accent6 3 3 2 2 3 2" xfId="28259"/>
    <cellStyle name="40% - Accent6 3 3 2 2 4" xfId="28260"/>
    <cellStyle name="40% - Accent6 3 3 2 2 4 2" xfId="28261"/>
    <cellStyle name="40% - Accent6 3 3 2 2 5" xfId="28262"/>
    <cellStyle name="40% - Accent6 3 3 2 3" xfId="28263"/>
    <cellStyle name="40% - Accent6 3 3 2 3 2" xfId="28264"/>
    <cellStyle name="40% - Accent6 3 3 2 3 2 2" xfId="28265"/>
    <cellStyle name="40% - Accent6 3 3 2 3 3" xfId="28266"/>
    <cellStyle name="40% - Accent6 3 3 2 3 3 2" xfId="28267"/>
    <cellStyle name="40% - Accent6 3 3 2 3 4" xfId="28268"/>
    <cellStyle name="40% - Accent6 3 3 2 4" xfId="28269"/>
    <cellStyle name="40% - Accent6 3 3 2 4 2" xfId="28270"/>
    <cellStyle name="40% - Accent6 3 3 2 4 2 2" xfId="28271"/>
    <cellStyle name="40% - Accent6 3 3 2 4 3" xfId="28272"/>
    <cellStyle name="40% - Accent6 3 3 2 4 3 2" xfId="28273"/>
    <cellStyle name="40% - Accent6 3 3 2 4 4" xfId="28274"/>
    <cellStyle name="40% - Accent6 3 3 2 5" xfId="28275"/>
    <cellStyle name="40% - Accent6 3 3 2 5 2" xfId="28276"/>
    <cellStyle name="40% - Accent6 3 3 2 6" xfId="28277"/>
    <cellStyle name="40% - Accent6 3 3 2 6 2" xfId="28278"/>
    <cellStyle name="40% - Accent6 3 3 2 7" xfId="28279"/>
    <cellStyle name="40% - Accent6 3 3 3" xfId="28280"/>
    <cellStyle name="40% - Accent6 3 3 3 2" xfId="28281"/>
    <cellStyle name="40% - Accent6 3 3 3 2 2" xfId="28282"/>
    <cellStyle name="40% - Accent6 3 3 3 2 2 2" xfId="28283"/>
    <cellStyle name="40% - Accent6 3 3 3 2 3" xfId="28284"/>
    <cellStyle name="40% - Accent6 3 3 3 2 3 2" xfId="28285"/>
    <cellStyle name="40% - Accent6 3 3 3 2 4" xfId="28286"/>
    <cellStyle name="40% - Accent6 3 3 3 3" xfId="28287"/>
    <cellStyle name="40% - Accent6 3 3 3 3 2" xfId="28288"/>
    <cellStyle name="40% - Accent6 3 3 3 4" xfId="28289"/>
    <cellStyle name="40% - Accent6 3 3 3 4 2" xfId="28290"/>
    <cellStyle name="40% - Accent6 3 3 3 5" xfId="28291"/>
    <cellStyle name="40% - Accent6 3 3 4" xfId="28292"/>
    <cellStyle name="40% - Accent6 3 3 4 2" xfId="28293"/>
    <cellStyle name="40% - Accent6 3 3 4 2 2" xfId="28294"/>
    <cellStyle name="40% - Accent6 3 3 4 3" xfId="28295"/>
    <cellStyle name="40% - Accent6 3 3 4 3 2" xfId="28296"/>
    <cellStyle name="40% - Accent6 3 3 4 4" xfId="28297"/>
    <cellStyle name="40% - Accent6 3 3 5" xfId="28298"/>
    <cellStyle name="40% - Accent6 3 3 5 2" xfId="28299"/>
    <cellStyle name="40% - Accent6 3 3 5 2 2" xfId="28300"/>
    <cellStyle name="40% - Accent6 3 3 5 3" xfId="28301"/>
    <cellStyle name="40% - Accent6 3 3 5 3 2" xfId="28302"/>
    <cellStyle name="40% - Accent6 3 3 5 4" xfId="28303"/>
    <cellStyle name="40% - Accent6 3 3 6" xfId="28304"/>
    <cellStyle name="40% - Accent6 3 3 6 2" xfId="28305"/>
    <cellStyle name="40% - Accent6 3 3 7" xfId="28306"/>
    <cellStyle name="40% - Accent6 3 3 7 2" xfId="28307"/>
    <cellStyle name="40% - Accent6 3 3 8" xfId="28308"/>
    <cellStyle name="40% - Accent6 3 4" xfId="28309"/>
    <cellStyle name="40% - Accent6 3 4 2" xfId="28310"/>
    <cellStyle name="40% - Accent6 3 4 2 2" xfId="28311"/>
    <cellStyle name="40% - Accent6 3 4 2 2 2" xfId="28312"/>
    <cellStyle name="40% - Accent6 3 4 2 2 2 2" xfId="28313"/>
    <cellStyle name="40% - Accent6 3 4 2 2 3" xfId="28314"/>
    <cellStyle name="40% - Accent6 3 4 2 2 3 2" xfId="28315"/>
    <cellStyle name="40% - Accent6 3 4 2 2 4" xfId="28316"/>
    <cellStyle name="40% - Accent6 3 4 2 3" xfId="28317"/>
    <cellStyle name="40% - Accent6 3 4 2 3 2" xfId="28318"/>
    <cellStyle name="40% - Accent6 3 4 2 4" xfId="28319"/>
    <cellStyle name="40% - Accent6 3 4 2 4 2" xfId="28320"/>
    <cellStyle name="40% - Accent6 3 4 2 5" xfId="28321"/>
    <cellStyle name="40% - Accent6 3 4 3" xfId="28322"/>
    <cellStyle name="40% - Accent6 3 4 3 2" xfId="28323"/>
    <cellStyle name="40% - Accent6 3 4 3 2 2" xfId="28324"/>
    <cellStyle name="40% - Accent6 3 4 3 3" xfId="28325"/>
    <cellStyle name="40% - Accent6 3 4 3 3 2" xfId="28326"/>
    <cellStyle name="40% - Accent6 3 4 3 4" xfId="28327"/>
    <cellStyle name="40% - Accent6 3 4 4" xfId="28328"/>
    <cellStyle name="40% - Accent6 3 4 4 2" xfId="28329"/>
    <cellStyle name="40% - Accent6 3 4 4 2 2" xfId="28330"/>
    <cellStyle name="40% - Accent6 3 4 4 3" xfId="28331"/>
    <cellStyle name="40% - Accent6 3 4 4 3 2" xfId="28332"/>
    <cellStyle name="40% - Accent6 3 4 4 4" xfId="28333"/>
    <cellStyle name="40% - Accent6 3 4 5" xfId="28334"/>
    <cellStyle name="40% - Accent6 3 4 5 2" xfId="28335"/>
    <cellStyle name="40% - Accent6 3 4 6" xfId="28336"/>
    <cellStyle name="40% - Accent6 3 4 6 2" xfId="28337"/>
    <cellStyle name="40% - Accent6 3 4 7" xfId="28338"/>
    <cellStyle name="40% - Accent6 3 5" xfId="28339"/>
    <cellStyle name="40% - Accent6 3 5 2" xfId="28340"/>
    <cellStyle name="40% - Accent6 3 5 2 2" xfId="28341"/>
    <cellStyle name="40% - Accent6 3 5 2 2 2" xfId="28342"/>
    <cellStyle name="40% - Accent6 3 5 2 3" xfId="28343"/>
    <cellStyle name="40% - Accent6 3 5 2 3 2" xfId="28344"/>
    <cellStyle name="40% - Accent6 3 5 2 4" xfId="28345"/>
    <cellStyle name="40% - Accent6 3 5 3" xfId="28346"/>
    <cellStyle name="40% - Accent6 3 5 3 2" xfId="28347"/>
    <cellStyle name="40% - Accent6 3 5 4" xfId="28348"/>
    <cellStyle name="40% - Accent6 3 5 4 2" xfId="28349"/>
    <cellStyle name="40% - Accent6 3 5 5" xfId="28350"/>
    <cellStyle name="40% - Accent6 3 6" xfId="28351"/>
    <cellStyle name="40% - Accent6 3 6 2" xfId="28352"/>
    <cellStyle name="40% - Accent6 3 6 2 2" xfId="28353"/>
    <cellStyle name="40% - Accent6 3 6 3" xfId="28354"/>
    <cellStyle name="40% - Accent6 3 6 3 2" xfId="28355"/>
    <cellStyle name="40% - Accent6 3 6 4" xfId="28356"/>
    <cellStyle name="40% - Accent6 3 7" xfId="28357"/>
    <cellStyle name="40% - Accent6 3 7 2" xfId="28358"/>
    <cellStyle name="40% - Accent6 3 7 2 2" xfId="28359"/>
    <cellStyle name="40% - Accent6 3 7 3" xfId="28360"/>
    <cellStyle name="40% - Accent6 3 7 3 2" xfId="28361"/>
    <cellStyle name="40% - Accent6 3 7 4" xfId="28362"/>
    <cellStyle name="40% - Accent6 3 8" xfId="28363"/>
    <cellStyle name="40% - Accent6 3 8 2" xfId="28364"/>
    <cellStyle name="40% - Accent6 3 9" xfId="28365"/>
    <cellStyle name="40% - Accent6 3 9 2" xfId="28366"/>
    <cellStyle name="40% - Accent6 30" xfId="28367"/>
    <cellStyle name="40% - Accent6 30 2" xfId="28368"/>
    <cellStyle name="40% - Accent6 31" xfId="28369"/>
    <cellStyle name="40% - Accent6 31 2" xfId="28370"/>
    <cellStyle name="40% - Accent6 32" xfId="28371"/>
    <cellStyle name="40% - Accent6 33" xfId="28372"/>
    <cellStyle name="40% - Accent6 34" xfId="28373"/>
    <cellStyle name="40% - Accent6 35" xfId="28374"/>
    <cellStyle name="40% - Accent6 36" xfId="28375"/>
    <cellStyle name="40% - Accent6 37" xfId="28376"/>
    <cellStyle name="40% - Accent6 38" xfId="28377"/>
    <cellStyle name="40% - Accent6 39" xfId="28378"/>
    <cellStyle name="40% - Accent6 4" xfId="28379"/>
    <cellStyle name="40% - Accent6 4 10" xfId="28380"/>
    <cellStyle name="40% - Accent6 4 2" xfId="28381"/>
    <cellStyle name="40% - Accent6 4 2 2" xfId="28382"/>
    <cellStyle name="40% - Accent6 4 2 2 2" xfId="28383"/>
    <cellStyle name="40% - Accent6 4 2 2 2 2" xfId="28384"/>
    <cellStyle name="40% - Accent6 4 2 2 2 2 2" xfId="28385"/>
    <cellStyle name="40% - Accent6 4 2 2 2 2 2 2" xfId="28386"/>
    <cellStyle name="40% - Accent6 4 2 2 2 2 2 2 2" xfId="28387"/>
    <cellStyle name="40% - Accent6 4 2 2 2 2 2 3" xfId="28388"/>
    <cellStyle name="40% - Accent6 4 2 2 2 2 2 3 2" xfId="28389"/>
    <cellStyle name="40% - Accent6 4 2 2 2 2 2 4" xfId="28390"/>
    <cellStyle name="40% - Accent6 4 2 2 2 2 3" xfId="28391"/>
    <cellStyle name="40% - Accent6 4 2 2 2 2 3 2" xfId="28392"/>
    <cellStyle name="40% - Accent6 4 2 2 2 2 4" xfId="28393"/>
    <cellStyle name="40% - Accent6 4 2 2 2 2 4 2" xfId="28394"/>
    <cellStyle name="40% - Accent6 4 2 2 2 2 5" xfId="28395"/>
    <cellStyle name="40% - Accent6 4 2 2 2 3" xfId="28396"/>
    <cellStyle name="40% - Accent6 4 2 2 2 3 2" xfId="28397"/>
    <cellStyle name="40% - Accent6 4 2 2 2 3 2 2" xfId="28398"/>
    <cellStyle name="40% - Accent6 4 2 2 2 3 3" xfId="28399"/>
    <cellStyle name="40% - Accent6 4 2 2 2 3 3 2" xfId="28400"/>
    <cellStyle name="40% - Accent6 4 2 2 2 3 4" xfId="28401"/>
    <cellStyle name="40% - Accent6 4 2 2 2 4" xfId="28402"/>
    <cellStyle name="40% - Accent6 4 2 2 2 4 2" xfId="28403"/>
    <cellStyle name="40% - Accent6 4 2 2 2 4 2 2" xfId="28404"/>
    <cellStyle name="40% - Accent6 4 2 2 2 4 3" xfId="28405"/>
    <cellStyle name="40% - Accent6 4 2 2 2 4 3 2" xfId="28406"/>
    <cellStyle name="40% - Accent6 4 2 2 2 4 4" xfId="28407"/>
    <cellStyle name="40% - Accent6 4 2 2 2 5" xfId="28408"/>
    <cellStyle name="40% - Accent6 4 2 2 2 5 2" xfId="28409"/>
    <cellStyle name="40% - Accent6 4 2 2 2 6" xfId="28410"/>
    <cellStyle name="40% - Accent6 4 2 2 2 6 2" xfId="28411"/>
    <cellStyle name="40% - Accent6 4 2 2 2 7" xfId="28412"/>
    <cellStyle name="40% - Accent6 4 2 2 3" xfId="28413"/>
    <cellStyle name="40% - Accent6 4 2 2 3 2" xfId="28414"/>
    <cellStyle name="40% - Accent6 4 2 2 3 2 2" xfId="28415"/>
    <cellStyle name="40% - Accent6 4 2 2 3 2 2 2" xfId="28416"/>
    <cellStyle name="40% - Accent6 4 2 2 3 2 3" xfId="28417"/>
    <cellStyle name="40% - Accent6 4 2 2 3 2 3 2" xfId="28418"/>
    <cellStyle name="40% - Accent6 4 2 2 3 2 4" xfId="28419"/>
    <cellStyle name="40% - Accent6 4 2 2 3 3" xfId="28420"/>
    <cellStyle name="40% - Accent6 4 2 2 3 3 2" xfId="28421"/>
    <cellStyle name="40% - Accent6 4 2 2 3 4" xfId="28422"/>
    <cellStyle name="40% - Accent6 4 2 2 3 4 2" xfId="28423"/>
    <cellStyle name="40% - Accent6 4 2 2 3 5" xfId="28424"/>
    <cellStyle name="40% - Accent6 4 2 2 4" xfId="28425"/>
    <cellStyle name="40% - Accent6 4 2 2 4 2" xfId="28426"/>
    <cellStyle name="40% - Accent6 4 2 2 4 2 2" xfId="28427"/>
    <cellStyle name="40% - Accent6 4 2 2 4 3" xfId="28428"/>
    <cellStyle name="40% - Accent6 4 2 2 4 3 2" xfId="28429"/>
    <cellStyle name="40% - Accent6 4 2 2 4 4" xfId="28430"/>
    <cellStyle name="40% - Accent6 4 2 2 5" xfId="28431"/>
    <cellStyle name="40% - Accent6 4 2 2 5 2" xfId="28432"/>
    <cellStyle name="40% - Accent6 4 2 2 5 2 2" xfId="28433"/>
    <cellStyle name="40% - Accent6 4 2 2 5 3" xfId="28434"/>
    <cellStyle name="40% - Accent6 4 2 2 5 3 2" xfId="28435"/>
    <cellStyle name="40% - Accent6 4 2 2 5 4" xfId="28436"/>
    <cellStyle name="40% - Accent6 4 2 2 6" xfId="28437"/>
    <cellStyle name="40% - Accent6 4 2 2 6 2" xfId="28438"/>
    <cellStyle name="40% - Accent6 4 2 2 7" xfId="28439"/>
    <cellStyle name="40% - Accent6 4 2 2 7 2" xfId="28440"/>
    <cellStyle name="40% - Accent6 4 2 2 8" xfId="28441"/>
    <cellStyle name="40% - Accent6 4 2 3" xfId="28442"/>
    <cellStyle name="40% - Accent6 4 2 3 2" xfId="28443"/>
    <cellStyle name="40% - Accent6 4 2 3 2 2" xfId="28444"/>
    <cellStyle name="40% - Accent6 4 2 3 2 2 2" xfId="28445"/>
    <cellStyle name="40% - Accent6 4 2 3 2 2 2 2" xfId="28446"/>
    <cellStyle name="40% - Accent6 4 2 3 2 2 3" xfId="28447"/>
    <cellStyle name="40% - Accent6 4 2 3 2 2 3 2" xfId="28448"/>
    <cellStyle name="40% - Accent6 4 2 3 2 2 4" xfId="28449"/>
    <cellStyle name="40% - Accent6 4 2 3 2 3" xfId="28450"/>
    <cellStyle name="40% - Accent6 4 2 3 2 3 2" xfId="28451"/>
    <cellStyle name="40% - Accent6 4 2 3 2 4" xfId="28452"/>
    <cellStyle name="40% - Accent6 4 2 3 2 4 2" xfId="28453"/>
    <cellStyle name="40% - Accent6 4 2 3 2 5" xfId="28454"/>
    <cellStyle name="40% - Accent6 4 2 3 3" xfId="28455"/>
    <cellStyle name="40% - Accent6 4 2 3 3 2" xfId="28456"/>
    <cellStyle name="40% - Accent6 4 2 3 3 2 2" xfId="28457"/>
    <cellStyle name="40% - Accent6 4 2 3 3 3" xfId="28458"/>
    <cellStyle name="40% - Accent6 4 2 3 3 3 2" xfId="28459"/>
    <cellStyle name="40% - Accent6 4 2 3 3 4" xfId="28460"/>
    <cellStyle name="40% - Accent6 4 2 3 4" xfId="28461"/>
    <cellStyle name="40% - Accent6 4 2 3 4 2" xfId="28462"/>
    <cellStyle name="40% - Accent6 4 2 3 4 2 2" xfId="28463"/>
    <cellStyle name="40% - Accent6 4 2 3 4 3" xfId="28464"/>
    <cellStyle name="40% - Accent6 4 2 3 4 3 2" xfId="28465"/>
    <cellStyle name="40% - Accent6 4 2 3 4 4" xfId="28466"/>
    <cellStyle name="40% - Accent6 4 2 3 5" xfId="28467"/>
    <cellStyle name="40% - Accent6 4 2 3 5 2" xfId="28468"/>
    <cellStyle name="40% - Accent6 4 2 3 6" xfId="28469"/>
    <cellStyle name="40% - Accent6 4 2 3 6 2" xfId="28470"/>
    <cellStyle name="40% - Accent6 4 2 3 7" xfId="28471"/>
    <cellStyle name="40% - Accent6 4 2 4" xfId="28472"/>
    <cellStyle name="40% - Accent6 4 2 4 2" xfId="28473"/>
    <cellStyle name="40% - Accent6 4 2 4 2 2" xfId="28474"/>
    <cellStyle name="40% - Accent6 4 2 4 2 2 2" xfId="28475"/>
    <cellStyle name="40% - Accent6 4 2 4 2 3" xfId="28476"/>
    <cellStyle name="40% - Accent6 4 2 4 2 3 2" xfId="28477"/>
    <cellStyle name="40% - Accent6 4 2 4 2 4" xfId="28478"/>
    <cellStyle name="40% - Accent6 4 2 4 3" xfId="28479"/>
    <cellStyle name="40% - Accent6 4 2 4 3 2" xfId="28480"/>
    <cellStyle name="40% - Accent6 4 2 4 4" xfId="28481"/>
    <cellStyle name="40% - Accent6 4 2 4 4 2" xfId="28482"/>
    <cellStyle name="40% - Accent6 4 2 4 5" xfId="28483"/>
    <cellStyle name="40% - Accent6 4 2 5" xfId="28484"/>
    <cellStyle name="40% - Accent6 4 2 5 2" xfId="28485"/>
    <cellStyle name="40% - Accent6 4 2 5 2 2" xfId="28486"/>
    <cellStyle name="40% - Accent6 4 2 5 3" xfId="28487"/>
    <cellStyle name="40% - Accent6 4 2 5 3 2" xfId="28488"/>
    <cellStyle name="40% - Accent6 4 2 5 4" xfId="28489"/>
    <cellStyle name="40% - Accent6 4 2 6" xfId="28490"/>
    <cellStyle name="40% - Accent6 4 2 6 2" xfId="28491"/>
    <cellStyle name="40% - Accent6 4 2 6 2 2" xfId="28492"/>
    <cellStyle name="40% - Accent6 4 2 6 3" xfId="28493"/>
    <cellStyle name="40% - Accent6 4 2 6 3 2" xfId="28494"/>
    <cellStyle name="40% - Accent6 4 2 6 4" xfId="28495"/>
    <cellStyle name="40% - Accent6 4 2 7" xfId="28496"/>
    <cellStyle name="40% - Accent6 4 2 7 2" xfId="28497"/>
    <cellStyle name="40% - Accent6 4 2 8" xfId="28498"/>
    <cellStyle name="40% - Accent6 4 2 8 2" xfId="28499"/>
    <cellStyle name="40% - Accent6 4 2 9" xfId="28500"/>
    <cellStyle name="40% - Accent6 4 3" xfId="28501"/>
    <cellStyle name="40% - Accent6 4 3 2" xfId="28502"/>
    <cellStyle name="40% - Accent6 4 3 2 2" xfId="28503"/>
    <cellStyle name="40% - Accent6 4 3 2 2 2" xfId="28504"/>
    <cellStyle name="40% - Accent6 4 3 2 2 2 2" xfId="28505"/>
    <cellStyle name="40% - Accent6 4 3 2 2 2 2 2" xfId="28506"/>
    <cellStyle name="40% - Accent6 4 3 2 2 2 3" xfId="28507"/>
    <cellStyle name="40% - Accent6 4 3 2 2 2 3 2" xfId="28508"/>
    <cellStyle name="40% - Accent6 4 3 2 2 2 4" xfId="28509"/>
    <cellStyle name="40% - Accent6 4 3 2 2 3" xfId="28510"/>
    <cellStyle name="40% - Accent6 4 3 2 2 3 2" xfId="28511"/>
    <cellStyle name="40% - Accent6 4 3 2 2 4" xfId="28512"/>
    <cellStyle name="40% - Accent6 4 3 2 2 4 2" xfId="28513"/>
    <cellStyle name="40% - Accent6 4 3 2 2 5" xfId="28514"/>
    <cellStyle name="40% - Accent6 4 3 2 3" xfId="28515"/>
    <cellStyle name="40% - Accent6 4 3 2 3 2" xfId="28516"/>
    <cellStyle name="40% - Accent6 4 3 2 3 2 2" xfId="28517"/>
    <cellStyle name="40% - Accent6 4 3 2 3 3" xfId="28518"/>
    <cellStyle name="40% - Accent6 4 3 2 3 3 2" xfId="28519"/>
    <cellStyle name="40% - Accent6 4 3 2 3 4" xfId="28520"/>
    <cellStyle name="40% - Accent6 4 3 2 4" xfId="28521"/>
    <cellStyle name="40% - Accent6 4 3 2 4 2" xfId="28522"/>
    <cellStyle name="40% - Accent6 4 3 2 4 2 2" xfId="28523"/>
    <cellStyle name="40% - Accent6 4 3 2 4 3" xfId="28524"/>
    <cellStyle name="40% - Accent6 4 3 2 4 3 2" xfId="28525"/>
    <cellStyle name="40% - Accent6 4 3 2 4 4" xfId="28526"/>
    <cellStyle name="40% - Accent6 4 3 2 5" xfId="28527"/>
    <cellStyle name="40% - Accent6 4 3 2 5 2" xfId="28528"/>
    <cellStyle name="40% - Accent6 4 3 2 6" xfId="28529"/>
    <cellStyle name="40% - Accent6 4 3 2 6 2" xfId="28530"/>
    <cellStyle name="40% - Accent6 4 3 2 7" xfId="28531"/>
    <cellStyle name="40% - Accent6 4 3 3" xfId="28532"/>
    <cellStyle name="40% - Accent6 4 3 3 2" xfId="28533"/>
    <cellStyle name="40% - Accent6 4 3 3 2 2" xfId="28534"/>
    <cellStyle name="40% - Accent6 4 3 3 2 2 2" xfId="28535"/>
    <cellStyle name="40% - Accent6 4 3 3 2 3" xfId="28536"/>
    <cellStyle name="40% - Accent6 4 3 3 2 3 2" xfId="28537"/>
    <cellStyle name="40% - Accent6 4 3 3 2 4" xfId="28538"/>
    <cellStyle name="40% - Accent6 4 3 3 3" xfId="28539"/>
    <cellStyle name="40% - Accent6 4 3 3 3 2" xfId="28540"/>
    <cellStyle name="40% - Accent6 4 3 3 4" xfId="28541"/>
    <cellStyle name="40% - Accent6 4 3 3 4 2" xfId="28542"/>
    <cellStyle name="40% - Accent6 4 3 3 5" xfId="28543"/>
    <cellStyle name="40% - Accent6 4 3 4" xfId="28544"/>
    <cellStyle name="40% - Accent6 4 3 4 2" xfId="28545"/>
    <cellStyle name="40% - Accent6 4 3 4 2 2" xfId="28546"/>
    <cellStyle name="40% - Accent6 4 3 4 3" xfId="28547"/>
    <cellStyle name="40% - Accent6 4 3 4 3 2" xfId="28548"/>
    <cellStyle name="40% - Accent6 4 3 4 4" xfId="28549"/>
    <cellStyle name="40% - Accent6 4 3 5" xfId="28550"/>
    <cellStyle name="40% - Accent6 4 3 5 2" xfId="28551"/>
    <cellStyle name="40% - Accent6 4 3 5 2 2" xfId="28552"/>
    <cellStyle name="40% - Accent6 4 3 5 3" xfId="28553"/>
    <cellStyle name="40% - Accent6 4 3 5 3 2" xfId="28554"/>
    <cellStyle name="40% - Accent6 4 3 5 4" xfId="28555"/>
    <cellStyle name="40% - Accent6 4 3 6" xfId="28556"/>
    <cellStyle name="40% - Accent6 4 3 6 2" xfId="28557"/>
    <cellStyle name="40% - Accent6 4 3 7" xfId="28558"/>
    <cellStyle name="40% - Accent6 4 3 7 2" xfId="28559"/>
    <cellStyle name="40% - Accent6 4 3 8" xfId="28560"/>
    <cellStyle name="40% - Accent6 4 4" xfId="28561"/>
    <cellStyle name="40% - Accent6 4 4 2" xfId="28562"/>
    <cellStyle name="40% - Accent6 4 4 2 2" xfId="28563"/>
    <cellStyle name="40% - Accent6 4 4 2 2 2" xfId="28564"/>
    <cellStyle name="40% - Accent6 4 4 2 2 2 2" xfId="28565"/>
    <cellStyle name="40% - Accent6 4 4 2 2 3" xfId="28566"/>
    <cellStyle name="40% - Accent6 4 4 2 2 3 2" xfId="28567"/>
    <cellStyle name="40% - Accent6 4 4 2 2 4" xfId="28568"/>
    <cellStyle name="40% - Accent6 4 4 2 3" xfId="28569"/>
    <cellStyle name="40% - Accent6 4 4 2 3 2" xfId="28570"/>
    <cellStyle name="40% - Accent6 4 4 2 4" xfId="28571"/>
    <cellStyle name="40% - Accent6 4 4 2 4 2" xfId="28572"/>
    <cellStyle name="40% - Accent6 4 4 2 5" xfId="28573"/>
    <cellStyle name="40% - Accent6 4 4 3" xfId="28574"/>
    <cellStyle name="40% - Accent6 4 4 3 2" xfId="28575"/>
    <cellStyle name="40% - Accent6 4 4 3 2 2" xfId="28576"/>
    <cellStyle name="40% - Accent6 4 4 3 3" xfId="28577"/>
    <cellStyle name="40% - Accent6 4 4 3 3 2" xfId="28578"/>
    <cellStyle name="40% - Accent6 4 4 3 4" xfId="28579"/>
    <cellStyle name="40% - Accent6 4 4 4" xfId="28580"/>
    <cellStyle name="40% - Accent6 4 4 4 2" xfId="28581"/>
    <cellStyle name="40% - Accent6 4 4 4 2 2" xfId="28582"/>
    <cellStyle name="40% - Accent6 4 4 4 3" xfId="28583"/>
    <cellStyle name="40% - Accent6 4 4 4 3 2" xfId="28584"/>
    <cellStyle name="40% - Accent6 4 4 4 4" xfId="28585"/>
    <cellStyle name="40% - Accent6 4 4 5" xfId="28586"/>
    <cellStyle name="40% - Accent6 4 4 5 2" xfId="28587"/>
    <cellStyle name="40% - Accent6 4 4 6" xfId="28588"/>
    <cellStyle name="40% - Accent6 4 4 6 2" xfId="28589"/>
    <cellStyle name="40% - Accent6 4 4 7" xfId="28590"/>
    <cellStyle name="40% - Accent6 4 5" xfId="28591"/>
    <cellStyle name="40% - Accent6 4 5 2" xfId="28592"/>
    <cellStyle name="40% - Accent6 4 5 2 2" xfId="28593"/>
    <cellStyle name="40% - Accent6 4 5 2 2 2" xfId="28594"/>
    <cellStyle name="40% - Accent6 4 5 2 3" xfId="28595"/>
    <cellStyle name="40% - Accent6 4 5 2 3 2" xfId="28596"/>
    <cellStyle name="40% - Accent6 4 5 2 4" xfId="28597"/>
    <cellStyle name="40% - Accent6 4 5 3" xfId="28598"/>
    <cellStyle name="40% - Accent6 4 5 3 2" xfId="28599"/>
    <cellStyle name="40% - Accent6 4 5 4" xfId="28600"/>
    <cellStyle name="40% - Accent6 4 5 4 2" xfId="28601"/>
    <cellStyle name="40% - Accent6 4 5 5" xfId="28602"/>
    <cellStyle name="40% - Accent6 4 6" xfId="28603"/>
    <cellStyle name="40% - Accent6 4 6 2" xfId="28604"/>
    <cellStyle name="40% - Accent6 4 6 2 2" xfId="28605"/>
    <cellStyle name="40% - Accent6 4 6 3" xfId="28606"/>
    <cellStyle name="40% - Accent6 4 6 3 2" xfId="28607"/>
    <cellStyle name="40% - Accent6 4 6 4" xfId="28608"/>
    <cellStyle name="40% - Accent6 4 7" xfId="28609"/>
    <cellStyle name="40% - Accent6 4 7 2" xfId="28610"/>
    <cellStyle name="40% - Accent6 4 7 2 2" xfId="28611"/>
    <cellStyle name="40% - Accent6 4 7 3" xfId="28612"/>
    <cellStyle name="40% - Accent6 4 7 3 2" xfId="28613"/>
    <cellStyle name="40% - Accent6 4 7 4" xfId="28614"/>
    <cellStyle name="40% - Accent6 4 8" xfId="28615"/>
    <cellStyle name="40% - Accent6 4 8 2" xfId="28616"/>
    <cellStyle name="40% - Accent6 4 9" xfId="28617"/>
    <cellStyle name="40% - Accent6 4 9 2" xfId="28618"/>
    <cellStyle name="40% - Accent6 5" xfId="28619"/>
    <cellStyle name="40% - Accent6 5 10" xfId="28620"/>
    <cellStyle name="40% - Accent6 5 2" xfId="28621"/>
    <cellStyle name="40% - Accent6 5 2 2" xfId="28622"/>
    <cellStyle name="40% - Accent6 5 2 2 2" xfId="28623"/>
    <cellStyle name="40% - Accent6 5 2 2 2 2" xfId="28624"/>
    <cellStyle name="40% - Accent6 5 2 2 2 2 2" xfId="28625"/>
    <cellStyle name="40% - Accent6 5 2 2 2 2 2 2" xfId="28626"/>
    <cellStyle name="40% - Accent6 5 2 2 2 2 2 2 2" xfId="28627"/>
    <cellStyle name="40% - Accent6 5 2 2 2 2 2 3" xfId="28628"/>
    <cellStyle name="40% - Accent6 5 2 2 2 2 2 3 2" xfId="28629"/>
    <cellStyle name="40% - Accent6 5 2 2 2 2 2 4" xfId="28630"/>
    <cellStyle name="40% - Accent6 5 2 2 2 2 3" xfId="28631"/>
    <cellStyle name="40% - Accent6 5 2 2 2 2 3 2" xfId="28632"/>
    <cellStyle name="40% - Accent6 5 2 2 2 2 4" xfId="28633"/>
    <cellStyle name="40% - Accent6 5 2 2 2 2 4 2" xfId="28634"/>
    <cellStyle name="40% - Accent6 5 2 2 2 2 5" xfId="28635"/>
    <cellStyle name="40% - Accent6 5 2 2 2 3" xfId="28636"/>
    <cellStyle name="40% - Accent6 5 2 2 2 3 2" xfId="28637"/>
    <cellStyle name="40% - Accent6 5 2 2 2 3 2 2" xfId="28638"/>
    <cellStyle name="40% - Accent6 5 2 2 2 3 3" xfId="28639"/>
    <cellStyle name="40% - Accent6 5 2 2 2 3 3 2" xfId="28640"/>
    <cellStyle name="40% - Accent6 5 2 2 2 3 4" xfId="28641"/>
    <cellStyle name="40% - Accent6 5 2 2 2 4" xfId="28642"/>
    <cellStyle name="40% - Accent6 5 2 2 2 4 2" xfId="28643"/>
    <cellStyle name="40% - Accent6 5 2 2 2 4 2 2" xfId="28644"/>
    <cellStyle name="40% - Accent6 5 2 2 2 4 3" xfId="28645"/>
    <cellStyle name="40% - Accent6 5 2 2 2 4 3 2" xfId="28646"/>
    <cellStyle name="40% - Accent6 5 2 2 2 4 4" xfId="28647"/>
    <cellStyle name="40% - Accent6 5 2 2 2 5" xfId="28648"/>
    <cellStyle name="40% - Accent6 5 2 2 2 5 2" xfId="28649"/>
    <cellStyle name="40% - Accent6 5 2 2 2 6" xfId="28650"/>
    <cellStyle name="40% - Accent6 5 2 2 2 6 2" xfId="28651"/>
    <cellStyle name="40% - Accent6 5 2 2 2 7" xfId="28652"/>
    <cellStyle name="40% - Accent6 5 2 2 3" xfId="28653"/>
    <cellStyle name="40% - Accent6 5 2 2 3 2" xfId="28654"/>
    <cellStyle name="40% - Accent6 5 2 2 3 2 2" xfId="28655"/>
    <cellStyle name="40% - Accent6 5 2 2 3 2 2 2" xfId="28656"/>
    <cellStyle name="40% - Accent6 5 2 2 3 2 3" xfId="28657"/>
    <cellStyle name="40% - Accent6 5 2 2 3 2 3 2" xfId="28658"/>
    <cellStyle name="40% - Accent6 5 2 2 3 2 4" xfId="28659"/>
    <cellStyle name="40% - Accent6 5 2 2 3 3" xfId="28660"/>
    <cellStyle name="40% - Accent6 5 2 2 3 3 2" xfId="28661"/>
    <cellStyle name="40% - Accent6 5 2 2 3 4" xfId="28662"/>
    <cellStyle name="40% - Accent6 5 2 2 3 4 2" xfId="28663"/>
    <cellStyle name="40% - Accent6 5 2 2 3 5" xfId="28664"/>
    <cellStyle name="40% - Accent6 5 2 2 4" xfId="28665"/>
    <cellStyle name="40% - Accent6 5 2 2 4 2" xfId="28666"/>
    <cellStyle name="40% - Accent6 5 2 2 4 2 2" xfId="28667"/>
    <cellStyle name="40% - Accent6 5 2 2 4 3" xfId="28668"/>
    <cellStyle name="40% - Accent6 5 2 2 4 3 2" xfId="28669"/>
    <cellStyle name="40% - Accent6 5 2 2 4 4" xfId="28670"/>
    <cellStyle name="40% - Accent6 5 2 2 5" xfId="28671"/>
    <cellStyle name="40% - Accent6 5 2 2 5 2" xfId="28672"/>
    <cellStyle name="40% - Accent6 5 2 2 5 2 2" xfId="28673"/>
    <cellStyle name="40% - Accent6 5 2 2 5 3" xfId="28674"/>
    <cellStyle name="40% - Accent6 5 2 2 5 3 2" xfId="28675"/>
    <cellStyle name="40% - Accent6 5 2 2 5 4" xfId="28676"/>
    <cellStyle name="40% - Accent6 5 2 2 6" xfId="28677"/>
    <cellStyle name="40% - Accent6 5 2 2 6 2" xfId="28678"/>
    <cellStyle name="40% - Accent6 5 2 2 7" xfId="28679"/>
    <cellStyle name="40% - Accent6 5 2 2 7 2" xfId="28680"/>
    <cellStyle name="40% - Accent6 5 2 2 8" xfId="28681"/>
    <cellStyle name="40% - Accent6 5 2 3" xfId="28682"/>
    <cellStyle name="40% - Accent6 5 2 3 2" xfId="28683"/>
    <cellStyle name="40% - Accent6 5 2 3 2 2" xfId="28684"/>
    <cellStyle name="40% - Accent6 5 2 3 2 2 2" xfId="28685"/>
    <cellStyle name="40% - Accent6 5 2 3 2 2 2 2" xfId="28686"/>
    <cellStyle name="40% - Accent6 5 2 3 2 2 3" xfId="28687"/>
    <cellStyle name="40% - Accent6 5 2 3 2 2 3 2" xfId="28688"/>
    <cellStyle name="40% - Accent6 5 2 3 2 2 4" xfId="28689"/>
    <cellStyle name="40% - Accent6 5 2 3 2 3" xfId="28690"/>
    <cellStyle name="40% - Accent6 5 2 3 2 3 2" xfId="28691"/>
    <cellStyle name="40% - Accent6 5 2 3 2 4" xfId="28692"/>
    <cellStyle name="40% - Accent6 5 2 3 2 4 2" xfId="28693"/>
    <cellStyle name="40% - Accent6 5 2 3 2 5" xfId="28694"/>
    <cellStyle name="40% - Accent6 5 2 3 3" xfId="28695"/>
    <cellStyle name="40% - Accent6 5 2 3 3 2" xfId="28696"/>
    <cellStyle name="40% - Accent6 5 2 3 3 2 2" xfId="28697"/>
    <cellStyle name="40% - Accent6 5 2 3 3 3" xfId="28698"/>
    <cellStyle name="40% - Accent6 5 2 3 3 3 2" xfId="28699"/>
    <cellStyle name="40% - Accent6 5 2 3 3 4" xfId="28700"/>
    <cellStyle name="40% - Accent6 5 2 3 4" xfId="28701"/>
    <cellStyle name="40% - Accent6 5 2 3 4 2" xfId="28702"/>
    <cellStyle name="40% - Accent6 5 2 3 4 2 2" xfId="28703"/>
    <cellStyle name="40% - Accent6 5 2 3 4 3" xfId="28704"/>
    <cellStyle name="40% - Accent6 5 2 3 4 3 2" xfId="28705"/>
    <cellStyle name="40% - Accent6 5 2 3 4 4" xfId="28706"/>
    <cellStyle name="40% - Accent6 5 2 3 5" xfId="28707"/>
    <cellStyle name="40% - Accent6 5 2 3 5 2" xfId="28708"/>
    <cellStyle name="40% - Accent6 5 2 3 6" xfId="28709"/>
    <cellStyle name="40% - Accent6 5 2 3 6 2" xfId="28710"/>
    <cellStyle name="40% - Accent6 5 2 3 7" xfId="28711"/>
    <cellStyle name="40% - Accent6 5 2 4" xfId="28712"/>
    <cellStyle name="40% - Accent6 5 2 4 2" xfId="28713"/>
    <cellStyle name="40% - Accent6 5 2 4 2 2" xfId="28714"/>
    <cellStyle name="40% - Accent6 5 2 4 2 2 2" xfId="28715"/>
    <cellStyle name="40% - Accent6 5 2 4 2 3" xfId="28716"/>
    <cellStyle name="40% - Accent6 5 2 4 2 3 2" xfId="28717"/>
    <cellStyle name="40% - Accent6 5 2 4 2 4" xfId="28718"/>
    <cellStyle name="40% - Accent6 5 2 4 3" xfId="28719"/>
    <cellStyle name="40% - Accent6 5 2 4 3 2" xfId="28720"/>
    <cellStyle name="40% - Accent6 5 2 4 4" xfId="28721"/>
    <cellStyle name="40% - Accent6 5 2 4 4 2" xfId="28722"/>
    <cellStyle name="40% - Accent6 5 2 4 5" xfId="28723"/>
    <cellStyle name="40% - Accent6 5 2 5" xfId="28724"/>
    <cellStyle name="40% - Accent6 5 2 5 2" xfId="28725"/>
    <cellStyle name="40% - Accent6 5 2 5 2 2" xfId="28726"/>
    <cellStyle name="40% - Accent6 5 2 5 3" xfId="28727"/>
    <cellStyle name="40% - Accent6 5 2 5 3 2" xfId="28728"/>
    <cellStyle name="40% - Accent6 5 2 5 4" xfId="28729"/>
    <cellStyle name="40% - Accent6 5 2 6" xfId="28730"/>
    <cellStyle name="40% - Accent6 5 2 6 2" xfId="28731"/>
    <cellStyle name="40% - Accent6 5 2 6 2 2" xfId="28732"/>
    <cellStyle name="40% - Accent6 5 2 6 3" xfId="28733"/>
    <cellStyle name="40% - Accent6 5 2 6 3 2" xfId="28734"/>
    <cellStyle name="40% - Accent6 5 2 6 4" xfId="28735"/>
    <cellStyle name="40% - Accent6 5 2 7" xfId="28736"/>
    <cellStyle name="40% - Accent6 5 2 7 2" xfId="28737"/>
    <cellStyle name="40% - Accent6 5 2 8" xfId="28738"/>
    <cellStyle name="40% - Accent6 5 2 8 2" xfId="28739"/>
    <cellStyle name="40% - Accent6 5 2 9" xfId="28740"/>
    <cellStyle name="40% - Accent6 5 3" xfId="28741"/>
    <cellStyle name="40% - Accent6 5 3 2" xfId="28742"/>
    <cellStyle name="40% - Accent6 5 3 2 2" xfId="28743"/>
    <cellStyle name="40% - Accent6 5 3 2 2 2" xfId="28744"/>
    <cellStyle name="40% - Accent6 5 3 2 2 2 2" xfId="28745"/>
    <cellStyle name="40% - Accent6 5 3 2 2 2 2 2" xfId="28746"/>
    <cellStyle name="40% - Accent6 5 3 2 2 2 3" xfId="28747"/>
    <cellStyle name="40% - Accent6 5 3 2 2 2 3 2" xfId="28748"/>
    <cellStyle name="40% - Accent6 5 3 2 2 2 4" xfId="28749"/>
    <cellStyle name="40% - Accent6 5 3 2 2 3" xfId="28750"/>
    <cellStyle name="40% - Accent6 5 3 2 2 3 2" xfId="28751"/>
    <cellStyle name="40% - Accent6 5 3 2 2 4" xfId="28752"/>
    <cellStyle name="40% - Accent6 5 3 2 2 4 2" xfId="28753"/>
    <cellStyle name="40% - Accent6 5 3 2 2 5" xfId="28754"/>
    <cellStyle name="40% - Accent6 5 3 2 3" xfId="28755"/>
    <cellStyle name="40% - Accent6 5 3 2 3 2" xfId="28756"/>
    <cellStyle name="40% - Accent6 5 3 2 3 2 2" xfId="28757"/>
    <cellStyle name="40% - Accent6 5 3 2 3 3" xfId="28758"/>
    <cellStyle name="40% - Accent6 5 3 2 3 3 2" xfId="28759"/>
    <cellStyle name="40% - Accent6 5 3 2 3 4" xfId="28760"/>
    <cellStyle name="40% - Accent6 5 3 2 4" xfId="28761"/>
    <cellStyle name="40% - Accent6 5 3 2 4 2" xfId="28762"/>
    <cellStyle name="40% - Accent6 5 3 2 4 2 2" xfId="28763"/>
    <cellStyle name="40% - Accent6 5 3 2 4 3" xfId="28764"/>
    <cellStyle name="40% - Accent6 5 3 2 4 3 2" xfId="28765"/>
    <cellStyle name="40% - Accent6 5 3 2 4 4" xfId="28766"/>
    <cellStyle name="40% - Accent6 5 3 2 5" xfId="28767"/>
    <cellStyle name="40% - Accent6 5 3 2 5 2" xfId="28768"/>
    <cellStyle name="40% - Accent6 5 3 2 6" xfId="28769"/>
    <cellStyle name="40% - Accent6 5 3 2 6 2" xfId="28770"/>
    <cellStyle name="40% - Accent6 5 3 2 7" xfId="28771"/>
    <cellStyle name="40% - Accent6 5 3 3" xfId="28772"/>
    <cellStyle name="40% - Accent6 5 3 3 2" xfId="28773"/>
    <cellStyle name="40% - Accent6 5 3 3 2 2" xfId="28774"/>
    <cellStyle name="40% - Accent6 5 3 3 2 2 2" xfId="28775"/>
    <cellStyle name="40% - Accent6 5 3 3 2 3" xfId="28776"/>
    <cellStyle name="40% - Accent6 5 3 3 2 3 2" xfId="28777"/>
    <cellStyle name="40% - Accent6 5 3 3 2 4" xfId="28778"/>
    <cellStyle name="40% - Accent6 5 3 3 3" xfId="28779"/>
    <cellStyle name="40% - Accent6 5 3 3 3 2" xfId="28780"/>
    <cellStyle name="40% - Accent6 5 3 3 4" xfId="28781"/>
    <cellStyle name="40% - Accent6 5 3 3 4 2" xfId="28782"/>
    <cellStyle name="40% - Accent6 5 3 3 5" xfId="28783"/>
    <cellStyle name="40% - Accent6 5 3 4" xfId="28784"/>
    <cellStyle name="40% - Accent6 5 3 4 2" xfId="28785"/>
    <cellStyle name="40% - Accent6 5 3 4 2 2" xfId="28786"/>
    <cellStyle name="40% - Accent6 5 3 4 3" xfId="28787"/>
    <cellStyle name="40% - Accent6 5 3 4 3 2" xfId="28788"/>
    <cellStyle name="40% - Accent6 5 3 4 4" xfId="28789"/>
    <cellStyle name="40% - Accent6 5 3 5" xfId="28790"/>
    <cellStyle name="40% - Accent6 5 3 5 2" xfId="28791"/>
    <cellStyle name="40% - Accent6 5 3 5 2 2" xfId="28792"/>
    <cellStyle name="40% - Accent6 5 3 5 3" xfId="28793"/>
    <cellStyle name="40% - Accent6 5 3 5 3 2" xfId="28794"/>
    <cellStyle name="40% - Accent6 5 3 5 4" xfId="28795"/>
    <cellStyle name="40% - Accent6 5 3 6" xfId="28796"/>
    <cellStyle name="40% - Accent6 5 3 6 2" xfId="28797"/>
    <cellStyle name="40% - Accent6 5 3 7" xfId="28798"/>
    <cellStyle name="40% - Accent6 5 3 7 2" xfId="28799"/>
    <cellStyle name="40% - Accent6 5 3 8" xfId="28800"/>
    <cellStyle name="40% - Accent6 5 4" xfId="28801"/>
    <cellStyle name="40% - Accent6 5 4 2" xfId="28802"/>
    <cellStyle name="40% - Accent6 5 4 2 2" xfId="28803"/>
    <cellStyle name="40% - Accent6 5 4 2 2 2" xfId="28804"/>
    <cellStyle name="40% - Accent6 5 4 2 2 2 2" xfId="28805"/>
    <cellStyle name="40% - Accent6 5 4 2 2 3" xfId="28806"/>
    <cellStyle name="40% - Accent6 5 4 2 2 3 2" xfId="28807"/>
    <cellStyle name="40% - Accent6 5 4 2 2 4" xfId="28808"/>
    <cellStyle name="40% - Accent6 5 4 2 3" xfId="28809"/>
    <cellStyle name="40% - Accent6 5 4 2 3 2" xfId="28810"/>
    <cellStyle name="40% - Accent6 5 4 2 4" xfId="28811"/>
    <cellStyle name="40% - Accent6 5 4 2 4 2" xfId="28812"/>
    <cellStyle name="40% - Accent6 5 4 2 5" xfId="28813"/>
    <cellStyle name="40% - Accent6 5 4 3" xfId="28814"/>
    <cellStyle name="40% - Accent6 5 4 3 2" xfId="28815"/>
    <cellStyle name="40% - Accent6 5 4 3 2 2" xfId="28816"/>
    <cellStyle name="40% - Accent6 5 4 3 3" xfId="28817"/>
    <cellStyle name="40% - Accent6 5 4 3 3 2" xfId="28818"/>
    <cellStyle name="40% - Accent6 5 4 3 4" xfId="28819"/>
    <cellStyle name="40% - Accent6 5 4 4" xfId="28820"/>
    <cellStyle name="40% - Accent6 5 4 4 2" xfId="28821"/>
    <cellStyle name="40% - Accent6 5 4 4 2 2" xfId="28822"/>
    <cellStyle name="40% - Accent6 5 4 4 3" xfId="28823"/>
    <cellStyle name="40% - Accent6 5 4 4 3 2" xfId="28824"/>
    <cellStyle name="40% - Accent6 5 4 4 4" xfId="28825"/>
    <cellStyle name="40% - Accent6 5 4 5" xfId="28826"/>
    <cellStyle name="40% - Accent6 5 4 5 2" xfId="28827"/>
    <cellStyle name="40% - Accent6 5 4 6" xfId="28828"/>
    <cellStyle name="40% - Accent6 5 4 6 2" xfId="28829"/>
    <cellStyle name="40% - Accent6 5 4 7" xfId="28830"/>
    <cellStyle name="40% - Accent6 5 5" xfId="28831"/>
    <cellStyle name="40% - Accent6 5 5 2" xfId="28832"/>
    <cellStyle name="40% - Accent6 5 5 2 2" xfId="28833"/>
    <cellStyle name="40% - Accent6 5 5 2 2 2" xfId="28834"/>
    <cellStyle name="40% - Accent6 5 5 2 3" xfId="28835"/>
    <cellStyle name="40% - Accent6 5 5 2 3 2" xfId="28836"/>
    <cellStyle name="40% - Accent6 5 5 2 4" xfId="28837"/>
    <cellStyle name="40% - Accent6 5 5 3" xfId="28838"/>
    <cellStyle name="40% - Accent6 5 5 3 2" xfId="28839"/>
    <cellStyle name="40% - Accent6 5 5 4" xfId="28840"/>
    <cellStyle name="40% - Accent6 5 5 4 2" xfId="28841"/>
    <cellStyle name="40% - Accent6 5 5 5" xfId="28842"/>
    <cellStyle name="40% - Accent6 5 6" xfId="28843"/>
    <cellStyle name="40% - Accent6 5 6 2" xfId="28844"/>
    <cellStyle name="40% - Accent6 5 6 2 2" xfId="28845"/>
    <cellStyle name="40% - Accent6 5 6 3" xfId="28846"/>
    <cellStyle name="40% - Accent6 5 6 3 2" xfId="28847"/>
    <cellStyle name="40% - Accent6 5 6 4" xfId="28848"/>
    <cellStyle name="40% - Accent6 5 7" xfId="28849"/>
    <cellStyle name="40% - Accent6 5 7 2" xfId="28850"/>
    <cellStyle name="40% - Accent6 5 7 2 2" xfId="28851"/>
    <cellStyle name="40% - Accent6 5 7 3" xfId="28852"/>
    <cellStyle name="40% - Accent6 5 7 3 2" xfId="28853"/>
    <cellStyle name="40% - Accent6 5 7 4" xfId="28854"/>
    <cellStyle name="40% - Accent6 5 8" xfId="28855"/>
    <cellStyle name="40% - Accent6 5 8 2" xfId="28856"/>
    <cellStyle name="40% - Accent6 5 9" xfId="28857"/>
    <cellStyle name="40% - Accent6 5 9 2" xfId="28858"/>
    <cellStyle name="40% - Accent6 6" xfId="28859"/>
    <cellStyle name="40% - Accent6 6 10" xfId="28860"/>
    <cellStyle name="40% - Accent6 6 2" xfId="28861"/>
    <cellStyle name="40% - Accent6 6 2 2" xfId="28862"/>
    <cellStyle name="40% - Accent6 6 2 2 2" xfId="28863"/>
    <cellStyle name="40% - Accent6 6 2 2 2 2" xfId="28864"/>
    <cellStyle name="40% - Accent6 6 2 2 2 2 2" xfId="28865"/>
    <cellStyle name="40% - Accent6 6 2 2 2 2 2 2" xfId="28866"/>
    <cellStyle name="40% - Accent6 6 2 2 2 2 2 2 2" xfId="28867"/>
    <cellStyle name="40% - Accent6 6 2 2 2 2 2 3" xfId="28868"/>
    <cellStyle name="40% - Accent6 6 2 2 2 2 2 3 2" xfId="28869"/>
    <cellStyle name="40% - Accent6 6 2 2 2 2 2 4" xfId="28870"/>
    <cellStyle name="40% - Accent6 6 2 2 2 2 3" xfId="28871"/>
    <cellStyle name="40% - Accent6 6 2 2 2 2 3 2" xfId="28872"/>
    <cellStyle name="40% - Accent6 6 2 2 2 2 4" xfId="28873"/>
    <cellStyle name="40% - Accent6 6 2 2 2 2 4 2" xfId="28874"/>
    <cellStyle name="40% - Accent6 6 2 2 2 2 5" xfId="28875"/>
    <cellStyle name="40% - Accent6 6 2 2 2 3" xfId="28876"/>
    <cellStyle name="40% - Accent6 6 2 2 2 3 2" xfId="28877"/>
    <cellStyle name="40% - Accent6 6 2 2 2 3 2 2" xfId="28878"/>
    <cellStyle name="40% - Accent6 6 2 2 2 3 3" xfId="28879"/>
    <cellStyle name="40% - Accent6 6 2 2 2 3 3 2" xfId="28880"/>
    <cellStyle name="40% - Accent6 6 2 2 2 3 4" xfId="28881"/>
    <cellStyle name="40% - Accent6 6 2 2 2 4" xfId="28882"/>
    <cellStyle name="40% - Accent6 6 2 2 2 4 2" xfId="28883"/>
    <cellStyle name="40% - Accent6 6 2 2 2 4 2 2" xfId="28884"/>
    <cellStyle name="40% - Accent6 6 2 2 2 4 3" xfId="28885"/>
    <cellStyle name="40% - Accent6 6 2 2 2 4 3 2" xfId="28886"/>
    <cellStyle name="40% - Accent6 6 2 2 2 4 4" xfId="28887"/>
    <cellStyle name="40% - Accent6 6 2 2 2 5" xfId="28888"/>
    <cellStyle name="40% - Accent6 6 2 2 2 5 2" xfId="28889"/>
    <cellStyle name="40% - Accent6 6 2 2 2 6" xfId="28890"/>
    <cellStyle name="40% - Accent6 6 2 2 2 6 2" xfId="28891"/>
    <cellStyle name="40% - Accent6 6 2 2 2 7" xfId="28892"/>
    <cellStyle name="40% - Accent6 6 2 2 3" xfId="28893"/>
    <cellStyle name="40% - Accent6 6 2 2 3 2" xfId="28894"/>
    <cellStyle name="40% - Accent6 6 2 2 3 2 2" xfId="28895"/>
    <cellStyle name="40% - Accent6 6 2 2 3 2 2 2" xfId="28896"/>
    <cellStyle name="40% - Accent6 6 2 2 3 2 3" xfId="28897"/>
    <cellStyle name="40% - Accent6 6 2 2 3 2 3 2" xfId="28898"/>
    <cellStyle name="40% - Accent6 6 2 2 3 2 4" xfId="28899"/>
    <cellStyle name="40% - Accent6 6 2 2 3 3" xfId="28900"/>
    <cellStyle name="40% - Accent6 6 2 2 3 3 2" xfId="28901"/>
    <cellStyle name="40% - Accent6 6 2 2 3 4" xfId="28902"/>
    <cellStyle name="40% - Accent6 6 2 2 3 4 2" xfId="28903"/>
    <cellStyle name="40% - Accent6 6 2 2 3 5" xfId="28904"/>
    <cellStyle name="40% - Accent6 6 2 2 4" xfId="28905"/>
    <cellStyle name="40% - Accent6 6 2 2 4 2" xfId="28906"/>
    <cellStyle name="40% - Accent6 6 2 2 4 2 2" xfId="28907"/>
    <cellStyle name="40% - Accent6 6 2 2 4 3" xfId="28908"/>
    <cellStyle name="40% - Accent6 6 2 2 4 3 2" xfId="28909"/>
    <cellStyle name="40% - Accent6 6 2 2 4 4" xfId="28910"/>
    <cellStyle name="40% - Accent6 6 2 2 5" xfId="28911"/>
    <cellStyle name="40% - Accent6 6 2 2 5 2" xfId="28912"/>
    <cellStyle name="40% - Accent6 6 2 2 5 2 2" xfId="28913"/>
    <cellStyle name="40% - Accent6 6 2 2 5 3" xfId="28914"/>
    <cellStyle name="40% - Accent6 6 2 2 5 3 2" xfId="28915"/>
    <cellStyle name="40% - Accent6 6 2 2 5 4" xfId="28916"/>
    <cellStyle name="40% - Accent6 6 2 2 6" xfId="28917"/>
    <cellStyle name="40% - Accent6 6 2 2 6 2" xfId="28918"/>
    <cellStyle name="40% - Accent6 6 2 2 7" xfId="28919"/>
    <cellStyle name="40% - Accent6 6 2 2 7 2" xfId="28920"/>
    <cellStyle name="40% - Accent6 6 2 2 8" xfId="28921"/>
    <cellStyle name="40% - Accent6 6 2 3" xfId="28922"/>
    <cellStyle name="40% - Accent6 6 2 3 2" xfId="28923"/>
    <cellStyle name="40% - Accent6 6 2 3 2 2" xfId="28924"/>
    <cellStyle name="40% - Accent6 6 2 3 2 2 2" xfId="28925"/>
    <cellStyle name="40% - Accent6 6 2 3 2 2 2 2" xfId="28926"/>
    <cellStyle name="40% - Accent6 6 2 3 2 2 3" xfId="28927"/>
    <cellStyle name="40% - Accent6 6 2 3 2 2 3 2" xfId="28928"/>
    <cellStyle name="40% - Accent6 6 2 3 2 2 4" xfId="28929"/>
    <cellStyle name="40% - Accent6 6 2 3 2 3" xfId="28930"/>
    <cellStyle name="40% - Accent6 6 2 3 2 3 2" xfId="28931"/>
    <cellStyle name="40% - Accent6 6 2 3 2 4" xfId="28932"/>
    <cellStyle name="40% - Accent6 6 2 3 2 4 2" xfId="28933"/>
    <cellStyle name="40% - Accent6 6 2 3 2 5" xfId="28934"/>
    <cellStyle name="40% - Accent6 6 2 3 3" xfId="28935"/>
    <cellStyle name="40% - Accent6 6 2 3 3 2" xfId="28936"/>
    <cellStyle name="40% - Accent6 6 2 3 3 2 2" xfId="28937"/>
    <cellStyle name="40% - Accent6 6 2 3 3 3" xfId="28938"/>
    <cellStyle name="40% - Accent6 6 2 3 3 3 2" xfId="28939"/>
    <cellStyle name="40% - Accent6 6 2 3 3 4" xfId="28940"/>
    <cellStyle name="40% - Accent6 6 2 3 4" xfId="28941"/>
    <cellStyle name="40% - Accent6 6 2 3 4 2" xfId="28942"/>
    <cellStyle name="40% - Accent6 6 2 3 4 2 2" xfId="28943"/>
    <cellStyle name="40% - Accent6 6 2 3 4 3" xfId="28944"/>
    <cellStyle name="40% - Accent6 6 2 3 4 3 2" xfId="28945"/>
    <cellStyle name="40% - Accent6 6 2 3 4 4" xfId="28946"/>
    <cellStyle name="40% - Accent6 6 2 3 5" xfId="28947"/>
    <cellStyle name="40% - Accent6 6 2 3 5 2" xfId="28948"/>
    <cellStyle name="40% - Accent6 6 2 3 6" xfId="28949"/>
    <cellStyle name="40% - Accent6 6 2 3 6 2" xfId="28950"/>
    <cellStyle name="40% - Accent6 6 2 3 7" xfId="28951"/>
    <cellStyle name="40% - Accent6 6 2 4" xfId="28952"/>
    <cellStyle name="40% - Accent6 6 2 4 2" xfId="28953"/>
    <cellStyle name="40% - Accent6 6 2 4 2 2" xfId="28954"/>
    <cellStyle name="40% - Accent6 6 2 4 2 2 2" xfId="28955"/>
    <cellStyle name="40% - Accent6 6 2 4 2 3" xfId="28956"/>
    <cellStyle name="40% - Accent6 6 2 4 2 3 2" xfId="28957"/>
    <cellStyle name="40% - Accent6 6 2 4 2 4" xfId="28958"/>
    <cellStyle name="40% - Accent6 6 2 4 3" xfId="28959"/>
    <cellStyle name="40% - Accent6 6 2 4 3 2" xfId="28960"/>
    <cellStyle name="40% - Accent6 6 2 4 4" xfId="28961"/>
    <cellStyle name="40% - Accent6 6 2 4 4 2" xfId="28962"/>
    <cellStyle name="40% - Accent6 6 2 4 5" xfId="28963"/>
    <cellStyle name="40% - Accent6 6 2 5" xfId="28964"/>
    <cellStyle name="40% - Accent6 6 2 5 2" xfId="28965"/>
    <cellStyle name="40% - Accent6 6 2 5 2 2" xfId="28966"/>
    <cellStyle name="40% - Accent6 6 2 5 3" xfId="28967"/>
    <cellStyle name="40% - Accent6 6 2 5 3 2" xfId="28968"/>
    <cellStyle name="40% - Accent6 6 2 5 4" xfId="28969"/>
    <cellStyle name="40% - Accent6 6 2 6" xfId="28970"/>
    <cellStyle name="40% - Accent6 6 2 6 2" xfId="28971"/>
    <cellStyle name="40% - Accent6 6 2 6 2 2" xfId="28972"/>
    <cellStyle name="40% - Accent6 6 2 6 3" xfId="28973"/>
    <cellStyle name="40% - Accent6 6 2 6 3 2" xfId="28974"/>
    <cellStyle name="40% - Accent6 6 2 6 4" xfId="28975"/>
    <cellStyle name="40% - Accent6 6 2 7" xfId="28976"/>
    <cellStyle name="40% - Accent6 6 2 7 2" xfId="28977"/>
    <cellStyle name="40% - Accent6 6 2 8" xfId="28978"/>
    <cellStyle name="40% - Accent6 6 2 8 2" xfId="28979"/>
    <cellStyle name="40% - Accent6 6 2 9" xfId="28980"/>
    <cellStyle name="40% - Accent6 6 3" xfId="28981"/>
    <cellStyle name="40% - Accent6 6 3 2" xfId="28982"/>
    <cellStyle name="40% - Accent6 6 3 2 2" xfId="28983"/>
    <cellStyle name="40% - Accent6 6 3 2 2 2" xfId="28984"/>
    <cellStyle name="40% - Accent6 6 3 2 2 2 2" xfId="28985"/>
    <cellStyle name="40% - Accent6 6 3 2 2 2 2 2" xfId="28986"/>
    <cellStyle name="40% - Accent6 6 3 2 2 2 3" xfId="28987"/>
    <cellStyle name="40% - Accent6 6 3 2 2 2 3 2" xfId="28988"/>
    <cellStyle name="40% - Accent6 6 3 2 2 2 4" xfId="28989"/>
    <cellStyle name="40% - Accent6 6 3 2 2 3" xfId="28990"/>
    <cellStyle name="40% - Accent6 6 3 2 2 3 2" xfId="28991"/>
    <cellStyle name="40% - Accent6 6 3 2 2 4" xfId="28992"/>
    <cellStyle name="40% - Accent6 6 3 2 2 4 2" xfId="28993"/>
    <cellStyle name="40% - Accent6 6 3 2 2 5" xfId="28994"/>
    <cellStyle name="40% - Accent6 6 3 2 3" xfId="28995"/>
    <cellStyle name="40% - Accent6 6 3 2 3 2" xfId="28996"/>
    <cellStyle name="40% - Accent6 6 3 2 3 2 2" xfId="28997"/>
    <cellStyle name="40% - Accent6 6 3 2 3 3" xfId="28998"/>
    <cellStyle name="40% - Accent6 6 3 2 3 3 2" xfId="28999"/>
    <cellStyle name="40% - Accent6 6 3 2 3 4" xfId="29000"/>
    <cellStyle name="40% - Accent6 6 3 2 4" xfId="29001"/>
    <cellStyle name="40% - Accent6 6 3 2 4 2" xfId="29002"/>
    <cellStyle name="40% - Accent6 6 3 2 4 2 2" xfId="29003"/>
    <cellStyle name="40% - Accent6 6 3 2 4 3" xfId="29004"/>
    <cellStyle name="40% - Accent6 6 3 2 4 3 2" xfId="29005"/>
    <cellStyle name="40% - Accent6 6 3 2 4 4" xfId="29006"/>
    <cellStyle name="40% - Accent6 6 3 2 5" xfId="29007"/>
    <cellStyle name="40% - Accent6 6 3 2 5 2" xfId="29008"/>
    <cellStyle name="40% - Accent6 6 3 2 6" xfId="29009"/>
    <cellStyle name="40% - Accent6 6 3 2 6 2" xfId="29010"/>
    <cellStyle name="40% - Accent6 6 3 2 7" xfId="29011"/>
    <cellStyle name="40% - Accent6 6 3 3" xfId="29012"/>
    <cellStyle name="40% - Accent6 6 3 3 2" xfId="29013"/>
    <cellStyle name="40% - Accent6 6 3 3 2 2" xfId="29014"/>
    <cellStyle name="40% - Accent6 6 3 3 2 2 2" xfId="29015"/>
    <cellStyle name="40% - Accent6 6 3 3 2 3" xfId="29016"/>
    <cellStyle name="40% - Accent6 6 3 3 2 3 2" xfId="29017"/>
    <cellStyle name="40% - Accent6 6 3 3 2 4" xfId="29018"/>
    <cellStyle name="40% - Accent6 6 3 3 3" xfId="29019"/>
    <cellStyle name="40% - Accent6 6 3 3 3 2" xfId="29020"/>
    <cellStyle name="40% - Accent6 6 3 3 4" xfId="29021"/>
    <cellStyle name="40% - Accent6 6 3 3 4 2" xfId="29022"/>
    <cellStyle name="40% - Accent6 6 3 3 5" xfId="29023"/>
    <cellStyle name="40% - Accent6 6 3 4" xfId="29024"/>
    <cellStyle name="40% - Accent6 6 3 4 2" xfId="29025"/>
    <cellStyle name="40% - Accent6 6 3 4 2 2" xfId="29026"/>
    <cellStyle name="40% - Accent6 6 3 4 3" xfId="29027"/>
    <cellStyle name="40% - Accent6 6 3 4 3 2" xfId="29028"/>
    <cellStyle name="40% - Accent6 6 3 4 4" xfId="29029"/>
    <cellStyle name="40% - Accent6 6 3 5" xfId="29030"/>
    <cellStyle name="40% - Accent6 6 3 5 2" xfId="29031"/>
    <cellStyle name="40% - Accent6 6 3 5 2 2" xfId="29032"/>
    <cellStyle name="40% - Accent6 6 3 5 3" xfId="29033"/>
    <cellStyle name="40% - Accent6 6 3 5 3 2" xfId="29034"/>
    <cellStyle name="40% - Accent6 6 3 5 4" xfId="29035"/>
    <cellStyle name="40% - Accent6 6 3 6" xfId="29036"/>
    <cellStyle name="40% - Accent6 6 3 6 2" xfId="29037"/>
    <cellStyle name="40% - Accent6 6 3 7" xfId="29038"/>
    <cellStyle name="40% - Accent6 6 3 7 2" xfId="29039"/>
    <cellStyle name="40% - Accent6 6 3 8" xfId="29040"/>
    <cellStyle name="40% - Accent6 6 4" xfId="29041"/>
    <cellStyle name="40% - Accent6 6 4 2" xfId="29042"/>
    <cellStyle name="40% - Accent6 6 4 2 2" xfId="29043"/>
    <cellStyle name="40% - Accent6 6 4 2 2 2" xfId="29044"/>
    <cellStyle name="40% - Accent6 6 4 2 2 2 2" xfId="29045"/>
    <cellStyle name="40% - Accent6 6 4 2 2 3" xfId="29046"/>
    <cellStyle name="40% - Accent6 6 4 2 2 3 2" xfId="29047"/>
    <cellStyle name="40% - Accent6 6 4 2 2 4" xfId="29048"/>
    <cellStyle name="40% - Accent6 6 4 2 3" xfId="29049"/>
    <cellStyle name="40% - Accent6 6 4 2 3 2" xfId="29050"/>
    <cellStyle name="40% - Accent6 6 4 2 4" xfId="29051"/>
    <cellStyle name="40% - Accent6 6 4 2 4 2" xfId="29052"/>
    <cellStyle name="40% - Accent6 6 4 2 5" xfId="29053"/>
    <cellStyle name="40% - Accent6 6 4 3" xfId="29054"/>
    <cellStyle name="40% - Accent6 6 4 3 2" xfId="29055"/>
    <cellStyle name="40% - Accent6 6 4 3 2 2" xfId="29056"/>
    <cellStyle name="40% - Accent6 6 4 3 3" xfId="29057"/>
    <cellStyle name="40% - Accent6 6 4 3 3 2" xfId="29058"/>
    <cellStyle name="40% - Accent6 6 4 3 4" xfId="29059"/>
    <cellStyle name="40% - Accent6 6 4 4" xfId="29060"/>
    <cellStyle name="40% - Accent6 6 4 4 2" xfId="29061"/>
    <cellStyle name="40% - Accent6 6 4 4 2 2" xfId="29062"/>
    <cellStyle name="40% - Accent6 6 4 4 3" xfId="29063"/>
    <cellStyle name="40% - Accent6 6 4 4 3 2" xfId="29064"/>
    <cellStyle name="40% - Accent6 6 4 4 4" xfId="29065"/>
    <cellStyle name="40% - Accent6 6 4 5" xfId="29066"/>
    <cellStyle name="40% - Accent6 6 4 5 2" xfId="29067"/>
    <cellStyle name="40% - Accent6 6 4 6" xfId="29068"/>
    <cellStyle name="40% - Accent6 6 4 6 2" xfId="29069"/>
    <cellStyle name="40% - Accent6 6 4 7" xfId="29070"/>
    <cellStyle name="40% - Accent6 6 5" xfId="29071"/>
    <cellStyle name="40% - Accent6 6 5 2" xfId="29072"/>
    <cellStyle name="40% - Accent6 6 5 2 2" xfId="29073"/>
    <cellStyle name="40% - Accent6 6 5 2 2 2" xfId="29074"/>
    <cellStyle name="40% - Accent6 6 5 2 3" xfId="29075"/>
    <cellStyle name="40% - Accent6 6 5 2 3 2" xfId="29076"/>
    <cellStyle name="40% - Accent6 6 5 2 4" xfId="29077"/>
    <cellStyle name="40% - Accent6 6 5 3" xfId="29078"/>
    <cellStyle name="40% - Accent6 6 5 3 2" xfId="29079"/>
    <cellStyle name="40% - Accent6 6 5 4" xfId="29080"/>
    <cellStyle name="40% - Accent6 6 5 4 2" xfId="29081"/>
    <cellStyle name="40% - Accent6 6 5 5" xfId="29082"/>
    <cellStyle name="40% - Accent6 6 6" xfId="29083"/>
    <cellStyle name="40% - Accent6 6 6 2" xfId="29084"/>
    <cellStyle name="40% - Accent6 6 6 2 2" xfId="29085"/>
    <cellStyle name="40% - Accent6 6 6 3" xfId="29086"/>
    <cellStyle name="40% - Accent6 6 6 3 2" xfId="29087"/>
    <cellStyle name="40% - Accent6 6 6 4" xfId="29088"/>
    <cellStyle name="40% - Accent6 6 7" xfId="29089"/>
    <cellStyle name="40% - Accent6 6 7 2" xfId="29090"/>
    <cellStyle name="40% - Accent6 6 7 2 2" xfId="29091"/>
    <cellStyle name="40% - Accent6 6 7 3" xfId="29092"/>
    <cellStyle name="40% - Accent6 6 7 3 2" xfId="29093"/>
    <cellStyle name="40% - Accent6 6 7 4" xfId="29094"/>
    <cellStyle name="40% - Accent6 6 8" xfId="29095"/>
    <cellStyle name="40% - Accent6 6 8 2" xfId="29096"/>
    <cellStyle name="40% - Accent6 6 9" xfId="29097"/>
    <cellStyle name="40% - Accent6 6 9 2" xfId="29098"/>
    <cellStyle name="40% - Accent6 7" xfId="29099"/>
    <cellStyle name="40% - Accent6 7 10" xfId="29100"/>
    <cellStyle name="40% - Accent6 7 2" xfId="29101"/>
    <cellStyle name="40% - Accent6 7 2 2" xfId="29102"/>
    <cellStyle name="40% - Accent6 7 2 2 2" xfId="29103"/>
    <cellStyle name="40% - Accent6 7 2 2 2 2" xfId="29104"/>
    <cellStyle name="40% - Accent6 7 2 2 2 2 2" xfId="29105"/>
    <cellStyle name="40% - Accent6 7 2 2 2 2 2 2" xfId="29106"/>
    <cellStyle name="40% - Accent6 7 2 2 2 2 2 2 2" xfId="29107"/>
    <cellStyle name="40% - Accent6 7 2 2 2 2 2 3" xfId="29108"/>
    <cellStyle name="40% - Accent6 7 2 2 2 2 2 3 2" xfId="29109"/>
    <cellStyle name="40% - Accent6 7 2 2 2 2 2 4" xfId="29110"/>
    <cellStyle name="40% - Accent6 7 2 2 2 2 3" xfId="29111"/>
    <cellStyle name="40% - Accent6 7 2 2 2 2 3 2" xfId="29112"/>
    <cellStyle name="40% - Accent6 7 2 2 2 2 4" xfId="29113"/>
    <cellStyle name="40% - Accent6 7 2 2 2 2 4 2" xfId="29114"/>
    <cellStyle name="40% - Accent6 7 2 2 2 2 5" xfId="29115"/>
    <cellStyle name="40% - Accent6 7 2 2 2 3" xfId="29116"/>
    <cellStyle name="40% - Accent6 7 2 2 2 3 2" xfId="29117"/>
    <cellStyle name="40% - Accent6 7 2 2 2 3 2 2" xfId="29118"/>
    <cellStyle name="40% - Accent6 7 2 2 2 3 3" xfId="29119"/>
    <cellStyle name="40% - Accent6 7 2 2 2 3 3 2" xfId="29120"/>
    <cellStyle name="40% - Accent6 7 2 2 2 3 4" xfId="29121"/>
    <cellStyle name="40% - Accent6 7 2 2 2 4" xfId="29122"/>
    <cellStyle name="40% - Accent6 7 2 2 2 4 2" xfId="29123"/>
    <cellStyle name="40% - Accent6 7 2 2 2 4 2 2" xfId="29124"/>
    <cellStyle name="40% - Accent6 7 2 2 2 4 3" xfId="29125"/>
    <cellStyle name="40% - Accent6 7 2 2 2 4 3 2" xfId="29126"/>
    <cellStyle name="40% - Accent6 7 2 2 2 4 4" xfId="29127"/>
    <cellStyle name="40% - Accent6 7 2 2 2 5" xfId="29128"/>
    <cellStyle name="40% - Accent6 7 2 2 2 5 2" xfId="29129"/>
    <cellStyle name="40% - Accent6 7 2 2 2 6" xfId="29130"/>
    <cellStyle name="40% - Accent6 7 2 2 2 6 2" xfId="29131"/>
    <cellStyle name="40% - Accent6 7 2 2 2 7" xfId="29132"/>
    <cellStyle name="40% - Accent6 7 2 2 3" xfId="29133"/>
    <cellStyle name="40% - Accent6 7 2 2 3 2" xfId="29134"/>
    <cellStyle name="40% - Accent6 7 2 2 3 2 2" xfId="29135"/>
    <cellStyle name="40% - Accent6 7 2 2 3 2 2 2" xfId="29136"/>
    <cellStyle name="40% - Accent6 7 2 2 3 2 3" xfId="29137"/>
    <cellStyle name="40% - Accent6 7 2 2 3 2 3 2" xfId="29138"/>
    <cellStyle name="40% - Accent6 7 2 2 3 2 4" xfId="29139"/>
    <cellStyle name="40% - Accent6 7 2 2 3 3" xfId="29140"/>
    <cellStyle name="40% - Accent6 7 2 2 3 3 2" xfId="29141"/>
    <cellStyle name="40% - Accent6 7 2 2 3 4" xfId="29142"/>
    <cellStyle name="40% - Accent6 7 2 2 3 4 2" xfId="29143"/>
    <cellStyle name="40% - Accent6 7 2 2 3 5" xfId="29144"/>
    <cellStyle name="40% - Accent6 7 2 2 4" xfId="29145"/>
    <cellStyle name="40% - Accent6 7 2 2 4 2" xfId="29146"/>
    <cellStyle name="40% - Accent6 7 2 2 4 2 2" xfId="29147"/>
    <cellStyle name="40% - Accent6 7 2 2 4 3" xfId="29148"/>
    <cellStyle name="40% - Accent6 7 2 2 4 3 2" xfId="29149"/>
    <cellStyle name="40% - Accent6 7 2 2 4 4" xfId="29150"/>
    <cellStyle name="40% - Accent6 7 2 2 5" xfId="29151"/>
    <cellStyle name="40% - Accent6 7 2 2 5 2" xfId="29152"/>
    <cellStyle name="40% - Accent6 7 2 2 5 2 2" xfId="29153"/>
    <cellStyle name="40% - Accent6 7 2 2 5 3" xfId="29154"/>
    <cellStyle name="40% - Accent6 7 2 2 5 3 2" xfId="29155"/>
    <cellStyle name="40% - Accent6 7 2 2 5 4" xfId="29156"/>
    <cellStyle name="40% - Accent6 7 2 2 6" xfId="29157"/>
    <cellStyle name="40% - Accent6 7 2 2 6 2" xfId="29158"/>
    <cellStyle name="40% - Accent6 7 2 2 7" xfId="29159"/>
    <cellStyle name="40% - Accent6 7 2 2 7 2" xfId="29160"/>
    <cellStyle name="40% - Accent6 7 2 2 8" xfId="29161"/>
    <cellStyle name="40% - Accent6 7 2 3" xfId="29162"/>
    <cellStyle name="40% - Accent6 7 2 3 2" xfId="29163"/>
    <cellStyle name="40% - Accent6 7 2 3 2 2" xfId="29164"/>
    <cellStyle name="40% - Accent6 7 2 3 2 2 2" xfId="29165"/>
    <cellStyle name="40% - Accent6 7 2 3 2 2 2 2" xfId="29166"/>
    <cellStyle name="40% - Accent6 7 2 3 2 2 3" xfId="29167"/>
    <cellStyle name="40% - Accent6 7 2 3 2 2 3 2" xfId="29168"/>
    <cellStyle name="40% - Accent6 7 2 3 2 2 4" xfId="29169"/>
    <cellStyle name="40% - Accent6 7 2 3 2 3" xfId="29170"/>
    <cellStyle name="40% - Accent6 7 2 3 2 3 2" xfId="29171"/>
    <cellStyle name="40% - Accent6 7 2 3 2 4" xfId="29172"/>
    <cellStyle name="40% - Accent6 7 2 3 2 4 2" xfId="29173"/>
    <cellStyle name="40% - Accent6 7 2 3 2 5" xfId="29174"/>
    <cellStyle name="40% - Accent6 7 2 3 3" xfId="29175"/>
    <cellStyle name="40% - Accent6 7 2 3 3 2" xfId="29176"/>
    <cellStyle name="40% - Accent6 7 2 3 3 2 2" xfId="29177"/>
    <cellStyle name="40% - Accent6 7 2 3 3 3" xfId="29178"/>
    <cellStyle name="40% - Accent6 7 2 3 3 3 2" xfId="29179"/>
    <cellStyle name="40% - Accent6 7 2 3 3 4" xfId="29180"/>
    <cellStyle name="40% - Accent6 7 2 3 4" xfId="29181"/>
    <cellStyle name="40% - Accent6 7 2 3 4 2" xfId="29182"/>
    <cellStyle name="40% - Accent6 7 2 3 4 2 2" xfId="29183"/>
    <cellStyle name="40% - Accent6 7 2 3 4 3" xfId="29184"/>
    <cellStyle name="40% - Accent6 7 2 3 4 3 2" xfId="29185"/>
    <cellStyle name="40% - Accent6 7 2 3 4 4" xfId="29186"/>
    <cellStyle name="40% - Accent6 7 2 3 5" xfId="29187"/>
    <cellStyle name="40% - Accent6 7 2 3 5 2" xfId="29188"/>
    <cellStyle name="40% - Accent6 7 2 3 6" xfId="29189"/>
    <cellStyle name="40% - Accent6 7 2 3 6 2" xfId="29190"/>
    <cellStyle name="40% - Accent6 7 2 3 7" xfId="29191"/>
    <cellStyle name="40% - Accent6 7 2 4" xfId="29192"/>
    <cellStyle name="40% - Accent6 7 2 4 2" xfId="29193"/>
    <cellStyle name="40% - Accent6 7 2 4 2 2" xfId="29194"/>
    <cellStyle name="40% - Accent6 7 2 4 2 2 2" xfId="29195"/>
    <cellStyle name="40% - Accent6 7 2 4 2 3" xfId="29196"/>
    <cellStyle name="40% - Accent6 7 2 4 2 3 2" xfId="29197"/>
    <cellStyle name="40% - Accent6 7 2 4 2 4" xfId="29198"/>
    <cellStyle name="40% - Accent6 7 2 4 3" xfId="29199"/>
    <cellStyle name="40% - Accent6 7 2 4 3 2" xfId="29200"/>
    <cellStyle name="40% - Accent6 7 2 4 4" xfId="29201"/>
    <cellStyle name="40% - Accent6 7 2 4 4 2" xfId="29202"/>
    <cellStyle name="40% - Accent6 7 2 4 5" xfId="29203"/>
    <cellStyle name="40% - Accent6 7 2 5" xfId="29204"/>
    <cellStyle name="40% - Accent6 7 2 5 2" xfId="29205"/>
    <cellStyle name="40% - Accent6 7 2 5 2 2" xfId="29206"/>
    <cellStyle name="40% - Accent6 7 2 5 3" xfId="29207"/>
    <cellStyle name="40% - Accent6 7 2 5 3 2" xfId="29208"/>
    <cellStyle name="40% - Accent6 7 2 5 4" xfId="29209"/>
    <cellStyle name="40% - Accent6 7 2 6" xfId="29210"/>
    <cellStyle name="40% - Accent6 7 2 6 2" xfId="29211"/>
    <cellStyle name="40% - Accent6 7 2 6 2 2" xfId="29212"/>
    <cellStyle name="40% - Accent6 7 2 6 3" xfId="29213"/>
    <cellStyle name="40% - Accent6 7 2 6 3 2" xfId="29214"/>
    <cellStyle name="40% - Accent6 7 2 6 4" xfId="29215"/>
    <cellStyle name="40% - Accent6 7 2 7" xfId="29216"/>
    <cellStyle name="40% - Accent6 7 2 7 2" xfId="29217"/>
    <cellStyle name="40% - Accent6 7 2 8" xfId="29218"/>
    <cellStyle name="40% - Accent6 7 2 8 2" xfId="29219"/>
    <cellStyle name="40% - Accent6 7 2 9" xfId="29220"/>
    <cellStyle name="40% - Accent6 7 3" xfId="29221"/>
    <cellStyle name="40% - Accent6 7 3 2" xfId="29222"/>
    <cellStyle name="40% - Accent6 7 3 2 2" xfId="29223"/>
    <cellStyle name="40% - Accent6 7 3 2 2 2" xfId="29224"/>
    <cellStyle name="40% - Accent6 7 3 2 2 2 2" xfId="29225"/>
    <cellStyle name="40% - Accent6 7 3 2 2 2 2 2" xfId="29226"/>
    <cellStyle name="40% - Accent6 7 3 2 2 2 3" xfId="29227"/>
    <cellStyle name="40% - Accent6 7 3 2 2 2 3 2" xfId="29228"/>
    <cellStyle name="40% - Accent6 7 3 2 2 2 4" xfId="29229"/>
    <cellStyle name="40% - Accent6 7 3 2 2 3" xfId="29230"/>
    <cellStyle name="40% - Accent6 7 3 2 2 3 2" xfId="29231"/>
    <cellStyle name="40% - Accent6 7 3 2 2 4" xfId="29232"/>
    <cellStyle name="40% - Accent6 7 3 2 2 4 2" xfId="29233"/>
    <cellStyle name="40% - Accent6 7 3 2 2 5" xfId="29234"/>
    <cellStyle name="40% - Accent6 7 3 2 3" xfId="29235"/>
    <cellStyle name="40% - Accent6 7 3 2 3 2" xfId="29236"/>
    <cellStyle name="40% - Accent6 7 3 2 3 2 2" xfId="29237"/>
    <cellStyle name="40% - Accent6 7 3 2 3 3" xfId="29238"/>
    <cellStyle name="40% - Accent6 7 3 2 3 3 2" xfId="29239"/>
    <cellStyle name="40% - Accent6 7 3 2 3 4" xfId="29240"/>
    <cellStyle name="40% - Accent6 7 3 2 4" xfId="29241"/>
    <cellStyle name="40% - Accent6 7 3 2 4 2" xfId="29242"/>
    <cellStyle name="40% - Accent6 7 3 2 4 2 2" xfId="29243"/>
    <cellStyle name="40% - Accent6 7 3 2 4 3" xfId="29244"/>
    <cellStyle name="40% - Accent6 7 3 2 4 3 2" xfId="29245"/>
    <cellStyle name="40% - Accent6 7 3 2 4 4" xfId="29246"/>
    <cellStyle name="40% - Accent6 7 3 2 5" xfId="29247"/>
    <cellStyle name="40% - Accent6 7 3 2 5 2" xfId="29248"/>
    <cellStyle name="40% - Accent6 7 3 2 6" xfId="29249"/>
    <cellStyle name="40% - Accent6 7 3 2 6 2" xfId="29250"/>
    <cellStyle name="40% - Accent6 7 3 2 7" xfId="29251"/>
    <cellStyle name="40% - Accent6 7 3 3" xfId="29252"/>
    <cellStyle name="40% - Accent6 7 3 3 2" xfId="29253"/>
    <cellStyle name="40% - Accent6 7 3 3 2 2" xfId="29254"/>
    <cellStyle name="40% - Accent6 7 3 3 2 2 2" xfId="29255"/>
    <cellStyle name="40% - Accent6 7 3 3 2 3" xfId="29256"/>
    <cellStyle name="40% - Accent6 7 3 3 2 3 2" xfId="29257"/>
    <cellStyle name="40% - Accent6 7 3 3 2 4" xfId="29258"/>
    <cellStyle name="40% - Accent6 7 3 3 3" xfId="29259"/>
    <cellStyle name="40% - Accent6 7 3 3 3 2" xfId="29260"/>
    <cellStyle name="40% - Accent6 7 3 3 4" xfId="29261"/>
    <cellStyle name="40% - Accent6 7 3 3 4 2" xfId="29262"/>
    <cellStyle name="40% - Accent6 7 3 3 5" xfId="29263"/>
    <cellStyle name="40% - Accent6 7 3 4" xfId="29264"/>
    <cellStyle name="40% - Accent6 7 3 4 2" xfId="29265"/>
    <cellStyle name="40% - Accent6 7 3 4 2 2" xfId="29266"/>
    <cellStyle name="40% - Accent6 7 3 4 3" xfId="29267"/>
    <cellStyle name="40% - Accent6 7 3 4 3 2" xfId="29268"/>
    <cellStyle name="40% - Accent6 7 3 4 4" xfId="29269"/>
    <cellStyle name="40% - Accent6 7 3 5" xfId="29270"/>
    <cellStyle name="40% - Accent6 7 3 5 2" xfId="29271"/>
    <cellStyle name="40% - Accent6 7 3 5 2 2" xfId="29272"/>
    <cellStyle name="40% - Accent6 7 3 5 3" xfId="29273"/>
    <cellStyle name="40% - Accent6 7 3 5 3 2" xfId="29274"/>
    <cellStyle name="40% - Accent6 7 3 5 4" xfId="29275"/>
    <cellStyle name="40% - Accent6 7 3 6" xfId="29276"/>
    <cellStyle name="40% - Accent6 7 3 6 2" xfId="29277"/>
    <cellStyle name="40% - Accent6 7 3 7" xfId="29278"/>
    <cellStyle name="40% - Accent6 7 3 7 2" xfId="29279"/>
    <cellStyle name="40% - Accent6 7 3 8" xfId="29280"/>
    <cellStyle name="40% - Accent6 7 4" xfId="29281"/>
    <cellStyle name="40% - Accent6 7 4 2" xfId="29282"/>
    <cellStyle name="40% - Accent6 7 4 2 2" xfId="29283"/>
    <cellStyle name="40% - Accent6 7 4 2 2 2" xfId="29284"/>
    <cellStyle name="40% - Accent6 7 4 2 2 2 2" xfId="29285"/>
    <cellStyle name="40% - Accent6 7 4 2 2 3" xfId="29286"/>
    <cellStyle name="40% - Accent6 7 4 2 2 3 2" xfId="29287"/>
    <cellStyle name="40% - Accent6 7 4 2 2 4" xfId="29288"/>
    <cellStyle name="40% - Accent6 7 4 2 3" xfId="29289"/>
    <cellStyle name="40% - Accent6 7 4 2 3 2" xfId="29290"/>
    <cellStyle name="40% - Accent6 7 4 2 4" xfId="29291"/>
    <cellStyle name="40% - Accent6 7 4 2 4 2" xfId="29292"/>
    <cellStyle name="40% - Accent6 7 4 2 5" xfId="29293"/>
    <cellStyle name="40% - Accent6 7 4 3" xfId="29294"/>
    <cellStyle name="40% - Accent6 7 4 3 2" xfId="29295"/>
    <cellStyle name="40% - Accent6 7 4 3 2 2" xfId="29296"/>
    <cellStyle name="40% - Accent6 7 4 3 3" xfId="29297"/>
    <cellStyle name="40% - Accent6 7 4 3 3 2" xfId="29298"/>
    <cellStyle name="40% - Accent6 7 4 3 4" xfId="29299"/>
    <cellStyle name="40% - Accent6 7 4 4" xfId="29300"/>
    <cellStyle name="40% - Accent6 7 4 4 2" xfId="29301"/>
    <cellStyle name="40% - Accent6 7 4 4 2 2" xfId="29302"/>
    <cellStyle name="40% - Accent6 7 4 4 3" xfId="29303"/>
    <cellStyle name="40% - Accent6 7 4 4 3 2" xfId="29304"/>
    <cellStyle name="40% - Accent6 7 4 4 4" xfId="29305"/>
    <cellStyle name="40% - Accent6 7 4 5" xfId="29306"/>
    <cellStyle name="40% - Accent6 7 4 5 2" xfId="29307"/>
    <cellStyle name="40% - Accent6 7 4 6" xfId="29308"/>
    <cellStyle name="40% - Accent6 7 4 6 2" xfId="29309"/>
    <cellStyle name="40% - Accent6 7 4 7" xfId="29310"/>
    <cellStyle name="40% - Accent6 7 5" xfId="29311"/>
    <cellStyle name="40% - Accent6 7 5 2" xfId="29312"/>
    <cellStyle name="40% - Accent6 7 5 2 2" xfId="29313"/>
    <cellStyle name="40% - Accent6 7 5 2 2 2" xfId="29314"/>
    <cellStyle name="40% - Accent6 7 5 2 3" xfId="29315"/>
    <cellStyle name="40% - Accent6 7 5 2 3 2" xfId="29316"/>
    <cellStyle name="40% - Accent6 7 5 2 4" xfId="29317"/>
    <cellStyle name="40% - Accent6 7 5 3" xfId="29318"/>
    <cellStyle name="40% - Accent6 7 5 3 2" xfId="29319"/>
    <cellStyle name="40% - Accent6 7 5 4" xfId="29320"/>
    <cellStyle name="40% - Accent6 7 5 4 2" xfId="29321"/>
    <cellStyle name="40% - Accent6 7 5 5" xfId="29322"/>
    <cellStyle name="40% - Accent6 7 6" xfId="29323"/>
    <cellStyle name="40% - Accent6 7 6 2" xfId="29324"/>
    <cellStyle name="40% - Accent6 7 6 2 2" xfId="29325"/>
    <cellStyle name="40% - Accent6 7 6 3" xfId="29326"/>
    <cellStyle name="40% - Accent6 7 6 3 2" xfId="29327"/>
    <cellStyle name="40% - Accent6 7 6 4" xfId="29328"/>
    <cellStyle name="40% - Accent6 7 7" xfId="29329"/>
    <cellStyle name="40% - Accent6 7 7 2" xfId="29330"/>
    <cellStyle name="40% - Accent6 7 7 2 2" xfId="29331"/>
    <cellStyle name="40% - Accent6 7 7 3" xfId="29332"/>
    <cellStyle name="40% - Accent6 7 7 3 2" xfId="29333"/>
    <cellStyle name="40% - Accent6 7 7 4" xfId="29334"/>
    <cellStyle name="40% - Accent6 7 8" xfId="29335"/>
    <cellStyle name="40% - Accent6 7 8 2" xfId="29336"/>
    <cellStyle name="40% - Accent6 7 9" xfId="29337"/>
    <cellStyle name="40% - Accent6 7 9 2" xfId="29338"/>
    <cellStyle name="40% - Accent6 8" xfId="29339"/>
    <cellStyle name="40% - Accent6 8 10" xfId="29340"/>
    <cellStyle name="40% - Accent6 8 2" xfId="29341"/>
    <cellStyle name="40% - Accent6 8 2 2" xfId="29342"/>
    <cellStyle name="40% - Accent6 8 2 2 2" xfId="29343"/>
    <cellStyle name="40% - Accent6 8 2 2 2 2" xfId="29344"/>
    <cellStyle name="40% - Accent6 8 2 2 2 2 2" xfId="29345"/>
    <cellStyle name="40% - Accent6 8 2 2 2 2 2 2" xfId="29346"/>
    <cellStyle name="40% - Accent6 8 2 2 2 2 2 2 2" xfId="29347"/>
    <cellStyle name="40% - Accent6 8 2 2 2 2 2 3" xfId="29348"/>
    <cellStyle name="40% - Accent6 8 2 2 2 2 2 3 2" xfId="29349"/>
    <cellStyle name="40% - Accent6 8 2 2 2 2 2 4" xfId="29350"/>
    <cellStyle name="40% - Accent6 8 2 2 2 2 3" xfId="29351"/>
    <cellStyle name="40% - Accent6 8 2 2 2 2 3 2" xfId="29352"/>
    <cellStyle name="40% - Accent6 8 2 2 2 2 4" xfId="29353"/>
    <cellStyle name="40% - Accent6 8 2 2 2 2 4 2" xfId="29354"/>
    <cellStyle name="40% - Accent6 8 2 2 2 2 5" xfId="29355"/>
    <cellStyle name="40% - Accent6 8 2 2 2 3" xfId="29356"/>
    <cellStyle name="40% - Accent6 8 2 2 2 3 2" xfId="29357"/>
    <cellStyle name="40% - Accent6 8 2 2 2 3 2 2" xfId="29358"/>
    <cellStyle name="40% - Accent6 8 2 2 2 3 3" xfId="29359"/>
    <cellStyle name="40% - Accent6 8 2 2 2 3 3 2" xfId="29360"/>
    <cellStyle name="40% - Accent6 8 2 2 2 3 4" xfId="29361"/>
    <cellStyle name="40% - Accent6 8 2 2 2 4" xfId="29362"/>
    <cellStyle name="40% - Accent6 8 2 2 2 4 2" xfId="29363"/>
    <cellStyle name="40% - Accent6 8 2 2 2 4 2 2" xfId="29364"/>
    <cellStyle name="40% - Accent6 8 2 2 2 4 3" xfId="29365"/>
    <cellStyle name="40% - Accent6 8 2 2 2 4 3 2" xfId="29366"/>
    <cellStyle name="40% - Accent6 8 2 2 2 4 4" xfId="29367"/>
    <cellStyle name="40% - Accent6 8 2 2 2 5" xfId="29368"/>
    <cellStyle name="40% - Accent6 8 2 2 2 5 2" xfId="29369"/>
    <cellStyle name="40% - Accent6 8 2 2 2 6" xfId="29370"/>
    <cellStyle name="40% - Accent6 8 2 2 2 6 2" xfId="29371"/>
    <cellStyle name="40% - Accent6 8 2 2 2 7" xfId="29372"/>
    <cellStyle name="40% - Accent6 8 2 2 3" xfId="29373"/>
    <cellStyle name="40% - Accent6 8 2 2 3 2" xfId="29374"/>
    <cellStyle name="40% - Accent6 8 2 2 3 2 2" xfId="29375"/>
    <cellStyle name="40% - Accent6 8 2 2 3 2 2 2" xfId="29376"/>
    <cellStyle name="40% - Accent6 8 2 2 3 2 3" xfId="29377"/>
    <cellStyle name="40% - Accent6 8 2 2 3 2 3 2" xfId="29378"/>
    <cellStyle name="40% - Accent6 8 2 2 3 2 4" xfId="29379"/>
    <cellStyle name="40% - Accent6 8 2 2 3 3" xfId="29380"/>
    <cellStyle name="40% - Accent6 8 2 2 3 3 2" xfId="29381"/>
    <cellStyle name="40% - Accent6 8 2 2 3 4" xfId="29382"/>
    <cellStyle name="40% - Accent6 8 2 2 3 4 2" xfId="29383"/>
    <cellStyle name="40% - Accent6 8 2 2 3 5" xfId="29384"/>
    <cellStyle name="40% - Accent6 8 2 2 4" xfId="29385"/>
    <cellStyle name="40% - Accent6 8 2 2 4 2" xfId="29386"/>
    <cellStyle name="40% - Accent6 8 2 2 4 2 2" xfId="29387"/>
    <cellStyle name="40% - Accent6 8 2 2 4 3" xfId="29388"/>
    <cellStyle name="40% - Accent6 8 2 2 4 3 2" xfId="29389"/>
    <cellStyle name="40% - Accent6 8 2 2 4 4" xfId="29390"/>
    <cellStyle name="40% - Accent6 8 2 2 5" xfId="29391"/>
    <cellStyle name="40% - Accent6 8 2 2 5 2" xfId="29392"/>
    <cellStyle name="40% - Accent6 8 2 2 5 2 2" xfId="29393"/>
    <cellStyle name="40% - Accent6 8 2 2 5 3" xfId="29394"/>
    <cellStyle name="40% - Accent6 8 2 2 5 3 2" xfId="29395"/>
    <cellStyle name="40% - Accent6 8 2 2 5 4" xfId="29396"/>
    <cellStyle name="40% - Accent6 8 2 2 6" xfId="29397"/>
    <cellStyle name="40% - Accent6 8 2 2 6 2" xfId="29398"/>
    <cellStyle name="40% - Accent6 8 2 2 7" xfId="29399"/>
    <cellStyle name="40% - Accent6 8 2 2 7 2" xfId="29400"/>
    <cellStyle name="40% - Accent6 8 2 2 8" xfId="29401"/>
    <cellStyle name="40% - Accent6 8 2 3" xfId="29402"/>
    <cellStyle name="40% - Accent6 8 2 3 2" xfId="29403"/>
    <cellStyle name="40% - Accent6 8 2 3 2 2" xfId="29404"/>
    <cellStyle name="40% - Accent6 8 2 3 2 2 2" xfId="29405"/>
    <cellStyle name="40% - Accent6 8 2 3 2 2 2 2" xfId="29406"/>
    <cellStyle name="40% - Accent6 8 2 3 2 2 3" xfId="29407"/>
    <cellStyle name="40% - Accent6 8 2 3 2 2 3 2" xfId="29408"/>
    <cellStyle name="40% - Accent6 8 2 3 2 2 4" xfId="29409"/>
    <cellStyle name="40% - Accent6 8 2 3 2 3" xfId="29410"/>
    <cellStyle name="40% - Accent6 8 2 3 2 3 2" xfId="29411"/>
    <cellStyle name="40% - Accent6 8 2 3 2 4" xfId="29412"/>
    <cellStyle name="40% - Accent6 8 2 3 2 4 2" xfId="29413"/>
    <cellStyle name="40% - Accent6 8 2 3 2 5" xfId="29414"/>
    <cellStyle name="40% - Accent6 8 2 3 3" xfId="29415"/>
    <cellStyle name="40% - Accent6 8 2 3 3 2" xfId="29416"/>
    <cellStyle name="40% - Accent6 8 2 3 3 2 2" xfId="29417"/>
    <cellStyle name="40% - Accent6 8 2 3 3 3" xfId="29418"/>
    <cellStyle name="40% - Accent6 8 2 3 3 3 2" xfId="29419"/>
    <cellStyle name="40% - Accent6 8 2 3 3 4" xfId="29420"/>
    <cellStyle name="40% - Accent6 8 2 3 4" xfId="29421"/>
    <cellStyle name="40% - Accent6 8 2 3 4 2" xfId="29422"/>
    <cellStyle name="40% - Accent6 8 2 3 4 2 2" xfId="29423"/>
    <cellStyle name="40% - Accent6 8 2 3 4 3" xfId="29424"/>
    <cellStyle name="40% - Accent6 8 2 3 4 3 2" xfId="29425"/>
    <cellStyle name="40% - Accent6 8 2 3 4 4" xfId="29426"/>
    <cellStyle name="40% - Accent6 8 2 3 5" xfId="29427"/>
    <cellStyle name="40% - Accent6 8 2 3 5 2" xfId="29428"/>
    <cellStyle name="40% - Accent6 8 2 3 6" xfId="29429"/>
    <cellStyle name="40% - Accent6 8 2 3 6 2" xfId="29430"/>
    <cellStyle name="40% - Accent6 8 2 3 7" xfId="29431"/>
    <cellStyle name="40% - Accent6 8 2 4" xfId="29432"/>
    <cellStyle name="40% - Accent6 8 2 4 2" xfId="29433"/>
    <cellStyle name="40% - Accent6 8 2 4 2 2" xfId="29434"/>
    <cellStyle name="40% - Accent6 8 2 4 2 2 2" xfId="29435"/>
    <cellStyle name="40% - Accent6 8 2 4 2 3" xfId="29436"/>
    <cellStyle name="40% - Accent6 8 2 4 2 3 2" xfId="29437"/>
    <cellStyle name="40% - Accent6 8 2 4 2 4" xfId="29438"/>
    <cellStyle name="40% - Accent6 8 2 4 3" xfId="29439"/>
    <cellStyle name="40% - Accent6 8 2 4 3 2" xfId="29440"/>
    <cellStyle name="40% - Accent6 8 2 4 4" xfId="29441"/>
    <cellStyle name="40% - Accent6 8 2 4 4 2" xfId="29442"/>
    <cellStyle name="40% - Accent6 8 2 4 5" xfId="29443"/>
    <cellStyle name="40% - Accent6 8 2 5" xfId="29444"/>
    <cellStyle name="40% - Accent6 8 2 5 2" xfId="29445"/>
    <cellStyle name="40% - Accent6 8 2 5 2 2" xfId="29446"/>
    <cellStyle name="40% - Accent6 8 2 5 3" xfId="29447"/>
    <cellStyle name="40% - Accent6 8 2 5 3 2" xfId="29448"/>
    <cellStyle name="40% - Accent6 8 2 5 4" xfId="29449"/>
    <cellStyle name="40% - Accent6 8 2 6" xfId="29450"/>
    <cellStyle name="40% - Accent6 8 2 6 2" xfId="29451"/>
    <cellStyle name="40% - Accent6 8 2 6 2 2" xfId="29452"/>
    <cellStyle name="40% - Accent6 8 2 6 3" xfId="29453"/>
    <cellStyle name="40% - Accent6 8 2 6 3 2" xfId="29454"/>
    <cellStyle name="40% - Accent6 8 2 6 4" xfId="29455"/>
    <cellStyle name="40% - Accent6 8 2 7" xfId="29456"/>
    <cellStyle name="40% - Accent6 8 2 7 2" xfId="29457"/>
    <cellStyle name="40% - Accent6 8 2 8" xfId="29458"/>
    <cellStyle name="40% - Accent6 8 2 8 2" xfId="29459"/>
    <cellStyle name="40% - Accent6 8 2 9" xfId="29460"/>
    <cellStyle name="40% - Accent6 8 3" xfId="29461"/>
    <cellStyle name="40% - Accent6 8 3 2" xfId="29462"/>
    <cellStyle name="40% - Accent6 8 3 2 2" xfId="29463"/>
    <cellStyle name="40% - Accent6 8 3 2 2 2" xfId="29464"/>
    <cellStyle name="40% - Accent6 8 3 2 2 2 2" xfId="29465"/>
    <cellStyle name="40% - Accent6 8 3 2 2 2 2 2" xfId="29466"/>
    <cellStyle name="40% - Accent6 8 3 2 2 2 3" xfId="29467"/>
    <cellStyle name="40% - Accent6 8 3 2 2 2 3 2" xfId="29468"/>
    <cellStyle name="40% - Accent6 8 3 2 2 2 4" xfId="29469"/>
    <cellStyle name="40% - Accent6 8 3 2 2 3" xfId="29470"/>
    <cellStyle name="40% - Accent6 8 3 2 2 3 2" xfId="29471"/>
    <cellStyle name="40% - Accent6 8 3 2 2 4" xfId="29472"/>
    <cellStyle name="40% - Accent6 8 3 2 2 4 2" xfId="29473"/>
    <cellStyle name="40% - Accent6 8 3 2 2 5" xfId="29474"/>
    <cellStyle name="40% - Accent6 8 3 2 3" xfId="29475"/>
    <cellStyle name="40% - Accent6 8 3 2 3 2" xfId="29476"/>
    <cellStyle name="40% - Accent6 8 3 2 3 2 2" xfId="29477"/>
    <cellStyle name="40% - Accent6 8 3 2 3 3" xfId="29478"/>
    <cellStyle name="40% - Accent6 8 3 2 3 3 2" xfId="29479"/>
    <cellStyle name="40% - Accent6 8 3 2 3 4" xfId="29480"/>
    <cellStyle name="40% - Accent6 8 3 2 4" xfId="29481"/>
    <cellStyle name="40% - Accent6 8 3 2 4 2" xfId="29482"/>
    <cellStyle name="40% - Accent6 8 3 2 4 2 2" xfId="29483"/>
    <cellStyle name="40% - Accent6 8 3 2 4 3" xfId="29484"/>
    <cellStyle name="40% - Accent6 8 3 2 4 3 2" xfId="29485"/>
    <cellStyle name="40% - Accent6 8 3 2 4 4" xfId="29486"/>
    <cellStyle name="40% - Accent6 8 3 2 5" xfId="29487"/>
    <cellStyle name="40% - Accent6 8 3 2 5 2" xfId="29488"/>
    <cellStyle name="40% - Accent6 8 3 2 6" xfId="29489"/>
    <cellStyle name="40% - Accent6 8 3 2 6 2" xfId="29490"/>
    <cellStyle name="40% - Accent6 8 3 2 7" xfId="29491"/>
    <cellStyle name="40% - Accent6 8 3 3" xfId="29492"/>
    <cellStyle name="40% - Accent6 8 3 3 2" xfId="29493"/>
    <cellStyle name="40% - Accent6 8 3 3 2 2" xfId="29494"/>
    <cellStyle name="40% - Accent6 8 3 3 2 2 2" xfId="29495"/>
    <cellStyle name="40% - Accent6 8 3 3 2 3" xfId="29496"/>
    <cellStyle name="40% - Accent6 8 3 3 2 3 2" xfId="29497"/>
    <cellStyle name="40% - Accent6 8 3 3 2 4" xfId="29498"/>
    <cellStyle name="40% - Accent6 8 3 3 3" xfId="29499"/>
    <cellStyle name="40% - Accent6 8 3 3 3 2" xfId="29500"/>
    <cellStyle name="40% - Accent6 8 3 3 4" xfId="29501"/>
    <cellStyle name="40% - Accent6 8 3 3 4 2" xfId="29502"/>
    <cellStyle name="40% - Accent6 8 3 3 5" xfId="29503"/>
    <cellStyle name="40% - Accent6 8 3 4" xfId="29504"/>
    <cellStyle name="40% - Accent6 8 3 4 2" xfId="29505"/>
    <cellStyle name="40% - Accent6 8 3 4 2 2" xfId="29506"/>
    <cellStyle name="40% - Accent6 8 3 4 3" xfId="29507"/>
    <cellStyle name="40% - Accent6 8 3 4 3 2" xfId="29508"/>
    <cellStyle name="40% - Accent6 8 3 4 4" xfId="29509"/>
    <cellStyle name="40% - Accent6 8 3 5" xfId="29510"/>
    <cellStyle name="40% - Accent6 8 3 5 2" xfId="29511"/>
    <cellStyle name="40% - Accent6 8 3 5 2 2" xfId="29512"/>
    <cellStyle name="40% - Accent6 8 3 5 3" xfId="29513"/>
    <cellStyle name="40% - Accent6 8 3 5 3 2" xfId="29514"/>
    <cellStyle name="40% - Accent6 8 3 5 4" xfId="29515"/>
    <cellStyle name="40% - Accent6 8 3 6" xfId="29516"/>
    <cellStyle name="40% - Accent6 8 3 6 2" xfId="29517"/>
    <cellStyle name="40% - Accent6 8 3 7" xfId="29518"/>
    <cellStyle name="40% - Accent6 8 3 7 2" xfId="29519"/>
    <cellStyle name="40% - Accent6 8 3 8" xfId="29520"/>
    <cellStyle name="40% - Accent6 8 4" xfId="29521"/>
    <cellStyle name="40% - Accent6 8 4 2" xfId="29522"/>
    <cellStyle name="40% - Accent6 8 4 2 2" xfId="29523"/>
    <cellStyle name="40% - Accent6 8 4 2 2 2" xfId="29524"/>
    <cellStyle name="40% - Accent6 8 4 2 2 2 2" xfId="29525"/>
    <cellStyle name="40% - Accent6 8 4 2 2 3" xfId="29526"/>
    <cellStyle name="40% - Accent6 8 4 2 2 3 2" xfId="29527"/>
    <cellStyle name="40% - Accent6 8 4 2 2 4" xfId="29528"/>
    <cellStyle name="40% - Accent6 8 4 2 3" xfId="29529"/>
    <cellStyle name="40% - Accent6 8 4 2 3 2" xfId="29530"/>
    <cellStyle name="40% - Accent6 8 4 2 4" xfId="29531"/>
    <cellStyle name="40% - Accent6 8 4 2 4 2" xfId="29532"/>
    <cellStyle name="40% - Accent6 8 4 2 5" xfId="29533"/>
    <cellStyle name="40% - Accent6 8 4 3" xfId="29534"/>
    <cellStyle name="40% - Accent6 8 4 3 2" xfId="29535"/>
    <cellStyle name="40% - Accent6 8 4 3 2 2" xfId="29536"/>
    <cellStyle name="40% - Accent6 8 4 3 3" xfId="29537"/>
    <cellStyle name="40% - Accent6 8 4 3 3 2" xfId="29538"/>
    <cellStyle name="40% - Accent6 8 4 3 4" xfId="29539"/>
    <cellStyle name="40% - Accent6 8 4 4" xfId="29540"/>
    <cellStyle name="40% - Accent6 8 4 4 2" xfId="29541"/>
    <cellStyle name="40% - Accent6 8 4 4 2 2" xfId="29542"/>
    <cellStyle name="40% - Accent6 8 4 4 3" xfId="29543"/>
    <cellStyle name="40% - Accent6 8 4 4 3 2" xfId="29544"/>
    <cellStyle name="40% - Accent6 8 4 4 4" xfId="29545"/>
    <cellStyle name="40% - Accent6 8 4 5" xfId="29546"/>
    <cellStyle name="40% - Accent6 8 4 5 2" xfId="29547"/>
    <cellStyle name="40% - Accent6 8 4 6" xfId="29548"/>
    <cellStyle name="40% - Accent6 8 4 6 2" xfId="29549"/>
    <cellStyle name="40% - Accent6 8 4 7" xfId="29550"/>
    <cellStyle name="40% - Accent6 8 5" xfId="29551"/>
    <cellStyle name="40% - Accent6 8 5 2" xfId="29552"/>
    <cellStyle name="40% - Accent6 8 5 2 2" xfId="29553"/>
    <cellStyle name="40% - Accent6 8 5 2 2 2" xfId="29554"/>
    <cellStyle name="40% - Accent6 8 5 2 3" xfId="29555"/>
    <cellStyle name="40% - Accent6 8 5 2 3 2" xfId="29556"/>
    <cellStyle name="40% - Accent6 8 5 2 4" xfId="29557"/>
    <cellStyle name="40% - Accent6 8 5 3" xfId="29558"/>
    <cellStyle name="40% - Accent6 8 5 3 2" xfId="29559"/>
    <cellStyle name="40% - Accent6 8 5 4" xfId="29560"/>
    <cellStyle name="40% - Accent6 8 5 4 2" xfId="29561"/>
    <cellStyle name="40% - Accent6 8 5 5" xfId="29562"/>
    <cellStyle name="40% - Accent6 8 6" xfId="29563"/>
    <cellStyle name="40% - Accent6 8 6 2" xfId="29564"/>
    <cellStyle name="40% - Accent6 8 6 2 2" xfId="29565"/>
    <cellStyle name="40% - Accent6 8 6 3" xfId="29566"/>
    <cellStyle name="40% - Accent6 8 6 3 2" xfId="29567"/>
    <cellStyle name="40% - Accent6 8 6 4" xfId="29568"/>
    <cellStyle name="40% - Accent6 8 7" xfId="29569"/>
    <cellStyle name="40% - Accent6 8 7 2" xfId="29570"/>
    <cellStyle name="40% - Accent6 8 7 2 2" xfId="29571"/>
    <cellStyle name="40% - Accent6 8 7 3" xfId="29572"/>
    <cellStyle name="40% - Accent6 8 7 3 2" xfId="29573"/>
    <cellStyle name="40% - Accent6 8 7 4" xfId="29574"/>
    <cellStyle name="40% - Accent6 8 8" xfId="29575"/>
    <cellStyle name="40% - Accent6 8 8 2" xfId="29576"/>
    <cellStyle name="40% - Accent6 8 9" xfId="29577"/>
    <cellStyle name="40% - Accent6 8 9 2" xfId="29578"/>
    <cellStyle name="40% - Accent6 9" xfId="29579"/>
    <cellStyle name="40% - Accent6 9 10" xfId="29580"/>
    <cellStyle name="40% - Accent6 9 2" xfId="29581"/>
    <cellStyle name="40% - Accent6 9 2 2" xfId="29582"/>
    <cellStyle name="40% - Accent6 9 2 2 2" xfId="29583"/>
    <cellStyle name="40% - Accent6 9 2 2 2 2" xfId="29584"/>
    <cellStyle name="40% - Accent6 9 2 2 2 2 2" xfId="29585"/>
    <cellStyle name="40% - Accent6 9 2 2 2 2 2 2" xfId="29586"/>
    <cellStyle name="40% - Accent6 9 2 2 2 2 2 2 2" xfId="29587"/>
    <cellStyle name="40% - Accent6 9 2 2 2 2 2 3" xfId="29588"/>
    <cellStyle name="40% - Accent6 9 2 2 2 2 2 3 2" xfId="29589"/>
    <cellStyle name="40% - Accent6 9 2 2 2 2 2 4" xfId="29590"/>
    <cellStyle name="40% - Accent6 9 2 2 2 2 3" xfId="29591"/>
    <cellStyle name="40% - Accent6 9 2 2 2 2 3 2" xfId="29592"/>
    <cellStyle name="40% - Accent6 9 2 2 2 2 4" xfId="29593"/>
    <cellStyle name="40% - Accent6 9 2 2 2 2 4 2" xfId="29594"/>
    <cellStyle name="40% - Accent6 9 2 2 2 2 5" xfId="29595"/>
    <cellStyle name="40% - Accent6 9 2 2 2 3" xfId="29596"/>
    <cellStyle name="40% - Accent6 9 2 2 2 3 2" xfId="29597"/>
    <cellStyle name="40% - Accent6 9 2 2 2 3 2 2" xfId="29598"/>
    <cellStyle name="40% - Accent6 9 2 2 2 3 3" xfId="29599"/>
    <cellStyle name="40% - Accent6 9 2 2 2 3 3 2" xfId="29600"/>
    <cellStyle name="40% - Accent6 9 2 2 2 3 4" xfId="29601"/>
    <cellStyle name="40% - Accent6 9 2 2 2 4" xfId="29602"/>
    <cellStyle name="40% - Accent6 9 2 2 2 4 2" xfId="29603"/>
    <cellStyle name="40% - Accent6 9 2 2 2 4 2 2" xfId="29604"/>
    <cellStyle name="40% - Accent6 9 2 2 2 4 3" xfId="29605"/>
    <cellStyle name="40% - Accent6 9 2 2 2 4 3 2" xfId="29606"/>
    <cellStyle name="40% - Accent6 9 2 2 2 4 4" xfId="29607"/>
    <cellStyle name="40% - Accent6 9 2 2 2 5" xfId="29608"/>
    <cellStyle name="40% - Accent6 9 2 2 2 5 2" xfId="29609"/>
    <cellStyle name="40% - Accent6 9 2 2 2 6" xfId="29610"/>
    <cellStyle name="40% - Accent6 9 2 2 2 6 2" xfId="29611"/>
    <cellStyle name="40% - Accent6 9 2 2 2 7" xfId="29612"/>
    <cellStyle name="40% - Accent6 9 2 2 3" xfId="29613"/>
    <cellStyle name="40% - Accent6 9 2 2 3 2" xfId="29614"/>
    <cellStyle name="40% - Accent6 9 2 2 3 2 2" xfId="29615"/>
    <cellStyle name="40% - Accent6 9 2 2 3 2 2 2" xfId="29616"/>
    <cellStyle name="40% - Accent6 9 2 2 3 2 3" xfId="29617"/>
    <cellStyle name="40% - Accent6 9 2 2 3 2 3 2" xfId="29618"/>
    <cellStyle name="40% - Accent6 9 2 2 3 2 4" xfId="29619"/>
    <cellStyle name="40% - Accent6 9 2 2 3 3" xfId="29620"/>
    <cellStyle name="40% - Accent6 9 2 2 3 3 2" xfId="29621"/>
    <cellStyle name="40% - Accent6 9 2 2 3 4" xfId="29622"/>
    <cellStyle name="40% - Accent6 9 2 2 3 4 2" xfId="29623"/>
    <cellStyle name="40% - Accent6 9 2 2 3 5" xfId="29624"/>
    <cellStyle name="40% - Accent6 9 2 2 4" xfId="29625"/>
    <cellStyle name="40% - Accent6 9 2 2 4 2" xfId="29626"/>
    <cellStyle name="40% - Accent6 9 2 2 4 2 2" xfId="29627"/>
    <cellStyle name="40% - Accent6 9 2 2 4 3" xfId="29628"/>
    <cellStyle name="40% - Accent6 9 2 2 4 3 2" xfId="29629"/>
    <cellStyle name="40% - Accent6 9 2 2 4 4" xfId="29630"/>
    <cellStyle name="40% - Accent6 9 2 2 5" xfId="29631"/>
    <cellStyle name="40% - Accent6 9 2 2 5 2" xfId="29632"/>
    <cellStyle name="40% - Accent6 9 2 2 5 2 2" xfId="29633"/>
    <cellStyle name="40% - Accent6 9 2 2 5 3" xfId="29634"/>
    <cellStyle name="40% - Accent6 9 2 2 5 3 2" xfId="29635"/>
    <cellStyle name="40% - Accent6 9 2 2 5 4" xfId="29636"/>
    <cellStyle name="40% - Accent6 9 2 2 6" xfId="29637"/>
    <cellStyle name="40% - Accent6 9 2 2 6 2" xfId="29638"/>
    <cellStyle name="40% - Accent6 9 2 2 7" xfId="29639"/>
    <cellStyle name="40% - Accent6 9 2 2 7 2" xfId="29640"/>
    <cellStyle name="40% - Accent6 9 2 2 8" xfId="29641"/>
    <cellStyle name="40% - Accent6 9 2 3" xfId="29642"/>
    <cellStyle name="40% - Accent6 9 2 3 2" xfId="29643"/>
    <cellStyle name="40% - Accent6 9 2 3 2 2" xfId="29644"/>
    <cellStyle name="40% - Accent6 9 2 3 2 2 2" xfId="29645"/>
    <cellStyle name="40% - Accent6 9 2 3 2 2 2 2" xfId="29646"/>
    <cellStyle name="40% - Accent6 9 2 3 2 2 3" xfId="29647"/>
    <cellStyle name="40% - Accent6 9 2 3 2 2 3 2" xfId="29648"/>
    <cellStyle name="40% - Accent6 9 2 3 2 2 4" xfId="29649"/>
    <cellStyle name="40% - Accent6 9 2 3 2 3" xfId="29650"/>
    <cellStyle name="40% - Accent6 9 2 3 2 3 2" xfId="29651"/>
    <cellStyle name="40% - Accent6 9 2 3 2 4" xfId="29652"/>
    <cellStyle name="40% - Accent6 9 2 3 2 4 2" xfId="29653"/>
    <cellStyle name="40% - Accent6 9 2 3 2 5" xfId="29654"/>
    <cellStyle name="40% - Accent6 9 2 3 3" xfId="29655"/>
    <cellStyle name="40% - Accent6 9 2 3 3 2" xfId="29656"/>
    <cellStyle name="40% - Accent6 9 2 3 3 2 2" xfId="29657"/>
    <cellStyle name="40% - Accent6 9 2 3 3 3" xfId="29658"/>
    <cellStyle name="40% - Accent6 9 2 3 3 3 2" xfId="29659"/>
    <cellStyle name="40% - Accent6 9 2 3 3 4" xfId="29660"/>
    <cellStyle name="40% - Accent6 9 2 3 4" xfId="29661"/>
    <cellStyle name="40% - Accent6 9 2 3 4 2" xfId="29662"/>
    <cellStyle name="40% - Accent6 9 2 3 4 2 2" xfId="29663"/>
    <cellStyle name="40% - Accent6 9 2 3 4 3" xfId="29664"/>
    <cellStyle name="40% - Accent6 9 2 3 4 3 2" xfId="29665"/>
    <cellStyle name="40% - Accent6 9 2 3 4 4" xfId="29666"/>
    <cellStyle name="40% - Accent6 9 2 3 5" xfId="29667"/>
    <cellStyle name="40% - Accent6 9 2 3 5 2" xfId="29668"/>
    <cellStyle name="40% - Accent6 9 2 3 6" xfId="29669"/>
    <cellStyle name="40% - Accent6 9 2 3 6 2" xfId="29670"/>
    <cellStyle name="40% - Accent6 9 2 3 7" xfId="29671"/>
    <cellStyle name="40% - Accent6 9 2 4" xfId="29672"/>
    <cellStyle name="40% - Accent6 9 2 4 2" xfId="29673"/>
    <cellStyle name="40% - Accent6 9 2 4 2 2" xfId="29674"/>
    <cellStyle name="40% - Accent6 9 2 4 2 2 2" xfId="29675"/>
    <cellStyle name="40% - Accent6 9 2 4 2 3" xfId="29676"/>
    <cellStyle name="40% - Accent6 9 2 4 2 3 2" xfId="29677"/>
    <cellStyle name="40% - Accent6 9 2 4 2 4" xfId="29678"/>
    <cellStyle name="40% - Accent6 9 2 4 3" xfId="29679"/>
    <cellStyle name="40% - Accent6 9 2 4 3 2" xfId="29680"/>
    <cellStyle name="40% - Accent6 9 2 4 4" xfId="29681"/>
    <cellStyle name="40% - Accent6 9 2 4 4 2" xfId="29682"/>
    <cellStyle name="40% - Accent6 9 2 4 5" xfId="29683"/>
    <cellStyle name="40% - Accent6 9 2 5" xfId="29684"/>
    <cellStyle name="40% - Accent6 9 2 5 2" xfId="29685"/>
    <cellStyle name="40% - Accent6 9 2 5 2 2" xfId="29686"/>
    <cellStyle name="40% - Accent6 9 2 5 3" xfId="29687"/>
    <cellStyle name="40% - Accent6 9 2 5 3 2" xfId="29688"/>
    <cellStyle name="40% - Accent6 9 2 5 4" xfId="29689"/>
    <cellStyle name="40% - Accent6 9 2 6" xfId="29690"/>
    <cellStyle name="40% - Accent6 9 2 6 2" xfId="29691"/>
    <cellStyle name="40% - Accent6 9 2 6 2 2" xfId="29692"/>
    <cellStyle name="40% - Accent6 9 2 6 3" xfId="29693"/>
    <cellStyle name="40% - Accent6 9 2 6 3 2" xfId="29694"/>
    <cellStyle name="40% - Accent6 9 2 6 4" xfId="29695"/>
    <cellStyle name="40% - Accent6 9 2 7" xfId="29696"/>
    <cellStyle name="40% - Accent6 9 2 7 2" xfId="29697"/>
    <cellStyle name="40% - Accent6 9 2 8" xfId="29698"/>
    <cellStyle name="40% - Accent6 9 2 8 2" xfId="29699"/>
    <cellStyle name="40% - Accent6 9 2 9" xfId="29700"/>
    <cellStyle name="40% - Accent6 9 3" xfId="29701"/>
    <cellStyle name="40% - Accent6 9 3 2" xfId="29702"/>
    <cellStyle name="40% - Accent6 9 3 2 2" xfId="29703"/>
    <cellStyle name="40% - Accent6 9 3 2 2 2" xfId="29704"/>
    <cellStyle name="40% - Accent6 9 3 2 2 2 2" xfId="29705"/>
    <cellStyle name="40% - Accent6 9 3 2 2 2 2 2" xfId="29706"/>
    <cellStyle name="40% - Accent6 9 3 2 2 2 3" xfId="29707"/>
    <cellStyle name="40% - Accent6 9 3 2 2 2 3 2" xfId="29708"/>
    <cellStyle name="40% - Accent6 9 3 2 2 2 4" xfId="29709"/>
    <cellStyle name="40% - Accent6 9 3 2 2 3" xfId="29710"/>
    <cellStyle name="40% - Accent6 9 3 2 2 3 2" xfId="29711"/>
    <cellStyle name="40% - Accent6 9 3 2 2 4" xfId="29712"/>
    <cellStyle name="40% - Accent6 9 3 2 2 4 2" xfId="29713"/>
    <cellStyle name="40% - Accent6 9 3 2 2 5" xfId="29714"/>
    <cellStyle name="40% - Accent6 9 3 2 3" xfId="29715"/>
    <cellStyle name="40% - Accent6 9 3 2 3 2" xfId="29716"/>
    <cellStyle name="40% - Accent6 9 3 2 3 2 2" xfId="29717"/>
    <cellStyle name="40% - Accent6 9 3 2 3 3" xfId="29718"/>
    <cellStyle name="40% - Accent6 9 3 2 3 3 2" xfId="29719"/>
    <cellStyle name="40% - Accent6 9 3 2 3 4" xfId="29720"/>
    <cellStyle name="40% - Accent6 9 3 2 4" xfId="29721"/>
    <cellStyle name="40% - Accent6 9 3 2 4 2" xfId="29722"/>
    <cellStyle name="40% - Accent6 9 3 2 4 2 2" xfId="29723"/>
    <cellStyle name="40% - Accent6 9 3 2 4 3" xfId="29724"/>
    <cellStyle name="40% - Accent6 9 3 2 4 3 2" xfId="29725"/>
    <cellStyle name="40% - Accent6 9 3 2 4 4" xfId="29726"/>
    <cellStyle name="40% - Accent6 9 3 2 5" xfId="29727"/>
    <cellStyle name="40% - Accent6 9 3 2 5 2" xfId="29728"/>
    <cellStyle name="40% - Accent6 9 3 2 6" xfId="29729"/>
    <cellStyle name="40% - Accent6 9 3 2 6 2" xfId="29730"/>
    <cellStyle name="40% - Accent6 9 3 2 7" xfId="29731"/>
    <cellStyle name="40% - Accent6 9 3 3" xfId="29732"/>
    <cellStyle name="40% - Accent6 9 3 3 2" xfId="29733"/>
    <cellStyle name="40% - Accent6 9 3 3 2 2" xfId="29734"/>
    <cellStyle name="40% - Accent6 9 3 3 2 2 2" xfId="29735"/>
    <cellStyle name="40% - Accent6 9 3 3 2 3" xfId="29736"/>
    <cellStyle name="40% - Accent6 9 3 3 2 3 2" xfId="29737"/>
    <cellStyle name="40% - Accent6 9 3 3 2 4" xfId="29738"/>
    <cellStyle name="40% - Accent6 9 3 3 3" xfId="29739"/>
    <cellStyle name="40% - Accent6 9 3 3 3 2" xfId="29740"/>
    <cellStyle name="40% - Accent6 9 3 3 4" xfId="29741"/>
    <cellStyle name="40% - Accent6 9 3 3 4 2" xfId="29742"/>
    <cellStyle name="40% - Accent6 9 3 3 5" xfId="29743"/>
    <cellStyle name="40% - Accent6 9 3 4" xfId="29744"/>
    <cellStyle name="40% - Accent6 9 3 4 2" xfId="29745"/>
    <cellStyle name="40% - Accent6 9 3 4 2 2" xfId="29746"/>
    <cellStyle name="40% - Accent6 9 3 4 3" xfId="29747"/>
    <cellStyle name="40% - Accent6 9 3 4 3 2" xfId="29748"/>
    <cellStyle name="40% - Accent6 9 3 4 4" xfId="29749"/>
    <cellStyle name="40% - Accent6 9 3 5" xfId="29750"/>
    <cellStyle name="40% - Accent6 9 3 5 2" xfId="29751"/>
    <cellStyle name="40% - Accent6 9 3 5 2 2" xfId="29752"/>
    <cellStyle name="40% - Accent6 9 3 5 3" xfId="29753"/>
    <cellStyle name="40% - Accent6 9 3 5 3 2" xfId="29754"/>
    <cellStyle name="40% - Accent6 9 3 5 4" xfId="29755"/>
    <cellStyle name="40% - Accent6 9 3 6" xfId="29756"/>
    <cellStyle name="40% - Accent6 9 3 6 2" xfId="29757"/>
    <cellStyle name="40% - Accent6 9 3 7" xfId="29758"/>
    <cellStyle name="40% - Accent6 9 3 7 2" xfId="29759"/>
    <cellStyle name="40% - Accent6 9 3 8" xfId="29760"/>
    <cellStyle name="40% - Accent6 9 4" xfId="29761"/>
    <cellStyle name="40% - Accent6 9 4 2" xfId="29762"/>
    <cellStyle name="40% - Accent6 9 4 2 2" xfId="29763"/>
    <cellStyle name="40% - Accent6 9 4 2 2 2" xfId="29764"/>
    <cellStyle name="40% - Accent6 9 4 2 2 2 2" xfId="29765"/>
    <cellStyle name="40% - Accent6 9 4 2 2 3" xfId="29766"/>
    <cellStyle name="40% - Accent6 9 4 2 2 3 2" xfId="29767"/>
    <cellStyle name="40% - Accent6 9 4 2 2 4" xfId="29768"/>
    <cellStyle name="40% - Accent6 9 4 2 3" xfId="29769"/>
    <cellStyle name="40% - Accent6 9 4 2 3 2" xfId="29770"/>
    <cellStyle name="40% - Accent6 9 4 2 4" xfId="29771"/>
    <cellStyle name="40% - Accent6 9 4 2 4 2" xfId="29772"/>
    <cellStyle name="40% - Accent6 9 4 2 5" xfId="29773"/>
    <cellStyle name="40% - Accent6 9 4 3" xfId="29774"/>
    <cellStyle name="40% - Accent6 9 4 3 2" xfId="29775"/>
    <cellStyle name="40% - Accent6 9 4 3 2 2" xfId="29776"/>
    <cellStyle name="40% - Accent6 9 4 3 3" xfId="29777"/>
    <cellStyle name="40% - Accent6 9 4 3 3 2" xfId="29778"/>
    <cellStyle name="40% - Accent6 9 4 3 4" xfId="29779"/>
    <cellStyle name="40% - Accent6 9 4 4" xfId="29780"/>
    <cellStyle name="40% - Accent6 9 4 4 2" xfId="29781"/>
    <cellStyle name="40% - Accent6 9 4 4 2 2" xfId="29782"/>
    <cellStyle name="40% - Accent6 9 4 4 3" xfId="29783"/>
    <cellStyle name="40% - Accent6 9 4 4 3 2" xfId="29784"/>
    <cellStyle name="40% - Accent6 9 4 4 4" xfId="29785"/>
    <cellStyle name="40% - Accent6 9 4 5" xfId="29786"/>
    <cellStyle name="40% - Accent6 9 4 5 2" xfId="29787"/>
    <cellStyle name="40% - Accent6 9 4 6" xfId="29788"/>
    <cellStyle name="40% - Accent6 9 4 6 2" xfId="29789"/>
    <cellStyle name="40% - Accent6 9 4 7" xfId="29790"/>
    <cellStyle name="40% - Accent6 9 5" xfId="29791"/>
    <cellStyle name="40% - Accent6 9 5 2" xfId="29792"/>
    <cellStyle name="40% - Accent6 9 5 2 2" xfId="29793"/>
    <cellStyle name="40% - Accent6 9 5 2 2 2" xfId="29794"/>
    <cellStyle name="40% - Accent6 9 5 2 3" xfId="29795"/>
    <cellStyle name="40% - Accent6 9 5 2 3 2" xfId="29796"/>
    <cellStyle name="40% - Accent6 9 5 2 4" xfId="29797"/>
    <cellStyle name="40% - Accent6 9 5 3" xfId="29798"/>
    <cellStyle name="40% - Accent6 9 5 3 2" xfId="29799"/>
    <cellStyle name="40% - Accent6 9 5 4" xfId="29800"/>
    <cellStyle name="40% - Accent6 9 5 4 2" xfId="29801"/>
    <cellStyle name="40% - Accent6 9 5 5" xfId="29802"/>
    <cellStyle name="40% - Accent6 9 6" xfId="29803"/>
    <cellStyle name="40% - Accent6 9 6 2" xfId="29804"/>
    <cellStyle name="40% - Accent6 9 6 2 2" xfId="29805"/>
    <cellStyle name="40% - Accent6 9 6 3" xfId="29806"/>
    <cellStyle name="40% - Accent6 9 6 3 2" xfId="29807"/>
    <cellStyle name="40% - Accent6 9 6 4" xfId="29808"/>
    <cellStyle name="40% - Accent6 9 7" xfId="29809"/>
    <cellStyle name="40% - Accent6 9 7 2" xfId="29810"/>
    <cellStyle name="40% - Accent6 9 7 2 2" xfId="29811"/>
    <cellStyle name="40% - Accent6 9 7 3" xfId="29812"/>
    <cellStyle name="40% - Accent6 9 7 3 2" xfId="29813"/>
    <cellStyle name="40% - Accent6 9 7 4" xfId="29814"/>
    <cellStyle name="40% - Accent6 9 8" xfId="29815"/>
    <cellStyle name="40% - Accent6 9 8 2" xfId="29816"/>
    <cellStyle name="40% - Accent6 9 9" xfId="29817"/>
    <cellStyle name="40% - Accent6 9 9 2" xfId="29818"/>
    <cellStyle name="40% - Cor1" xfId="131" builtinId="31" customBuiltin="1"/>
    <cellStyle name="40% - Cor1 2" xfId="38750"/>
    <cellStyle name="40% - Cor1 2 2" xfId="38780"/>
    <cellStyle name="40% - Cor1 2 2 2" xfId="38832"/>
    <cellStyle name="40% - Cor1 2 2 2 2" xfId="38936"/>
    <cellStyle name="40% - Cor1 2 2 2 2 2" xfId="39039"/>
    <cellStyle name="40% - Cor1 2 2 2 2 2 2" xfId="39455"/>
    <cellStyle name="40% - Cor1 2 2 2 2 3" xfId="39352"/>
    <cellStyle name="40% - Cor1 2 2 2 3" xfId="39040"/>
    <cellStyle name="40% - Cor1 2 2 2 3 2" xfId="39456"/>
    <cellStyle name="40% - Cor1 2 2 2 4" xfId="39248"/>
    <cellStyle name="40% - Cor1 2 2 3" xfId="38884"/>
    <cellStyle name="40% - Cor1 2 2 3 2" xfId="39041"/>
    <cellStyle name="40% - Cor1 2 2 3 2 2" xfId="39457"/>
    <cellStyle name="40% - Cor1 2 2 3 3" xfId="39300"/>
    <cellStyle name="40% - Cor1 2 2 4" xfId="39042"/>
    <cellStyle name="40% - Cor1 2 2 4 2" xfId="39458"/>
    <cellStyle name="40% - Cor1 2 2 5" xfId="39196"/>
    <cellStyle name="40% - Cor1 2 3" xfId="38806"/>
    <cellStyle name="40% - Cor1 2 3 2" xfId="38910"/>
    <cellStyle name="40% - Cor1 2 3 2 2" xfId="39043"/>
    <cellStyle name="40% - Cor1 2 3 2 2 2" xfId="39459"/>
    <cellStyle name="40% - Cor1 2 3 2 3" xfId="39326"/>
    <cellStyle name="40% - Cor1 2 3 3" xfId="39044"/>
    <cellStyle name="40% - Cor1 2 3 3 2" xfId="39460"/>
    <cellStyle name="40% - Cor1 2 3 4" xfId="39222"/>
    <cellStyle name="40% - Cor1 2 4" xfId="38858"/>
    <cellStyle name="40% - Cor1 2 4 2" xfId="39045"/>
    <cellStyle name="40% - Cor1 2 4 2 2" xfId="39461"/>
    <cellStyle name="40% - Cor1 2 4 3" xfId="39274"/>
    <cellStyle name="40% - Cor1 2 5" xfId="39046"/>
    <cellStyle name="40% - Cor1 2 5 2" xfId="39462"/>
    <cellStyle name="40% - Cor1 2 6" xfId="39170"/>
    <cellStyle name="40% - Cor1 2 7" xfId="39607"/>
    <cellStyle name="40% - Cor1 3" xfId="38767"/>
    <cellStyle name="40% - Cor1 3 2" xfId="38819"/>
    <cellStyle name="40% - Cor1 3 2 2" xfId="38923"/>
    <cellStyle name="40% - Cor1 3 2 2 2" xfId="39047"/>
    <cellStyle name="40% - Cor1 3 2 2 2 2" xfId="39463"/>
    <cellStyle name="40% - Cor1 3 2 2 3" xfId="39339"/>
    <cellStyle name="40% - Cor1 3 2 3" xfId="39048"/>
    <cellStyle name="40% - Cor1 3 2 3 2" xfId="39464"/>
    <cellStyle name="40% - Cor1 3 2 4" xfId="39235"/>
    <cellStyle name="40% - Cor1 3 3" xfId="38871"/>
    <cellStyle name="40% - Cor1 3 3 2" xfId="39049"/>
    <cellStyle name="40% - Cor1 3 3 2 2" xfId="39465"/>
    <cellStyle name="40% - Cor1 3 3 3" xfId="39287"/>
    <cellStyle name="40% - Cor1 3 4" xfId="39050"/>
    <cellStyle name="40% - Cor1 3 4 2" xfId="39466"/>
    <cellStyle name="40% - Cor1 3 5" xfId="39183"/>
    <cellStyle name="40% - Cor1 4" xfId="38793"/>
    <cellStyle name="40% - Cor1 4 2" xfId="38897"/>
    <cellStyle name="40% - Cor1 4 2 2" xfId="39051"/>
    <cellStyle name="40% - Cor1 4 2 2 2" xfId="39467"/>
    <cellStyle name="40% - Cor1 4 2 3" xfId="39313"/>
    <cellStyle name="40% - Cor1 4 3" xfId="39052"/>
    <cellStyle name="40% - Cor1 4 3 2" xfId="39468"/>
    <cellStyle name="40% - Cor1 4 4" xfId="39209"/>
    <cellStyle name="40% - Cor1 5" xfId="38845"/>
    <cellStyle name="40% - Cor1 5 2" xfId="39053"/>
    <cellStyle name="40% - Cor1 5 2 2" xfId="39469"/>
    <cellStyle name="40% - Cor1 5 3" xfId="39261"/>
    <cellStyle name="40% - Cor1 6" xfId="39054"/>
    <cellStyle name="40% - Cor1 6 2" xfId="39470"/>
    <cellStyle name="40% - Cor1 7" xfId="39157"/>
    <cellStyle name="40% - Cor2" xfId="135" builtinId="35" customBuiltin="1"/>
    <cellStyle name="40% - Cor2 2" xfId="38751"/>
    <cellStyle name="40% - Cor2 2 2" xfId="38781"/>
    <cellStyle name="40% - Cor2 2 2 2" xfId="38833"/>
    <cellStyle name="40% - Cor2 2 2 2 2" xfId="38937"/>
    <cellStyle name="40% - Cor2 2 2 2 2 2" xfId="39055"/>
    <cellStyle name="40% - Cor2 2 2 2 2 2 2" xfId="39471"/>
    <cellStyle name="40% - Cor2 2 2 2 2 3" xfId="39353"/>
    <cellStyle name="40% - Cor2 2 2 2 3" xfId="39056"/>
    <cellStyle name="40% - Cor2 2 2 2 3 2" xfId="39472"/>
    <cellStyle name="40% - Cor2 2 2 2 4" xfId="39249"/>
    <cellStyle name="40% - Cor2 2 2 3" xfId="38885"/>
    <cellStyle name="40% - Cor2 2 2 3 2" xfId="39057"/>
    <cellStyle name="40% - Cor2 2 2 3 2 2" xfId="39473"/>
    <cellStyle name="40% - Cor2 2 2 3 3" xfId="39301"/>
    <cellStyle name="40% - Cor2 2 2 4" xfId="39058"/>
    <cellStyle name="40% - Cor2 2 2 4 2" xfId="39474"/>
    <cellStyle name="40% - Cor2 2 2 5" xfId="39197"/>
    <cellStyle name="40% - Cor2 2 3" xfId="38807"/>
    <cellStyle name="40% - Cor2 2 3 2" xfId="38911"/>
    <cellStyle name="40% - Cor2 2 3 2 2" xfId="39059"/>
    <cellStyle name="40% - Cor2 2 3 2 2 2" xfId="39475"/>
    <cellStyle name="40% - Cor2 2 3 2 3" xfId="39327"/>
    <cellStyle name="40% - Cor2 2 3 3" xfId="39060"/>
    <cellStyle name="40% - Cor2 2 3 3 2" xfId="39476"/>
    <cellStyle name="40% - Cor2 2 3 4" xfId="39223"/>
    <cellStyle name="40% - Cor2 2 4" xfId="38859"/>
    <cellStyle name="40% - Cor2 2 4 2" xfId="39061"/>
    <cellStyle name="40% - Cor2 2 4 2 2" xfId="39477"/>
    <cellStyle name="40% - Cor2 2 4 3" xfId="39275"/>
    <cellStyle name="40% - Cor2 2 5" xfId="39062"/>
    <cellStyle name="40% - Cor2 2 5 2" xfId="39478"/>
    <cellStyle name="40% - Cor2 2 6" xfId="39171"/>
    <cellStyle name="40% - Cor2 2 7" xfId="39608"/>
    <cellStyle name="40% - Cor2 3" xfId="38768"/>
    <cellStyle name="40% - Cor2 3 2" xfId="38820"/>
    <cellStyle name="40% - Cor2 3 2 2" xfId="38924"/>
    <cellStyle name="40% - Cor2 3 2 2 2" xfId="39063"/>
    <cellStyle name="40% - Cor2 3 2 2 2 2" xfId="39479"/>
    <cellStyle name="40% - Cor2 3 2 2 3" xfId="39340"/>
    <cellStyle name="40% - Cor2 3 2 3" xfId="39064"/>
    <cellStyle name="40% - Cor2 3 2 3 2" xfId="39480"/>
    <cellStyle name="40% - Cor2 3 2 4" xfId="39236"/>
    <cellStyle name="40% - Cor2 3 3" xfId="38872"/>
    <cellStyle name="40% - Cor2 3 3 2" xfId="39065"/>
    <cellStyle name="40% - Cor2 3 3 2 2" xfId="39481"/>
    <cellStyle name="40% - Cor2 3 3 3" xfId="39288"/>
    <cellStyle name="40% - Cor2 3 4" xfId="39066"/>
    <cellStyle name="40% - Cor2 3 4 2" xfId="39482"/>
    <cellStyle name="40% - Cor2 3 5" xfId="39184"/>
    <cellStyle name="40% - Cor2 4" xfId="38794"/>
    <cellStyle name="40% - Cor2 4 2" xfId="38898"/>
    <cellStyle name="40% - Cor2 4 2 2" xfId="39067"/>
    <cellStyle name="40% - Cor2 4 2 2 2" xfId="39483"/>
    <cellStyle name="40% - Cor2 4 2 3" xfId="39314"/>
    <cellStyle name="40% - Cor2 4 3" xfId="39068"/>
    <cellStyle name="40% - Cor2 4 3 2" xfId="39484"/>
    <cellStyle name="40% - Cor2 4 4" xfId="39210"/>
    <cellStyle name="40% - Cor2 5" xfId="38846"/>
    <cellStyle name="40% - Cor2 5 2" xfId="39069"/>
    <cellStyle name="40% - Cor2 5 2 2" xfId="39485"/>
    <cellStyle name="40% - Cor2 5 3" xfId="39262"/>
    <cellStyle name="40% - Cor2 6" xfId="39070"/>
    <cellStyle name="40% - Cor2 6 2" xfId="39486"/>
    <cellStyle name="40% - Cor2 7" xfId="39158"/>
    <cellStyle name="40% - Cor3" xfId="139" builtinId="39" customBuiltin="1"/>
    <cellStyle name="40% - Cor3 2" xfId="38752"/>
    <cellStyle name="40% - Cor3 2 2" xfId="38782"/>
    <cellStyle name="40% - Cor3 2 2 2" xfId="38834"/>
    <cellStyle name="40% - Cor3 2 2 2 2" xfId="38938"/>
    <cellStyle name="40% - Cor3 2 2 2 2 2" xfId="39071"/>
    <cellStyle name="40% - Cor3 2 2 2 2 2 2" xfId="39487"/>
    <cellStyle name="40% - Cor3 2 2 2 2 3" xfId="39354"/>
    <cellStyle name="40% - Cor3 2 2 2 3" xfId="39072"/>
    <cellStyle name="40% - Cor3 2 2 2 3 2" xfId="39488"/>
    <cellStyle name="40% - Cor3 2 2 2 4" xfId="39250"/>
    <cellStyle name="40% - Cor3 2 2 3" xfId="38886"/>
    <cellStyle name="40% - Cor3 2 2 3 2" xfId="39073"/>
    <cellStyle name="40% - Cor3 2 2 3 2 2" xfId="39489"/>
    <cellStyle name="40% - Cor3 2 2 3 3" xfId="39302"/>
    <cellStyle name="40% - Cor3 2 2 4" xfId="39074"/>
    <cellStyle name="40% - Cor3 2 2 4 2" xfId="39490"/>
    <cellStyle name="40% - Cor3 2 2 5" xfId="39198"/>
    <cellStyle name="40% - Cor3 2 3" xfId="38808"/>
    <cellStyle name="40% - Cor3 2 3 2" xfId="38912"/>
    <cellStyle name="40% - Cor3 2 3 2 2" xfId="39075"/>
    <cellStyle name="40% - Cor3 2 3 2 2 2" xfId="39491"/>
    <cellStyle name="40% - Cor3 2 3 2 3" xfId="39328"/>
    <cellStyle name="40% - Cor3 2 3 3" xfId="39076"/>
    <cellStyle name="40% - Cor3 2 3 3 2" xfId="39492"/>
    <cellStyle name="40% - Cor3 2 3 4" xfId="39224"/>
    <cellStyle name="40% - Cor3 2 4" xfId="38860"/>
    <cellStyle name="40% - Cor3 2 4 2" xfId="39077"/>
    <cellStyle name="40% - Cor3 2 4 2 2" xfId="39493"/>
    <cellStyle name="40% - Cor3 2 4 3" xfId="39276"/>
    <cellStyle name="40% - Cor3 2 5" xfId="39078"/>
    <cellStyle name="40% - Cor3 2 5 2" xfId="39494"/>
    <cellStyle name="40% - Cor3 2 6" xfId="39172"/>
    <cellStyle name="40% - Cor3 2 7" xfId="39609"/>
    <cellStyle name="40% - Cor3 3" xfId="38769"/>
    <cellStyle name="40% - Cor3 3 2" xfId="38821"/>
    <cellStyle name="40% - Cor3 3 2 2" xfId="38925"/>
    <cellStyle name="40% - Cor3 3 2 2 2" xfId="39079"/>
    <cellStyle name="40% - Cor3 3 2 2 2 2" xfId="39495"/>
    <cellStyle name="40% - Cor3 3 2 2 3" xfId="39341"/>
    <cellStyle name="40% - Cor3 3 2 3" xfId="39080"/>
    <cellStyle name="40% - Cor3 3 2 3 2" xfId="39496"/>
    <cellStyle name="40% - Cor3 3 2 4" xfId="39237"/>
    <cellStyle name="40% - Cor3 3 3" xfId="38873"/>
    <cellStyle name="40% - Cor3 3 3 2" xfId="39081"/>
    <cellStyle name="40% - Cor3 3 3 2 2" xfId="39497"/>
    <cellStyle name="40% - Cor3 3 3 3" xfId="39289"/>
    <cellStyle name="40% - Cor3 3 4" xfId="39082"/>
    <cellStyle name="40% - Cor3 3 4 2" xfId="39498"/>
    <cellStyle name="40% - Cor3 3 5" xfId="39185"/>
    <cellStyle name="40% - Cor3 4" xfId="38795"/>
    <cellStyle name="40% - Cor3 4 2" xfId="38899"/>
    <cellStyle name="40% - Cor3 4 2 2" xfId="39083"/>
    <cellStyle name="40% - Cor3 4 2 2 2" xfId="39499"/>
    <cellStyle name="40% - Cor3 4 2 3" xfId="39315"/>
    <cellStyle name="40% - Cor3 4 3" xfId="39084"/>
    <cellStyle name="40% - Cor3 4 3 2" xfId="39500"/>
    <cellStyle name="40% - Cor3 4 4" xfId="39211"/>
    <cellStyle name="40% - Cor3 5" xfId="38847"/>
    <cellStyle name="40% - Cor3 5 2" xfId="39085"/>
    <cellStyle name="40% - Cor3 5 2 2" xfId="39501"/>
    <cellStyle name="40% - Cor3 5 3" xfId="39263"/>
    <cellStyle name="40% - Cor3 6" xfId="39086"/>
    <cellStyle name="40% - Cor3 6 2" xfId="39502"/>
    <cellStyle name="40% - Cor3 7" xfId="39159"/>
    <cellStyle name="40% - Cor4" xfId="143" builtinId="43" customBuiltin="1"/>
    <cellStyle name="40% - Cor4 2" xfId="38753"/>
    <cellStyle name="40% - Cor4 2 2" xfId="38783"/>
    <cellStyle name="40% - Cor4 2 2 2" xfId="38835"/>
    <cellStyle name="40% - Cor4 2 2 2 2" xfId="38939"/>
    <cellStyle name="40% - Cor4 2 2 2 2 2" xfId="39087"/>
    <cellStyle name="40% - Cor4 2 2 2 2 2 2" xfId="39503"/>
    <cellStyle name="40% - Cor4 2 2 2 2 3" xfId="39355"/>
    <cellStyle name="40% - Cor4 2 2 2 3" xfId="39088"/>
    <cellStyle name="40% - Cor4 2 2 2 3 2" xfId="39504"/>
    <cellStyle name="40% - Cor4 2 2 2 4" xfId="39251"/>
    <cellStyle name="40% - Cor4 2 2 3" xfId="38887"/>
    <cellStyle name="40% - Cor4 2 2 3 2" xfId="39089"/>
    <cellStyle name="40% - Cor4 2 2 3 2 2" xfId="39505"/>
    <cellStyle name="40% - Cor4 2 2 3 3" xfId="39303"/>
    <cellStyle name="40% - Cor4 2 2 4" xfId="39090"/>
    <cellStyle name="40% - Cor4 2 2 4 2" xfId="39506"/>
    <cellStyle name="40% - Cor4 2 2 5" xfId="39199"/>
    <cellStyle name="40% - Cor4 2 3" xfId="38809"/>
    <cellStyle name="40% - Cor4 2 3 2" xfId="38913"/>
    <cellStyle name="40% - Cor4 2 3 2 2" xfId="39091"/>
    <cellStyle name="40% - Cor4 2 3 2 2 2" xfId="39507"/>
    <cellStyle name="40% - Cor4 2 3 2 3" xfId="39329"/>
    <cellStyle name="40% - Cor4 2 3 3" xfId="39092"/>
    <cellStyle name="40% - Cor4 2 3 3 2" xfId="39508"/>
    <cellStyle name="40% - Cor4 2 3 4" xfId="39225"/>
    <cellStyle name="40% - Cor4 2 4" xfId="38861"/>
    <cellStyle name="40% - Cor4 2 4 2" xfId="39093"/>
    <cellStyle name="40% - Cor4 2 4 2 2" xfId="39509"/>
    <cellStyle name="40% - Cor4 2 4 3" xfId="39277"/>
    <cellStyle name="40% - Cor4 2 5" xfId="39094"/>
    <cellStyle name="40% - Cor4 2 5 2" xfId="39510"/>
    <cellStyle name="40% - Cor4 2 6" xfId="39173"/>
    <cellStyle name="40% - Cor4 2 7" xfId="39610"/>
    <cellStyle name="40% - Cor4 3" xfId="38770"/>
    <cellStyle name="40% - Cor4 3 2" xfId="38822"/>
    <cellStyle name="40% - Cor4 3 2 2" xfId="38926"/>
    <cellStyle name="40% - Cor4 3 2 2 2" xfId="39095"/>
    <cellStyle name="40% - Cor4 3 2 2 2 2" xfId="39511"/>
    <cellStyle name="40% - Cor4 3 2 2 3" xfId="39342"/>
    <cellStyle name="40% - Cor4 3 2 3" xfId="39096"/>
    <cellStyle name="40% - Cor4 3 2 3 2" xfId="39512"/>
    <cellStyle name="40% - Cor4 3 2 4" xfId="39238"/>
    <cellStyle name="40% - Cor4 3 3" xfId="38874"/>
    <cellStyle name="40% - Cor4 3 3 2" xfId="39097"/>
    <cellStyle name="40% - Cor4 3 3 2 2" xfId="39513"/>
    <cellStyle name="40% - Cor4 3 3 3" xfId="39290"/>
    <cellStyle name="40% - Cor4 3 4" xfId="39098"/>
    <cellStyle name="40% - Cor4 3 4 2" xfId="39514"/>
    <cellStyle name="40% - Cor4 3 5" xfId="39186"/>
    <cellStyle name="40% - Cor4 4" xfId="38796"/>
    <cellStyle name="40% - Cor4 4 2" xfId="38900"/>
    <cellStyle name="40% - Cor4 4 2 2" xfId="39099"/>
    <cellStyle name="40% - Cor4 4 2 2 2" xfId="39515"/>
    <cellStyle name="40% - Cor4 4 2 3" xfId="39316"/>
    <cellStyle name="40% - Cor4 4 3" xfId="39100"/>
    <cellStyle name="40% - Cor4 4 3 2" xfId="39516"/>
    <cellStyle name="40% - Cor4 4 4" xfId="39212"/>
    <cellStyle name="40% - Cor4 5" xfId="38848"/>
    <cellStyle name="40% - Cor4 5 2" xfId="39101"/>
    <cellStyle name="40% - Cor4 5 2 2" xfId="39517"/>
    <cellStyle name="40% - Cor4 5 3" xfId="39264"/>
    <cellStyle name="40% - Cor4 6" xfId="39102"/>
    <cellStyle name="40% - Cor4 6 2" xfId="39518"/>
    <cellStyle name="40% - Cor4 7" xfId="39160"/>
    <cellStyle name="40% - Cor5" xfId="147" builtinId="47" customBuiltin="1"/>
    <cellStyle name="40% - Cor5 2" xfId="38754"/>
    <cellStyle name="40% - Cor5 2 2" xfId="38784"/>
    <cellStyle name="40% - Cor5 2 2 2" xfId="38836"/>
    <cellStyle name="40% - Cor5 2 2 2 2" xfId="38940"/>
    <cellStyle name="40% - Cor5 2 2 2 2 2" xfId="39103"/>
    <cellStyle name="40% - Cor5 2 2 2 2 2 2" xfId="39519"/>
    <cellStyle name="40% - Cor5 2 2 2 2 3" xfId="39356"/>
    <cellStyle name="40% - Cor5 2 2 2 3" xfId="39104"/>
    <cellStyle name="40% - Cor5 2 2 2 3 2" xfId="39520"/>
    <cellStyle name="40% - Cor5 2 2 2 4" xfId="39252"/>
    <cellStyle name="40% - Cor5 2 2 3" xfId="38888"/>
    <cellStyle name="40% - Cor5 2 2 3 2" xfId="39105"/>
    <cellStyle name="40% - Cor5 2 2 3 2 2" xfId="39521"/>
    <cellStyle name="40% - Cor5 2 2 3 3" xfId="39304"/>
    <cellStyle name="40% - Cor5 2 2 4" xfId="39106"/>
    <cellStyle name="40% - Cor5 2 2 4 2" xfId="39522"/>
    <cellStyle name="40% - Cor5 2 2 5" xfId="39200"/>
    <cellStyle name="40% - Cor5 2 3" xfId="38810"/>
    <cellStyle name="40% - Cor5 2 3 2" xfId="38914"/>
    <cellStyle name="40% - Cor5 2 3 2 2" xfId="39107"/>
    <cellStyle name="40% - Cor5 2 3 2 2 2" xfId="39523"/>
    <cellStyle name="40% - Cor5 2 3 2 3" xfId="39330"/>
    <cellStyle name="40% - Cor5 2 3 3" xfId="39108"/>
    <cellStyle name="40% - Cor5 2 3 3 2" xfId="39524"/>
    <cellStyle name="40% - Cor5 2 3 4" xfId="39226"/>
    <cellStyle name="40% - Cor5 2 4" xfId="38862"/>
    <cellStyle name="40% - Cor5 2 4 2" xfId="39109"/>
    <cellStyle name="40% - Cor5 2 4 2 2" xfId="39525"/>
    <cellStyle name="40% - Cor5 2 4 3" xfId="39278"/>
    <cellStyle name="40% - Cor5 2 5" xfId="39110"/>
    <cellStyle name="40% - Cor5 2 5 2" xfId="39526"/>
    <cellStyle name="40% - Cor5 2 6" xfId="39174"/>
    <cellStyle name="40% - Cor5 2 7" xfId="39611"/>
    <cellStyle name="40% - Cor5 3" xfId="38771"/>
    <cellStyle name="40% - Cor5 3 2" xfId="38823"/>
    <cellStyle name="40% - Cor5 3 2 2" xfId="38927"/>
    <cellStyle name="40% - Cor5 3 2 2 2" xfId="39111"/>
    <cellStyle name="40% - Cor5 3 2 2 2 2" xfId="39527"/>
    <cellStyle name="40% - Cor5 3 2 2 3" xfId="39343"/>
    <cellStyle name="40% - Cor5 3 2 3" xfId="39112"/>
    <cellStyle name="40% - Cor5 3 2 3 2" xfId="39528"/>
    <cellStyle name="40% - Cor5 3 2 4" xfId="39239"/>
    <cellStyle name="40% - Cor5 3 3" xfId="38875"/>
    <cellStyle name="40% - Cor5 3 3 2" xfId="39113"/>
    <cellStyle name="40% - Cor5 3 3 2 2" xfId="39529"/>
    <cellStyle name="40% - Cor5 3 3 3" xfId="39291"/>
    <cellStyle name="40% - Cor5 3 4" xfId="39114"/>
    <cellStyle name="40% - Cor5 3 4 2" xfId="39530"/>
    <cellStyle name="40% - Cor5 3 5" xfId="39187"/>
    <cellStyle name="40% - Cor5 4" xfId="38797"/>
    <cellStyle name="40% - Cor5 4 2" xfId="38901"/>
    <cellStyle name="40% - Cor5 4 2 2" xfId="39115"/>
    <cellStyle name="40% - Cor5 4 2 2 2" xfId="39531"/>
    <cellStyle name="40% - Cor5 4 2 3" xfId="39317"/>
    <cellStyle name="40% - Cor5 4 3" xfId="39116"/>
    <cellStyle name="40% - Cor5 4 3 2" xfId="39532"/>
    <cellStyle name="40% - Cor5 4 4" xfId="39213"/>
    <cellStyle name="40% - Cor5 5" xfId="38849"/>
    <cellStyle name="40% - Cor5 5 2" xfId="39117"/>
    <cellStyle name="40% - Cor5 5 2 2" xfId="39533"/>
    <cellStyle name="40% - Cor5 5 3" xfId="39265"/>
    <cellStyle name="40% - Cor5 6" xfId="39118"/>
    <cellStyle name="40% - Cor5 6 2" xfId="39534"/>
    <cellStyle name="40% - Cor5 7" xfId="39161"/>
    <cellStyle name="40% - Cor6" xfId="151" builtinId="51" customBuiltin="1"/>
    <cellStyle name="40% - Cor6 2" xfId="38755"/>
    <cellStyle name="40% - Cor6 2 2" xfId="38785"/>
    <cellStyle name="40% - Cor6 2 2 2" xfId="38837"/>
    <cellStyle name="40% - Cor6 2 2 2 2" xfId="38941"/>
    <cellStyle name="40% - Cor6 2 2 2 2 2" xfId="39119"/>
    <cellStyle name="40% - Cor6 2 2 2 2 2 2" xfId="39535"/>
    <cellStyle name="40% - Cor6 2 2 2 2 3" xfId="39357"/>
    <cellStyle name="40% - Cor6 2 2 2 3" xfId="39120"/>
    <cellStyle name="40% - Cor6 2 2 2 3 2" xfId="39536"/>
    <cellStyle name="40% - Cor6 2 2 2 4" xfId="39253"/>
    <cellStyle name="40% - Cor6 2 2 3" xfId="38889"/>
    <cellStyle name="40% - Cor6 2 2 3 2" xfId="39121"/>
    <cellStyle name="40% - Cor6 2 2 3 2 2" xfId="39537"/>
    <cellStyle name="40% - Cor6 2 2 3 3" xfId="39305"/>
    <cellStyle name="40% - Cor6 2 2 4" xfId="39122"/>
    <cellStyle name="40% - Cor6 2 2 4 2" xfId="39538"/>
    <cellStyle name="40% - Cor6 2 2 5" xfId="39201"/>
    <cellStyle name="40% - Cor6 2 3" xfId="38811"/>
    <cellStyle name="40% - Cor6 2 3 2" xfId="38915"/>
    <cellStyle name="40% - Cor6 2 3 2 2" xfId="39123"/>
    <cellStyle name="40% - Cor6 2 3 2 2 2" xfId="39539"/>
    <cellStyle name="40% - Cor6 2 3 2 3" xfId="39331"/>
    <cellStyle name="40% - Cor6 2 3 3" xfId="39124"/>
    <cellStyle name="40% - Cor6 2 3 3 2" xfId="39540"/>
    <cellStyle name="40% - Cor6 2 3 4" xfId="39227"/>
    <cellStyle name="40% - Cor6 2 4" xfId="38863"/>
    <cellStyle name="40% - Cor6 2 4 2" xfId="39125"/>
    <cellStyle name="40% - Cor6 2 4 2 2" xfId="39541"/>
    <cellStyle name="40% - Cor6 2 4 3" xfId="39279"/>
    <cellStyle name="40% - Cor6 2 5" xfId="39126"/>
    <cellStyle name="40% - Cor6 2 5 2" xfId="39542"/>
    <cellStyle name="40% - Cor6 2 6" xfId="39175"/>
    <cellStyle name="40% - Cor6 2 7" xfId="39612"/>
    <cellStyle name="40% - Cor6 3" xfId="38772"/>
    <cellStyle name="40% - Cor6 3 2" xfId="38824"/>
    <cellStyle name="40% - Cor6 3 2 2" xfId="38928"/>
    <cellStyle name="40% - Cor6 3 2 2 2" xfId="39127"/>
    <cellStyle name="40% - Cor6 3 2 2 2 2" xfId="39543"/>
    <cellStyle name="40% - Cor6 3 2 2 3" xfId="39344"/>
    <cellStyle name="40% - Cor6 3 2 3" xfId="39128"/>
    <cellStyle name="40% - Cor6 3 2 3 2" xfId="39544"/>
    <cellStyle name="40% - Cor6 3 2 4" xfId="39240"/>
    <cellStyle name="40% - Cor6 3 3" xfId="38876"/>
    <cellStyle name="40% - Cor6 3 3 2" xfId="39129"/>
    <cellStyle name="40% - Cor6 3 3 2 2" xfId="39545"/>
    <cellStyle name="40% - Cor6 3 3 3" xfId="39292"/>
    <cellStyle name="40% - Cor6 3 4" xfId="39130"/>
    <cellStyle name="40% - Cor6 3 4 2" xfId="39546"/>
    <cellStyle name="40% - Cor6 3 5" xfId="39188"/>
    <cellStyle name="40% - Cor6 4" xfId="38798"/>
    <cellStyle name="40% - Cor6 4 2" xfId="38902"/>
    <cellStyle name="40% - Cor6 4 2 2" xfId="39131"/>
    <cellStyle name="40% - Cor6 4 2 2 2" xfId="39547"/>
    <cellStyle name="40% - Cor6 4 2 3" xfId="39318"/>
    <cellStyle name="40% - Cor6 4 3" xfId="39132"/>
    <cellStyle name="40% - Cor6 4 3 2" xfId="39548"/>
    <cellStyle name="40% - Cor6 4 4" xfId="39214"/>
    <cellStyle name="40% - Cor6 5" xfId="38850"/>
    <cellStyle name="40% - Cor6 5 2" xfId="39133"/>
    <cellStyle name="40% - Cor6 5 2 2" xfId="39549"/>
    <cellStyle name="40% - Cor6 5 3" xfId="39266"/>
    <cellStyle name="40% - Cor6 6" xfId="39134"/>
    <cellStyle name="40% - Cor6 6 2" xfId="39550"/>
    <cellStyle name="40% - Cor6 7" xfId="39162"/>
    <cellStyle name="60% - Cor1" xfId="132" builtinId="32" customBuiltin="1"/>
    <cellStyle name="60% - Cor1 2" xfId="39568"/>
    <cellStyle name="60% - Cor2" xfId="136" builtinId="36" customBuiltin="1"/>
    <cellStyle name="60% - Cor2 2" xfId="39569"/>
    <cellStyle name="60% - Cor3" xfId="140" builtinId="40" customBuiltin="1"/>
    <cellStyle name="60% - Cor3 2" xfId="39570"/>
    <cellStyle name="60% - Cor4" xfId="144" builtinId="44" customBuiltin="1"/>
    <cellStyle name="60% - Cor4 2" xfId="39571"/>
    <cellStyle name="60% - Cor5" xfId="148" builtinId="48" customBuiltin="1"/>
    <cellStyle name="60% - Cor5 2" xfId="39572"/>
    <cellStyle name="60% - Cor6" xfId="152" builtinId="52" customBuiltin="1"/>
    <cellStyle name="60% - Cor6 2" xfId="39573"/>
    <cellStyle name="Cabeçalho 1" xfId="113" builtinId="16" customBuiltin="1"/>
    <cellStyle name="Cabeçalho 1 2" xfId="39574"/>
    <cellStyle name="Cabeçalho 2" xfId="114" builtinId="17" customBuiltin="1"/>
    <cellStyle name="Cabeçalho 2 2" xfId="39575"/>
    <cellStyle name="Cabeçalho 3" xfId="115" builtinId="18" customBuiltin="1"/>
    <cellStyle name="Cabeçalho 3 2" xfId="39576"/>
    <cellStyle name="Cabeçalho 4" xfId="116" builtinId="19" customBuiltin="1"/>
    <cellStyle name="Cabeçalho 4 2" xfId="39577"/>
    <cellStyle name="Cálculo" xfId="122" builtinId="22" customBuiltin="1"/>
    <cellStyle name="Cálculo 2" xfId="39578"/>
    <cellStyle name="Célula Ligada" xfId="123" builtinId="24" customBuiltin="1"/>
    <cellStyle name="Célula Ligada 2" xfId="39579"/>
    <cellStyle name="Comma [0] 2" xfId="29819"/>
    <cellStyle name="Comma [0] 3" xfId="29820"/>
    <cellStyle name="Comma [0] 4" xfId="29821"/>
    <cellStyle name="Comma [0] 5" xfId="29822"/>
    <cellStyle name="Comma 10" xfId="29823"/>
    <cellStyle name="Comma 11" xfId="29824"/>
    <cellStyle name="Comma 12" xfId="29825"/>
    <cellStyle name="Comma 13" xfId="29826"/>
    <cellStyle name="Comma 14" xfId="29827"/>
    <cellStyle name="Comma 15" xfId="29828"/>
    <cellStyle name="Comma 16" xfId="29829"/>
    <cellStyle name="Comma 17" xfId="29830"/>
    <cellStyle name="Comma 18" xfId="29831"/>
    <cellStyle name="Comma 18 2" xfId="29832"/>
    <cellStyle name="Comma 18 2 2" xfId="29833"/>
    <cellStyle name="Comma 18 2 2 2" xfId="29834"/>
    <cellStyle name="Comma 18 2 2 2 2" xfId="29835"/>
    <cellStyle name="Comma 18 2 2 2 2 2" xfId="29836"/>
    <cellStyle name="Comma 18 2 2 2 2 2 2" xfId="29837"/>
    <cellStyle name="Comma 18 2 2 2 2 3" xfId="29838"/>
    <cellStyle name="Comma 18 2 2 2 2 3 2" xfId="29839"/>
    <cellStyle name="Comma 18 2 2 2 2 4" xfId="29840"/>
    <cellStyle name="Comma 18 2 2 2 3" xfId="29841"/>
    <cellStyle name="Comma 18 2 2 2 3 2" xfId="29842"/>
    <cellStyle name="Comma 18 2 2 2 4" xfId="29843"/>
    <cellStyle name="Comma 18 2 2 2 4 2" xfId="29844"/>
    <cellStyle name="Comma 18 2 2 2 5" xfId="29845"/>
    <cellStyle name="Comma 18 2 2 3" xfId="29846"/>
    <cellStyle name="Comma 18 2 2 3 2" xfId="29847"/>
    <cellStyle name="Comma 18 2 2 3 2 2" xfId="29848"/>
    <cellStyle name="Comma 18 2 2 3 3" xfId="29849"/>
    <cellStyle name="Comma 18 2 2 3 3 2" xfId="29850"/>
    <cellStyle name="Comma 18 2 2 3 4" xfId="29851"/>
    <cellStyle name="Comma 18 2 2 4" xfId="29852"/>
    <cellStyle name="Comma 18 2 2 4 2" xfId="29853"/>
    <cellStyle name="Comma 18 2 2 4 2 2" xfId="29854"/>
    <cellStyle name="Comma 18 2 2 4 3" xfId="29855"/>
    <cellStyle name="Comma 18 2 2 4 3 2" xfId="29856"/>
    <cellStyle name="Comma 18 2 2 4 4" xfId="29857"/>
    <cellStyle name="Comma 18 2 2 5" xfId="29858"/>
    <cellStyle name="Comma 18 2 2 5 2" xfId="29859"/>
    <cellStyle name="Comma 18 2 2 6" xfId="29860"/>
    <cellStyle name="Comma 18 2 2 6 2" xfId="29861"/>
    <cellStyle name="Comma 18 2 2 7" xfId="29862"/>
    <cellStyle name="Comma 18 2 3" xfId="29863"/>
    <cellStyle name="Comma 18 2 3 2" xfId="29864"/>
    <cellStyle name="Comma 18 2 3 2 2" xfId="29865"/>
    <cellStyle name="Comma 18 2 3 2 2 2" xfId="29866"/>
    <cellStyle name="Comma 18 2 3 2 3" xfId="29867"/>
    <cellStyle name="Comma 18 2 3 2 3 2" xfId="29868"/>
    <cellStyle name="Comma 18 2 3 2 4" xfId="29869"/>
    <cellStyle name="Comma 18 2 3 3" xfId="29870"/>
    <cellStyle name="Comma 18 2 3 3 2" xfId="29871"/>
    <cellStyle name="Comma 18 2 3 4" xfId="29872"/>
    <cellStyle name="Comma 18 2 3 4 2" xfId="29873"/>
    <cellStyle name="Comma 18 2 3 5" xfId="29874"/>
    <cellStyle name="Comma 18 2 4" xfId="29875"/>
    <cellStyle name="Comma 18 2 4 2" xfId="29876"/>
    <cellStyle name="Comma 18 2 4 2 2" xfId="29877"/>
    <cellStyle name="Comma 18 2 4 3" xfId="29878"/>
    <cellStyle name="Comma 18 2 4 3 2" xfId="29879"/>
    <cellStyle name="Comma 18 2 4 4" xfId="29880"/>
    <cellStyle name="Comma 18 2 5" xfId="29881"/>
    <cellStyle name="Comma 18 2 5 2" xfId="29882"/>
    <cellStyle name="Comma 18 2 5 2 2" xfId="29883"/>
    <cellStyle name="Comma 18 2 5 3" xfId="29884"/>
    <cellStyle name="Comma 18 2 5 3 2" xfId="29885"/>
    <cellStyle name="Comma 18 2 5 4" xfId="29886"/>
    <cellStyle name="Comma 18 2 6" xfId="29887"/>
    <cellStyle name="Comma 18 2 6 2" xfId="29888"/>
    <cellStyle name="Comma 18 2 7" xfId="29889"/>
    <cellStyle name="Comma 18 2 7 2" xfId="29890"/>
    <cellStyle name="Comma 18 2 8" xfId="29891"/>
    <cellStyle name="Comma 18 3" xfId="29892"/>
    <cellStyle name="Comma 18 3 2" xfId="29893"/>
    <cellStyle name="Comma 18 3 2 2" xfId="29894"/>
    <cellStyle name="Comma 18 3 2 2 2" xfId="29895"/>
    <cellStyle name="Comma 18 3 2 2 2 2" xfId="29896"/>
    <cellStyle name="Comma 18 3 2 2 3" xfId="29897"/>
    <cellStyle name="Comma 18 3 2 2 3 2" xfId="29898"/>
    <cellStyle name="Comma 18 3 2 2 4" xfId="29899"/>
    <cellStyle name="Comma 18 3 2 3" xfId="29900"/>
    <cellStyle name="Comma 18 3 2 3 2" xfId="29901"/>
    <cellStyle name="Comma 18 3 2 4" xfId="29902"/>
    <cellStyle name="Comma 18 3 2 4 2" xfId="29903"/>
    <cellStyle name="Comma 18 3 2 5" xfId="29904"/>
    <cellStyle name="Comma 18 3 3" xfId="29905"/>
    <cellStyle name="Comma 18 3 3 2" xfId="29906"/>
    <cellStyle name="Comma 18 3 3 2 2" xfId="29907"/>
    <cellStyle name="Comma 18 3 3 3" xfId="29908"/>
    <cellStyle name="Comma 18 3 3 3 2" xfId="29909"/>
    <cellStyle name="Comma 18 3 3 4" xfId="29910"/>
    <cellStyle name="Comma 18 3 4" xfId="29911"/>
    <cellStyle name="Comma 18 3 4 2" xfId="29912"/>
    <cellStyle name="Comma 18 3 4 2 2" xfId="29913"/>
    <cellStyle name="Comma 18 3 4 3" xfId="29914"/>
    <cellStyle name="Comma 18 3 4 3 2" xfId="29915"/>
    <cellStyle name="Comma 18 3 4 4" xfId="29916"/>
    <cellStyle name="Comma 18 3 5" xfId="29917"/>
    <cellStyle name="Comma 18 3 5 2" xfId="29918"/>
    <cellStyle name="Comma 18 3 6" xfId="29919"/>
    <cellStyle name="Comma 18 3 6 2" xfId="29920"/>
    <cellStyle name="Comma 18 3 7" xfId="29921"/>
    <cellStyle name="Comma 18 4" xfId="29922"/>
    <cellStyle name="Comma 18 4 2" xfId="29923"/>
    <cellStyle name="Comma 18 4 2 2" xfId="29924"/>
    <cellStyle name="Comma 18 4 2 2 2" xfId="29925"/>
    <cellStyle name="Comma 18 4 2 3" xfId="29926"/>
    <cellStyle name="Comma 18 4 2 3 2" xfId="29927"/>
    <cellStyle name="Comma 18 4 2 4" xfId="29928"/>
    <cellStyle name="Comma 18 4 3" xfId="29929"/>
    <cellStyle name="Comma 18 4 3 2" xfId="29930"/>
    <cellStyle name="Comma 18 4 4" xfId="29931"/>
    <cellStyle name="Comma 18 4 4 2" xfId="29932"/>
    <cellStyle name="Comma 18 4 5" xfId="29933"/>
    <cellStyle name="Comma 18 5" xfId="29934"/>
    <cellStyle name="Comma 18 5 2" xfId="29935"/>
    <cellStyle name="Comma 18 5 2 2" xfId="29936"/>
    <cellStyle name="Comma 18 5 3" xfId="29937"/>
    <cellStyle name="Comma 18 5 3 2" xfId="29938"/>
    <cellStyle name="Comma 18 5 4" xfId="29939"/>
    <cellStyle name="Comma 18 6" xfId="29940"/>
    <cellStyle name="Comma 18 6 2" xfId="29941"/>
    <cellStyle name="Comma 18 6 2 2" xfId="29942"/>
    <cellStyle name="Comma 18 6 3" xfId="29943"/>
    <cellStyle name="Comma 18 6 3 2" xfId="29944"/>
    <cellStyle name="Comma 18 6 4" xfId="29945"/>
    <cellStyle name="Comma 18 7" xfId="29946"/>
    <cellStyle name="Comma 18 7 2" xfId="29947"/>
    <cellStyle name="Comma 18 8" xfId="29948"/>
    <cellStyle name="Comma 18 8 2" xfId="29949"/>
    <cellStyle name="Comma 18 9" xfId="29950"/>
    <cellStyle name="Comma 19" xfId="29951"/>
    <cellStyle name="Comma 19 2" xfId="29952"/>
    <cellStyle name="Comma 19 2 2" xfId="29953"/>
    <cellStyle name="Comma 19 2 2 2" xfId="29954"/>
    <cellStyle name="Comma 19 2 2 2 2" xfId="29955"/>
    <cellStyle name="Comma 19 2 2 2 2 2" xfId="29956"/>
    <cellStyle name="Comma 19 2 2 2 2 2 2" xfId="29957"/>
    <cellStyle name="Comma 19 2 2 2 2 3" xfId="29958"/>
    <cellStyle name="Comma 19 2 2 2 2 3 2" xfId="29959"/>
    <cellStyle name="Comma 19 2 2 2 2 4" xfId="29960"/>
    <cellStyle name="Comma 19 2 2 2 3" xfId="29961"/>
    <cellStyle name="Comma 19 2 2 2 3 2" xfId="29962"/>
    <cellStyle name="Comma 19 2 2 2 4" xfId="29963"/>
    <cellStyle name="Comma 19 2 2 2 4 2" xfId="29964"/>
    <cellStyle name="Comma 19 2 2 2 5" xfId="29965"/>
    <cellStyle name="Comma 19 2 2 3" xfId="29966"/>
    <cellStyle name="Comma 19 2 2 3 2" xfId="29967"/>
    <cellStyle name="Comma 19 2 2 3 2 2" xfId="29968"/>
    <cellStyle name="Comma 19 2 2 3 3" xfId="29969"/>
    <cellStyle name="Comma 19 2 2 3 3 2" xfId="29970"/>
    <cellStyle name="Comma 19 2 2 3 4" xfId="29971"/>
    <cellStyle name="Comma 19 2 2 4" xfId="29972"/>
    <cellStyle name="Comma 19 2 2 4 2" xfId="29973"/>
    <cellStyle name="Comma 19 2 2 4 2 2" xfId="29974"/>
    <cellStyle name="Comma 19 2 2 4 3" xfId="29975"/>
    <cellStyle name="Comma 19 2 2 4 3 2" xfId="29976"/>
    <cellStyle name="Comma 19 2 2 4 4" xfId="29977"/>
    <cellStyle name="Comma 19 2 2 5" xfId="29978"/>
    <cellStyle name="Comma 19 2 2 5 2" xfId="29979"/>
    <cellStyle name="Comma 19 2 2 6" xfId="29980"/>
    <cellStyle name="Comma 19 2 2 6 2" xfId="29981"/>
    <cellStyle name="Comma 19 2 2 7" xfId="29982"/>
    <cellStyle name="Comma 19 2 3" xfId="29983"/>
    <cellStyle name="Comma 19 2 3 2" xfId="29984"/>
    <cellStyle name="Comma 19 2 3 2 2" xfId="29985"/>
    <cellStyle name="Comma 19 2 3 2 2 2" xfId="29986"/>
    <cellStyle name="Comma 19 2 3 2 3" xfId="29987"/>
    <cellStyle name="Comma 19 2 3 2 3 2" xfId="29988"/>
    <cellStyle name="Comma 19 2 3 2 4" xfId="29989"/>
    <cellStyle name="Comma 19 2 3 3" xfId="29990"/>
    <cellStyle name="Comma 19 2 3 3 2" xfId="29991"/>
    <cellStyle name="Comma 19 2 3 4" xfId="29992"/>
    <cellStyle name="Comma 19 2 3 4 2" xfId="29993"/>
    <cellStyle name="Comma 19 2 3 5" xfId="29994"/>
    <cellStyle name="Comma 19 2 4" xfId="29995"/>
    <cellStyle name="Comma 19 2 4 2" xfId="29996"/>
    <cellStyle name="Comma 19 2 4 2 2" xfId="29997"/>
    <cellStyle name="Comma 19 2 4 3" xfId="29998"/>
    <cellStyle name="Comma 19 2 4 3 2" xfId="29999"/>
    <cellStyle name="Comma 19 2 4 4" xfId="30000"/>
    <cellStyle name="Comma 19 2 5" xfId="30001"/>
    <cellStyle name="Comma 19 2 5 2" xfId="30002"/>
    <cellStyle name="Comma 19 2 5 2 2" xfId="30003"/>
    <cellStyle name="Comma 19 2 5 3" xfId="30004"/>
    <cellStyle name="Comma 19 2 5 3 2" xfId="30005"/>
    <cellStyle name="Comma 19 2 5 4" xfId="30006"/>
    <cellStyle name="Comma 19 2 6" xfId="30007"/>
    <cellStyle name="Comma 19 2 6 2" xfId="30008"/>
    <cellStyle name="Comma 19 2 7" xfId="30009"/>
    <cellStyle name="Comma 19 2 7 2" xfId="30010"/>
    <cellStyle name="Comma 19 2 8" xfId="30011"/>
    <cellStyle name="Comma 19 3" xfId="30012"/>
    <cellStyle name="Comma 19 3 2" xfId="30013"/>
    <cellStyle name="Comma 19 3 2 2" xfId="30014"/>
    <cellStyle name="Comma 19 3 2 2 2" xfId="30015"/>
    <cellStyle name="Comma 19 3 2 2 2 2" xfId="30016"/>
    <cellStyle name="Comma 19 3 2 2 3" xfId="30017"/>
    <cellStyle name="Comma 19 3 2 2 3 2" xfId="30018"/>
    <cellStyle name="Comma 19 3 2 2 4" xfId="30019"/>
    <cellStyle name="Comma 19 3 2 3" xfId="30020"/>
    <cellStyle name="Comma 19 3 2 3 2" xfId="30021"/>
    <cellStyle name="Comma 19 3 2 4" xfId="30022"/>
    <cellStyle name="Comma 19 3 2 4 2" xfId="30023"/>
    <cellStyle name="Comma 19 3 2 5" xfId="30024"/>
    <cellStyle name="Comma 19 3 3" xfId="30025"/>
    <cellStyle name="Comma 19 3 3 2" xfId="30026"/>
    <cellStyle name="Comma 19 3 3 2 2" xfId="30027"/>
    <cellStyle name="Comma 19 3 3 3" xfId="30028"/>
    <cellStyle name="Comma 19 3 3 3 2" xfId="30029"/>
    <cellStyle name="Comma 19 3 3 4" xfId="30030"/>
    <cellStyle name="Comma 19 3 4" xfId="30031"/>
    <cellStyle name="Comma 19 3 4 2" xfId="30032"/>
    <cellStyle name="Comma 19 3 4 2 2" xfId="30033"/>
    <cellStyle name="Comma 19 3 4 3" xfId="30034"/>
    <cellStyle name="Comma 19 3 4 3 2" xfId="30035"/>
    <cellStyle name="Comma 19 3 4 4" xfId="30036"/>
    <cellStyle name="Comma 19 3 5" xfId="30037"/>
    <cellStyle name="Comma 19 3 5 2" xfId="30038"/>
    <cellStyle name="Comma 19 3 6" xfId="30039"/>
    <cellStyle name="Comma 19 3 6 2" xfId="30040"/>
    <cellStyle name="Comma 19 3 7" xfId="30041"/>
    <cellStyle name="Comma 19 4" xfId="30042"/>
    <cellStyle name="Comma 19 4 2" xfId="30043"/>
    <cellStyle name="Comma 19 4 2 2" xfId="30044"/>
    <cellStyle name="Comma 19 4 2 2 2" xfId="30045"/>
    <cellStyle name="Comma 19 4 2 3" xfId="30046"/>
    <cellStyle name="Comma 19 4 2 3 2" xfId="30047"/>
    <cellStyle name="Comma 19 4 2 4" xfId="30048"/>
    <cellStyle name="Comma 19 4 3" xfId="30049"/>
    <cellStyle name="Comma 19 4 3 2" xfId="30050"/>
    <cellStyle name="Comma 19 4 4" xfId="30051"/>
    <cellStyle name="Comma 19 4 4 2" xfId="30052"/>
    <cellStyle name="Comma 19 4 5" xfId="30053"/>
    <cellStyle name="Comma 19 5" xfId="30054"/>
    <cellStyle name="Comma 19 5 2" xfId="30055"/>
    <cellStyle name="Comma 19 5 2 2" xfId="30056"/>
    <cellStyle name="Comma 19 5 3" xfId="30057"/>
    <cellStyle name="Comma 19 5 3 2" xfId="30058"/>
    <cellStyle name="Comma 19 5 4" xfId="30059"/>
    <cellStyle name="Comma 19 6" xfId="30060"/>
    <cellStyle name="Comma 19 6 2" xfId="30061"/>
    <cellStyle name="Comma 19 6 2 2" xfId="30062"/>
    <cellStyle name="Comma 19 6 3" xfId="30063"/>
    <cellStyle name="Comma 19 6 3 2" xfId="30064"/>
    <cellStyle name="Comma 19 6 4" xfId="30065"/>
    <cellStyle name="Comma 19 7" xfId="30066"/>
    <cellStyle name="Comma 19 7 2" xfId="30067"/>
    <cellStyle name="Comma 19 8" xfId="30068"/>
    <cellStyle name="Comma 19 8 2" xfId="30069"/>
    <cellStyle name="Comma 19 9" xfId="30070"/>
    <cellStyle name="Comma 2" xfId="30071"/>
    <cellStyle name="Comma 2 10" xfId="30072"/>
    <cellStyle name="Comma 2 2" xfId="30073"/>
    <cellStyle name="Comma 2 2 2" xfId="30074"/>
    <cellStyle name="Comma 2 2 2 2" xfId="30075"/>
    <cellStyle name="Comma 2 2 2 2 2" xfId="30076"/>
    <cellStyle name="Comma 2 2 2 2 2 2" xfId="30077"/>
    <cellStyle name="Comma 2 2 2 2 2 2 2" xfId="30078"/>
    <cellStyle name="Comma 2 2 2 2 2 2 2 2" xfId="30079"/>
    <cellStyle name="Comma 2 2 2 2 2 2 3" xfId="30080"/>
    <cellStyle name="Comma 2 2 2 2 2 2 3 2" xfId="30081"/>
    <cellStyle name="Comma 2 2 2 2 2 2 4" xfId="30082"/>
    <cellStyle name="Comma 2 2 2 2 2 3" xfId="30083"/>
    <cellStyle name="Comma 2 2 2 2 2 3 2" xfId="30084"/>
    <cellStyle name="Comma 2 2 2 2 2 4" xfId="30085"/>
    <cellStyle name="Comma 2 2 2 2 2 4 2" xfId="30086"/>
    <cellStyle name="Comma 2 2 2 2 2 5" xfId="30087"/>
    <cellStyle name="Comma 2 2 2 2 3" xfId="30088"/>
    <cellStyle name="Comma 2 2 2 2 3 2" xfId="30089"/>
    <cellStyle name="Comma 2 2 2 2 3 2 2" xfId="30090"/>
    <cellStyle name="Comma 2 2 2 2 3 3" xfId="30091"/>
    <cellStyle name="Comma 2 2 2 2 3 3 2" xfId="30092"/>
    <cellStyle name="Comma 2 2 2 2 3 4" xfId="30093"/>
    <cellStyle name="Comma 2 2 2 2 4" xfId="30094"/>
    <cellStyle name="Comma 2 2 2 2 4 2" xfId="30095"/>
    <cellStyle name="Comma 2 2 2 2 4 2 2" xfId="30096"/>
    <cellStyle name="Comma 2 2 2 2 4 3" xfId="30097"/>
    <cellStyle name="Comma 2 2 2 2 4 3 2" xfId="30098"/>
    <cellStyle name="Comma 2 2 2 2 4 4" xfId="30099"/>
    <cellStyle name="Comma 2 2 2 2 5" xfId="30100"/>
    <cellStyle name="Comma 2 2 2 2 5 2" xfId="30101"/>
    <cellStyle name="Comma 2 2 2 2 6" xfId="30102"/>
    <cellStyle name="Comma 2 2 2 2 6 2" xfId="30103"/>
    <cellStyle name="Comma 2 2 2 2 7" xfId="30104"/>
    <cellStyle name="Comma 2 2 2 3" xfId="30105"/>
    <cellStyle name="Comma 2 2 2 3 2" xfId="30106"/>
    <cellStyle name="Comma 2 2 2 3 2 2" xfId="30107"/>
    <cellStyle name="Comma 2 2 2 3 2 2 2" xfId="30108"/>
    <cellStyle name="Comma 2 2 2 3 2 3" xfId="30109"/>
    <cellStyle name="Comma 2 2 2 3 2 3 2" xfId="30110"/>
    <cellStyle name="Comma 2 2 2 3 2 4" xfId="30111"/>
    <cellStyle name="Comma 2 2 2 3 3" xfId="30112"/>
    <cellStyle name="Comma 2 2 2 3 3 2" xfId="30113"/>
    <cellStyle name="Comma 2 2 2 3 4" xfId="30114"/>
    <cellStyle name="Comma 2 2 2 3 4 2" xfId="30115"/>
    <cellStyle name="Comma 2 2 2 3 5" xfId="30116"/>
    <cellStyle name="Comma 2 2 2 4" xfId="30117"/>
    <cellStyle name="Comma 2 2 2 4 2" xfId="30118"/>
    <cellStyle name="Comma 2 2 2 4 2 2" xfId="30119"/>
    <cellStyle name="Comma 2 2 2 4 3" xfId="30120"/>
    <cellStyle name="Comma 2 2 2 4 3 2" xfId="30121"/>
    <cellStyle name="Comma 2 2 2 4 4" xfId="30122"/>
    <cellStyle name="Comma 2 2 2 5" xfId="30123"/>
    <cellStyle name="Comma 2 2 2 5 2" xfId="30124"/>
    <cellStyle name="Comma 2 2 2 5 2 2" xfId="30125"/>
    <cellStyle name="Comma 2 2 2 5 3" xfId="30126"/>
    <cellStyle name="Comma 2 2 2 5 3 2" xfId="30127"/>
    <cellStyle name="Comma 2 2 2 5 4" xfId="30128"/>
    <cellStyle name="Comma 2 2 2 6" xfId="30129"/>
    <cellStyle name="Comma 2 2 2 6 2" xfId="30130"/>
    <cellStyle name="Comma 2 2 2 7" xfId="30131"/>
    <cellStyle name="Comma 2 2 2 7 2" xfId="30132"/>
    <cellStyle name="Comma 2 2 2 8" xfId="30133"/>
    <cellStyle name="Comma 2 2 3" xfId="30134"/>
    <cellStyle name="Comma 2 2 3 2" xfId="30135"/>
    <cellStyle name="Comma 2 2 3 2 2" xfId="30136"/>
    <cellStyle name="Comma 2 2 3 2 2 2" xfId="30137"/>
    <cellStyle name="Comma 2 2 3 2 2 2 2" xfId="30138"/>
    <cellStyle name="Comma 2 2 3 2 2 3" xfId="30139"/>
    <cellStyle name="Comma 2 2 3 2 2 3 2" xfId="30140"/>
    <cellStyle name="Comma 2 2 3 2 2 4" xfId="30141"/>
    <cellStyle name="Comma 2 2 3 2 3" xfId="30142"/>
    <cellStyle name="Comma 2 2 3 2 3 2" xfId="30143"/>
    <cellStyle name="Comma 2 2 3 2 4" xfId="30144"/>
    <cellStyle name="Comma 2 2 3 2 4 2" xfId="30145"/>
    <cellStyle name="Comma 2 2 3 2 5" xfId="30146"/>
    <cellStyle name="Comma 2 2 3 3" xfId="30147"/>
    <cellStyle name="Comma 2 2 3 3 2" xfId="30148"/>
    <cellStyle name="Comma 2 2 3 3 2 2" xfId="30149"/>
    <cellStyle name="Comma 2 2 3 3 3" xfId="30150"/>
    <cellStyle name="Comma 2 2 3 3 3 2" xfId="30151"/>
    <cellStyle name="Comma 2 2 3 3 4" xfId="30152"/>
    <cellStyle name="Comma 2 2 3 4" xfId="30153"/>
    <cellStyle name="Comma 2 2 3 4 2" xfId="30154"/>
    <cellStyle name="Comma 2 2 3 4 2 2" xfId="30155"/>
    <cellStyle name="Comma 2 2 3 4 3" xfId="30156"/>
    <cellStyle name="Comma 2 2 3 4 3 2" xfId="30157"/>
    <cellStyle name="Comma 2 2 3 4 4" xfId="30158"/>
    <cellStyle name="Comma 2 2 3 5" xfId="30159"/>
    <cellStyle name="Comma 2 2 3 5 2" xfId="30160"/>
    <cellStyle name="Comma 2 2 3 6" xfId="30161"/>
    <cellStyle name="Comma 2 2 3 6 2" xfId="30162"/>
    <cellStyle name="Comma 2 2 3 7" xfId="30163"/>
    <cellStyle name="Comma 2 2 4" xfId="30164"/>
    <cellStyle name="Comma 2 2 4 2" xfId="30165"/>
    <cellStyle name="Comma 2 2 4 2 2" xfId="30166"/>
    <cellStyle name="Comma 2 2 4 2 2 2" xfId="30167"/>
    <cellStyle name="Comma 2 2 4 2 3" xfId="30168"/>
    <cellStyle name="Comma 2 2 4 2 3 2" xfId="30169"/>
    <cellStyle name="Comma 2 2 4 2 4" xfId="30170"/>
    <cellStyle name="Comma 2 2 4 3" xfId="30171"/>
    <cellStyle name="Comma 2 2 4 3 2" xfId="30172"/>
    <cellStyle name="Comma 2 2 4 4" xfId="30173"/>
    <cellStyle name="Comma 2 2 4 4 2" xfId="30174"/>
    <cellStyle name="Comma 2 2 4 5" xfId="30175"/>
    <cellStyle name="Comma 2 2 5" xfId="30176"/>
    <cellStyle name="Comma 2 2 5 2" xfId="30177"/>
    <cellStyle name="Comma 2 2 5 2 2" xfId="30178"/>
    <cellStyle name="Comma 2 2 5 3" xfId="30179"/>
    <cellStyle name="Comma 2 2 5 3 2" xfId="30180"/>
    <cellStyle name="Comma 2 2 5 4" xfId="30181"/>
    <cellStyle name="Comma 2 2 6" xfId="30182"/>
    <cellStyle name="Comma 2 2 6 2" xfId="30183"/>
    <cellStyle name="Comma 2 2 6 2 2" xfId="30184"/>
    <cellStyle name="Comma 2 2 6 3" xfId="30185"/>
    <cellStyle name="Comma 2 2 6 3 2" xfId="30186"/>
    <cellStyle name="Comma 2 2 6 4" xfId="30187"/>
    <cellStyle name="Comma 2 2 7" xfId="30188"/>
    <cellStyle name="Comma 2 2 7 2" xfId="30189"/>
    <cellStyle name="Comma 2 2 8" xfId="30190"/>
    <cellStyle name="Comma 2 2 8 2" xfId="30191"/>
    <cellStyle name="Comma 2 2 9" xfId="30192"/>
    <cellStyle name="Comma 2 3" xfId="30193"/>
    <cellStyle name="Comma 2 3 2" xfId="30194"/>
    <cellStyle name="Comma 2 3 2 2" xfId="30195"/>
    <cellStyle name="Comma 2 3 2 2 2" xfId="30196"/>
    <cellStyle name="Comma 2 3 2 2 2 2" xfId="30197"/>
    <cellStyle name="Comma 2 3 2 2 2 2 2" xfId="30198"/>
    <cellStyle name="Comma 2 3 2 2 2 3" xfId="30199"/>
    <cellStyle name="Comma 2 3 2 2 2 3 2" xfId="30200"/>
    <cellStyle name="Comma 2 3 2 2 2 4" xfId="30201"/>
    <cellStyle name="Comma 2 3 2 2 3" xfId="30202"/>
    <cellStyle name="Comma 2 3 2 2 3 2" xfId="30203"/>
    <cellStyle name="Comma 2 3 2 2 4" xfId="30204"/>
    <cellStyle name="Comma 2 3 2 2 4 2" xfId="30205"/>
    <cellStyle name="Comma 2 3 2 2 5" xfId="30206"/>
    <cellStyle name="Comma 2 3 2 3" xfId="30207"/>
    <cellStyle name="Comma 2 3 2 3 2" xfId="30208"/>
    <cellStyle name="Comma 2 3 2 3 2 2" xfId="30209"/>
    <cellStyle name="Comma 2 3 2 3 3" xfId="30210"/>
    <cellStyle name="Comma 2 3 2 3 3 2" xfId="30211"/>
    <cellStyle name="Comma 2 3 2 3 4" xfId="30212"/>
    <cellStyle name="Comma 2 3 2 4" xfId="30213"/>
    <cellStyle name="Comma 2 3 2 4 2" xfId="30214"/>
    <cellStyle name="Comma 2 3 2 4 2 2" xfId="30215"/>
    <cellStyle name="Comma 2 3 2 4 3" xfId="30216"/>
    <cellStyle name="Comma 2 3 2 4 3 2" xfId="30217"/>
    <cellStyle name="Comma 2 3 2 4 4" xfId="30218"/>
    <cellStyle name="Comma 2 3 2 5" xfId="30219"/>
    <cellStyle name="Comma 2 3 2 5 2" xfId="30220"/>
    <cellStyle name="Comma 2 3 2 6" xfId="30221"/>
    <cellStyle name="Comma 2 3 2 6 2" xfId="30222"/>
    <cellStyle name="Comma 2 3 2 7" xfId="30223"/>
    <cellStyle name="Comma 2 3 3" xfId="30224"/>
    <cellStyle name="Comma 2 3 3 2" xfId="30225"/>
    <cellStyle name="Comma 2 3 3 2 2" xfId="30226"/>
    <cellStyle name="Comma 2 3 3 2 2 2" xfId="30227"/>
    <cellStyle name="Comma 2 3 3 2 3" xfId="30228"/>
    <cellStyle name="Comma 2 3 3 2 3 2" xfId="30229"/>
    <cellStyle name="Comma 2 3 3 2 4" xfId="30230"/>
    <cellStyle name="Comma 2 3 3 3" xfId="30231"/>
    <cellStyle name="Comma 2 3 3 3 2" xfId="30232"/>
    <cellStyle name="Comma 2 3 3 4" xfId="30233"/>
    <cellStyle name="Comma 2 3 3 4 2" xfId="30234"/>
    <cellStyle name="Comma 2 3 3 5" xfId="30235"/>
    <cellStyle name="Comma 2 3 4" xfId="30236"/>
    <cellStyle name="Comma 2 3 4 2" xfId="30237"/>
    <cellStyle name="Comma 2 3 4 2 2" xfId="30238"/>
    <cellStyle name="Comma 2 3 4 3" xfId="30239"/>
    <cellStyle name="Comma 2 3 4 3 2" xfId="30240"/>
    <cellStyle name="Comma 2 3 4 4" xfId="30241"/>
    <cellStyle name="Comma 2 3 5" xfId="30242"/>
    <cellStyle name="Comma 2 3 5 2" xfId="30243"/>
    <cellStyle name="Comma 2 3 5 2 2" xfId="30244"/>
    <cellStyle name="Comma 2 3 5 3" xfId="30245"/>
    <cellStyle name="Comma 2 3 5 3 2" xfId="30246"/>
    <cellStyle name="Comma 2 3 5 4" xfId="30247"/>
    <cellStyle name="Comma 2 3 6" xfId="30248"/>
    <cellStyle name="Comma 2 3 6 2" xfId="30249"/>
    <cellStyle name="Comma 2 3 7" xfId="30250"/>
    <cellStyle name="Comma 2 3 7 2" xfId="30251"/>
    <cellStyle name="Comma 2 3 8" xfId="30252"/>
    <cellStyle name="Comma 2 4" xfId="30253"/>
    <cellStyle name="Comma 2 4 2" xfId="30254"/>
    <cellStyle name="Comma 2 4 2 2" xfId="30255"/>
    <cellStyle name="Comma 2 4 2 2 2" xfId="30256"/>
    <cellStyle name="Comma 2 4 2 2 2 2" xfId="30257"/>
    <cellStyle name="Comma 2 4 2 2 3" xfId="30258"/>
    <cellStyle name="Comma 2 4 2 2 3 2" xfId="30259"/>
    <cellStyle name="Comma 2 4 2 2 4" xfId="30260"/>
    <cellStyle name="Comma 2 4 2 3" xfId="30261"/>
    <cellStyle name="Comma 2 4 2 3 2" xfId="30262"/>
    <cellStyle name="Comma 2 4 2 4" xfId="30263"/>
    <cellStyle name="Comma 2 4 2 4 2" xfId="30264"/>
    <cellStyle name="Comma 2 4 2 5" xfId="30265"/>
    <cellStyle name="Comma 2 4 3" xfId="30266"/>
    <cellStyle name="Comma 2 4 3 2" xfId="30267"/>
    <cellStyle name="Comma 2 4 3 2 2" xfId="30268"/>
    <cellStyle name="Comma 2 4 3 3" xfId="30269"/>
    <cellStyle name="Comma 2 4 3 3 2" xfId="30270"/>
    <cellStyle name="Comma 2 4 3 4" xfId="30271"/>
    <cellStyle name="Comma 2 4 4" xfId="30272"/>
    <cellStyle name="Comma 2 4 4 2" xfId="30273"/>
    <cellStyle name="Comma 2 4 4 2 2" xfId="30274"/>
    <cellStyle name="Comma 2 4 4 3" xfId="30275"/>
    <cellStyle name="Comma 2 4 4 3 2" xfId="30276"/>
    <cellStyle name="Comma 2 4 4 4" xfId="30277"/>
    <cellStyle name="Comma 2 4 5" xfId="30278"/>
    <cellStyle name="Comma 2 4 5 2" xfId="30279"/>
    <cellStyle name="Comma 2 4 6" xfId="30280"/>
    <cellStyle name="Comma 2 4 6 2" xfId="30281"/>
    <cellStyle name="Comma 2 4 7" xfId="30282"/>
    <cellStyle name="Comma 2 5" xfId="30283"/>
    <cellStyle name="Comma 2 5 2" xfId="30284"/>
    <cellStyle name="Comma 2 5 2 2" xfId="30285"/>
    <cellStyle name="Comma 2 5 2 2 2" xfId="30286"/>
    <cellStyle name="Comma 2 5 2 3" xfId="30287"/>
    <cellStyle name="Comma 2 5 2 3 2" xfId="30288"/>
    <cellStyle name="Comma 2 5 2 4" xfId="30289"/>
    <cellStyle name="Comma 2 5 3" xfId="30290"/>
    <cellStyle name="Comma 2 5 3 2" xfId="30291"/>
    <cellStyle name="Comma 2 5 4" xfId="30292"/>
    <cellStyle name="Comma 2 5 4 2" xfId="30293"/>
    <cellStyle name="Comma 2 5 5" xfId="30294"/>
    <cellStyle name="Comma 2 6" xfId="30295"/>
    <cellStyle name="Comma 2 6 2" xfId="30296"/>
    <cellStyle name="Comma 2 6 2 2" xfId="30297"/>
    <cellStyle name="Comma 2 6 3" xfId="30298"/>
    <cellStyle name="Comma 2 6 3 2" xfId="30299"/>
    <cellStyle name="Comma 2 6 4" xfId="30300"/>
    <cellStyle name="Comma 2 7" xfId="30301"/>
    <cellStyle name="Comma 2 7 2" xfId="30302"/>
    <cellStyle name="Comma 2 7 2 2" xfId="30303"/>
    <cellStyle name="Comma 2 7 3" xfId="30304"/>
    <cellStyle name="Comma 2 7 3 2" xfId="30305"/>
    <cellStyle name="Comma 2 7 4" xfId="30306"/>
    <cellStyle name="Comma 2 8" xfId="30307"/>
    <cellStyle name="Comma 2 8 2" xfId="30308"/>
    <cellStyle name="Comma 2 9" xfId="30309"/>
    <cellStyle name="Comma 2 9 2" xfId="30310"/>
    <cellStyle name="Comma 20" xfId="30311"/>
    <cellStyle name="Comma 20 2" xfId="30312"/>
    <cellStyle name="Comma 20 2 2" xfId="30313"/>
    <cellStyle name="Comma 20 2 2 2" xfId="30314"/>
    <cellStyle name="Comma 20 2 2 2 2" xfId="30315"/>
    <cellStyle name="Comma 20 2 2 2 2 2" xfId="30316"/>
    <cellStyle name="Comma 20 2 2 2 2 2 2" xfId="30317"/>
    <cellStyle name="Comma 20 2 2 2 2 3" xfId="30318"/>
    <cellStyle name="Comma 20 2 2 2 2 3 2" xfId="30319"/>
    <cellStyle name="Comma 20 2 2 2 2 4" xfId="30320"/>
    <cellStyle name="Comma 20 2 2 2 3" xfId="30321"/>
    <cellStyle name="Comma 20 2 2 2 3 2" xfId="30322"/>
    <cellStyle name="Comma 20 2 2 2 4" xfId="30323"/>
    <cellStyle name="Comma 20 2 2 2 4 2" xfId="30324"/>
    <cellStyle name="Comma 20 2 2 2 5" xfId="30325"/>
    <cellStyle name="Comma 20 2 2 3" xfId="30326"/>
    <cellStyle name="Comma 20 2 2 3 2" xfId="30327"/>
    <cellStyle name="Comma 20 2 2 3 2 2" xfId="30328"/>
    <cellStyle name="Comma 20 2 2 3 3" xfId="30329"/>
    <cellStyle name="Comma 20 2 2 3 3 2" xfId="30330"/>
    <cellStyle name="Comma 20 2 2 3 4" xfId="30331"/>
    <cellStyle name="Comma 20 2 2 4" xfId="30332"/>
    <cellStyle name="Comma 20 2 2 4 2" xfId="30333"/>
    <cellStyle name="Comma 20 2 2 4 2 2" xfId="30334"/>
    <cellStyle name="Comma 20 2 2 4 3" xfId="30335"/>
    <cellStyle name="Comma 20 2 2 4 3 2" xfId="30336"/>
    <cellStyle name="Comma 20 2 2 4 4" xfId="30337"/>
    <cellStyle name="Comma 20 2 2 5" xfId="30338"/>
    <cellStyle name="Comma 20 2 2 5 2" xfId="30339"/>
    <cellStyle name="Comma 20 2 2 6" xfId="30340"/>
    <cellStyle name="Comma 20 2 2 6 2" xfId="30341"/>
    <cellStyle name="Comma 20 2 2 7" xfId="30342"/>
    <cellStyle name="Comma 20 2 3" xfId="30343"/>
    <cellStyle name="Comma 20 2 3 2" xfId="30344"/>
    <cellStyle name="Comma 20 2 3 2 2" xfId="30345"/>
    <cellStyle name="Comma 20 2 3 2 2 2" xfId="30346"/>
    <cellStyle name="Comma 20 2 3 2 3" xfId="30347"/>
    <cellStyle name="Comma 20 2 3 2 3 2" xfId="30348"/>
    <cellStyle name="Comma 20 2 3 2 4" xfId="30349"/>
    <cellStyle name="Comma 20 2 3 3" xfId="30350"/>
    <cellStyle name="Comma 20 2 3 3 2" xfId="30351"/>
    <cellStyle name="Comma 20 2 3 4" xfId="30352"/>
    <cellStyle name="Comma 20 2 3 4 2" xfId="30353"/>
    <cellStyle name="Comma 20 2 3 5" xfId="30354"/>
    <cellStyle name="Comma 20 2 4" xfId="30355"/>
    <cellStyle name="Comma 20 2 4 2" xfId="30356"/>
    <cellStyle name="Comma 20 2 4 2 2" xfId="30357"/>
    <cellStyle name="Comma 20 2 4 3" xfId="30358"/>
    <cellStyle name="Comma 20 2 4 3 2" xfId="30359"/>
    <cellStyle name="Comma 20 2 4 4" xfId="30360"/>
    <cellStyle name="Comma 20 2 5" xfId="30361"/>
    <cellStyle name="Comma 20 2 5 2" xfId="30362"/>
    <cellStyle name="Comma 20 2 5 2 2" xfId="30363"/>
    <cellStyle name="Comma 20 2 5 3" xfId="30364"/>
    <cellStyle name="Comma 20 2 5 3 2" xfId="30365"/>
    <cellStyle name="Comma 20 2 5 4" xfId="30366"/>
    <cellStyle name="Comma 20 2 6" xfId="30367"/>
    <cellStyle name="Comma 20 2 6 2" xfId="30368"/>
    <cellStyle name="Comma 20 2 7" xfId="30369"/>
    <cellStyle name="Comma 20 2 7 2" xfId="30370"/>
    <cellStyle name="Comma 20 2 8" xfId="30371"/>
    <cellStyle name="Comma 20 3" xfId="30372"/>
    <cellStyle name="Comma 20 3 2" xfId="30373"/>
    <cellStyle name="Comma 20 3 2 2" xfId="30374"/>
    <cellStyle name="Comma 20 3 2 2 2" xfId="30375"/>
    <cellStyle name="Comma 20 3 2 2 2 2" xfId="30376"/>
    <cellStyle name="Comma 20 3 2 2 3" xfId="30377"/>
    <cellStyle name="Comma 20 3 2 2 3 2" xfId="30378"/>
    <cellStyle name="Comma 20 3 2 2 4" xfId="30379"/>
    <cellStyle name="Comma 20 3 2 3" xfId="30380"/>
    <cellStyle name="Comma 20 3 2 3 2" xfId="30381"/>
    <cellStyle name="Comma 20 3 2 4" xfId="30382"/>
    <cellStyle name="Comma 20 3 2 4 2" xfId="30383"/>
    <cellStyle name="Comma 20 3 2 5" xfId="30384"/>
    <cellStyle name="Comma 20 3 3" xfId="30385"/>
    <cellStyle name="Comma 20 3 3 2" xfId="30386"/>
    <cellStyle name="Comma 20 3 3 2 2" xfId="30387"/>
    <cellStyle name="Comma 20 3 3 3" xfId="30388"/>
    <cellStyle name="Comma 20 3 3 3 2" xfId="30389"/>
    <cellStyle name="Comma 20 3 3 4" xfId="30390"/>
    <cellStyle name="Comma 20 3 4" xfId="30391"/>
    <cellStyle name="Comma 20 3 4 2" xfId="30392"/>
    <cellStyle name="Comma 20 3 4 2 2" xfId="30393"/>
    <cellStyle name="Comma 20 3 4 3" xfId="30394"/>
    <cellStyle name="Comma 20 3 4 3 2" xfId="30395"/>
    <cellStyle name="Comma 20 3 4 4" xfId="30396"/>
    <cellStyle name="Comma 20 3 5" xfId="30397"/>
    <cellStyle name="Comma 20 3 5 2" xfId="30398"/>
    <cellStyle name="Comma 20 3 6" xfId="30399"/>
    <cellStyle name="Comma 20 3 6 2" xfId="30400"/>
    <cellStyle name="Comma 20 3 7" xfId="30401"/>
    <cellStyle name="Comma 20 4" xfId="30402"/>
    <cellStyle name="Comma 20 4 2" xfId="30403"/>
    <cellStyle name="Comma 20 4 2 2" xfId="30404"/>
    <cellStyle name="Comma 20 4 2 2 2" xfId="30405"/>
    <cellStyle name="Comma 20 4 2 3" xfId="30406"/>
    <cellStyle name="Comma 20 4 2 3 2" xfId="30407"/>
    <cellStyle name="Comma 20 4 2 4" xfId="30408"/>
    <cellStyle name="Comma 20 4 3" xfId="30409"/>
    <cellStyle name="Comma 20 4 3 2" xfId="30410"/>
    <cellStyle name="Comma 20 4 4" xfId="30411"/>
    <cellStyle name="Comma 20 4 4 2" xfId="30412"/>
    <cellStyle name="Comma 20 4 5" xfId="30413"/>
    <cellStyle name="Comma 20 5" xfId="30414"/>
    <cellStyle name="Comma 20 5 2" xfId="30415"/>
    <cellStyle name="Comma 20 5 2 2" xfId="30416"/>
    <cellStyle name="Comma 20 5 3" xfId="30417"/>
    <cellStyle name="Comma 20 5 3 2" xfId="30418"/>
    <cellStyle name="Comma 20 5 4" xfId="30419"/>
    <cellStyle name="Comma 20 6" xfId="30420"/>
    <cellStyle name="Comma 20 6 2" xfId="30421"/>
    <cellStyle name="Comma 20 6 2 2" xfId="30422"/>
    <cellStyle name="Comma 20 6 3" xfId="30423"/>
    <cellStyle name="Comma 20 6 3 2" xfId="30424"/>
    <cellStyle name="Comma 20 6 4" xfId="30425"/>
    <cellStyle name="Comma 20 7" xfId="30426"/>
    <cellStyle name="Comma 20 7 2" xfId="30427"/>
    <cellStyle name="Comma 20 8" xfId="30428"/>
    <cellStyle name="Comma 20 8 2" xfId="30429"/>
    <cellStyle name="Comma 20 9" xfId="30430"/>
    <cellStyle name="Comma 21" xfId="30431"/>
    <cellStyle name="Comma 21 2" xfId="30432"/>
    <cellStyle name="Comma 21 2 2" xfId="30433"/>
    <cellStyle name="Comma 21 2 2 2" xfId="30434"/>
    <cellStyle name="Comma 21 2 2 2 2" xfId="30435"/>
    <cellStyle name="Comma 21 2 2 2 2 2" xfId="30436"/>
    <cellStyle name="Comma 21 2 2 2 2 2 2" xfId="30437"/>
    <cellStyle name="Comma 21 2 2 2 2 3" xfId="30438"/>
    <cellStyle name="Comma 21 2 2 2 2 3 2" xfId="30439"/>
    <cellStyle name="Comma 21 2 2 2 2 4" xfId="30440"/>
    <cellStyle name="Comma 21 2 2 2 3" xfId="30441"/>
    <cellStyle name="Comma 21 2 2 2 3 2" xfId="30442"/>
    <cellStyle name="Comma 21 2 2 2 4" xfId="30443"/>
    <cellStyle name="Comma 21 2 2 2 4 2" xfId="30444"/>
    <cellStyle name="Comma 21 2 2 2 5" xfId="30445"/>
    <cellStyle name="Comma 21 2 2 3" xfId="30446"/>
    <cellStyle name="Comma 21 2 2 3 2" xfId="30447"/>
    <cellStyle name="Comma 21 2 2 3 2 2" xfId="30448"/>
    <cellStyle name="Comma 21 2 2 3 3" xfId="30449"/>
    <cellStyle name="Comma 21 2 2 3 3 2" xfId="30450"/>
    <cellStyle name="Comma 21 2 2 3 4" xfId="30451"/>
    <cellStyle name="Comma 21 2 2 4" xfId="30452"/>
    <cellStyle name="Comma 21 2 2 4 2" xfId="30453"/>
    <cellStyle name="Comma 21 2 2 4 2 2" xfId="30454"/>
    <cellStyle name="Comma 21 2 2 4 3" xfId="30455"/>
    <cellStyle name="Comma 21 2 2 4 3 2" xfId="30456"/>
    <cellStyle name="Comma 21 2 2 4 4" xfId="30457"/>
    <cellStyle name="Comma 21 2 2 5" xfId="30458"/>
    <cellStyle name="Comma 21 2 2 5 2" xfId="30459"/>
    <cellStyle name="Comma 21 2 2 6" xfId="30460"/>
    <cellStyle name="Comma 21 2 2 6 2" xfId="30461"/>
    <cellStyle name="Comma 21 2 2 7" xfId="30462"/>
    <cellStyle name="Comma 21 2 3" xfId="30463"/>
    <cellStyle name="Comma 21 2 3 2" xfId="30464"/>
    <cellStyle name="Comma 21 2 3 2 2" xfId="30465"/>
    <cellStyle name="Comma 21 2 3 2 2 2" xfId="30466"/>
    <cellStyle name="Comma 21 2 3 2 3" xfId="30467"/>
    <cellStyle name="Comma 21 2 3 2 3 2" xfId="30468"/>
    <cellStyle name="Comma 21 2 3 2 4" xfId="30469"/>
    <cellStyle name="Comma 21 2 3 3" xfId="30470"/>
    <cellStyle name="Comma 21 2 3 3 2" xfId="30471"/>
    <cellStyle name="Comma 21 2 3 4" xfId="30472"/>
    <cellStyle name="Comma 21 2 3 4 2" xfId="30473"/>
    <cellStyle name="Comma 21 2 3 5" xfId="30474"/>
    <cellStyle name="Comma 21 2 4" xfId="30475"/>
    <cellStyle name="Comma 21 2 4 2" xfId="30476"/>
    <cellStyle name="Comma 21 2 4 2 2" xfId="30477"/>
    <cellStyle name="Comma 21 2 4 3" xfId="30478"/>
    <cellStyle name="Comma 21 2 4 3 2" xfId="30479"/>
    <cellStyle name="Comma 21 2 4 4" xfId="30480"/>
    <cellStyle name="Comma 21 2 5" xfId="30481"/>
    <cellStyle name="Comma 21 2 5 2" xfId="30482"/>
    <cellStyle name="Comma 21 2 5 2 2" xfId="30483"/>
    <cellStyle name="Comma 21 2 5 3" xfId="30484"/>
    <cellStyle name="Comma 21 2 5 3 2" xfId="30485"/>
    <cellStyle name="Comma 21 2 5 4" xfId="30486"/>
    <cellStyle name="Comma 21 2 6" xfId="30487"/>
    <cellStyle name="Comma 21 2 6 2" xfId="30488"/>
    <cellStyle name="Comma 21 2 7" xfId="30489"/>
    <cellStyle name="Comma 21 2 7 2" xfId="30490"/>
    <cellStyle name="Comma 21 2 8" xfId="30491"/>
    <cellStyle name="Comma 21 3" xfId="30492"/>
    <cellStyle name="Comma 21 3 2" xfId="30493"/>
    <cellStyle name="Comma 21 3 2 2" xfId="30494"/>
    <cellStyle name="Comma 21 3 2 2 2" xfId="30495"/>
    <cellStyle name="Comma 21 3 2 2 2 2" xfId="30496"/>
    <cellStyle name="Comma 21 3 2 2 3" xfId="30497"/>
    <cellStyle name="Comma 21 3 2 2 3 2" xfId="30498"/>
    <cellStyle name="Comma 21 3 2 2 4" xfId="30499"/>
    <cellStyle name="Comma 21 3 2 3" xfId="30500"/>
    <cellStyle name="Comma 21 3 2 3 2" xfId="30501"/>
    <cellStyle name="Comma 21 3 2 4" xfId="30502"/>
    <cellStyle name="Comma 21 3 2 4 2" xfId="30503"/>
    <cellStyle name="Comma 21 3 2 5" xfId="30504"/>
    <cellStyle name="Comma 21 3 3" xfId="30505"/>
    <cellStyle name="Comma 21 3 3 2" xfId="30506"/>
    <cellStyle name="Comma 21 3 3 2 2" xfId="30507"/>
    <cellStyle name="Comma 21 3 3 3" xfId="30508"/>
    <cellStyle name="Comma 21 3 3 3 2" xfId="30509"/>
    <cellStyle name="Comma 21 3 3 4" xfId="30510"/>
    <cellStyle name="Comma 21 3 4" xfId="30511"/>
    <cellStyle name="Comma 21 3 4 2" xfId="30512"/>
    <cellStyle name="Comma 21 3 4 2 2" xfId="30513"/>
    <cellStyle name="Comma 21 3 4 3" xfId="30514"/>
    <cellStyle name="Comma 21 3 4 3 2" xfId="30515"/>
    <cellStyle name="Comma 21 3 4 4" xfId="30516"/>
    <cellStyle name="Comma 21 3 5" xfId="30517"/>
    <cellStyle name="Comma 21 3 5 2" xfId="30518"/>
    <cellStyle name="Comma 21 3 6" xfId="30519"/>
    <cellStyle name="Comma 21 3 6 2" xfId="30520"/>
    <cellStyle name="Comma 21 3 7" xfId="30521"/>
    <cellStyle name="Comma 21 4" xfId="30522"/>
    <cellStyle name="Comma 21 4 2" xfId="30523"/>
    <cellStyle name="Comma 21 4 2 2" xfId="30524"/>
    <cellStyle name="Comma 21 4 2 2 2" xfId="30525"/>
    <cellStyle name="Comma 21 4 2 3" xfId="30526"/>
    <cellStyle name="Comma 21 4 2 3 2" xfId="30527"/>
    <cellStyle name="Comma 21 4 2 4" xfId="30528"/>
    <cellStyle name="Comma 21 4 3" xfId="30529"/>
    <cellStyle name="Comma 21 4 3 2" xfId="30530"/>
    <cellStyle name="Comma 21 4 4" xfId="30531"/>
    <cellStyle name="Comma 21 4 4 2" xfId="30532"/>
    <cellStyle name="Comma 21 4 5" xfId="30533"/>
    <cellStyle name="Comma 21 5" xfId="30534"/>
    <cellStyle name="Comma 21 5 2" xfId="30535"/>
    <cellStyle name="Comma 21 5 2 2" xfId="30536"/>
    <cellStyle name="Comma 21 5 3" xfId="30537"/>
    <cellStyle name="Comma 21 5 3 2" xfId="30538"/>
    <cellStyle name="Comma 21 5 4" xfId="30539"/>
    <cellStyle name="Comma 21 6" xfId="30540"/>
    <cellStyle name="Comma 21 6 2" xfId="30541"/>
    <cellStyle name="Comma 21 6 2 2" xfId="30542"/>
    <cellStyle name="Comma 21 6 3" xfId="30543"/>
    <cellStyle name="Comma 21 6 3 2" xfId="30544"/>
    <cellStyle name="Comma 21 6 4" xfId="30545"/>
    <cellStyle name="Comma 21 7" xfId="30546"/>
    <cellStyle name="Comma 21 7 2" xfId="30547"/>
    <cellStyle name="Comma 21 8" xfId="30548"/>
    <cellStyle name="Comma 21 8 2" xfId="30549"/>
    <cellStyle name="Comma 21 9" xfId="30550"/>
    <cellStyle name="Comma 22" xfId="30551"/>
    <cellStyle name="Comma 22 2" xfId="30552"/>
    <cellStyle name="Comma 22 2 2" xfId="30553"/>
    <cellStyle name="Comma 22 2 2 2" xfId="30554"/>
    <cellStyle name="Comma 22 2 2 2 2" xfId="30555"/>
    <cellStyle name="Comma 22 2 2 2 2 2" xfId="30556"/>
    <cellStyle name="Comma 22 2 2 2 2 2 2" xfId="30557"/>
    <cellStyle name="Comma 22 2 2 2 2 3" xfId="30558"/>
    <cellStyle name="Comma 22 2 2 2 2 3 2" xfId="30559"/>
    <cellStyle name="Comma 22 2 2 2 2 4" xfId="30560"/>
    <cellStyle name="Comma 22 2 2 2 3" xfId="30561"/>
    <cellStyle name="Comma 22 2 2 2 3 2" xfId="30562"/>
    <cellStyle name="Comma 22 2 2 2 4" xfId="30563"/>
    <cellStyle name="Comma 22 2 2 2 4 2" xfId="30564"/>
    <cellStyle name="Comma 22 2 2 2 5" xfId="30565"/>
    <cellStyle name="Comma 22 2 2 3" xfId="30566"/>
    <cellStyle name="Comma 22 2 2 3 2" xfId="30567"/>
    <cellStyle name="Comma 22 2 2 3 2 2" xfId="30568"/>
    <cellStyle name="Comma 22 2 2 3 3" xfId="30569"/>
    <cellStyle name="Comma 22 2 2 3 3 2" xfId="30570"/>
    <cellStyle name="Comma 22 2 2 3 4" xfId="30571"/>
    <cellStyle name="Comma 22 2 2 4" xfId="30572"/>
    <cellStyle name="Comma 22 2 2 4 2" xfId="30573"/>
    <cellStyle name="Comma 22 2 2 4 2 2" xfId="30574"/>
    <cellStyle name="Comma 22 2 2 4 3" xfId="30575"/>
    <cellStyle name="Comma 22 2 2 4 3 2" xfId="30576"/>
    <cellStyle name="Comma 22 2 2 4 4" xfId="30577"/>
    <cellStyle name="Comma 22 2 2 5" xfId="30578"/>
    <cellStyle name="Comma 22 2 2 5 2" xfId="30579"/>
    <cellStyle name="Comma 22 2 2 6" xfId="30580"/>
    <cellStyle name="Comma 22 2 2 6 2" xfId="30581"/>
    <cellStyle name="Comma 22 2 2 7" xfId="30582"/>
    <cellStyle name="Comma 22 2 3" xfId="30583"/>
    <cellStyle name="Comma 22 2 3 2" xfId="30584"/>
    <cellStyle name="Comma 22 2 3 2 2" xfId="30585"/>
    <cellStyle name="Comma 22 2 3 2 2 2" xfId="30586"/>
    <cellStyle name="Comma 22 2 3 2 3" xfId="30587"/>
    <cellStyle name="Comma 22 2 3 2 3 2" xfId="30588"/>
    <cellStyle name="Comma 22 2 3 2 4" xfId="30589"/>
    <cellStyle name="Comma 22 2 3 3" xfId="30590"/>
    <cellStyle name="Comma 22 2 3 3 2" xfId="30591"/>
    <cellStyle name="Comma 22 2 3 4" xfId="30592"/>
    <cellStyle name="Comma 22 2 3 4 2" xfId="30593"/>
    <cellStyle name="Comma 22 2 3 5" xfId="30594"/>
    <cellStyle name="Comma 22 2 4" xfId="30595"/>
    <cellStyle name="Comma 22 2 4 2" xfId="30596"/>
    <cellStyle name="Comma 22 2 4 2 2" xfId="30597"/>
    <cellStyle name="Comma 22 2 4 3" xfId="30598"/>
    <cellStyle name="Comma 22 2 4 3 2" xfId="30599"/>
    <cellStyle name="Comma 22 2 4 4" xfId="30600"/>
    <cellStyle name="Comma 22 2 5" xfId="30601"/>
    <cellStyle name="Comma 22 2 5 2" xfId="30602"/>
    <cellStyle name="Comma 22 2 5 2 2" xfId="30603"/>
    <cellStyle name="Comma 22 2 5 3" xfId="30604"/>
    <cellStyle name="Comma 22 2 5 3 2" xfId="30605"/>
    <cellStyle name="Comma 22 2 5 4" xfId="30606"/>
    <cellStyle name="Comma 22 2 6" xfId="30607"/>
    <cellStyle name="Comma 22 2 6 2" xfId="30608"/>
    <cellStyle name="Comma 22 2 7" xfId="30609"/>
    <cellStyle name="Comma 22 2 7 2" xfId="30610"/>
    <cellStyle name="Comma 22 2 8" xfId="30611"/>
    <cellStyle name="Comma 22 3" xfId="30612"/>
    <cellStyle name="Comma 22 3 2" xfId="30613"/>
    <cellStyle name="Comma 22 3 2 2" xfId="30614"/>
    <cellStyle name="Comma 22 3 2 2 2" xfId="30615"/>
    <cellStyle name="Comma 22 3 2 2 2 2" xfId="30616"/>
    <cellStyle name="Comma 22 3 2 2 3" xfId="30617"/>
    <cellStyle name="Comma 22 3 2 2 3 2" xfId="30618"/>
    <cellStyle name="Comma 22 3 2 2 4" xfId="30619"/>
    <cellStyle name="Comma 22 3 2 3" xfId="30620"/>
    <cellStyle name="Comma 22 3 2 3 2" xfId="30621"/>
    <cellStyle name="Comma 22 3 2 4" xfId="30622"/>
    <cellStyle name="Comma 22 3 2 4 2" xfId="30623"/>
    <cellStyle name="Comma 22 3 2 5" xfId="30624"/>
    <cellStyle name="Comma 22 3 3" xfId="30625"/>
    <cellStyle name="Comma 22 3 3 2" xfId="30626"/>
    <cellStyle name="Comma 22 3 3 2 2" xfId="30627"/>
    <cellStyle name="Comma 22 3 3 3" xfId="30628"/>
    <cellStyle name="Comma 22 3 3 3 2" xfId="30629"/>
    <cellStyle name="Comma 22 3 3 4" xfId="30630"/>
    <cellStyle name="Comma 22 3 4" xfId="30631"/>
    <cellStyle name="Comma 22 3 4 2" xfId="30632"/>
    <cellStyle name="Comma 22 3 4 2 2" xfId="30633"/>
    <cellStyle name="Comma 22 3 4 3" xfId="30634"/>
    <cellStyle name="Comma 22 3 4 3 2" xfId="30635"/>
    <cellStyle name="Comma 22 3 4 4" xfId="30636"/>
    <cellStyle name="Comma 22 3 5" xfId="30637"/>
    <cellStyle name="Comma 22 3 5 2" xfId="30638"/>
    <cellStyle name="Comma 22 3 6" xfId="30639"/>
    <cellStyle name="Comma 22 3 6 2" xfId="30640"/>
    <cellStyle name="Comma 22 3 7" xfId="30641"/>
    <cellStyle name="Comma 22 4" xfId="30642"/>
    <cellStyle name="Comma 22 4 2" xfId="30643"/>
    <cellStyle name="Comma 22 4 2 2" xfId="30644"/>
    <cellStyle name="Comma 22 4 2 2 2" xfId="30645"/>
    <cellStyle name="Comma 22 4 2 3" xfId="30646"/>
    <cellStyle name="Comma 22 4 2 3 2" xfId="30647"/>
    <cellStyle name="Comma 22 4 2 4" xfId="30648"/>
    <cellStyle name="Comma 22 4 3" xfId="30649"/>
    <cellStyle name="Comma 22 4 3 2" xfId="30650"/>
    <cellStyle name="Comma 22 4 4" xfId="30651"/>
    <cellStyle name="Comma 22 4 4 2" xfId="30652"/>
    <cellStyle name="Comma 22 4 5" xfId="30653"/>
    <cellStyle name="Comma 22 5" xfId="30654"/>
    <cellStyle name="Comma 22 5 2" xfId="30655"/>
    <cellStyle name="Comma 22 5 2 2" xfId="30656"/>
    <cellStyle name="Comma 22 5 3" xfId="30657"/>
    <cellStyle name="Comma 22 5 3 2" xfId="30658"/>
    <cellStyle name="Comma 22 5 4" xfId="30659"/>
    <cellStyle name="Comma 22 6" xfId="30660"/>
    <cellStyle name="Comma 22 6 2" xfId="30661"/>
    <cellStyle name="Comma 22 6 2 2" xfId="30662"/>
    <cellStyle name="Comma 22 6 3" xfId="30663"/>
    <cellStyle name="Comma 22 6 3 2" xfId="30664"/>
    <cellStyle name="Comma 22 6 4" xfId="30665"/>
    <cellStyle name="Comma 22 7" xfId="30666"/>
    <cellStyle name="Comma 22 7 2" xfId="30667"/>
    <cellStyle name="Comma 22 8" xfId="30668"/>
    <cellStyle name="Comma 22 8 2" xfId="30669"/>
    <cellStyle name="Comma 22 9" xfId="30670"/>
    <cellStyle name="Comma 23" xfId="30671"/>
    <cellStyle name="Comma 23 2" xfId="30672"/>
    <cellStyle name="Comma 23 2 2" xfId="30673"/>
    <cellStyle name="Comma 23 2 2 2" xfId="30674"/>
    <cellStyle name="Comma 23 2 2 2 2" xfId="30675"/>
    <cellStyle name="Comma 23 2 2 2 2 2" xfId="30676"/>
    <cellStyle name="Comma 23 2 2 2 2 2 2" xfId="30677"/>
    <cellStyle name="Comma 23 2 2 2 2 3" xfId="30678"/>
    <cellStyle name="Comma 23 2 2 2 2 3 2" xfId="30679"/>
    <cellStyle name="Comma 23 2 2 2 2 4" xfId="30680"/>
    <cellStyle name="Comma 23 2 2 2 3" xfId="30681"/>
    <cellStyle name="Comma 23 2 2 2 3 2" xfId="30682"/>
    <cellStyle name="Comma 23 2 2 2 4" xfId="30683"/>
    <cellStyle name="Comma 23 2 2 2 4 2" xfId="30684"/>
    <cellStyle name="Comma 23 2 2 2 5" xfId="30685"/>
    <cellStyle name="Comma 23 2 2 3" xfId="30686"/>
    <cellStyle name="Comma 23 2 2 3 2" xfId="30687"/>
    <cellStyle name="Comma 23 2 2 3 2 2" xfId="30688"/>
    <cellStyle name="Comma 23 2 2 3 3" xfId="30689"/>
    <cellStyle name="Comma 23 2 2 3 3 2" xfId="30690"/>
    <cellStyle name="Comma 23 2 2 3 4" xfId="30691"/>
    <cellStyle name="Comma 23 2 2 4" xfId="30692"/>
    <cellStyle name="Comma 23 2 2 4 2" xfId="30693"/>
    <cellStyle name="Comma 23 2 2 4 2 2" xfId="30694"/>
    <cellStyle name="Comma 23 2 2 4 3" xfId="30695"/>
    <cellStyle name="Comma 23 2 2 4 3 2" xfId="30696"/>
    <cellStyle name="Comma 23 2 2 4 4" xfId="30697"/>
    <cellStyle name="Comma 23 2 2 5" xfId="30698"/>
    <cellStyle name="Comma 23 2 2 5 2" xfId="30699"/>
    <cellStyle name="Comma 23 2 2 6" xfId="30700"/>
    <cellStyle name="Comma 23 2 2 6 2" xfId="30701"/>
    <cellStyle name="Comma 23 2 2 7" xfId="30702"/>
    <cellStyle name="Comma 23 2 3" xfId="30703"/>
    <cellStyle name="Comma 23 2 3 2" xfId="30704"/>
    <cellStyle name="Comma 23 2 3 2 2" xfId="30705"/>
    <cellStyle name="Comma 23 2 3 2 2 2" xfId="30706"/>
    <cellStyle name="Comma 23 2 3 2 3" xfId="30707"/>
    <cellStyle name="Comma 23 2 3 2 3 2" xfId="30708"/>
    <cellStyle name="Comma 23 2 3 2 4" xfId="30709"/>
    <cellStyle name="Comma 23 2 3 3" xfId="30710"/>
    <cellStyle name="Comma 23 2 3 3 2" xfId="30711"/>
    <cellStyle name="Comma 23 2 3 4" xfId="30712"/>
    <cellStyle name="Comma 23 2 3 4 2" xfId="30713"/>
    <cellStyle name="Comma 23 2 3 5" xfId="30714"/>
    <cellStyle name="Comma 23 2 4" xfId="30715"/>
    <cellStyle name="Comma 23 2 4 2" xfId="30716"/>
    <cellStyle name="Comma 23 2 4 2 2" xfId="30717"/>
    <cellStyle name="Comma 23 2 4 3" xfId="30718"/>
    <cellStyle name="Comma 23 2 4 3 2" xfId="30719"/>
    <cellStyle name="Comma 23 2 4 4" xfId="30720"/>
    <cellStyle name="Comma 23 2 5" xfId="30721"/>
    <cellStyle name="Comma 23 2 5 2" xfId="30722"/>
    <cellStyle name="Comma 23 2 5 2 2" xfId="30723"/>
    <cellStyle name="Comma 23 2 5 3" xfId="30724"/>
    <cellStyle name="Comma 23 2 5 3 2" xfId="30725"/>
    <cellStyle name="Comma 23 2 5 4" xfId="30726"/>
    <cellStyle name="Comma 23 2 6" xfId="30727"/>
    <cellStyle name="Comma 23 2 6 2" xfId="30728"/>
    <cellStyle name="Comma 23 2 7" xfId="30729"/>
    <cellStyle name="Comma 23 2 7 2" xfId="30730"/>
    <cellStyle name="Comma 23 2 8" xfId="30731"/>
    <cellStyle name="Comma 23 3" xfId="30732"/>
    <cellStyle name="Comma 23 3 2" xfId="30733"/>
    <cellStyle name="Comma 23 3 2 2" xfId="30734"/>
    <cellStyle name="Comma 23 3 2 2 2" xfId="30735"/>
    <cellStyle name="Comma 23 3 2 2 2 2" xfId="30736"/>
    <cellStyle name="Comma 23 3 2 2 3" xfId="30737"/>
    <cellStyle name="Comma 23 3 2 2 3 2" xfId="30738"/>
    <cellStyle name="Comma 23 3 2 2 4" xfId="30739"/>
    <cellStyle name="Comma 23 3 2 3" xfId="30740"/>
    <cellStyle name="Comma 23 3 2 3 2" xfId="30741"/>
    <cellStyle name="Comma 23 3 2 4" xfId="30742"/>
    <cellStyle name="Comma 23 3 2 4 2" xfId="30743"/>
    <cellStyle name="Comma 23 3 2 5" xfId="30744"/>
    <cellStyle name="Comma 23 3 3" xfId="30745"/>
    <cellStyle name="Comma 23 3 3 2" xfId="30746"/>
    <cellStyle name="Comma 23 3 3 2 2" xfId="30747"/>
    <cellStyle name="Comma 23 3 3 3" xfId="30748"/>
    <cellStyle name="Comma 23 3 3 3 2" xfId="30749"/>
    <cellStyle name="Comma 23 3 3 4" xfId="30750"/>
    <cellStyle name="Comma 23 3 4" xfId="30751"/>
    <cellStyle name="Comma 23 3 4 2" xfId="30752"/>
    <cellStyle name="Comma 23 3 4 2 2" xfId="30753"/>
    <cellStyle name="Comma 23 3 4 3" xfId="30754"/>
    <cellStyle name="Comma 23 3 4 3 2" xfId="30755"/>
    <cellStyle name="Comma 23 3 4 4" xfId="30756"/>
    <cellStyle name="Comma 23 3 5" xfId="30757"/>
    <cellStyle name="Comma 23 3 5 2" xfId="30758"/>
    <cellStyle name="Comma 23 3 6" xfId="30759"/>
    <cellStyle name="Comma 23 3 6 2" xfId="30760"/>
    <cellStyle name="Comma 23 3 7" xfId="30761"/>
    <cellStyle name="Comma 23 4" xfId="30762"/>
    <cellStyle name="Comma 23 4 2" xfId="30763"/>
    <cellStyle name="Comma 23 4 2 2" xfId="30764"/>
    <cellStyle name="Comma 23 4 2 2 2" xfId="30765"/>
    <cellStyle name="Comma 23 4 2 3" xfId="30766"/>
    <cellStyle name="Comma 23 4 2 3 2" xfId="30767"/>
    <cellStyle name="Comma 23 4 2 4" xfId="30768"/>
    <cellStyle name="Comma 23 4 3" xfId="30769"/>
    <cellStyle name="Comma 23 4 3 2" xfId="30770"/>
    <cellStyle name="Comma 23 4 4" xfId="30771"/>
    <cellStyle name="Comma 23 4 4 2" xfId="30772"/>
    <cellStyle name="Comma 23 4 5" xfId="30773"/>
    <cellStyle name="Comma 23 5" xfId="30774"/>
    <cellStyle name="Comma 23 5 2" xfId="30775"/>
    <cellStyle name="Comma 23 5 2 2" xfId="30776"/>
    <cellStyle name="Comma 23 5 3" xfId="30777"/>
    <cellStyle name="Comma 23 5 3 2" xfId="30778"/>
    <cellStyle name="Comma 23 5 4" xfId="30779"/>
    <cellStyle name="Comma 23 6" xfId="30780"/>
    <cellStyle name="Comma 23 6 2" xfId="30781"/>
    <cellStyle name="Comma 23 6 2 2" xfId="30782"/>
    <cellStyle name="Comma 23 6 3" xfId="30783"/>
    <cellStyle name="Comma 23 6 3 2" xfId="30784"/>
    <cellStyle name="Comma 23 6 4" xfId="30785"/>
    <cellStyle name="Comma 23 7" xfId="30786"/>
    <cellStyle name="Comma 23 7 2" xfId="30787"/>
    <cellStyle name="Comma 23 8" xfId="30788"/>
    <cellStyle name="Comma 23 8 2" xfId="30789"/>
    <cellStyle name="Comma 23 9" xfId="30790"/>
    <cellStyle name="Comma 24" xfId="30791"/>
    <cellStyle name="Comma 24 2" xfId="30792"/>
    <cellStyle name="Comma 24 2 2" xfId="30793"/>
    <cellStyle name="Comma 24 2 2 2" xfId="30794"/>
    <cellStyle name="Comma 24 2 2 2 2" xfId="30795"/>
    <cellStyle name="Comma 24 2 2 2 2 2" xfId="30796"/>
    <cellStyle name="Comma 24 2 2 2 2 2 2" xfId="30797"/>
    <cellStyle name="Comma 24 2 2 2 2 3" xfId="30798"/>
    <cellStyle name="Comma 24 2 2 2 2 3 2" xfId="30799"/>
    <cellStyle name="Comma 24 2 2 2 2 4" xfId="30800"/>
    <cellStyle name="Comma 24 2 2 2 3" xfId="30801"/>
    <cellStyle name="Comma 24 2 2 2 3 2" xfId="30802"/>
    <cellStyle name="Comma 24 2 2 2 4" xfId="30803"/>
    <cellStyle name="Comma 24 2 2 2 4 2" xfId="30804"/>
    <cellStyle name="Comma 24 2 2 2 5" xfId="30805"/>
    <cellStyle name="Comma 24 2 2 3" xfId="30806"/>
    <cellStyle name="Comma 24 2 2 3 2" xfId="30807"/>
    <cellStyle name="Comma 24 2 2 3 2 2" xfId="30808"/>
    <cellStyle name="Comma 24 2 2 3 3" xfId="30809"/>
    <cellStyle name="Comma 24 2 2 3 3 2" xfId="30810"/>
    <cellStyle name="Comma 24 2 2 3 4" xfId="30811"/>
    <cellStyle name="Comma 24 2 2 4" xfId="30812"/>
    <cellStyle name="Comma 24 2 2 4 2" xfId="30813"/>
    <cellStyle name="Comma 24 2 2 4 2 2" xfId="30814"/>
    <cellStyle name="Comma 24 2 2 4 3" xfId="30815"/>
    <cellStyle name="Comma 24 2 2 4 3 2" xfId="30816"/>
    <cellStyle name="Comma 24 2 2 4 4" xfId="30817"/>
    <cellStyle name="Comma 24 2 2 5" xfId="30818"/>
    <cellStyle name="Comma 24 2 2 5 2" xfId="30819"/>
    <cellStyle name="Comma 24 2 2 6" xfId="30820"/>
    <cellStyle name="Comma 24 2 2 6 2" xfId="30821"/>
    <cellStyle name="Comma 24 2 2 7" xfId="30822"/>
    <cellStyle name="Comma 24 2 3" xfId="30823"/>
    <cellStyle name="Comma 24 2 3 2" xfId="30824"/>
    <cellStyle name="Comma 24 2 3 2 2" xfId="30825"/>
    <cellStyle name="Comma 24 2 3 2 2 2" xfId="30826"/>
    <cellStyle name="Comma 24 2 3 2 3" xfId="30827"/>
    <cellStyle name="Comma 24 2 3 2 3 2" xfId="30828"/>
    <cellStyle name="Comma 24 2 3 2 4" xfId="30829"/>
    <cellStyle name="Comma 24 2 3 3" xfId="30830"/>
    <cellStyle name="Comma 24 2 3 3 2" xfId="30831"/>
    <cellStyle name="Comma 24 2 3 4" xfId="30832"/>
    <cellStyle name="Comma 24 2 3 4 2" xfId="30833"/>
    <cellStyle name="Comma 24 2 3 5" xfId="30834"/>
    <cellStyle name="Comma 24 2 4" xfId="30835"/>
    <cellStyle name="Comma 24 2 4 2" xfId="30836"/>
    <cellStyle name="Comma 24 2 4 2 2" xfId="30837"/>
    <cellStyle name="Comma 24 2 4 3" xfId="30838"/>
    <cellStyle name="Comma 24 2 4 3 2" xfId="30839"/>
    <cellStyle name="Comma 24 2 4 4" xfId="30840"/>
    <cellStyle name="Comma 24 2 5" xfId="30841"/>
    <cellStyle name="Comma 24 2 5 2" xfId="30842"/>
    <cellStyle name="Comma 24 2 5 2 2" xfId="30843"/>
    <cellStyle name="Comma 24 2 5 3" xfId="30844"/>
    <cellStyle name="Comma 24 2 5 3 2" xfId="30845"/>
    <cellStyle name="Comma 24 2 5 4" xfId="30846"/>
    <cellStyle name="Comma 24 2 6" xfId="30847"/>
    <cellStyle name="Comma 24 2 6 2" xfId="30848"/>
    <cellStyle name="Comma 24 2 7" xfId="30849"/>
    <cellStyle name="Comma 24 2 7 2" xfId="30850"/>
    <cellStyle name="Comma 24 2 8" xfId="30851"/>
    <cellStyle name="Comma 24 3" xfId="30852"/>
    <cellStyle name="Comma 24 3 2" xfId="30853"/>
    <cellStyle name="Comma 24 3 2 2" xfId="30854"/>
    <cellStyle name="Comma 24 3 2 2 2" xfId="30855"/>
    <cellStyle name="Comma 24 3 2 2 2 2" xfId="30856"/>
    <cellStyle name="Comma 24 3 2 2 3" xfId="30857"/>
    <cellStyle name="Comma 24 3 2 2 3 2" xfId="30858"/>
    <cellStyle name="Comma 24 3 2 2 4" xfId="30859"/>
    <cellStyle name="Comma 24 3 2 3" xfId="30860"/>
    <cellStyle name="Comma 24 3 2 3 2" xfId="30861"/>
    <cellStyle name="Comma 24 3 2 4" xfId="30862"/>
    <cellStyle name="Comma 24 3 2 4 2" xfId="30863"/>
    <cellStyle name="Comma 24 3 2 5" xfId="30864"/>
    <cellStyle name="Comma 24 3 3" xfId="30865"/>
    <cellStyle name="Comma 24 3 3 2" xfId="30866"/>
    <cellStyle name="Comma 24 3 3 2 2" xfId="30867"/>
    <cellStyle name="Comma 24 3 3 3" xfId="30868"/>
    <cellStyle name="Comma 24 3 3 3 2" xfId="30869"/>
    <cellStyle name="Comma 24 3 3 4" xfId="30870"/>
    <cellStyle name="Comma 24 3 4" xfId="30871"/>
    <cellStyle name="Comma 24 3 4 2" xfId="30872"/>
    <cellStyle name="Comma 24 3 4 2 2" xfId="30873"/>
    <cellStyle name="Comma 24 3 4 3" xfId="30874"/>
    <cellStyle name="Comma 24 3 4 3 2" xfId="30875"/>
    <cellStyle name="Comma 24 3 4 4" xfId="30876"/>
    <cellStyle name="Comma 24 3 5" xfId="30877"/>
    <cellStyle name="Comma 24 3 5 2" xfId="30878"/>
    <cellStyle name="Comma 24 3 6" xfId="30879"/>
    <cellStyle name="Comma 24 3 6 2" xfId="30880"/>
    <cellStyle name="Comma 24 3 7" xfId="30881"/>
    <cellStyle name="Comma 24 4" xfId="30882"/>
    <cellStyle name="Comma 24 4 2" xfId="30883"/>
    <cellStyle name="Comma 24 4 2 2" xfId="30884"/>
    <cellStyle name="Comma 24 4 2 2 2" xfId="30885"/>
    <cellStyle name="Comma 24 4 2 3" xfId="30886"/>
    <cellStyle name="Comma 24 4 2 3 2" xfId="30887"/>
    <cellStyle name="Comma 24 4 2 4" xfId="30888"/>
    <cellStyle name="Comma 24 4 3" xfId="30889"/>
    <cellStyle name="Comma 24 4 3 2" xfId="30890"/>
    <cellStyle name="Comma 24 4 4" xfId="30891"/>
    <cellStyle name="Comma 24 4 4 2" xfId="30892"/>
    <cellStyle name="Comma 24 4 5" xfId="30893"/>
    <cellStyle name="Comma 24 5" xfId="30894"/>
    <cellStyle name="Comma 24 5 2" xfId="30895"/>
    <cellStyle name="Comma 24 5 2 2" xfId="30896"/>
    <cellStyle name="Comma 24 5 3" xfId="30897"/>
    <cellStyle name="Comma 24 5 3 2" xfId="30898"/>
    <cellStyle name="Comma 24 5 4" xfId="30899"/>
    <cellStyle name="Comma 24 6" xfId="30900"/>
    <cellStyle name="Comma 24 6 2" xfId="30901"/>
    <cellStyle name="Comma 24 6 2 2" xfId="30902"/>
    <cellStyle name="Comma 24 6 3" xfId="30903"/>
    <cellStyle name="Comma 24 6 3 2" xfId="30904"/>
    <cellStyle name="Comma 24 6 4" xfId="30905"/>
    <cellStyle name="Comma 24 7" xfId="30906"/>
    <cellStyle name="Comma 24 7 2" xfId="30907"/>
    <cellStyle name="Comma 24 8" xfId="30908"/>
    <cellStyle name="Comma 24 8 2" xfId="30909"/>
    <cellStyle name="Comma 24 9" xfId="30910"/>
    <cellStyle name="Comma 25" xfId="30911"/>
    <cellStyle name="Comma 25 2" xfId="30912"/>
    <cellStyle name="Comma 25 2 2" xfId="30913"/>
    <cellStyle name="Comma 25 2 2 2" xfId="30914"/>
    <cellStyle name="Comma 25 2 2 2 2" xfId="30915"/>
    <cellStyle name="Comma 25 2 2 2 2 2" xfId="30916"/>
    <cellStyle name="Comma 25 2 2 2 2 2 2" xfId="30917"/>
    <cellStyle name="Comma 25 2 2 2 2 3" xfId="30918"/>
    <cellStyle name="Comma 25 2 2 2 2 3 2" xfId="30919"/>
    <cellStyle name="Comma 25 2 2 2 2 4" xfId="30920"/>
    <cellStyle name="Comma 25 2 2 2 3" xfId="30921"/>
    <cellStyle name="Comma 25 2 2 2 3 2" xfId="30922"/>
    <cellStyle name="Comma 25 2 2 2 4" xfId="30923"/>
    <cellStyle name="Comma 25 2 2 2 4 2" xfId="30924"/>
    <cellStyle name="Comma 25 2 2 2 5" xfId="30925"/>
    <cellStyle name="Comma 25 2 2 3" xfId="30926"/>
    <cellStyle name="Comma 25 2 2 3 2" xfId="30927"/>
    <cellStyle name="Comma 25 2 2 3 2 2" xfId="30928"/>
    <cellStyle name="Comma 25 2 2 3 3" xfId="30929"/>
    <cellStyle name="Comma 25 2 2 3 3 2" xfId="30930"/>
    <cellStyle name="Comma 25 2 2 3 4" xfId="30931"/>
    <cellStyle name="Comma 25 2 2 4" xfId="30932"/>
    <cellStyle name="Comma 25 2 2 4 2" xfId="30933"/>
    <cellStyle name="Comma 25 2 2 4 2 2" xfId="30934"/>
    <cellStyle name="Comma 25 2 2 4 3" xfId="30935"/>
    <cellStyle name="Comma 25 2 2 4 3 2" xfId="30936"/>
    <cellStyle name="Comma 25 2 2 4 4" xfId="30937"/>
    <cellStyle name="Comma 25 2 2 5" xfId="30938"/>
    <cellStyle name="Comma 25 2 2 5 2" xfId="30939"/>
    <cellStyle name="Comma 25 2 2 6" xfId="30940"/>
    <cellStyle name="Comma 25 2 2 6 2" xfId="30941"/>
    <cellStyle name="Comma 25 2 2 7" xfId="30942"/>
    <cellStyle name="Comma 25 2 3" xfId="30943"/>
    <cellStyle name="Comma 25 2 3 2" xfId="30944"/>
    <cellStyle name="Comma 25 2 3 2 2" xfId="30945"/>
    <cellStyle name="Comma 25 2 3 2 2 2" xfId="30946"/>
    <cellStyle name="Comma 25 2 3 2 3" xfId="30947"/>
    <cellStyle name="Comma 25 2 3 2 3 2" xfId="30948"/>
    <cellStyle name="Comma 25 2 3 2 4" xfId="30949"/>
    <cellStyle name="Comma 25 2 3 3" xfId="30950"/>
    <cellStyle name="Comma 25 2 3 3 2" xfId="30951"/>
    <cellStyle name="Comma 25 2 3 4" xfId="30952"/>
    <cellStyle name="Comma 25 2 3 4 2" xfId="30953"/>
    <cellStyle name="Comma 25 2 3 5" xfId="30954"/>
    <cellStyle name="Comma 25 2 4" xfId="30955"/>
    <cellStyle name="Comma 25 2 4 2" xfId="30956"/>
    <cellStyle name="Comma 25 2 4 2 2" xfId="30957"/>
    <cellStyle name="Comma 25 2 4 3" xfId="30958"/>
    <cellStyle name="Comma 25 2 4 3 2" xfId="30959"/>
    <cellStyle name="Comma 25 2 4 4" xfId="30960"/>
    <cellStyle name="Comma 25 2 5" xfId="30961"/>
    <cellStyle name="Comma 25 2 5 2" xfId="30962"/>
    <cellStyle name="Comma 25 2 5 2 2" xfId="30963"/>
    <cellStyle name="Comma 25 2 5 3" xfId="30964"/>
    <cellStyle name="Comma 25 2 5 3 2" xfId="30965"/>
    <cellStyle name="Comma 25 2 5 4" xfId="30966"/>
    <cellStyle name="Comma 25 2 6" xfId="30967"/>
    <cellStyle name="Comma 25 2 6 2" xfId="30968"/>
    <cellStyle name="Comma 25 2 7" xfId="30969"/>
    <cellStyle name="Comma 25 2 7 2" xfId="30970"/>
    <cellStyle name="Comma 25 2 8" xfId="30971"/>
    <cellStyle name="Comma 25 3" xfId="30972"/>
    <cellStyle name="Comma 25 3 2" xfId="30973"/>
    <cellStyle name="Comma 25 3 2 2" xfId="30974"/>
    <cellStyle name="Comma 25 3 2 2 2" xfId="30975"/>
    <cellStyle name="Comma 25 3 2 2 2 2" xfId="30976"/>
    <cellStyle name="Comma 25 3 2 2 3" xfId="30977"/>
    <cellStyle name="Comma 25 3 2 2 3 2" xfId="30978"/>
    <cellStyle name="Comma 25 3 2 2 4" xfId="30979"/>
    <cellStyle name="Comma 25 3 2 3" xfId="30980"/>
    <cellStyle name="Comma 25 3 2 3 2" xfId="30981"/>
    <cellStyle name="Comma 25 3 2 4" xfId="30982"/>
    <cellStyle name="Comma 25 3 2 4 2" xfId="30983"/>
    <cellStyle name="Comma 25 3 2 5" xfId="30984"/>
    <cellStyle name="Comma 25 3 3" xfId="30985"/>
    <cellStyle name="Comma 25 3 3 2" xfId="30986"/>
    <cellStyle name="Comma 25 3 3 2 2" xfId="30987"/>
    <cellStyle name="Comma 25 3 3 3" xfId="30988"/>
    <cellStyle name="Comma 25 3 3 3 2" xfId="30989"/>
    <cellStyle name="Comma 25 3 3 4" xfId="30990"/>
    <cellStyle name="Comma 25 3 4" xfId="30991"/>
    <cellStyle name="Comma 25 3 4 2" xfId="30992"/>
    <cellStyle name="Comma 25 3 4 2 2" xfId="30993"/>
    <cellStyle name="Comma 25 3 4 3" xfId="30994"/>
    <cellStyle name="Comma 25 3 4 3 2" xfId="30995"/>
    <cellStyle name="Comma 25 3 4 4" xfId="30996"/>
    <cellStyle name="Comma 25 3 5" xfId="30997"/>
    <cellStyle name="Comma 25 3 5 2" xfId="30998"/>
    <cellStyle name="Comma 25 3 6" xfId="30999"/>
    <cellStyle name="Comma 25 3 6 2" xfId="31000"/>
    <cellStyle name="Comma 25 3 7" xfId="31001"/>
    <cellStyle name="Comma 25 4" xfId="31002"/>
    <cellStyle name="Comma 25 4 2" xfId="31003"/>
    <cellStyle name="Comma 25 4 2 2" xfId="31004"/>
    <cellStyle name="Comma 25 4 2 2 2" xfId="31005"/>
    <cellStyle name="Comma 25 4 2 3" xfId="31006"/>
    <cellStyle name="Comma 25 4 2 3 2" xfId="31007"/>
    <cellStyle name="Comma 25 4 2 4" xfId="31008"/>
    <cellStyle name="Comma 25 4 3" xfId="31009"/>
    <cellStyle name="Comma 25 4 3 2" xfId="31010"/>
    <cellStyle name="Comma 25 4 4" xfId="31011"/>
    <cellStyle name="Comma 25 4 4 2" xfId="31012"/>
    <cellStyle name="Comma 25 4 5" xfId="31013"/>
    <cellStyle name="Comma 25 5" xfId="31014"/>
    <cellStyle name="Comma 25 5 2" xfId="31015"/>
    <cellStyle name="Comma 25 5 2 2" xfId="31016"/>
    <cellStyle name="Comma 25 5 3" xfId="31017"/>
    <cellStyle name="Comma 25 5 3 2" xfId="31018"/>
    <cellStyle name="Comma 25 5 4" xfId="31019"/>
    <cellStyle name="Comma 25 6" xfId="31020"/>
    <cellStyle name="Comma 25 6 2" xfId="31021"/>
    <cellStyle name="Comma 25 6 2 2" xfId="31022"/>
    <cellStyle name="Comma 25 6 3" xfId="31023"/>
    <cellStyle name="Comma 25 6 3 2" xfId="31024"/>
    <cellStyle name="Comma 25 6 4" xfId="31025"/>
    <cellStyle name="Comma 25 7" xfId="31026"/>
    <cellStyle name="Comma 25 7 2" xfId="31027"/>
    <cellStyle name="Comma 25 8" xfId="31028"/>
    <cellStyle name="Comma 25 8 2" xfId="31029"/>
    <cellStyle name="Comma 25 9" xfId="31030"/>
    <cellStyle name="Comma 26" xfId="31031"/>
    <cellStyle name="Comma 26 2" xfId="31032"/>
    <cellStyle name="Comma 26 2 2" xfId="31033"/>
    <cellStyle name="Comma 26 2 2 2" xfId="31034"/>
    <cellStyle name="Comma 26 2 2 2 2" xfId="31035"/>
    <cellStyle name="Comma 26 2 2 2 2 2" xfId="31036"/>
    <cellStyle name="Comma 26 2 2 2 2 2 2" xfId="31037"/>
    <cellStyle name="Comma 26 2 2 2 2 3" xfId="31038"/>
    <cellStyle name="Comma 26 2 2 2 2 3 2" xfId="31039"/>
    <cellStyle name="Comma 26 2 2 2 2 4" xfId="31040"/>
    <cellStyle name="Comma 26 2 2 2 3" xfId="31041"/>
    <cellStyle name="Comma 26 2 2 2 3 2" xfId="31042"/>
    <cellStyle name="Comma 26 2 2 2 4" xfId="31043"/>
    <cellStyle name="Comma 26 2 2 2 4 2" xfId="31044"/>
    <cellStyle name="Comma 26 2 2 2 5" xfId="31045"/>
    <cellStyle name="Comma 26 2 2 3" xfId="31046"/>
    <cellStyle name="Comma 26 2 2 3 2" xfId="31047"/>
    <cellStyle name="Comma 26 2 2 3 2 2" xfId="31048"/>
    <cellStyle name="Comma 26 2 2 3 3" xfId="31049"/>
    <cellStyle name="Comma 26 2 2 3 3 2" xfId="31050"/>
    <cellStyle name="Comma 26 2 2 3 4" xfId="31051"/>
    <cellStyle name="Comma 26 2 2 4" xfId="31052"/>
    <cellStyle name="Comma 26 2 2 4 2" xfId="31053"/>
    <cellStyle name="Comma 26 2 2 4 2 2" xfId="31054"/>
    <cellStyle name="Comma 26 2 2 4 3" xfId="31055"/>
    <cellStyle name="Comma 26 2 2 4 3 2" xfId="31056"/>
    <cellStyle name="Comma 26 2 2 4 4" xfId="31057"/>
    <cellStyle name="Comma 26 2 2 5" xfId="31058"/>
    <cellStyle name="Comma 26 2 2 5 2" xfId="31059"/>
    <cellStyle name="Comma 26 2 2 6" xfId="31060"/>
    <cellStyle name="Comma 26 2 2 6 2" xfId="31061"/>
    <cellStyle name="Comma 26 2 2 7" xfId="31062"/>
    <cellStyle name="Comma 26 2 3" xfId="31063"/>
    <cellStyle name="Comma 26 2 3 2" xfId="31064"/>
    <cellStyle name="Comma 26 2 3 2 2" xfId="31065"/>
    <cellStyle name="Comma 26 2 3 2 2 2" xfId="31066"/>
    <cellStyle name="Comma 26 2 3 2 3" xfId="31067"/>
    <cellStyle name="Comma 26 2 3 2 3 2" xfId="31068"/>
    <cellStyle name="Comma 26 2 3 2 4" xfId="31069"/>
    <cellStyle name="Comma 26 2 3 3" xfId="31070"/>
    <cellStyle name="Comma 26 2 3 3 2" xfId="31071"/>
    <cellStyle name="Comma 26 2 3 4" xfId="31072"/>
    <cellStyle name="Comma 26 2 3 4 2" xfId="31073"/>
    <cellStyle name="Comma 26 2 3 5" xfId="31074"/>
    <cellStyle name="Comma 26 2 4" xfId="31075"/>
    <cellStyle name="Comma 26 2 4 2" xfId="31076"/>
    <cellStyle name="Comma 26 2 4 2 2" xfId="31077"/>
    <cellStyle name="Comma 26 2 4 3" xfId="31078"/>
    <cellStyle name="Comma 26 2 4 3 2" xfId="31079"/>
    <cellStyle name="Comma 26 2 4 4" xfId="31080"/>
    <cellStyle name="Comma 26 2 5" xfId="31081"/>
    <cellStyle name="Comma 26 2 5 2" xfId="31082"/>
    <cellStyle name="Comma 26 2 5 2 2" xfId="31083"/>
    <cellStyle name="Comma 26 2 5 3" xfId="31084"/>
    <cellStyle name="Comma 26 2 5 3 2" xfId="31085"/>
    <cellStyle name="Comma 26 2 5 4" xfId="31086"/>
    <cellStyle name="Comma 26 2 6" xfId="31087"/>
    <cellStyle name="Comma 26 2 6 2" xfId="31088"/>
    <cellStyle name="Comma 26 2 7" xfId="31089"/>
    <cellStyle name="Comma 26 2 7 2" xfId="31090"/>
    <cellStyle name="Comma 26 2 8" xfId="31091"/>
    <cellStyle name="Comma 26 3" xfId="31092"/>
    <cellStyle name="Comma 26 3 2" xfId="31093"/>
    <cellStyle name="Comma 26 3 2 2" xfId="31094"/>
    <cellStyle name="Comma 26 3 2 2 2" xfId="31095"/>
    <cellStyle name="Comma 26 3 2 2 2 2" xfId="31096"/>
    <cellStyle name="Comma 26 3 2 2 3" xfId="31097"/>
    <cellStyle name="Comma 26 3 2 2 3 2" xfId="31098"/>
    <cellStyle name="Comma 26 3 2 2 4" xfId="31099"/>
    <cellStyle name="Comma 26 3 2 3" xfId="31100"/>
    <cellStyle name="Comma 26 3 2 3 2" xfId="31101"/>
    <cellStyle name="Comma 26 3 2 4" xfId="31102"/>
    <cellStyle name="Comma 26 3 2 4 2" xfId="31103"/>
    <cellStyle name="Comma 26 3 2 5" xfId="31104"/>
    <cellStyle name="Comma 26 3 3" xfId="31105"/>
    <cellStyle name="Comma 26 3 3 2" xfId="31106"/>
    <cellStyle name="Comma 26 3 3 2 2" xfId="31107"/>
    <cellStyle name="Comma 26 3 3 3" xfId="31108"/>
    <cellStyle name="Comma 26 3 3 3 2" xfId="31109"/>
    <cellStyle name="Comma 26 3 3 4" xfId="31110"/>
    <cellStyle name="Comma 26 3 4" xfId="31111"/>
    <cellStyle name="Comma 26 3 4 2" xfId="31112"/>
    <cellStyle name="Comma 26 3 4 2 2" xfId="31113"/>
    <cellStyle name="Comma 26 3 4 3" xfId="31114"/>
    <cellStyle name="Comma 26 3 4 3 2" xfId="31115"/>
    <cellStyle name="Comma 26 3 4 4" xfId="31116"/>
    <cellStyle name="Comma 26 3 5" xfId="31117"/>
    <cellStyle name="Comma 26 3 5 2" xfId="31118"/>
    <cellStyle name="Comma 26 3 6" xfId="31119"/>
    <cellStyle name="Comma 26 3 6 2" xfId="31120"/>
    <cellStyle name="Comma 26 3 7" xfId="31121"/>
    <cellStyle name="Comma 26 4" xfId="31122"/>
    <cellStyle name="Comma 26 4 2" xfId="31123"/>
    <cellStyle name="Comma 26 4 2 2" xfId="31124"/>
    <cellStyle name="Comma 26 4 2 2 2" xfId="31125"/>
    <cellStyle name="Comma 26 4 2 3" xfId="31126"/>
    <cellStyle name="Comma 26 4 2 3 2" xfId="31127"/>
    <cellStyle name="Comma 26 4 2 4" xfId="31128"/>
    <cellStyle name="Comma 26 4 3" xfId="31129"/>
    <cellStyle name="Comma 26 4 3 2" xfId="31130"/>
    <cellStyle name="Comma 26 4 4" xfId="31131"/>
    <cellStyle name="Comma 26 4 4 2" xfId="31132"/>
    <cellStyle name="Comma 26 4 5" xfId="31133"/>
    <cellStyle name="Comma 26 5" xfId="31134"/>
    <cellStyle name="Comma 26 5 2" xfId="31135"/>
    <cellStyle name="Comma 26 5 2 2" xfId="31136"/>
    <cellStyle name="Comma 26 5 3" xfId="31137"/>
    <cellStyle name="Comma 26 5 3 2" xfId="31138"/>
    <cellStyle name="Comma 26 5 4" xfId="31139"/>
    <cellStyle name="Comma 26 6" xfId="31140"/>
    <cellStyle name="Comma 26 6 2" xfId="31141"/>
    <cellStyle name="Comma 26 6 2 2" xfId="31142"/>
    <cellStyle name="Comma 26 6 3" xfId="31143"/>
    <cellStyle name="Comma 26 6 3 2" xfId="31144"/>
    <cellStyle name="Comma 26 6 4" xfId="31145"/>
    <cellStyle name="Comma 26 7" xfId="31146"/>
    <cellStyle name="Comma 26 7 2" xfId="31147"/>
    <cellStyle name="Comma 26 8" xfId="31148"/>
    <cellStyle name="Comma 26 8 2" xfId="31149"/>
    <cellStyle name="Comma 26 9" xfId="31150"/>
    <cellStyle name="Comma 27" xfId="31151"/>
    <cellStyle name="Comma 27 2" xfId="31152"/>
    <cellStyle name="Comma 27 2 2" xfId="31153"/>
    <cellStyle name="Comma 27 2 2 2" xfId="31154"/>
    <cellStyle name="Comma 27 2 2 2 2" xfId="31155"/>
    <cellStyle name="Comma 27 2 2 2 2 2" xfId="31156"/>
    <cellStyle name="Comma 27 2 2 2 2 2 2" xfId="31157"/>
    <cellStyle name="Comma 27 2 2 2 2 3" xfId="31158"/>
    <cellStyle name="Comma 27 2 2 2 2 3 2" xfId="31159"/>
    <cellStyle name="Comma 27 2 2 2 2 4" xfId="31160"/>
    <cellStyle name="Comma 27 2 2 2 3" xfId="31161"/>
    <cellStyle name="Comma 27 2 2 2 3 2" xfId="31162"/>
    <cellStyle name="Comma 27 2 2 2 4" xfId="31163"/>
    <cellStyle name="Comma 27 2 2 2 4 2" xfId="31164"/>
    <cellStyle name="Comma 27 2 2 2 5" xfId="31165"/>
    <cellStyle name="Comma 27 2 2 3" xfId="31166"/>
    <cellStyle name="Comma 27 2 2 3 2" xfId="31167"/>
    <cellStyle name="Comma 27 2 2 3 2 2" xfId="31168"/>
    <cellStyle name="Comma 27 2 2 3 3" xfId="31169"/>
    <cellStyle name="Comma 27 2 2 3 3 2" xfId="31170"/>
    <cellStyle name="Comma 27 2 2 3 4" xfId="31171"/>
    <cellStyle name="Comma 27 2 2 4" xfId="31172"/>
    <cellStyle name="Comma 27 2 2 4 2" xfId="31173"/>
    <cellStyle name="Comma 27 2 2 4 2 2" xfId="31174"/>
    <cellStyle name="Comma 27 2 2 4 3" xfId="31175"/>
    <cellStyle name="Comma 27 2 2 4 3 2" xfId="31176"/>
    <cellStyle name="Comma 27 2 2 4 4" xfId="31177"/>
    <cellStyle name="Comma 27 2 2 5" xfId="31178"/>
    <cellStyle name="Comma 27 2 2 5 2" xfId="31179"/>
    <cellStyle name="Comma 27 2 2 6" xfId="31180"/>
    <cellStyle name="Comma 27 2 2 6 2" xfId="31181"/>
    <cellStyle name="Comma 27 2 2 7" xfId="31182"/>
    <cellStyle name="Comma 27 2 3" xfId="31183"/>
    <cellStyle name="Comma 27 2 3 2" xfId="31184"/>
    <cellStyle name="Comma 27 2 3 2 2" xfId="31185"/>
    <cellStyle name="Comma 27 2 3 2 2 2" xfId="31186"/>
    <cellStyle name="Comma 27 2 3 2 3" xfId="31187"/>
    <cellStyle name="Comma 27 2 3 2 3 2" xfId="31188"/>
    <cellStyle name="Comma 27 2 3 2 4" xfId="31189"/>
    <cellStyle name="Comma 27 2 3 3" xfId="31190"/>
    <cellStyle name="Comma 27 2 3 3 2" xfId="31191"/>
    <cellStyle name="Comma 27 2 3 4" xfId="31192"/>
    <cellStyle name="Comma 27 2 3 4 2" xfId="31193"/>
    <cellStyle name="Comma 27 2 3 5" xfId="31194"/>
    <cellStyle name="Comma 27 2 4" xfId="31195"/>
    <cellStyle name="Comma 27 2 4 2" xfId="31196"/>
    <cellStyle name="Comma 27 2 4 2 2" xfId="31197"/>
    <cellStyle name="Comma 27 2 4 3" xfId="31198"/>
    <cellStyle name="Comma 27 2 4 3 2" xfId="31199"/>
    <cellStyle name="Comma 27 2 4 4" xfId="31200"/>
    <cellStyle name="Comma 27 2 5" xfId="31201"/>
    <cellStyle name="Comma 27 2 5 2" xfId="31202"/>
    <cellStyle name="Comma 27 2 5 2 2" xfId="31203"/>
    <cellStyle name="Comma 27 2 5 3" xfId="31204"/>
    <cellStyle name="Comma 27 2 5 3 2" xfId="31205"/>
    <cellStyle name="Comma 27 2 5 4" xfId="31206"/>
    <cellStyle name="Comma 27 2 6" xfId="31207"/>
    <cellStyle name="Comma 27 2 6 2" xfId="31208"/>
    <cellStyle name="Comma 27 2 7" xfId="31209"/>
    <cellStyle name="Comma 27 2 7 2" xfId="31210"/>
    <cellStyle name="Comma 27 2 8" xfId="31211"/>
    <cellStyle name="Comma 27 3" xfId="31212"/>
    <cellStyle name="Comma 27 3 2" xfId="31213"/>
    <cellStyle name="Comma 27 3 2 2" xfId="31214"/>
    <cellStyle name="Comma 27 3 2 2 2" xfId="31215"/>
    <cellStyle name="Comma 27 3 2 2 2 2" xfId="31216"/>
    <cellStyle name="Comma 27 3 2 2 3" xfId="31217"/>
    <cellStyle name="Comma 27 3 2 2 3 2" xfId="31218"/>
    <cellStyle name="Comma 27 3 2 2 4" xfId="31219"/>
    <cellStyle name="Comma 27 3 2 3" xfId="31220"/>
    <cellStyle name="Comma 27 3 2 3 2" xfId="31221"/>
    <cellStyle name="Comma 27 3 2 4" xfId="31222"/>
    <cellStyle name="Comma 27 3 2 4 2" xfId="31223"/>
    <cellStyle name="Comma 27 3 2 5" xfId="31224"/>
    <cellStyle name="Comma 27 3 3" xfId="31225"/>
    <cellStyle name="Comma 27 3 3 2" xfId="31226"/>
    <cellStyle name="Comma 27 3 3 2 2" xfId="31227"/>
    <cellStyle name="Comma 27 3 3 3" xfId="31228"/>
    <cellStyle name="Comma 27 3 3 3 2" xfId="31229"/>
    <cellStyle name="Comma 27 3 3 4" xfId="31230"/>
    <cellStyle name="Comma 27 3 4" xfId="31231"/>
    <cellStyle name="Comma 27 3 4 2" xfId="31232"/>
    <cellStyle name="Comma 27 3 4 2 2" xfId="31233"/>
    <cellStyle name="Comma 27 3 4 3" xfId="31234"/>
    <cellStyle name="Comma 27 3 4 3 2" xfId="31235"/>
    <cellStyle name="Comma 27 3 4 4" xfId="31236"/>
    <cellStyle name="Comma 27 3 5" xfId="31237"/>
    <cellStyle name="Comma 27 3 5 2" xfId="31238"/>
    <cellStyle name="Comma 27 3 6" xfId="31239"/>
    <cellStyle name="Comma 27 3 6 2" xfId="31240"/>
    <cellStyle name="Comma 27 3 7" xfId="31241"/>
    <cellStyle name="Comma 27 4" xfId="31242"/>
    <cellStyle name="Comma 27 4 2" xfId="31243"/>
    <cellStyle name="Comma 27 4 2 2" xfId="31244"/>
    <cellStyle name="Comma 27 4 2 2 2" xfId="31245"/>
    <cellStyle name="Comma 27 4 2 3" xfId="31246"/>
    <cellStyle name="Comma 27 4 2 3 2" xfId="31247"/>
    <cellStyle name="Comma 27 4 2 4" xfId="31248"/>
    <cellStyle name="Comma 27 4 3" xfId="31249"/>
    <cellStyle name="Comma 27 4 3 2" xfId="31250"/>
    <cellStyle name="Comma 27 4 4" xfId="31251"/>
    <cellStyle name="Comma 27 4 4 2" xfId="31252"/>
    <cellStyle name="Comma 27 4 5" xfId="31253"/>
    <cellStyle name="Comma 27 5" xfId="31254"/>
    <cellStyle name="Comma 27 5 2" xfId="31255"/>
    <cellStyle name="Comma 27 5 2 2" xfId="31256"/>
    <cellStyle name="Comma 27 5 3" xfId="31257"/>
    <cellStyle name="Comma 27 5 3 2" xfId="31258"/>
    <cellStyle name="Comma 27 5 4" xfId="31259"/>
    <cellStyle name="Comma 27 6" xfId="31260"/>
    <cellStyle name="Comma 27 6 2" xfId="31261"/>
    <cellStyle name="Comma 27 6 2 2" xfId="31262"/>
    <cellStyle name="Comma 27 6 3" xfId="31263"/>
    <cellStyle name="Comma 27 6 3 2" xfId="31264"/>
    <cellStyle name="Comma 27 6 4" xfId="31265"/>
    <cellStyle name="Comma 27 7" xfId="31266"/>
    <cellStyle name="Comma 27 7 2" xfId="31267"/>
    <cellStyle name="Comma 27 8" xfId="31268"/>
    <cellStyle name="Comma 27 8 2" xfId="31269"/>
    <cellStyle name="Comma 27 9" xfId="31270"/>
    <cellStyle name="Comma 28" xfId="31271"/>
    <cellStyle name="Comma 28 2" xfId="31272"/>
    <cellStyle name="Comma 28 2 2" xfId="31273"/>
    <cellStyle name="Comma 28 2 2 2" xfId="31274"/>
    <cellStyle name="Comma 28 2 2 2 2" xfId="31275"/>
    <cellStyle name="Comma 28 2 2 2 2 2" xfId="31276"/>
    <cellStyle name="Comma 28 2 2 2 2 2 2" xfId="31277"/>
    <cellStyle name="Comma 28 2 2 2 2 3" xfId="31278"/>
    <cellStyle name="Comma 28 2 2 2 2 3 2" xfId="31279"/>
    <cellStyle name="Comma 28 2 2 2 2 4" xfId="31280"/>
    <cellStyle name="Comma 28 2 2 2 3" xfId="31281"/>
    <cellStyle name="Comma 28 2 2 2 3 2" xfId="31282"/>
    <cellStyle name="Comma 28 2 2 2 4" xfId="31283"/>
    <cellStyle name="Comma 28 2 2 2 4 2" xfId="31284"/>
    <cellStyle name="Comma 28 2 2 2 5" xfId="31285"/>
    <cellStyle name="Comma 28 2 2 3" xfId="31286"/>
    <cellStyle name="Comma 28 2 2 3 2" xfId="31287"/>
    <cellStyle name="Comma 28 2 2 3 2 2" xfId="31288"/>
    <cellStyle name="Comma 28 2 2 3 3" xfId="31289"/>
    <cellStyle name="Comma 28 2 2 3 3 2" xfId="31290"/>
    <cellStyle name="Comma 28 2 2 3 4" xfId="31291"/>
    <cellStyle name="Comma 28 2 2 4" xfId="31292"/>
    <cellStyle name="Comma 28 2 2 4 2" xfId="31293"/>
    <cellStyle name="Comma 28 2 2 4 2 2" xfId="31294"/>
    <cellStyle name="Comma 28 2 2 4 3" xfId="31295"/>
    <cellStyle name="Comma 28 2 2 4 3 2" xfId="31296"/>
    <cellStyle name="Comma 28 2 2 4 4" xfId="31297"/>
    <cellStyle name="Comma 28 2 2 5" xfId="31298"/>
    <cellStyle name="Comma 28 2 2 5 2" xfId="31299"/>
    <cellStyle name="Comma 28 2 2 6" xfId="31300"/>
    <cellStyle name="Comma 28 2 2 6 2" xfId="31301"/>
    <cellStyle name="Comma 28 2 2 7" xfId="31302"/>
    <cellStyle name="Comma 28 2 3" xfId="31303"/>
    <cellStyle name="Comma 28 2 3 2" xfId="31304"/>
    <cellStyle name="Comma 28 2 3 2 2" xfId="31305"/>
    <cellStyle name="Comma 28 2 3 2 2 2" xfId="31306"/>
    <cellStyle name="Comma 28 2 3 2 3" xfId="31307"/>
    <cellStyle name="Comma 28 2 3 2 3 2" xfId="31308"/>
    <cellStyle name="Comma 28 2 3 2 4" xfId="31309"/>
    <cellStyle name="Comma 28 2 3 3" xfId="31310"/>
    <cellStyle name="Comma 28 2 3 3 2" xfId="31311"/>
    <cellStyle name="Comma 28 2 3 4" xfId="31312"/>
    <cellStyle name="Comma 28 2 3 4 2" xfId="31313"/>
    <cellStyle name="Comma 28 2 3 5" xfId="31314"/>
    <cellStyle name="Comma 28 2 4" xfId="31315"/>
    <cellStyle name="Comma 28 2 4 2" xfId="31316"/>
    <cellStyle name="Comma 28 2 4 2 2" xfId="31317"/>
    <cellStyle name="Comma 28 2 4 3" xfId="31318"/>
    <cellStyle name="Comma 28 2 4 3 2" xfId="31319"/>
    <cellStyle name="Comma 28 2 4 4" xfId="31320"/>
    <cellStyle name="Comma 28 2 5" xfId="31321"/>
    <cellStyle name="Comma 28 2 5 2" xfId="31322"/>
    <cellStyle name="Comma 28 2 5 2 2" xfId="31323"/>
    <cellStyle name="Comma 28 2 5 3" xfId="31324"/>
    <cellStyle name="Comma 28 2 5 3 2" xfId="31325"/>
    <cellStyle name="Comma 28 2 5 4" xfId="31326"/>
    <cellStyle name="Comma 28 2 6" xfId="31327"/>
    <cellStyle name="Comma 28 2 6 2" xfId="31328"/>
    <cellStyle name="Comma 28 2 7" xfId="31329"/>
    <cellStyle name="Comma 28 2 7 2" xfId="31330"/>
    <cellStyle name="Comma 28 2 8" xfId="31331"/>
    <cellStyle name="Comma 28 3" xfId="31332"/>
    <cellStyle name="Comma 28 3 2" xfId="31333"/>
    <cellStyle name="Comma 28 3 2 2" xfId="31334"/>
    <cellStyle name="Comma 28 3 2 2 2" xfId="31335"/>
    <cellStyle name="Comma 28 3 2 2 2 2" xfId="31336"/>
    <cellStyle name="Comma 28 3 2 2 3" xfId="31337"/>
    <cellStyle name="Comma 28 3 2 2 3 2" xfId="31338"/>
    <cellStyle name="Comma 28 3 2 2 4" xfId="31339"/>
    <cellStyle name="Comma 28 3 2 3" xfId="31340"/>
    <cellStyle name="Comma 28 3 2 3 2" xfId="31341"/>
    <cellStyle name="Comma 28 3 2 4" xfId="31342"/>
    <cellStyle name="Comma 28 3 2 4 2" xfId="31343"/>
    <cellStyle name="Comma 28 3 2 5" xfId="31344"/>
    <cellStyle name="Comma 28 3 3" xfId="31345"/>
    <cellStyle name="Comma 28 3 3 2" xfId="31346"/>
    <cellStyle name="Comma 28 3 3 2 2" xfId="31347"/>
    <cellStyle name="Comma 28 3 3 3" xfId="31348"/>
    <cellStyle name="Comma 28 3 3 3 2" xfId="31349"/>
    <cellStyle name="Comma 28 3 3 4" xfId="31350"/>
    <cellStyle name="Comma 28 3 4" xfId="31351"/>
    <cellStyle name="Comma 28 3 4 2" xfId="31352"/>
    <cellStyle name="Comma 28 3 4 2 2" xfId="31353"/>
    <cellStyle name="Comma 28 3 4 3" xfId="31354"/>
    <cellStyle name="Comma 28 3 4 3 2" xfId="31355"/>
    <cellStyle name="Comma 28 3 4 4" xfId="31356"/>
    <cellStyle name="Comma 28 3 5" xfId="31357"/>
    <cellStyle name="Comma 28 3 5 2" xfId="31358"/>
    <cellStyle name="Comma 28 3 6" xfId="31359"/>
    <cellStyle name="Comma 28 3 6 2" xfId="31360"/>
    <cellStyle name="Comma 28 3 7" xfId="31361"/>
    <cellStyle name="Comma 28 4" xfId="31362"/>
    <cellStyle name="Comma 28 4 2" xfId="31363"/>
    <cellStyle name="Comma 28 4 2 2" xfId="31364"/>
    <cellStyle name="Comma 28 4 2 2 2" xfId="31365"/>
    <cellStyle name="Comma 28 4 2 3" xfId="31366"/>
    <cellStyle name="Comma 28 4 2 3 2" xfId="31367"/>
    <cellStyle name="Comma 28 4 2 4" xfId="31368"/>
    <cellStyle name="Comma 28 4 3" xfId="31369"/>
    <cellStyle name="Comma 28 4 3 2" xfId="31370"/>
    <cellStyle name="Comma 28 4 4" xfId="31371"/>
    <cellStyle name="Comma 28 4 4 2" xfId="31372"/>
    <cellStyle name="Comma 28 4 5" xfId="31373"/>
    <cellStyle name="Comma 28 5" xfId="31374"/>
    <cellStyle name="Comma 28 5 2" xfId="31375"/>
    <cellStyle name="Comma 28 5 2 2" xfId="31376"/>
    <cellStyle name="Comma 28 5 3" xfId="31377"/>
    <cellStyle name="Comma 28 5 3 2" xfId="31378"/>
    <cellStyle name="Comma 28 5 4" xfId="31379"/>
    <cellStyle name="Comma 28 6" xfId="31380"/>
    <cellStyle name="Comma 28 6 2" xfId="31381"/>
    <cellStyle name="Comma 28 6 2 2" xfId="31382"/>
    <cellStyle name="Comma 28 6 3" xfId="31383"/>
    <cellStyle name="Comma 28 6 3 2" xfId="31384"/>
    <cellStyle name="Comma 28 6 4" xfId="31385"/>
    <cellStyle name="Comma 28 7" xfId="31386"/>
    <cellStyle name="Comma 28 7 2" xfId="31387"/>
    <cellStyle name="Comma 28 8" xfId="31388"/>
    <cellStyle name="Comma 28 8 2" xfId="31389"/>
    <cellStyle name="Comma 28 9" xfId="31390"/>
    <cellStyle name="Comma 29" xfId="31391"/>
    <cellStyle name="Comma 3" xfId="31392"/>
    <cellStyle name="Comma 3 2" xfId="31393"/>
    <cellStyle name="Comma 30" xfId="31394"/>
    <cellStyle name="Comma 31" xfId="31395"/>
    <cellStyle name="Comma 32" xfId="31396"/>
    <cellStyle name="Comma 33" xfId="31397"/>
    <cellStyle name="Comma 34" xfId="31398"/>
    <cellStyle name="Comma 34 2" xfId="31399"/>
    <cellStyle name="Comma 34 2 2" xfId="31400"/>
    <cellStyle name="Comma 34 3" xfId="31401"/>
    <cellStyle name="Comma 34 3 2" xfId="31402"/>
    <cellStyle name="Comma 34 4" xfId="31403"/>
    <cellStyle name="Comma 35" xfId="31404"/>
    <cellStyle name="Comma 35 2" xfId="31405"/>
    <cellStyle name="Comma 35 2 2" xfId="31406"/>
    <cellStyle name="Comma 35 3" xfId="31407"/>
    <cellStyle name="Comma 35 3 2" xfId="31408"/>
    <cellStyle name="Comma 35 4" xfId="31409"/>
    <cellStyle name="Comma 36" xfId="31410"/>
    <cellStyle name="Comma 36 2" xfId="31411"/>
    <cellStyle name="Comma 36 2 2" xfId="31412"/>
    <cellStyle name="Comma 36 3" xfId="31413"/>
    <cellStyle name="Comma 36 3 2" xfId="31414"/>
    <cellStyle name="Comma 36 4" xfId="31415"/>
    <cellStyle name="Comma 36 5" xfId="31416"/>
    <cellStyle name="Comma 37" xfId="31417"/>
    <cellStyle name="Comma 37 2" xfId="31418"/>
    <cellStyle name="Comma 37 2 2" xfId="31419"/>
    <cellStyle name="Comma 37 3" xfId="31420"/>
    <cellStyle name="Comma 37 3 2" xfId="31421"/>
    <cellStyle name="Comma 37 4" xfId="31422"/>
    <cellStyle name="Comma 38" xfId="31423"/>
    <cellStyle name="Comma 39" xfId="31424"/>
    <cellStyle name="Comma 4" xfId="31425"/>
    <cellStyle name="Comma 4 10" xfId="31426"/>
    <cellStyle name="Comma 4 2" xfId="31427"/>
    <cellStyle name="Comma 4 2 2" xfId="31428"/>
    <cellStyle name="Comma 4 2 2 2" xfId="31429"/>
    <cellStyle name="Comma 4 2 2 2 2" xfId="31430"/>
    <cellStyle name="Comma 4 2 2 2 2 2" xfId="31431"/>
    <cellStyle name="Comma 4 2 2 2 2 2 2" xfId="31432"/>
    <cellStyle name="Comma 4 2 2 2 2 2 2 2" xfId="31433"/>
    <cellStyle name="Comma 4 2 2 2 2 2 3" xfId="31434"/>
    <cellStyle name="Comma 4 2 2 2 2 2 3 2" xfId="31435"/>
    <cellStyle name="Comma 4 2 2 2 2 2 4" xfId="31436"/>
    <cellStyle name="Comma 4 2 2 2 2 3" xfId="31437"/>
    <cellStyle name="Comma 4 2 2 2 2 3 2" xfId="31438"/>
    <cellStyle name="Comma 4 2 2 2 2 4" xfId="31439"/>
    <cellStyle name="Comma 4 2 2 2 2 4 2" xfId="31440"/>
    <cellStyle name="Comma 4 2 2 2 2 5" xfId="31441"/>
    <cellStyle name="Comma 4 2 2 2 3" xfId="31442"/>
    <cellStyle name="Comma 4 2 2 2 3 2" xfId="31443"/>
    <cellStyle name="Comma 4 2 2 2 3 2 2" xfId="31444"/>
    <cellStyle name="Comma 4 2 2 2 3 3" xfId="31445"/>
    <cellStyle name="Comma 4 2 2 2 3 3 2" xfId="31446"/>
    <cellStyle name="Comma 4 2 2 2 3 4" xfId="31447"/>
    <cellStyle name="Comma 4 2 2 2 4" xfId="31448"/>
    <cellStyle name="Comma 4 2 2 2 4 2" xfId="31449"/>
    <cellStyle name="Comma 4 2 2 2 4 2 2" xfId="31450"/>
    <cellStyle name="Comma 4 2 2 2 4 3" xfId="31451"/>
    <cellStyle name="Comma 4 2 2 2 4 3 2" xfId="31452"/>
    <cellStyle name="Comma 4 2 2 2 4 4" xfId="31453"/>
    <cellStyle name="Comma 4 2 2 2 5" xfId="31454"/>
    <cellStyle name="Comma 4 2 2 2 5 2" xfId="31455"/>
    <cellStyle name="Comma 4 2 2 2 6" xfId="31456"/>
    <cellStyle name="Comma 4 2 2 2 6 2" xfId="31457"/>
    <cellStyle name="Comma 4 2 2 2 7" xfId="31458"/>
    <cellStyle name="Comma 4 2 2 3" xfId="31459"/>
    <cellStyle name="Comma 4 2 2 3 2" xfId="31460"/>
    <cellStyle name="Comma 4 2 2 3 2 2" xfId="31461"/>
    <cellStyle name="Comma 4 2 2 3 2 2 2" xfId="31462"/>
    <cellStyle name="Comma 4 2 2 3 2 3" xfId="31463"/>
    <cellStyle name="Comma 4 2 2 3 2 3 2" xfId="31464"/>
    <cellStyle name="Comma 4 2 2 3 2 4" xfId="31465"/>
    <cellStyle name="Comma 4 2 2 3 3" xfId="31466"/>
    <cellStyle name="Comma 4 2 2 3 3 2" xfId="31467"/>
    <cellStyle name="Comma 4 2 2 3 4" xfId="31468"/>
    <cellStyle name="Comma 4 2 2 3 4 2" xfId="31469"/>
    <cellStyle name="Comma 4 2 2 3 5" xfId="31470"/>
    <cellStyle name="Comma 4 2 2 4" xfId="31471"/>
    <cellStyle name="Comma 4 2 2 4 2" xfId="31472"/>
    <cellStyle name="Comma 4 2 2 4 2 2" xfId="31473"/>
    <cellStyle name="Comma 4 2 2 4 3" xfId="31474"/>
    <cellStyle name="Comma 4 2 2 4 3 2" xfId="31475"/>
    <cellStyle name="Comma 4 2 2 4 4" xfId="31476"/>
    <cellStyle name="Comma 4 2 2 5" xfId="31477"/>
    <cellStyle name="Comma 4 2 2 5 2" xfId="31478"/>
    <cellStyle name="Comma 4 2 2 5 2 2" xfId="31479"/>
    <cellStyle name="Comma 4 2 2 5 3" xfId="31480"/>
    <cellStyle name="Comma 4 2 2 5 3 2" xfId="31481"/>
    <cellStyle name="Comma 4 2 2 5 4" xfId="31482"/>
    <cellStyle name="Comma 4 2 2 6" xfId="31483"/>
    <cellStyle name="Comma 4 2 2 6 2" xfId="31484"/>
    <cellStyle name="Comma 4 2 2 7" xfId="31485"/>
    <cellStyle name="Comma 4 2 2 7 2" xfId="31486"/>
    <cellStyle name="Comma 4 2 2 8" xfId="31487"/>
    <cellStyle name="Comma 4 2 3" xfId="31488"/>
    <cellStyle name="Comma 4 2 3 2" xfId="31489"/>
    <cellStyle name="Comma 4 2 3 2 2" xfId="31490"/>
    <cellStyle name="Comma 4 2 3 2 2 2" xfId="31491"/>
    <cellStyle name="Comma 4 2 3 2 2 2 2" xfId="31492"/>
    <cellStyle name="Comma 4 2 3 2 2 3" xfId="31493"/>
    <cellStyle name="Comma 4 2 3 2 2 3 2" xfId="31494"/>
    <cellStyle name="Comma 4 2 3 2 2 4" xfId="31495"/>
    <cellStyle name="Comma 4 2 3 2 3" xfId="31496"/>
    <cellStyle name="Comma 4 2 3 2 3 2" xfId="31497"/>
    <cellStyle name="Comma 4 2 3 2 4" xfId="31498"/>
    <cellStyle name="Comma 4 2 3 2 4 2" xfId="31499"/>
    <cellStyle name="Comma 4 2 3 2 5" xfId="31500"/>
    <cellStyle name="Comma 4 2 3 3" xfId="31501"/>
    <cellStyle name="Comma 4 2 3 3 2" xfId="31502"/>
    <cellStyle name="Comma 4 2 3 3 2 2" xfId="31503"/>
    <cellStyle name="Comma 4 2 3 3 3" xfId="31504"/>
    <cellStyle name="Comma 4 2 3 3 3 2" xfId="31505"/>
    <cellStyle name="Comma 4 2 3 3 4" xfId="31506"/>
    <cellStyle name="Comma 4 2 3 4" xfId="31507"/>
    <cellStyle name="Comma 4 2 3 4 2" xfId="31508"/>
    <cellStyle name="Comma 4 2 3 4 2 2" xfId="31509"/>
    <cellStyle name="Comma 4 2 3 4 3" xfId="31510"/>
    <cellStyle name="Comma 4 2 3 4 3 2" xfId="31511"/>
    <cellStyle name="Comma 4 2 3 4 4" xfId="31512"/>
    <cellStyle name="Comma 4 2 3 5" xfId="31513"/>
    <cellStyle name="Comma 4 2 3 5 2" xfId="31514"/>
    <cellStyle name="Comma 4 2 3 6" xfId="31515"/>
    <cellStyle name="Comma 4 2 3 6 2" xfId="31516"/>
    <cellStyle name="Comma 4 2 3 7" xfId="31517"/>
    <cellStyle name="Comma 4 2 4" xfId="31518"/>
    <cellStyle name="Comma 4 2 4 2" xfId="31519"/>
    <cellStyle name="Comma 4 2 4 2 2" xfId="31520"/>
    <cellStyle name="Comma 4 2 4 2 2 2" xfId="31521"/>
    <cellStyle name="Comma 4 2 4 2 3" xfId="31522"/>
    <cellStyle name="Comma 4 2 4 2 3 2" xfId="31523"/>
    <cellStyle name="Comma 4 2 4 2 4" xfId="31524"/>
    <cellStyle name="Comma 4 2 4 3" xfId="31525"/>
    <cellStyle name="Comma 4 2 4 3 2" xfId="31526"/>
    <cellStyle name="Comma 4 2 4 4" xfId="31527"/>
    <cellStyle name="Comma 4 2 4 4 2" xfId="31528"/>
    <cellStyle name="Comma 4 2 4 5" xfId="31529"/>
    <cellStyle name="Comma 4 2 5" xfId="31530"/>
    <cellStyle name="Comma 4 2 5 2" xfId="31531"/>
    <cellStyle name="Comma 4 2 5 2 2" xfId="31532"/>
    <cellStyle name="Comma 4 2 5 3" xfId="31533"/>
    <cellStyle name="Comma 4 2 5 3 2" xfId="31534"/>
    <cellStyle name="Comma 4 2 5 4" xfId="31535"/>
    <cellStyle name="Comma 4 2 6" xfId="31536"/>
    <cellStyle name="Comma 4 2 6 2" xfId="31537"/>
    <cellStyle name="Comma 4 2 6 2 2" xfId="31538"/>
    <cellStyle name="Comma 4 2 6 3" xfId="31539"/>
    <cellStyle name="Comma 4 2 6 3 2" xfId="31540"/>
    <cellStyle name="Comma 4 2 6 4" xfId="31541"/>
    <cellStyle name="Comma 4 2 7" xfId="31542"/>
    <cellStyle name="Comma 4 2 7 2" xfId="31543"/>
    <cellStyle name="Comma 4 2 8" xfId="31544"/>
    <cellStyle name="Comma 4 2 8 2" xfId="31545"/>
    <cellStyle name="Comma 4 2 9" xfId="31546"/>
    <cellStyle name="Comma 4 3" xfId="31547"/>
    <cellStyle name="Comma 4 3 2" xfId="31548"/>
    <cellStyle name="Comma 4 3 2 2" xfId="31549"/>
    <cellStyle name="Comma 4 3 2 2 2" xfId="31550"/>
    <cellStyle name="Comma 4 3 2 2 2 2" xfId="31551"/>
    <cellStyle name="Comma 4 3 2 2 2 2 2" xfId="31552"/>
    <cellStyle name="Comma 4 3 2 2 2 3" xfId="31553"/>
    <cellStyle name="Comma 4 3 2 2 2 3 2" xfId="31554"/>
    <cellStyle name="Comma 4 3 2 2 2 4" xfId="31555"/>
    <cellStyle name="Comma 4 3 2 2 3" xfId="31556"/>
    <cellStyle name="Comma 4 3 2 2 3 2" xfId="31557"/>
    <cellStyle name="Comma 4 3 2 2 4" xfId="31558"/>
    <cellStyle name="Comma 4 3 2 2 4 2" xfId="31559"/>
    <cellStyle name="Comma 4 3 2 2 5" xfId="31560"/>
    <cellStyle name="Comma 4 3 2 3" xfId="31561"/>
    <cellStyle name="Comma 4 3 2 3 2" xfId="31562"/>
    <cellStyle name="Comma 4 3 2 3 2 2" xfId="31563"/>
    <cellStyle name="Comma 4 3 2 3 3" xfId="31564"/>
    <cellStyle name="Comma 4 3 2 3 3 2" xfId="31565"/>
    <cellStyle name="Comma 4 3 2 3 4" xfId="31566"/>
    <cellStyle name="Comma 4 3 2 4" xfId="31567"/>
    <cellStyle name="Comma 4 3 2 4 2" xfId="31568"/>
    <cellStyle name="Comma 4 3 2 4 2 2" xfId="31569"/>
    <cellStyle name="Comma 4 3 2 4 3" xfId="31570"/>
    <cellStyle name="Comma 4 3 2 4 3 2" xfId="31571"/>
    <cellStyle name="Comma 4 3 2 4 4" xfId="31572"/>
    <cellStyle name="Comma 4 3 2 5" xfId="31573"/>
    <cellStyle name="Comma 4 3 2 5 2" xfId="31574"/>
    <cellStyle name="Comma 4 3 2 6" xfId="31575"/>
    <cellStyle name="Comma 4 3 2 6 2" xfId="31576"/>
    <cellStyle name="Comma 4 3 2 7" xfId="31577"/>
    <cellStyle name="Comma 4 3 3" xfId="31578"/>
    <cellStyle name="Comma 4 3 3 2" xfId="31579"/>
    <cellStyle name="Comma 4 3 3 2 2" xfId="31580"/>
    <cellStyle name="Comma 4 3 3 2 2 2" xfId="31581"/>
    <cellStyle name="Comma 4 3 3 2 3" xfId="31582"/>
    <cellStyle name="Comma 4 3 3 2 3 2" xfId="31583"/>
    <cellStyle name="Comma 4 3 3 2 4" xfId="31584"/>
    <cellStyle name="Comma 4 3 3 3" xfId="31585"/>
    <cellStyle name="Comma 4 3 3 3 2" xfId="31586"/>
    <cellStyle name="Comma 4 3 3 4" xfId="31587"/>
    <cellStyle name="Comma 4 3 3 4 2" xfId="31588"/>
    <cellStyle name="Comma 4 3 3 5" xfId="31589"/>
    <cellStyle name="Comma 4 3 4" xfId="31590"/>
    <cellStyle name="Comma 4 3 4 2" xfId="31591"/>
    <cellStyle name="Comma 4 3 4 2 2" xfId="31592"/>
    <cellStyle name="Comma 4 3 4 3" xfId="31593"/>
    <cellStyle name="Comma 4 3 4 3 2" xfId="31594"/>
    <cellStyle name="Comma 4 3 4 4" xfId="31595"/>
    <cellStyle name="Comma 4 3 5" xfId="31596"/>
    <cellStyle name="Comma 4 3 5 2" xfId="31597"/>
    <cellStyle name="Comma 4 3 5 2 2" xfId="31598"/>
    <cellStyle name="Comma 4 3 5 3" xfId="31599"/>
    <cellStyle name="Comma 4 3 5 3 2" xfId="31600"/>
    <cellStyle name="Comma 4 3 5 4" xfId="31601"/>
    <cellStyle name="Comma 4 3 6" xfId="31602"/>
    <cellStyle name="Comma 4 3 6 2" xfId="31603"/>
    <cellStyle name="Comma 4 3 7" xfId="31604"/>
    <cellStyle name="Comma 4 3 7 2" xfId="31605"/>
    <cellStyle name="Comma 4 3 8" xfId="31606"/>
    <cellStyle name="Comma 4 4" xfId="31607"/>
    <cellStyle name="Comma 4 4 2" xfId="31608"/>
    <cellStyle name="Comma 4 4 2 2" xfId="31609"/>
    <cellStyle name="Comma 4 4 2 2 2" xfId="31610"/>
    <cellStyle name="Comma 4 4 2 2 2 2" xfId="31611"/>
    <cellStyle name="Comma 4 4 2 2 3" xfId="31612"/>
    <cellStyle name="Comma 4 4 2 2 3 2" xfId="31613"/>
    <cellStyle name="Comma 4 4 2 2 4" xfId="31614"/>
    <cellStyle name="Comma 4 4 2 3" xfId="31615"/>
    <cellStyle name="Comma 4 4 2 3 2" xfId="31616"/>
    <cellStyle name="Comma 4 4 2 4" xfId="31617"/>
    <cellStyle name="Comma 4 4 2 4 2" xfId="31618"/>
    <cellStyle name="Comma 4 4 2 5" xfId="31619"/>
    <cellStyle name="Comma 4 4 3" xfId="31620"/>
    <cellStyle name="Comma 4 4 3 2" xfId="31621"/>
    <cellStyle name="Comma 4 4 3 2 2" xfId="31622"/>
    <cellStyle name="Comma 4 4 3 3" xfId="31623"/>
    <cellStyle name="Comma 4 4 3 3 2" xfId="31624"/>
    <cellStyle name="Comma 4 4 3 4" xfId="31625"/>
    <cellStyle name="Comma 4 4 4" xfId="31626"/>
    <cellStyle name="Comma 4 4 4 2" xfId="31627"/>
    <cellStyle name="Comma 4 4 4 2 2" xfId="31628"/>
    <cellStyle name="Comma 4 4 4 3" xfId="31629"/>
    <cellStyle name="Comma 4 4 4 3 2" xfId="31630"/>
    <cellStyle name="Comma 4 4 4 4" xfId="31631"/>
    <cellStyle name="Comma 4 4 5" xfId="31632"/>
    <cellStyle name="Comma 4 4 5 2" xfId="31633"/>
    <cellStyle name="Comma 4 4 6" xfId="31634"/>
    <cellStyle name="Comma 4 4 6 2" xfId="31635"/>
    <cellStyle name="Comma 4 4 7" xfId="31636"/>
    <cellStyle name="Comma 4 5" xfId="31637"/>
    <cellStyle name="Comma 4 5 2" xfId="31638"/>
    <cellStyle name="Comma 4 5 2 2" xfId="31639"/>
    <cellStyle name="Comma 4 5 2 2 2" xfId="31640"/>
    <cellStyle name="Comma 4 5 2 3" xfId="31641"/>
    <cellStyle name="Comma 4 5 2 3 2" xfId="31642"/>
    <cellStyle name="Comma 4 5 2 4" xfId="31643"/>
    <cellStyle name="Comma 4 5 3" xfId="31644"/>
    <cellStyle name="Comma 4 5 3 2" xfId="31645"/>
    <cellStyle name="Comma 4 5 4" xfId="31646"/>
    <cellStyle name="Comma 4 5 4 2" xfId="31647"/>
    <cellStyle name="Comma 4 5 5" xfId="31648"/>
    <cellStyle name="Comma 4 6" xfId="31649"/>
    <cellStyle name="Comma 4 6 2" xfId="31650"/>
    <cellStyle name="Comma 4 6 2 2" xfId="31651"/>
    <cellStyle name="Comma 4 6 3" xfId="31652"/>
    <cellStyle name="Comma 4 6 3 2" xfId="31653"/>
    <cellStyle name="Comma 4 6 4" xfId="31654"/>
    <cellStyle name="Comma 4 7" xfId="31655"/>
    <cellStyle name="Comma 4 7 2" xfId="31656"/>
    <cellStyle name="Comma 4 7 2 2" xfId="31657"/>
    <cellStyle name="Comma 4 7 3" xfId="31658"/>
    <cellStyle name="Comma 4 7 3 2" xfId="31659"/>
    <cellStyle name="Comma 4 7 4" xfId="31660"/>
    <cellStyle name="Comma 4 8" xfId="31661"/>
    <cellStyle name="Comma 4 8 2" xfId="31662"/>
    <cellStyle name="Comma 4 9" xfId="31663"/>
    <cellStyle name="Comma 4 9 2" xfId="31664"/>
    <cellStyle name="Comma 40" xfId="31665"/>
    <cellStyle name="Comma 41" xfId="31666"/>
    <cellStyle name="Comma 5" xfId="31667"/>
    <cellStyle name="Comma 5 10" xfId="31668"/>
    <cellStyle name="Comma 5 10 2" xfId="31669"/>
    <cellStyle name="Comma 5 11" xfId="31670"/>
    <cellStyle name="Comma 5 2" xfId="31671"/>
    <cellStyle name="Comma 5 2 2" xfId="31672"/>
    <cellStyle name="Comma 5 2 2 2" xfId="31673"/>
    <cellStyle name="Comma 5 2 2 2 2" xfId="31674"/>
    <cellStyle name="Comma 5 2 2 2 2 2" xfId="31675"/>
    <cellStyle name="Comma 5 2 2 2 2 2 2" xfId="31676"/>
    <cellStyle name="Comma 5 2 2 2 2 2 2 2" xfId="31677"/>
    <cellStyle name="Comma 5 2 2 2 2 2 3" xfId="31678"/>
    <cellStyle name="Comma 5 2 2 2 2 2 3 2" xfId="31679"/>
    <cellStyle name="Comma 5 2 2 2 2 2 4" xfId="31680"/>
    <cellStyle name="Comma 5 2 2 2 2 3" xfId="31681"/>
    <cellStyle name="Comma 5 2 2 2 2 3 2" xfId="31682"/>
    <cellStyle name="Comma 5 2 2 2 2 4" xfId="31683"/>
    <cellStyle name="Comma 5 2 2 2 2 4 2" xfId="31684"/>
    <cellStyle name="Comma 5 2 2 2 2 5" xfId="31685"/>
    <cellStyle name="Comma 5 2 2 2 3" xfId="31686"/>
    <cellStyle name="Comma 5 2 2 2 3 2" xfId="31687"/>
    <cellStyle name="Comma 5 2 2 2 3 2 2" xfId="31688"/>
    <cellStyle name="Comma 5 2 2 2 3 3" xfId="31689"/>
    <cellStyle name="Comma 5 2 2 2 3 3 2" xfId="31690"/>
    <cellStyle name="Comma 5 2 2 2 3 4" xfId="31691"/>
    <cellStyle name="Comma 5 2 2 2 4" xfId="31692"/>
    <cellStyle name="Comma 5 2 2 2 4 2" xfId="31693"/>
    <cellStyle name="Comma 5 2 2 2 4 2 2" xfId="31694"/>
    <cellStyle name="Comma 5 2 2 2 4 3" xfId="31695"/>
    <cellStyle name="Comma 5 2 2 2 4 3 2" xfId="31696"/>
    <cellStyle name="Comma 5 2 2 2 4 4" xfId="31697"/>
    <cellStyle name="Comma 5 2 2 2 5" xfId="31698"/>
    <cellStyle name="Comma 5 2 2 2 5 2" xfId="31699"/>
    <cellStyle name="Comma 5 2 2 2 6" xfId="31700"/>
    <cellStyle name="Comma 5 2 2 2 6 2" xfId="31701"/>
    <cellStyle name="Comma 5 2 2 2 7" xfId="31702"/>
    <cellStyle name="Comma 5 2 2 3" xfId="31703"/>
    <cellStyle name="Comma 5 2 2 3 2" xfId="31704"/>
    <cellStyle name="Comma 5 2 2 3 2 2" xfId="31705"/>
    <cellStyle name="Comma 5 2 2 3 2 2 2" xfId="31706"/>
    <cellStyle name="Comma 5 2 2 3 2 3" xfId="31707"/>
    <cellStyle name="Comma 5 2 2 3 2 3 2" xfId="31708"/>
    <cellStyle name="Comma 5 2 2 3 2 4" xfId="31709"/>
    <cellStyle name="Comma 5 2 2 3 3" xfId="31710"/>
    <cellStyle name="Comma 5 2 2 3 3 2" xfId="31711"/>
    <cellStyle name="Comma 5 2 2 3 4" xfId="31712"/>
    <cellStyle name="Comma 5 2 2 3 4 2" xfId="31713"/>
    <cellStyle name="Comma 5 2 2 3 5" xfId="31714"/>
    <cellStyle name="Comma 5 2 2 4" xfId="31715"/>
    <cellStyle name="Comma 5 2 2 4 2" xfId="31716"/>
    <cellStyle name="Comma 5 2 2 4 2 2" xfId="31717"/>
    <cellStyle name="Comma 5 2 2 4 3" xfId="31718"/>
    <cellStyle name="Comma 5 2 2 4 3 2" xfId="31719"/>
    <cellStyle name="Comma 5 2 2 4 4" xfId="31720"/>
    <cellStyle name="Comma 5 2 2 5" xfId="31721"/>
    <cellStyle name="Comma 5 2 2 5 2" xfId="31722"/>
    <cellStyle name="Comma 5 2 2 5 2 2" xfId="31723"/>
    <cellStyle name="Comma 5 2 2 5 3" xfId="31724"/>
    <cellStyle name="Comma 5 2 2 5 3 2" xfId="31725"/>
    <cellStyle name="Comma 5 2 2 5 4" xfId="31726"/>
    <cellStyle name="Comma 5 2 2 6" xfId="31727"/>
    <cellStyle name="Comma 5 2 2 6 2" xfId="31728"/>
    <cellStyle name="Comma 5 2 2 7" xfId="31729"/>
    <cellStyle name="Comma 5 2 2 7 2" xfId="31730"/>
    <cellStyle name="Comma 5 2 2 8" xfId="31731"/>
    <cellStyle name="Comma 5 2 3" xfId="31732"/>
    <cellStyle name="Comma 5 2 3 2" xfId="31733"/>
    <cellStyle name="Comma 5 2 3 2 2" xfId="31734"/>
    <cellStyle name="Comma 5 2 3 2 2 2" xfId="31735"/>
    <cellStyle name="Comma 5 2 3 2 2 2 2" xfId="31736"/>
    <cellStyle name="Comma 5 2 3 2 2 3" xfId="31737"/>
    <cellStyle name="Comma 5 2 3 2 2 3 2" xfId="31738"/>
    <cellStyle name="Comma 5 2 3 2 2 4" xfId="31739"/>
    <cellStyle name="Comma 5 2 3 2 3" xfId="31740"/>
    <cellStyle name="Comma 5 2 3 2 3 2" xfId="31741"/>
    <cellStyle name="Comma 5 2 3 2 4" xfId="31742"/>
    <cellStyle name="Comma 5 2 3 2 4 2" xfId="31743"/>
    <cellStyle name="Comma 5 2 3 2 5" xfId="31744"/>
    <cellStyle name="Comma 5 2 3 3" xfId="31745"/>
    <cellStyle name="Comma 5 2 3 3 2" xfId="31746"/>
    <cellStyle name="Comma 5 2 3 3 2 2" xfId="31747"/>
    <cellStyle name="Comma 5 2 3 3 3" xfId="31748"/>
    <cellStyle name="Comma 5 2 3 3 3 2" xfId="31749"/>
    <cellStyle name="Comma 5 2 3 3 4" xfId="31750"/>
    <cellStyle name="Comma 5 2 3 4" xfId="31751"/>
    <cellStyle name="Comma 5 2 3 4 2" xfId="31752"/>
    <cellStyle name="Comma 5 2 3 4 2 2" xfId="31753"/>
    <cellStyle name="Comma 5 2 3 4 3" xfId="31754"/>
    <cellStyle name="Comma 5 2 3 4 3 2" xfId="31755"/>
    <cellStyle name="Comma 5 2 3 4 4" xfId="31756"/>
    <cellStyle name="Comma 5 2 3 5" xfId="31757"/>
    <cellStyle name="Comma 5 2 3 5 2" xfId="31758"/>
    <cellStyle name="Comma 5 2 3 6" xfId="31759"/>
    <cellStyle name="Comma 5 2 3 6 2" xfId="31760"/>
    <cellStyle name="Comma 5 2 3 7" xfId="31761"/>
    <cellStyle name="Comma 5 2 4" xfId="31762"/>
    <cellStyle name="Comma 5 2 4 2" xfId="31763"/>
    <cellStyle name="Comma 5 2 4 2 2" xfId="31764"/>
    <cellStyle name="Comma 5 2 4 2 2 2" xfId="31765"/>
    <cellStyle name="Comma 5 2 4 2 3" xfId="31766"/>
    <cellStyle name="Comma 5 2 4 2 3 2" xfId="31767"/>
    <cellStyle name="Comma 5 2 4 2 4" xfId="31768"/>
    <cellStyle name="Comma 5 2 4 3" xfId="31769"/>
    <cellStyle name="Comma 5 2 4 3 2" xfId="31770"/>
    <cellStyle name="Comma 5 2 4 4" xfId="31771"/>
    <cellStyle name="Comma 5 2 4 4 2" xfId="31772"/>
    <cellStyle name="Comma 5 2 4 5" xfId="31773"/>
    <cellStyle name="Comma 5 2 5" xfId="31774"/>
    <cellStyle name="Comma 5 2 5 2" xfId="31775"/>
    <cellStyle name="Comma 5 2 5 2 2" xfId="31776"/>
    <cellStyle name="Comma 5 2 5 3" xfId="31777"/>
    <cellStyle name="Comma 5 2 5 3 2" xfId="31778"/>
    <cellStyle name="Comma 5 2 5 4" xfId="31779"/>
    <cellStyle name="Comma 5 2 6" xfId="31780"/>
    <cellStyle name="Comma 5 2 6 2" xfId="31781"/>
    <cellStyle name="Comma 5 2 6 2 2" xfId="31782"/>
    <cellStyle name="Comma 5 2 6 3" xfId="31783"/>
    <cellStyle name="Comma 5 2 6 3 2" xfId="31784"/>
    <cellStyle name="Comma 5 2 6 4" xfId="31785"/>
    <cellStyle name="Comma 5 2 7" xfId="31786"/>
    <cellStyle name="Comma 5 2 7 2" xfId="31787"/>
    <cellStyle name="Comma 5 2 8" xfId="31788"/>
    <cellStyle name="Comma 5 2 8 2" xfId="31789"/>
    <cellStyle name="Comma 5 2 9" xfId="31790"/>
    <cellStyle name="Comma 5 3" xfId="31791"/>
    <cellStyle name="Comma 5 4" xfId="31792"/>
    <cellStyle name="Comma 5 4 2" xfId="31793"/>
    <cellStyle name="Comma 5 4 2 2" xfId="31794"/>
    <cellStyle name="Comma 5 4 2 2 2" xfId="31795"/>
    <cellStyle name="Comma 5 4 2 2 2 2" xfId="31796"/>
    <cellStyle name="Comma 5 4 2 2 2 2 2" xfId="31797"/>
    <cellStyle name="Comma 5 4 2 2 2 3" xfId="31798"/>
    <cellStyle name="Comma 5 4 2 2 2 3 2" xfId="31799"/>
    <cellStyle name="Comma 5 4 2 2 2 4" xfId="31800"/>
    <cellStyle name="Comma 5 4 2 2 3" xfId="31801"/>
    <cellStyle name="Comma 5 4 2 2 3 2" xfId="31802"/>
    <cellStyle name="Comma 5 4 2 2 4" xfId="31803"/>
    <cellStyle name="Comma 5 4 2 2 4 2" xfId="31804"/>
    <cellStyle name="Comma 5 4 2 2 5" xfId="31805"/>
    <cellStyle name="Comma 5 4 2 3" xfId="31806"/>
    <cellStyle name="Comma 5 4 2 3 2" xfId="31807"/>
    <cellStyle name="Comma 5 4 2 3 2 2" xfId="31808"/>
    <cellStyle name="Comma 5 4 2 3 3" xfId="31809"/>
    <cellStyle name="Comma 5 4 2 3 3 2" xfId="31810"/>
    <cellStyle name="Comma 5 4 2 3 4" xfId="31811"/>
    <cellStyle name="Comma 5 4 2 4" xfId="31812"/>
    <cellStyle name="Comma 5 4 2 4 2" xfId="31813"/>
    <cellStyle name="Comma 5 4 2 4 2 2" xfId="31814"/>
    <cellStyle name="Comma 5 4 2 4 3" xfId="31815"/>
    <cellStyle name="Comma 5 4 2 4 3 2" xfId="31816"/>
    <cellStyle name="Comma 5 4 2 4 4" xfId="31817"/>
    <cellStyle name="Comma 5 4 2 5" xfId="31818"/>
    <cellStyle name="Comma 5 4 2 5 2" xfId="31819"/>
    <cellStyle name="Comma 5 4 2 6" xfId="31820"/>
    <cellStyle name="Comma 5 4 2 6 2" xfId="31821"/>
    <cellStyle name="Comma 5 4 2 7" xfId="31822"/>
    <cellStyle name="Comma 5 4 3" xfId="31823"/>
    <cellStyle name="Comma 5 4 3 2" xfId="31824"/>
    <cellStyle name="Comma 5 4 3 2 2" xfId="31825"/>
    <cellStyle name="Comma 5 4 3 2 2 2" xfId="31826"/>
    <cellStyle name="Comma 5 4 3 2 3" xfId="31827"/>
    <cellStyle name="Comma 5 4 3 2 3 2" xfId="31828"/>
    <cellStyle name="Comma 5 4 3 2 4" xfId="31829"/>
    <cellStyle name="Comma 5 4 3 3" xfId="31830"/>
    <cellStyle name="Comma 5 4 3 3 2" xfId="31831"/>
    <cellStyle name="Comma 5 4 3 4" xfId="31832"/>
    <cellStyle name="Comma 5 4 3 4 2" xfId="31833"/>
    <cellStyle name="Comma 5 4 3 5" xfId="31834"/>
    <cellStyle name="Comma 5 4 4" xfId="31835"/>
    <cellStyle name="Comma 5 4 4 2" xfId="31836"/>
    <cellStyle name="Comma 5 4 4 2 2" xfId="31837"/>
    <cellStyle name="Comma 5 4 4 3" xfId="31838"/>
    <cellStyle name="Comma 5 4 4 3 2" xfId="31839"/>
    <cellStyle name="Comma 5 4 4 4" xfId="31840"/>
    <cellStyle name="Comma 5 4 5" xfId="31841"/>
    <cellStyle name="Comma 5 4 5 2" xfId="31842"/>
    <cellStyle name="Comma 5 4 5 2 2" xfId="31843"/>
    <cellStyle name="Comma 5 4 5 3" xfId="31844"/>
    <cellStyle name="Comma 5 4 5 3 2" xfId="31845"/>
    <cellStyle name="Comma 5 4 5 4" xfId="31846"/>
    <cellStyle name="Comma 5 4 6" xfId="31847"/>
    <cellStyle name="Comma 5 4 6 2" xfId="31848"/>
    <cellStyle name="Comma 5 4 7" xfId="31849"/>
    <cellStyle name="Comma 5 4 7 2" xfId="31850"/>
    <cellStyle name="Comma 5 4 8" xfId="31851"/>
    <cellStyle name="Comma 5 5" xfId="31852"/>
    <cellStyle name="Comma 5 5 2" xfId="31853"/>
    <cellStyle name="Comma 5 5 2 2" xfId="31854"/>
    <cellStyle name="Comma 5 5 2 2 2" xfId="31855"/>
    <cellStyle name="Comma 5 5 2 2 2 2" xfId="31856"/>
    <cellStyle name="Comma 5 5 2 2 3" xfId="31857"/>
    <cellStyle name="Comma 5 5 2 2 3 2" xfId="31858"/>
    <cellStyle name="Comma 5 5 2 2 4" xfId="31859"/>
    <cellStyle name="Comma 5 5 2 3" xfId="31860"/>
    <cellStyle name="Comma 5 5 2 3 2" xfId="31861"/>
    <cellStyle name="Comma 5 5 2 4" xfId="31862"/>
    <cellStyle name="Comma 5 5 2 4 2" xfId="31863"/>
    <cellStyle name="Comma 5 5 2 5" xfId="31864"/>
    <cellStyle name="Comma 5 5 3" xfId="31865"/>
    <cellStyle name="Comma 5 5 3 2" xfId="31866"/>
    <cellStyle name="Comma 5 5 3 2 2" xfId="31867"/>
    <cellStyle name="Comma 5 5 3 3" xfId="31868"/>
    <cellStyle name="Comma 5 5 3 3 2" xfId="31869"/>
    <cellStyle name="Comma 5 5 3 4" xfId="31870"/>
    <cellStyle name="Comma 5 5 4" xfId="31871"/>
    <cellStyle name="Comma 5 5 4 2" xfId="31872"/>
    <cellStyle name="Comma 5 5 4 2 2" xfId="31873"/>
    <cellStyle name="Comma 5 5 4 3" xfId="31874"/>
    <cellStyle name="Comma 5 5 4 3 2" xfId="31875"/>
    <cellStyle name="Comma 5 5 4 4" xfId="31876"/>
    <cellStyle name="Comma 5 5 5" xfId="31877"/>
    <cellStyle name="Comma 5 5 5 2" xfId="31878"/>
    <cellStyle name="Comma 5 5 6" xfId="31879"/>
    <cellStyle name="Comma 5 5 6 2" xfId="31880"/>
    <cellStyle name="Comma 5 5 7" xfId="31881"/>
    <cellStyle name="Comma 5 6" xfId="31882"/>
    <cellStyle name="Comma 5 6 2" xfId="31883"/>
    <cellStyle name="Comma 5 6 2 2" xfId="31884"/>
    <cellStyle name="Comma 5 6 2 2 2" xfId="31885"/>
    <cellStyle name="Comma 5 6 2 3" xfId="31886"/>
    <cellStyle name="Comma 5 6 2 3 2" xfId="31887"/>
    <cellStyle name="Comma 5 6 2 4" xfId="31888"/>
    <cellStyle name="Comma 5 6 3" xfId="31889"/>
    <cellStyle name="Comma 5 6 3 2" xfId="31890"/>
    <cellStyle name="Comma 5 6 4" xfId="31891"/>
    <cellStyle name="Comma 5 6 4 2" xfId="31892"/>
    <cellStyle name="Comma 5 6 5" xfId="31893"/>
    <cellStyle name="Comma 5 7" xfId="31894"/>
    <cellStyle name="Comma 5 7 2" xfId="31895"/>
    <cellStyle name="Comma 5 7 2 2" xfId="31896"/>
    <cellStyle name="Comma 5 7 3" xfId="31897"/>
    <cellStyle name="Comma 5 7 3 2" xfId="31898"/>
    <cellStyle name="Comma 5 7 4" xfId="31899"/>
    <cellStyle name="Comma 5 8" xfId="31900"/>
    <cellStyle name="Comma 5 8 2" xfId="31901"/>
    <cellStyle name="Comma 5 8 2 2" xfId="31902"/>
    <cellStyle name="Comma 5 8 3" xfId="31903"/>
    <cellStyle name="Comma 5 8 3 2" xfId="31904"/>
    <cellStyle name="Comma 5 8 4" xfId="31905"/>
    <cellStyle name="Comma 5 9" xfId="31906"/>
    <cellStyle name="Comma 5 9 2" xfId="31907"/>
    <cellStyle name="Comma 6" xfId="31908"/>
    <cellStyle name="Comma 7" xfId="31909"/>
    <cellStyle name="Comma 8" xfId="31910"/>
    <cellStyle name="Comma 9" xfId="31911"/>
    <cellStyle name="Cor1" xfId="129" builtinId="29" customBuiltin="1"/>
    <cellStyle name="Cor1 2" xfId="39580"/>
    <cellStyle name="Cor2" xfId="133" builtinId="33" customBuiltin="1"/>
    <cellStyle name="Cor2 2" xfId="39581"/>
    <cellStyle name="Cor3" xfId="137" builtinId="37" customBuiltin="1"/>
    <cellStyle name="Cor3 2" xfId="39582"/>
    <cellStyle name="Cor4" xfId="141" builtinId="41" customBuiltin="1"/>
    <cellStyle name="Cor4 2" xfId="39583"/>
    <cellStyle name="Cor5" xfId="145" builtinId="45" customBuiltin="1"/>
    <cellStyle name="Cor5 2" xfId="39584"/>
    <cellStyle name="Cor6" xfId="149" builtinId="49" customBuiltin="1"/>
    <cellStyle name="Cor6 2" xfId="39585"/>
    <cellStyle name="Correcto" xfId="117" builtinId="26" customBuiltin="1"/>
    <cellStyle name="Correcto 2" xfId="39586"/>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09" xfId="31912"/>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10" xfId="31913"/>
    <cellStyle name="Currency 2 2" xfId="31914"/>
    <cellStyle name="Currency 2 2 2" xfId="31915"/>
    <cellStyle name="Currency 2 2 2 2" xfId="31916"/>
    <cellStyle name="Currency 2 2 2 2 2" xfId="31917"/>
    <cellStyle name="Currency 2 2 2 2 2 2" xfId="31918"/>
    <cellStyle name="Currency 2 2 2 2 2 2 2" xfId="31919"/>
    <cellStyle name="Currency 2 2 2 2 2 3" xfId="31920"/>
    <cellStyle name="Currency 2 2 2 2 2 3 2" xfId="31921"/>
    <cellStyle name="Currency 2 2 2 2 2 4" xfId="31922"/>
    <cellStyle name="Currency 2 2 2 2 3" xfId="31923"/>
    <cellStyle name="Currency 2 2 2 2 3 2" xfId="31924"/>
    <cellStyle name="Currency 2 2 2 2 4" xfId="31925"/>
    <cellStyle name="Currency 2 2 2 2 4 2" xfId="31926"/>
    <cellStyle name="Currency 2 2 2 2 5" xfId="31927"/>
    <cellStyle name="Currency 2 2 2 3" xfId="31928"/>
    <cellStyle name="Currency 2 2 2 3 2" xfId="31929"/>
    <cellStyle name="Currency 2 2 2 3 2 2" xfId="31930"/>
    <cellStyle name="Currency 2 2 2 3 3" xfId="31931"/>
    <cellStyle name="Currency 2 2 2 3 3 2" xfId="31932"/>
    <cellStyle name="Currency 2 2 2 3 4" xfId="31933"/>
    <cellStyle name="Currency 2 2 2 4" xfId="31934"/>
    <cellStyle name="Currency 2 2 2 4 2" xfId="31935"/>
    <cellStyle name="Currency 2 2 2 4 2 2" xfId="31936"/>
    <cellStyle name="Currency 2 2 2 4 3" xfId="31937"/>
    <cellStyle name="Currency 2 2 2 4 3 2" xfId="31938"/>
    <cellStyle name="Currency 2 2 2 4 4" xfId="31939"/>
    <cellStyle name="Currency 2 2 2 5" xfId="31940"/>
    <cellStyle name="Currency 2 2 2 5 2" xfId="31941"/>
    <cellStyle name="Currency 2 2 2 6" xfId="31942"/>
    <cellStyle name="Currency 2 2 2 6 2" xfId="31943"/>
    <cellStyle name="Currency 2 2 2 7" xfId="31944"/>
    <cellStyle name="Currency 2 2 3" xfId="31945"/>
    <cellStyle name="Currency 2 2 3 2" xfId="31946"/>
    <cellStyle name="Currency 2 2 3 2 2" xfId="31947"/>
    <cellStyle name="Currency 2 2 3 2 2 2" xfId="31948"/>
    <cellStyle name="Currency 2 2 3 2 3" xfId="31949"/>
    <cellStyle name="Currency 2 2 3 2 3 2" xfId="31950"/>
    <cellStyle name="Currency 2 2 3 2 4" xfId="31951"/>
    <cellStyle name="Currency 2 2 3 3" xfId="31952"/>
    <cellStyle name="Currency 2 2 3 3 2" xfId="31953"/>
    <cellStyle name="Currency 2 2 3 4" xfId="31954"/>
    <cellStyle name="Currency 2 2 3 4 2" xfId="31955"/>
    <cellStyle name="Currency 2 2 3 5" xfId="31956"/>
    <cellStyle name="Currency 2 2 4" xfId="31957"/>
    <cellStyle name="Currency 2 2 4 2" xfId="31958"/>
    <cellStyle name="Currency 2 2 4 2 2" xfId="31959"/>
    <cellStyle name="Currency 2 2 4 3" xfId="31960"/>
    <cellStyle name="Currency 2 2 4 3 2" xfId="31961"/>
    <cellStyle name="Currency 2 2 4 4" xfId="31962"/>
    <cellStyle name="Currency 2 2 5" xfId="31963"/>
    <cellStyle name="Currency 2 2 5 2" xfId="31964"/>
    <cellStyle name="Currency 2 2 5 2 2" xfId="31965"/>
    <cellStyle name="Currency 2 2 5 3" xfId="31966"/>
    <cellStyle name="Currency 2 2 5 3 2" xfId="31967"/>
    <cellStyle name="Currency 2 2 5 4" xfId="31968"/>
    <cellStyle name="Currency 2 2 6" xfId="31969"/>
    <cellStyle name="Currency 2 2 6 2" xfId="31970"/>
    <cellStyle name="Currency 2 2 7" xfId="31971"/>
    <cellStyle name="Currency 2 2 7 2" xfId="31972"/>
    <cellStyle name="Currency 2 2 8" xfId="31973"/>
    <cellStyle name="Currency 2 3" xfId="31974"/>
    <cellStyle name="Currency 2 3 2" xfId="31975"/>
    <cellStyle name="Currency 2 3 2 2" xfId="31976"/>
    <cellStyle name="Currency 2 3 2 2 2" xfId="31977"/>
    <cellStyle name="Currency 2 3 2 2 2 2" xfId="31978"/>
    <cellStyle name="Currency 2 3 2 2 3" xfId="31979"/>
    <cellStyle name="Currency 2 3 2 2 3 2" xfId="31980"/>
    <cellStyle name="Currency 2 3 2 2 4" xfId="31981"/>
    <cellStyle name="Currency 2 3 2 3" xfId="31982"/>
    <cellStyle name="Currency 2 3 2 3 2" xfId="31983"/>
    <cellStyle name="Currency 2 3 2 4" xfId="31984"/>
    <cellStyle name="Currency 2 3 2 4 2" xfId="31985"/>
    <cellStyle name="Currency 2 3 2 5" xfId="31986"/>
    <cellStyle name="Currency 2 3 3" xfId="31987"/>
    <cellStyle name="Currency 2 3 3 2" xfId="31988"/>
    <cellStyle name="Currency 2 3 3 2 2" xfId="31989"/>
    <cellStyle name="Currency 2 3 3 3" xfId="31990"/>
    <cellStyle name="Currency 2 3 3 3 2" xfId="31991"/>
    <cellStyle name="Currency 2 3 3 4" xfId="31992"/>
    <cellStyle name="Currency 2 3 4" xfId="31993"/>
    <cellStyle name="Currency 2 3 4 2" xfId="31994"/>
    <cellStyle name="Currency 2 3 4 2 2" xfId="31995"/>
    <cellStyle name="Currency 2 3 4 3" xfId="31996"/>
    <cellStyle name="Currency 2 3 4 3 2" xfId="31997"/>
    <cellStyle name="Currency 2 3 4 4" xfId="31998"/>
    <cellStyle name="Currency 2 3 5" xfId="31999"/>
    <cellStyle name="Currency 2 3 5 2" xfId="32000"/>
    <cellStyle name="Currency 2 3 6" xfId="32001"/>
    <cellStyle name="Currency 2 3 6 2" xfId="32002"/>
    <cellStyle name="Currency 2 3 7" xfId="32003"/>
    <cellStyle name="Currency 2 4" xfId="32004"/>
    <cellStyle name="Currency 2 4 2" xfId="32005"/>
    <cellStyle name="Currency 2 4 2 2" xfId="32006"/>
    <cellStyle name="Currency 2 4 2 2 2" xfId="32007"/>
    <cellStyle name="Currency 2 4 2 3" xfId="32008"/>
    <cellStyle name="Currency 2 4 2 3 2" xfId="32009"/>
    <cellStyle name="Currency 2 4 2 4" xfId="32010"/>
    <cellStyle name="Currency 2 4 3" xfId="32011"/>
    <cellStyle name="Currency 2 4 3 2" xfId="32012"/>
    <cellStyle name="Currency 2 4 4" xfId="32013"/>
    <cellStyle name="Currency 2 4 4 2" xfId="32014"/>
    <cellStyle name="Currency 2 4 5" xfId="32015"/>
    <cellStyle name="Currency 2 5" xfId="32016"/>
    <cellStyle name="Currency 2 5 2" xfId="32017"/>
    <cellStyle name="Currency 2 5 2 2" xfId="32018"/>
    <cellStyle name="Currency 2 5 3" xfId="32019"/>
    <cellStyle name="Currency 2 5 3 2" xfId="32020"/>
    <cellStyle name="Currency 2 5 4" xfId="32021"/>
    <cellStyle name="Currency 2 6" xfId="32022"/>
    <cellStyle name="Currency 2 6 2" xfId="32023"/>
    <cellStyle name="Currency 2 6 2 2" xfId="32024"/>
    <cellStyle name="Currency 2 6 3" xfId="32025"/>
    <cellStyle name="Currency 2 6 3 2" xfId="32026"/>
    <cellStyle name="Currency 2 6 4" xfId="32027"/>
    <cellStyle name="Currency 2 7" xfId="32028"/>
    <cellStyle name="Currency 2 7 2" xfId="32029"/>
    <cellStyle name="Currency 2 8" xfId="32030"/>
    <cellStyle name="Currency 2 8 2" xfId="32031"/>
    <cellStyle name="Currency 2 9" xfId="32032"/>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Entrada" xfId="120" builtinId="20" customBuiltin="1"/>
    <cellStyle name="Entrada 2" xfId="39587"/>
    <cellStyle name="Hiperligação" xfId="38737" builtinId="8"/>
    <cellStyle name="Hiperligação 2" xfId="39618"/>
    <cellStyle name="Incorrecto" xfId="118" builtinId="27" customBuiltin="1"/>
    <cellStyle name="Incorrecto 2" xfId="39588"/>
    <cellStyle name="Neutro" xfId="119" builtinId="28" customBuiltin="1"/>
    <cellStyle name="Neutro 2" xfId="39589"/>
    <cellStyle name="Normal" xfId="0" builtinId="0"/>
    <cellStyle name="Normal 10" xfId="32033"/>
    <cellStyle name="Normal 10 10" xfId="32034"/>
    <cellStyle name="Normal 10 2" xfId="32035"/>
    <cellStyle name="Normal 10 2 2" xfId="32036"/>
    <cellStyle name="Normal 10 2 2 2" xfId="32037"/>
    <cellStyle name="Normal 10 2 2 2 2" xfId="32038"/>
    <cellStyle name="Normal 10 2 2 2 2 2" xfId="32039"/>
    <cellStyle name="Normal 10 2 2 2 2 2 2" xfId="32040"/>
    <cellStyle name="Normal 10 2 2 2 2 2 2 2" xfId="32041"/>
    <cellStyle name="Normal 10 2 2 2 2 2 3" xfId="32042"/>
    <cellStyle name="Normal 10 2 2 2 2 2 3 2" xfId="32043"/>
    <cellStyle name="Normal 10 2 2 2 2 2 4" xfId="32044"/>
    <cellStyle name="Normal 10 2 2 2 2 3" xfId="32045"/>
    <cellStyle name="Normal 10 2 2 2 2 3 2" xfId="32046"/>
    <cellStyle name="Normal 10 2 2 2 2 4" xfId="32047"/>
    <cellStyle name="Normal 10 2 2 2 2 4 2" xfId="32048"/>
    <cellStyle name="Normal 10 2 2 2 2 5" xfId="32049"/>
    <cellStyle name="Normal 10 2 2 2 3" xfId="32050"/>
    <cellStyle name="Normal 10 2 2 2 3 2" xfId="32051"/>
    <cellStyle name="Normal 10 2 2 2 3 2 2" xfId="32052"/>
    <cellStyle name="Normal 10 2 2 2 3 3" xfId="32053"/>
    <cellStyle name="Normal 10 2 2 2 3 3 2" xfId="32054"/>
    <cellStyle name="Normal 10 2 2 2 3 4" xfId="32055"/>
    <cellStyle name="Normal 10 2 2 2 4" xfId="32056"/>
    <cellStyle name="Normal 10 2 2 2 4 2" xfId="32057"/>
    <cellStyle name="Normal 10 2 2 2 4 2 2" xfId="32058"/>
    <cellStyle name="Normal 10 2 2 2 4 3" xfId="32059"/>
    <cellStyle name="Normal 10 2 2 2 4 3 2" xfId="32060"/>
    <cellStyle name="Normal 10 2 2 2 4 4" xfId="32061"/>
    <cellStyle name="Normal 10 2 2 2 5" xfId="32062"/>
    <cellStyle name="Normal 10 2 2 2 5 2" xfId="32063"/>
    <cellStyle name="Normal 10 2 2 2 6" xfId="32064"/>
    <cellStyle name="Normal 10 2 2 2 6 2" xfId="32065"/>
    <cellStyle name="Normal 10 2 2 2 7" xfId="32066"/>
    <cellStyle name="Normal 10 2 2 3" xfId="32067"/>
    <cellStyle name="Normal 10 2 2 3 2" xfId="32068"/>
    <cellStyle name="Normal 10 2 2 3 2 2" xfId="32069"/>
    <cellStyle name="Normal 10 2 2 3 2 2 2" xfId="32070"/>
    <cellStyle name="Normal 10 2 2 3 2 3" xfId="32071"/>
    <cellStyle name="Normal 10 2 2 3 2 3 2" xfId="32072"/>
    <cellStyle name="Normal 10 2 2 3 2 4" xfId="32073"/>
    <cellStyle name="Normal 10 2 2 3 3" xfId="32074"/>
    <cellStyle name="Normal 10 2 2 3 3 2" xfId="32075"/>
    <cellStyle name="Normal 10 2 2 3 4" xfId="32076"/>
    <cellStyle name="Normal 10 2 2 3 4 2" xfId="32077"/>
    <cellStyle name="Normal 10 2 2 3 5" xfId="32078"/>
    <cellStyle name="Normal 10 2 2 4" xfId="32079"/>
    <cellStyle name="Normal 10 2 2 4 2" xfId="32080"/>
    <cellStyle name="Normal 10 2 2 4 2 2" xfId="32081"/>
    <cellStyle name="Normal 10 2 2 4 3" xfId="32082"/>
    <cellStyle name="Normal 10 2 2 4 3 2" xfId="32083"/>
    <cellStyle name="Normal 10 2 2 4 4" xfId="32084"/>
    <cellStyle name="Normal 10 2 2 5" xfId="32085"/>
    <cellStyle name="Normal 10 2 2 5 2" xfId="32086"/>
    <cellStyle name="Normal 10 2 2 5 2 2" xfId="32087"/>
    <cellStyle name="Normal 10 2 2 5 3" xfId="32088"/>
    <cellStyle name="Normal 10 2 2 5 3 2" xfId="32089"/>
    <cellStyle name="Normal 10 2 2 5 4" xfId="32090"/>
    <cellStyle name="Normal 10 2 2 6" xfId="32091"/>
    <cellStyle name="Normal 10 2 2 6 2" xfId="32092"/>
    <cellStyle name="Normal 10 2 2 7" xfId="32093"/>
    <cellStyle name="Normal 10 2 2 7 2" xfId="32094"/>
    <cellStyle name="Normal 10 2 2 8" xfId="32095"/>
    <cellStyle name="Normal 10 2 3" xfId="32096"/>
    <cellStyle name="Normal 10 2 3 2" xfId="32097"/>
    <cellStyle name="Normal 10 2 3 2 2" xfId="32098"/>
    <cellStyle name="Normal 10 2 3 2 2 2" xfId="32099"/>
    <cellStyle name="Normal 10 2 3 2 2 2 2" xfId="32100"/>
    <cellStyle name="Normal 10 2 3 2 2 3" xfId="32101"/>
    <cellStyle name="Normal 10 2 3 2 2 3 2" xfId="32102"/>
    <cellStyle name="Normal 10 2 3 2 2 4" xfId="32103"/>
    <cellStyle name="Normal 10 2 3 2 3" xfId="32104"/>
    <cellStyle name="Normal 10 2 3 2 3 2" xfId="32105"/>
    <cellStyle name="Normal 10 2 3 2 4" xfId="32106"/>
    <cellStyle name="Normal 10 2 3 2 4 2" xfId="32107"/>
    <cellStyle name="Normal 10 2 3 2 5" xfId="32108"/>
    <cellStyle name="Normal 10 2 3 3" xfId="32109"/>
    <cellStyle name="Normal 10 2 3 3 2" xfId="32110"/>
    <cellStyle name="Normal 10 2 3 3 2 2" xfId="32111"/>
    <cellStyle name="Normal 10 2 3 3 3" xfId="32112"/>
    <cellStyle name="Normal 10 2 3 3 3 2" xfId="32113"/>
    <cellStyle name="Normal 10 2 3 3 4" xfId="32114"/>
    <cellStyle name="Normal 10 2 3 4" xfId="32115"/>
    <cellStyle name="Normal 10 2 3 4 2" xfId="32116"/>
    <cellStyle name="Normal 10 2 3 4 2 2" xfId="32117"/>
    <cellStyle name="Normal 10 2 3 4 3" xfId="32118"/>
    <cellStyle name="Normal 10 2 3 4 3 2" xfId="32119"/>
    <cellStyle name="Normal 10 2 3 4 4" xfId="32120"/>
    <cellStyle name="Normal 10 2 3 5" xfId="32121"/>
    <cellStyle name="Normal 10 2 3 5 2" xfId="32122"/>
    <cellStyle name="Normal 10 2 3 6" xfId="32123"/>
    <cellStyle name="Normal 10 2 3 6 2" xfId="32124"/>
    <cellStyle name="Normal 10 2 3 7" xfId="32125"/>
    <cellStyle name="Normal 10 2 4" xfId="32126"/>
    <cellStyle name="Normal 10 2 4 2" xfId="32127"/>
    <cellStyle name="Normal 10 2 4 2 2" xfId="32128"/>
    <cellStyle name="Normal 10 2 4 2 2 2" xfId="32129"/>
    <cellStyle name="Normal 10 2 4 2 3" xfId="32130"/>
    <cellStyle name="Normal 10 2 4 2 3 2" xfId="32131"/>
    <cellStyle name="Normal 10 2 4 2 4" xfId="32132"/>
    <cellStyle name="Normal 10 2 4 3" xfId="32133"/>
    <cellStyle name="Normal 10 2 4 3 2" xfId="32134"/>
    <cellStyle name="Normal 10 2 4 4" xfId="32135"/>
    <cellStyle name="Normal 10 2 4 4 2" xfId="32136"/>
    <cellStyle name="Normal 10 2 4 5" xfId="32137"/>
    <cellStyle name="Normal 10 2 5" xfId="32138"/>
    <cellStyle name="Normal 10 2 5 2" xfId="32139"/>
    <cellStyle name="Normal 10 2 5 2 2" xfId="32140"/>
    <cellStyle name="Normal 10 2 5 3" xfId="32141"/>
    <cellStyle name="Normal 10 2 5 3 2" xfId="32142"/>
    <cellStyle name="Normal 10 2 5 4" xfId="32143"/>
    <cellStyle name="Normal 10 2 6" xfId="32144"/>
    <cellStyle name="Normal 10 2 6 2" xfId="32145"/>
    <cellStyle name="Normal 10 2 6 2 2" xfId="32146"/>
    <cellStyle name="Normal 10 2 6 3" xfId="32147"/>
    <cellStyle name="Normal 10 2 6 3 2" xfId="32148"/>
    <cellStyle name="Normal 10 2 6 4" xfId="32149"/>
    <cellStyle name="Normal 10 2 7" xfId="32150"/>
    <cellStyle name="Normal 10 2 7 2" xfId="32151"/>
    <cellStyle name="Normal 10 2 8" xfId="32152"/>
    <cellStyle name="Normal 10 2 8 2" xfId="32153"/>
    <cellStyle name="Normal 10 2 9" xfId="32154"/>
    <cellStyle name="Normal 10 3" xfId="32155"/>
    <cellStyle name="Normal 10 3 2" xfId="32156"/>
    <cellStyle name="Normal 10 3 2 2" xfId="32157"/>
    <cellStyle name="Normal 10 3 2 2 2" xfId="32158"/>
    <cellStyle name="Normal 10 3 2 2 2 2" xfId="32159"/>
    <cellStyle name="Normal 10 3 2 2 2 2 2" xfId="32160"/>
    <cellStyle name="Normal 10 3 2 2 2 3" xfId="32161"/>
    <cellStyle name="Normal 10 3 2 2 2 3 2" xfId="32162"/>
    <cellStyle name="Normal 10 3 2 2 2 4" xfId="32163"/>
    <cellStyle name="Normal 10 3 2 2 3" xfId="32164"/>
    <cellStyle name="Normal 10 3 2 2 3 2" xfId="32165"/>
    <cellStyle name="Normal 10 3 2 2 4" xfId="32166"/>
    <cellStyle name="Normal 10 3 2 2 4 2" xfId="32167"/>
    <cellStyle name="Normal 10 3 2 2 5" xfId="32168"/>
    <cellStyle name="Normal 10 3 2 3" xfId="32169"/>
    <cellStyle name="Normal 10 3 2 3 2" xfId="32170"/>
    <cellStyle name="Normal 10 3 2 3 2 2" xfId="32171"/>
    <cellStyle name="Normal 10 3 2 3 3" xfId="32172"/>
    <cellStyle name="Normal 10 3 2 3 3 2" xfId="32173"/>
    <cellStyle name="Normal 10 3 2 3 4" xfId="32174"/>
    <cellStyle name="Normal 10 3 2 4" xfId="32175"/>
    <cellStyle name="Normal 10 3 2 4 2" xfId="32176"/>
    <cellStyle name="Normal 10 3 2 4 2 2" xfId="32177"/>
    <cellStyle name="Normal 10 3 2 4 3" xfId="32178"/>
    <cellStyle name="Normal 10 3 2 4 3 2" xfId="32179"/>
    <cellStyle name="Normal 10 3 2 4 4" xfId="32180"/>
    <cellStyle name="Normal 10 3 2 5" xfId="32181"/>
    <cellStyle name="Normal 10 3 2 5 2" xfId="32182"/>
    <cellStyle name="Normal 10 3 2 6" xfId="32183"/>
    <cellStyle name="Normal 10 3 2 6 2" xfId="32184"/>
    <cellStyle name="Normal 10 3 2 7" xfId="32185"/>
    <cellStyle name="Normal 10 3 3" xfId="32186"/>
    <cellStyle name="Normal 10 3 3 2" xfId="32187"/>
    <cellStyle name="Normal 10 3 3 2 2" xfId="32188"/>
    <cellStyle name="Normal 10 3 3 2 2 2" xfId="32189"/>
    <cellStyle name="Normal 10 3 3 2 3" xfId="32190"/>
    <cellStyle name="Normal 10 3 3 2 3 2" xfId="32191"/>
    <cellStyle name="Normal 10 3 3 2 4" xfId="32192"/>
    <cellStyle name="Normal 10 3 3 3" xfId="32193"/>
    <cellStyle name="Normal 10 3 3 3 2" xfId="32194"/>
    <cellStyle name="Normal 10 3 3 4" xfId="32195"/>
    <cellStyle name="Normal 10 3 3 4 2" xfId="32196"/>
    <cellStyle name="Normal 10 3 3 5" xfId="32197"/>
    <cellStyle name="Normal 10 3 4" xfId="32198"/>
    <cellStyle name="Normal 10 3 4 2" xfId="32199"/>
    <cellStyle name="Normal 10 3 4 2 2" xfId="32200"/>
    <cellStyle name="Normal 10 3 4 3" xfId="32201"/>
    <cellStyle name="Normal 10 3 4 3 2" xfId="32202"/>
    <cellStyle name="Normal 10 3 4 4" xfId="32203"/>
    <cellStyle name="Normal 10 3 5" xfId="32204"/>
    <cellStyle name="Normal 10 3 5 2" xfId="32205"/>
    <cellStyle name="Normal 10 3 5 2 2" xfId="32206"/>
    <cellStyle name="Normal 10 3 5 3" xfId="32207"/>
    <cellStyle name="Normal 10 3 5 3 2" xfId="32208"/>
    <cellStyle name="Normal 10 3 5 4" xfId="32209"/>
    <cellStyle name="Normal 10 3 6" xfId="32210"/>
    <cellStyle name="Normal 10 3 6 2" xfId="32211"/>
    <cellStyle name="Normal 10 3 7" xfId="32212"/>
    <cellStyle name="Normal 10 3 7 2" xfId="32213"/>
    <cellStyle name="Normal 10 3 8" xfId="32214"/>
    <cellStyle name="Normal 10 4" xfId="32215"/>
    <cellStyle name="Normal 10 4 2" xfId="32216"/>
    <cellStyle name="Normal 10 4 2 2" xfId="32217"/>
    <cellStyle name="Normal 10 4 2 2 2" xfId="32218"/>
    <cellStyle name="Normal 10 4 2 2 2 2" xfId="32219"/>
    <cellStyle name="Normal 10 4 2 2 3" xfId="32220"/>
    <cellStyle name="Normal 10 4 2 2 3 2" xfId="32221"/>
    <cellStyle name="Normal 10 4 2 2 4" xfId="32222"/>
    <cellStyle name="Normal 10 4 2 3" xfId="32223"/>
    <cellStyle name="Normal 10 4 2 3 2" xfId="32224"/>
    <cellStyle name="Normal 10 4 2 4" xfId="32225"/>
    <cellStyle name="Normal 10 4 2 4 2" xfId="32226"/>
    <cellStyle name="Normal 10 4 2 5" xfId="32227"/>
    <cellStyle name="Normal 10 4 3" xfId="32228"/>
    <cellStyle name="Normal 10 4 3 2" xfId="32229"/>
    <cellStyle name="Normal 10 4 3 2 2" xfId="32230"/>
    <cellStyle name="Normal 10 4 3 3" xfId="32231"/>
    <cellStyle name="Normal 10 4 3 3 2" xfId="32232"/>
    <cellStyle name="Normal 10 4 3 4" xfId="32233"/>
    <cellStyle name="Normal 10 4 4" xfId="32234"/>
    <cellStyle name="Normal 10 4 4 2" xfId="32235"/>
    <cellStyle name="Normal 10 4 4 2 2" xfId="32236"/>
    <cellStyle name="Normal 10 4 4 3" xfId="32237"/>
    <cellStyle name="Normal 10 4 4 3 2" xfId="32238"/>
    <cellStyle name="Normal 10 4 4 4" xfId="32239"/>
    <cellStyle name="Normal 10 4 5" xfId="32240"/>
    <cellStyle name="Normal 10 4 5 2" xfId="32241"/>
    <cellStyle name="Normal 10 4 6" xfId="32242"/>
    <cellStyle name="Normal 10 4 6 2" xfId="32243"/>
    <cellStyle name="Normal 10 4 7" xfId="32244"/>
    <cellStyle name="Normal 10 5" xfId="32245"/>
    <cellStyle name="Normal 10 5 2" xfId="32246"/>
    <cellStyle name="Normal 10 5 2 2" xfId="32247"/>
    <cellStyle name="Normal 10 5 2 2 2" xfId="32248"/>
    <cellStyle name="Normal 10 5 2 3" xfId="32249"/>
    <cellStyle name="Normal 10 5 2 3 2" xfId="32250"/>
    <cellStyle name="Normal 10 5 2 4" xfId="32251"/>
    <cellStyle name="Normal 10 5 3" xfId="32252"/>
    <cellStyle name="Normal 10 5 3 2" xfId="32253"/>
    <cellStyle name="Normal 10 5 4" xfId="32254"/>
    <cellStyle name="Normal 10 5 4 2" xfId="32255"/>
    <cellStyle name="Normal 10 5 5" xfId="32256"/>
    <cellStyle name="Normal 10 6" xfId="32257"/>
    <cellStyle name="Normal 10 6 2" xfId="32258"/>
    <cellStyle name="Normal 10 6 2 2" xfId="32259"/>
    <cellStyle name="Normal 10 6 3" xfId="32260"/>
    <cellStyle name="Normal 10 6 3 2" xfId="32261"/>
    <cellStyle name="Normal 10 6 4" xfId="32262"/>
    <cellStyle name="Normal 10 7" xfId="32263"/>
    <cellStyle name="Normal 10 7 2" xfId="32264"/>
    <cellStyle name="Normal 10 7 2 2" xfId="32265"/>
    <cellStyle name="Normal 10 7 3" xfId="32266"/>
    <cellStyle name="Normal 10 7 3 2" xfId="32267"/>
    <cellStyle name="Normal 10 7 4" xfId="32268"/>
    <cellStyle name="Normal 10 8" xfId="32269"/>
    <cellStyle name="Normal 10 8 2" xfId="32270"/>
    <cellStyle name="Normal 10 9" xfId="32271"/>
    <cellStyle name="Normal 10 9 2" xfId="32272"/>
    <cellStyle name="Normal 11" xfId="32273"/>
    <cellStyle name="Normal 11 10" xfId="32274"/>
    <cellStyle name="Normal 11 2" xfId="32275"/>
    <cellStyle name="Normal 11 2 2" xfId="32276"/>
    <cellStyle name="Normal 11 2 2 2" xfId="32277"/>
    <cellStyle name="Normal 11 2 2 2 2" xfId="32278"/>
    <cellStyle name="Normal 11 2 2 2 2 2" xfId="32279"/>
    <cellStyle name="Normal 11 2 2 2 2 2 2" xfId="32280"/>
    <cellStyle name="Normal 11 2 2 2 2 2 2 2" xfId="32281"/>
    <cellStyle name="Normal 11 2 2 2 2 2 3" xfId="32282"/>
    <cellStyle name="Normal 11 2 2 2 2 2 3 2" xfId="32283"/>
    <cellStyle name="Normal 11 2 2 2 2 2 4" xfId="32284"/>
    <cellStyle name="Normal 11 2 2 2 2 3" xfId="32285"/>
    <cellStyle name="Normal 11 2 2 2 2 3 2" xfId="32286"/>
    <cellStyle name="Normal 11 2 2 2 2 4" xfId="32287"/>
    <cellStyle name="Normal 11 2 2 2 2 4 2" xfId="32288"/>
    <cellStyle name="Normal 11 2 2 2 2 5" xfId="32289"/>
    <cellStyle name="Normal 11 2 2 2 3" xfId="32290"/>
    <cellStyle name="Normal 11 2 2 2 3 2" xfId="32291"/>
    <cellStyle name="Normal 11 2 2 2 3 2 2" xfId="32292"/>
    <cellStyle name="Normal 11 2 2 2 3 3" xfId="32293"/>
    <cellStyle name="Normal 11 2 2 2 3 3 2" xfId="32294"/>
    <cellStyle name="Normal 11 2 2 2 3 4" xfId="32295"/>
    <cellStyle name="Normal 11 2 2 2 4" xfId="32296"/>
    <cellStyle name="Normal 11 2 2 2 4 2" xfId="32297"/>
    <cellStyle name="Normal 11 2 2 2 4 2 2" xfId="32298"/>
    <cellStyle name="Normal 11 2 2 2 4 3" xfId="32299"/>
    <cellStyle name="Normal 11 2 2 2 4 3 2" xfId="32300"/>
    <cellStyle name="Normal 11 2 2 2 4 4" xfId="32301"/>
    <cellStyle name="Normal 11 2 2 2 5" xfId="32302"/>
    <cellStyle name="Normal 11 2 2 2 5 2" xfId="32303"/>
    <cellStyle name="Normal 11 2 2 2 6" xfId="32304"/>
    <cellStyle name="Normal 11 2 2 2 6 2" xfId="32305"/>
    <cellStyle name="Normal 11 2 2 2 7" xfId="32306"/>
    <cellStyle name="Normal 11 2 2 3" xfId="32307"/>
    <cellStyle name="Normal 11 2 2 3 2" xfId="32308"/>
    <cellStyle name="Normal 11 2 2 3 2 2" xfId="32309"/>
    <cellStyle name="Normal 11 2 2 3 2 2 2" xfId="32310"/>
    <cellStyle name="Normal 11 2 2 3 2 3" xfId="32311"/>
    <cellStyle name="Normal 11 2 2 3 2 3 2" xfId="32312"/>
    <cellStyle name="Normal 11 2 2 3 2 4" xfId="32313"/>
    <cellStyle name="Normal 11 2 2 3 3" xfId="32314"/>
    <cellStyle name="Normal 11 2 2 3 3 2" xfId="32315"/>
    <cellStyle name="Normal 11 2 2 3 4" xfId="32316"/>
    <cellStyle name="Normal 11 2 2 3 4 2" xfId="32317"/>
    <cellStyle name="Normal 11 2 2 3 5" xfId="32318"/>
    <cellStyle name="Normal 11 2 2 4" xfId="32319"/>
    <cellStyle name="Normal 11 2 2 4 2" xfId="32320"/>
    <cellStyle name="Normal 11 2 2 4 2 2" xfId="32321"/>
    <cellStyle name="Normal 11 2 2 4 3" xfId="32322"/>
    <cellStyle name="Normal 11 2 2 4 3 2" xfId="32323"/>
    <cellStyle name="Normal 11 2 2 4 4" xfId="32324"/>
    <cellStyle name="Normal 11 2 2 5" xfId="32325"/>
    <cellStyle name="Normal 11 2 2 5 2" xfId="32326"/>
    <cellStyle name="Normal 11 2 2 5 2 2" xfId="32327"/>
    <cellStyle name="Normal 11 2 2 5 3" xfId="32328"/>
    <cellStyle name="Normal 11 2 2 5 3 2" xfId="32329"/>
    <cellStyle name="Normal 11 2 2 5 4" xfId="32330"/>
    <cellStyle name="Normal 11 2 2 6" xfId="32331"/>
    <cellStyle name="Normal 11 2 2 6 2" xfId="32332"/>
    <cellStyle name="Normal 11 2 2 7" xfId="32333"/>
    <cellStyle name="Normal 11 2 2 7 2" xfId="32334"/>
    <cellStyle name="Normal 11 2 2 8" xfId="32335"/>
    <cellStyle name="Normal 11 2 3" xfId="32336"/>
    <cellStyle name="Normal 11 2 3 2" xfId="32337"/>
    <cellStyle name="Normal 11 2 3 2 2" xfId="32338"/>
    <cellStyle name="Normal 11 2 3 2 2 2" xfId="32339"/>
    <cellStyle name="Normal 11 2 3 2 2 2 2" xfId="32340"/>
    <cellStyle name="Normal 11 2 3 2 2 3" xfId="32341"/>
    <cellStyle name="Normal 11 2 3 2 2 3 2" xfId="32342"/>
    <cellStyle name="Normal 11 2 3 2 2 4" xfId="32343"/>
    <cellStyle name="Normal 11 2 3 2 3" xfId="32344"/>
    <cellStyle name="Normal 11 2 3 2 3 2" xfId="32345"/>
    <cellStyle name="Normal 11 2 3 2 4" xfId="32346"/>
    <cellStyle name="Normal 11 2 3 2 4 2" xfId="32347"/>
    <cellStyle name="Normal 11 2 3 2 5" xfId="32348"/>
    <cellStyle name="Normal 11 2 3 3" xfId="32349"/>
    <cellStyle name="Normal 11 2 3 3 2" xfId="32350"/>
    <cellStyle name="Normal 11 2 3 3 2 2" xfId="32351"/>
    <cellStyle name="Normal 11 2 3 3 3" xfId="32352"/>
    <cellStyle name="Normal 11 2 3 3 3 2" xfId="32353"/>
    <cellStyle name="Normal 11 2 3 3 4" xfId="32354"/>
    <cellStyle name="Normal 11 2 3 4" xfId="32355"/>
    <cellStyle name="Normal 11 2 3 4 2" xfId="32356"/>
    <cellStyle name="Normal 11 2 3 4 2 2" xfId="32357"/>
    <cellStyle name="Normal 11 2 3 4 3" xfId="32358"/>
    <cellStyle name="Normal 11 2 3 4 3 2" xfId="32359"/>
    <cellStyle name="Normal 11 2 3 4 4" xfId="32360"/>
    <cellStyle name="Normal 11 2 3 5" xfId="32361"/>
    <cellStyle name="Normal 11 2 3 5 2" xfId="32362"/>
    <cellStyle name="Normal 11 2 3 6" xfId="32363"/>
    <cellStyle name="Normal 11 2 3 6 2" xfId="32364"/>
    <cellStyle name="Normal 11 2 3 7" xfId="32365"/>
    <cellStyle name="Normal 11 2 4" xfId="32366"/>
    <cellStyle name="Normal 11 2 4 2" xfId="32367"/>
    <cellStyle name="Normal 11 2 4 2 2" xfId="32368"/>
    <cellStyle name="Normal 11 2 4 2 2 2" xfId="32369"/>
    <cellStyle name="Normal 11 2 4 2 3" xfId="32370"/>
    <cellStyle name="Normal 11 2 4 2 3 2" xfId="32371"/>
    <cellStyle name="Normal 11 2 4 2 4" xfId="32372"/>
    <cellStyle name="Normal 11 2 4 3" xfId="32373"/>
    <cellStyle name="Normal 11 2 4 3 2" xfId="32374"/>
    <cellStyle name="Normal 11 2 4 4" xfId="32375"/>
    <cellStyle name="Normal 11 2 4 4 2" xfId="32376"/>
    <cellStyle name="Normal 11 2 4 5" xfId="32377"/>
    <cellStyle name="Normal 11 2 5" xfId="32378"/>
    <cellStyle name="Normal 11 2 5 2" xfId="32379"/>
    <cellStyle name="Normal 11 2 5 2 2" xfId="32380"/>
    <cellStyle name="Normal 11 2 5 3" xfId="32381"/>
    <cellStyle name="Normal 11 2 5 3 2" xfId="32382"/>
    <cellStyle name="Normal 11 2 5 4" xfId="32383"/>
    <cellStyle name="Normal 11 2 6" xfId="32384"/>
    <cellStyle name="Normal 11 2 6 2" xfId="32385"/>
    <cellStyle name="Normal 11 2 6 2 2" xfId="32386"/>
    <cellStyle name="Normal 11 2 6 3" xfId="32387"/>
    <cellStyle name="Normal 11 2 6 3 2" xfId="32388"/>
    <cellStyle name="Normal 11 2 6 4" xfId="32389"/>
    <cellStyle name="Normal 11 2 7" xfId="32390"/>
    <cellStyle name="Normal 11 2 7 2" xfId="32391"/>
    <cellStyle name="Normal 11 2 8" xfId="32392"/>
    <cellStyle name="Normal 11 2 8 2" xfId="32393"/>
    <cellStyle name="Normal 11 2 9" xfId="32394"/>
    <cellStyle name="Normal 11 3" xfId="32395"/>
    <cellStyle name="Normal 11 3 2" xfId="32396"/>
    <cellStyle name="Normal 11 3 2 2" xfId="32397"/>
    <cellStyle name="Normal 11 3 2 2 2" xfId="32398"/>
    <cellStyle name="Normal 11 3 2 2 2 2" xfId="32399"/>
    <cellStyle name="Normal 11 3 2 2 2 2 2" xfId="32400"/>
    <cellStyle name="Normal 11 3 2 2 2 3" xfId="32401"/>
    <cellStyle name="Normal 11 3 2 2 2 3 2" xfId="32402"/>
    <cellStyle name="Normal 11 3 2 2 2 4" xfId="32403"/>
    <cellStyle name="Normal 11 3 2 2 3" xfId="32404"/>
    <cellStyle name="Normal 11 3 2 2 3 2" xfId="32405"/>
    <cellStyle name="Normal 11 3 2 2 4" xfId="32406"/>
    <cellStyle name="Normal 11 3 2 2 4 2" xfId="32407"/>
    <cellStyle name="Normal 11 3 2 2 5" xfId="32408"/>
    <cellStyle name="Normal 11 3 2 3" xfId="32409"/>
    <cellStyle name="Normal 11 3 2 3 2" xfId="32410"/>
    <cellStyle name="Normal 11 3 2 3 2 2" xfId="32411"/>
    <cellStyle name="Normal 11 3 2 3 3" xfId="32412"/>
    <cellStyle name="Normal 11 3 2 3 3 2" xfId="32413"/>
    <cellStyle name="Normal 11 3 2 3 4" xfId="32414"/>
    <cellStyle name="Normal 11 3 2 4" xfId="32415"/>
    <cellStyle name="Normal 11 3 2 4 2" xfId="32416"/>
    <cellStyle name="Normal 11 3 2 4 2 2" xfId="32417"/>
    <cellStyle name="Normal 11 3 2 4 3" xfId="32418"/>
    <cellStyle name="Normal 11 3 2 4 3 2" xfId="32419"/>
    <cellStyle name="Normal 11 3 2 4 4" xfId="32420"/>
    <cellStyle name="Normal 11 3 2 5" xfId="32421"/>
    <cellStyle name="Normal 11 3 2 5 2" xfId="32422"/>
    <cellStyle name="Normal 11 3 2 6" xfId="32423"/>
    <cellStyle name="Normal 11 3 2 6 2" xfId="32424"/>
    <cellStyle name="Normal 11 3 2 7" xfId="32425"/>
    <cellStyle name="Normal 11 3 3" xfId="32426"/>
    <cellStyle name="Normal 11 3 3 2" xfId="32427"/>
    <cellStyle name="Normal 11 3 3 2 2" xfId="32428"/>
    <cellStyle name="Normal 11 3 3 2 2 2" xfId="32429"/>
    <cellStyle name="Normal 11 3 3 2 3" xfId="32430"/>
    <cellStyle name="Normal 11 3 3 2 3 2" xfId="32431"/>
    <cellStyle name="Normal 11 3 3 2 4" xfId="32432"/>
    <cellStyle name="Normal 11 3 3 3" xfId="32433"/>
    <cellStyle name="Normal 11 3 3 3 2" xfId="32434"/>
    <cellStyle name="Normal 11 3 3 4" xfId="32435"/>
    <cellStyle name="Normal 11 3 3 4 2" xfId="32436"/>
    <cellStyle name="Normal 11 3 3 5" xfId="32437"/>
    <cellStyle name="Normal 11 3 4" xfId="32438"/>
    <cellStyle name="Normal 11 3 4 2" xfId="32439"/>
    <cellStyle name="Normal 11 3 4 2 2" xfId="32440"/>
    <cellStyle name="Normal 11 3 4 3" xfId="32441"/>
    <cellStyle name="Normal 11 3 4 3 2" xfId="32442"/>
    <cellStyle name="Normal 11 3 4 4" xfId="32443"/>
    <cellStyle name="Normal 11 3 5" xfId="32444"/>
    <cellStyle name="Normal 11 3 5 2" xfId="32445"/>
    <cellStyle name="Normal 11 3 5 2 2" xfId="32446"/>
    <cellStyle name="Normal 11 3 5 3" xfId="32447"/>
    <cellStyle name="Normal 11 3 5 3 2" xfId="32448"/>
    <cellStyle name="Normal 11 3 5 4" xfId="32449"/>
    <cellStyle name="Normal 11 3 6" xfId="32450"/>
    <cellStyle name="Normal 11 3 6 2" xfId="32451"/>
    <cellStyle name="Normal 11 3 7" xfId="32452"/>
    <cellStyle name="Normal 11 3 7 2" xfId="32453"/>
    <cellStyle name="Normal 11 3 8" xfId="32454"/>
    <cellStyle name="Normal 11 4" xfId="32455"/>
    <cellStyle name="Normal 11 4 2" xfId="32456"/>
    <cellStyle name="Normal 11 4 2 2" xfId="32457"/>
    <cellStyle name="Normal 11 4 2 2 2" xfId="32458"/>
    <cellStyle name="Normal 11 4 2 2 2 2" xfId="32459"/>
    <cellStyle name="Normal 11 4 2 2 3" xfId="32460"/>
    <cellStyle name="Normal 11 4 2 2 3 2" xfId="32461"/>
    <cellStyle name="Normal 11 4 2 2 4" xfId="32462"/>
    <cellStyle name="Normal 11 4 2 3" xfId="32463"/>
    <cellStyle name="Normal 11 4 2 3 2" xfId="32464"/>
    <cellStyle name="Normal 11 4 2 4" xfId="32465"/>
    <cellStyle name="Normal 11 4 2 4 2" xfId="32466"/>
    <cellStyle name="Normal 11 4 2 5" xfId="32467"/>
    <cellStyle name="Normal 11 4 3" xfId="32468"/>
    <cellStyle name="Normal 11 4 3 2" xfId="32469"/>
    <cellStyle name="Normal 11 4 3 2 2" xfId="32470"/>
    <cellStyle name="Normal 11 4 3 3" xfId="32471"/>
    <cellStyle name="Normal 11 4 3 3 2" xfId="32472"/>
    <cellStyle name="Normal 11 4 3 4" xfId="32473"/>
    <cellStyle name="Normal 11 4 4" xfId="32474"/>
    <cellStyle name="Normal 11 4 4 2" xfId="32475"/>
    <cellStyle name="Normal 11 4 4 2 2" xfId="32476"/>
    <cellStyle name="Normal 11 4 4 3" xfId="32477"/>
    <cellStyle name="Normal 11 4 4 3 2" xfId="32478"/>
    <cellStyle name="Normal 11 4 4 4" xfId="32479"/>
    <cellStyle name="Normal 11 4 5" xfId="32480"/>
    <cellStyle name="Normal 11 4 5 2" xfId="32481"/>
    <cellStyle name="Normal 11 4 6" xfId="32482"/>
    <cellStyle name="Normal 11 4 6 2" xfId="32483"/>
    <cellStyle name="Normal 11 4 7" xfId="32484"/>
    <cellStyle name="Normal 11 5" xfId="32485"/>
    <cellStyle name="Normal 11 5 2" xfId="32486"/>
    <cellStyle name="Normal 11 5 2 2" xfId="32487"/>
    <cellStyle name="Normal 11 5 2 2 2" xfId="32488"/>
    <cellStyle name="Normal 11 5 2 3" xfId="32489"/>
    <cellStyle name="Normal 11 5 2 3 2" xfId="32490"/>
    <cellStyle name="Normal 11 5 2 4" xfId="32491"/>
    <cellStyle name="Normal 11 5 3" xfId="32492"/>
    <cellStyle name="Normal 11 5 3 2" xfId="32493"/>
    <cellStyle name="Normal 11 5 4" xfId="32494"/>
    <cellStyle name="Normal 11 5 4 2" xfId="32495"/>
    <cellStyle name="Normal 11 5 5" xfId="32496"/>
    <cellStyle name="Normal 11 6" xfId="32497"/>
    <cellStyle name="Normal 11 6 2" xfId="32498"/>
    <cellStyle name="Normal 11 6 2 2" xfId="32499"/>
    <cellStyle name="Normal 11 6 3" xfId="32500"/>
    <cellStyle name="Normal 11 6 3 2" xfId="32501"/>
    <cellStyle name="Normal 11 6 4" xfId="32502"/>
    <cellStyle name="Normal 11 7" xfId="32503"/>
    <cellStyle name="Normal 11 7 2" xfId="32504"/>
    <cellStyle name="Normal 11 7 2 2" xfId="32505"/>
    <cellStyle name="Normal 11 7 3" xfId="32506"/>
    <cellStyle name="Normal 11 7 3 2" xfId="32507"/>
    <cellStyle name="Normal 11 7 4" xfId="32508"/>
    <cellStyle name="Normal 11 8" xfId="32509"/>
    <cellStyle name="Normal 11 8 2" xfId="32510"/>
    <cellStyle name="Normal 11 9" xfId="32511"/>
    <cellStyle name="Normal 11 9 2" xfId="32512"/>
    <cellStyle name="Normal 12" xfId="32513"/>
    <cellStyle name="Normal 12 10" xfId="32514"/>
    <cellStyle name="Normal 12 2" xfId="32515"/>
    <cellStyle name="Normal 12 2 2" xfId="32516"/>
    <cellStyle name="Normal 12 2 2 2" xfId="32517"/>
    <cellStyle name="Normal 12 2 2 2 2" xfId="32518"/>
    <cellStyle name="Normal 12 2 2 2 2 2" xfId="32519"/>
    <cellStyle name="Normal 12 2 2 2 2 2 2" xfId="32520"/>
    <cellStyle name="Normal 12 2 2 2 2 2 2 2" xfId="32521"/>
    <cellStyle name="Normal 12 2 2 2 2 2 3" xfId="32522"/>
    <cellStyle name="Normal 12 2 2 2 2 2 3 2" xfId="32523"/>
    <cellStyle name="Normal 12 2 2 2 2 2 4" xfId="32524"/>
    <cellStyle name="Normal 12 2 2 2 2 3" xfId="32525"/>
    <cellStyle name="Normal 12 2 2 2 2 3 2" xfId="32526"/>
    <cellStyle name="Normal 12 2 2 2 2 4" xfId="32527"/>
    <cellStyle name="Normal 12 2 2 2 2 4 2" xfId="32528"/>
    <cellStyle name="Normal 12 2 2 2 2 5" xfId="32529"/>
    <cellStyle name="Normal 12 2 2 2 3" xfId="32530"/>
    <cellStyle name="Normal 12 2 2 2 3 2" xfId="32531"/>
    <cellStyle name="Normal 12 2 2 2 3 2 2" xfId="32532"/>
    <cellStyle name="Normal 12 2 2 2 3 3" xfId="32533"/>
    <cellStyle name="Normal 12 2 2 2 3 3 2" xfId="32534"/>
    <cellStyle name="Normal 12 2 2 2 3 4" xfId="32535"/>
    <cellStyle name="Normal 12 2 2 2 4" xfId="32536"/>
    <cellStyle name="Normal 12 2 2 2 4 2" xfId="32537"/>
    <cellStyle name="Normal 12 2 2 2 4 2 2" xfId="32538"/>
    <cellStyle name="Normal 12 2 2 2 4 3" xfId="32539"/>
    <cellStyle name="Normal 12 2 2 2 4 3 2" xfId="32540"/>
    <cellStyle name="Normal 12 2 2 2 4 4" xfId="32541"/>
    <cellStyle name="Normal 12 2 2 2 5" xfId="32542"/>
    <cellStyle name="Normal 12 2 2 2 5 2" xfId="32543"/>
    <cellStyle name="Normal 12 2 2 2 6" xfId="32544"/>
    <cellStyle name="Normal 12 2 2 2 6 2" xfId="32545"/>
    <cellStyle name="Normal 12 2 2 2 7" xfId="32546"/>
    <cellStyle name="Normal 12 2 2 3" xfId="32547"/>
    <cellStyle name="Normal 12 2 2 3 2" xfId="32548"/>
    <cellStyle name="Normal 12 2 2 3 2 2" xfId="32549"/>
    <cellStyle name="Normal 12 2 2 3 2 2 2" xfId="32550"/>
    <cellStyle name="Normal 12 2 2 3 2 3" xfId="32551"/>
    <cellStyle name="Normal 12 2 2 3 2 3 2" xfId="32552"/>
    <cellStyle name="Normal 12 2 2 3 2 4" xfId="32553"/>
    <cellStyle name="Normal 12 2 2 3 3" xfId="32554"/>
    <cellStyle name="Normal 12 2 2 3 3 2" xfId="32555"/>
    <cellStyle name="Normal 12 2 2 3 4" xfId="32556"/>
    <cellStyle name="Normal 12 2 2 3 4 2" xfId="32557"/>
    <cellStyle name="Normal 12 2 2 3 5" xfId="32558"/>
    <cellStyle name="Normal 12 2 2 4" xfId="32559"/>
    <cellStyle name="Normal 12 2 2 4 2" xfId="32560"/>
    <cellStyle name="Normal 12 2 2 4 2 2" xfId="32561"/>
    <cellStyle name="Normal 12 2 2 4 3" xfId="32562"/>
    <cellStyle name="Normal 12 2 2 4 3 2" xfId="32563"/>
    <cellStyle name="Normal 12 2 2 4 4" xfId="32564"/>
    <cellStyle name="Normal 12 2 2 5" xfId="32565"/>
    <cellStyle name="Normal 12 2 2 5 2" xfId="32566"/>
    <cellStyle name="Normal 12 2 2 5 2 2" xfId="32567"/>
    <cellStyle name="Normal 12 2 2 5 3" xfId="32568"/>
    <cellStyle name="Normal 12 2 2 5 3 2" xfId="32569"/>
    <cellStyle name="Normal 12 2 2 5 4" xfId="32570"/>
    <cellStyle name="Normal 12 2 2 6" xfId="32571"/>
    <cellStyle name="Normal 12 2 2 6 2" xfId="32572"/>
    <cellStyle name="Normal 12 2 2 7" xfId="32573"/>
    <cellStyle name="Normal 12 2 2 7 2" xfId="32574"/>
    <cellStyle name="Normal 12 2 2 8" xfId="32575"/>
    <cellStyle name="Normal 12 2 3" xfId="32576"/>
    <cellStyle name="Normal 12 2 3 2" xfId="32577"/>
    <cellStyle name="Normal 12 2 3 2 2" xfId="32578"/>
    <cellStyle name="Normal 12 2 3 2 2 2" xfId="32579"/>
    <cellStyle name="Normal 12 2 3 2 2 2 2" xfId="32580"/>
    <cellStyle name="Normal 12 2 3 2 2 3" xfId="32581"/>
    <cellStyle name="Normal 12 2 3 2 2 3 2" xfId="32582"/>
    <cellStyle name="Normal 12 2 3 2 2 4" xfId="32583"/>
    <cellStyle name="Normal 12 2 3 2 3" xfId="32584"/>
    <cellStyle name="Normal 12 2 3 2 3 2" xfId="32585"/>
    <cellStyle name="Normal 12 2 3 2 4" xfId="32586"/>
    <cellStyle name="Normal 12 2 3 2 4 2" xfId="32587"/>
    <cellStyle name="Normal 12 2 3 2 5" xfId="32588"/>
    <cellStyle name="Normal 12 2 3 3" xfId="32589"/>
    <cellStyle name="Normal 12 2 3 3 2" xfId="32590"/>
    <cellStyle name="Normal 12 2 3 3 2 2" xfId="32591"/>
    <cellStyle name="Normal 12 2 3 3 3" xfId="32592"/>
    <cellStyle name="Normal 12 2 3 3 3 2" xfId="32593"/>
    <cellStyle name="Normal 12 2 3 3 4" xfId="32594"/>
    <cellStyle name="Normal 12 2 3 4" xfId="32595"/>
    <cellStyle name="Normal 12 2 3 4 2" xfId="32596"/>
    <cellStyle name="Normal 12 2 3 4 2 2" xfId="32597"/>
    <cellStyle name="Normal 12 2 3 4 3" xfId="32598"/>
    <cellStyle name="Normal 12 2 3 4 3 2" xfId="32599"/>
    <cellStyle name="Normal 12 2 3 4 4" xfId="32600"/>
    <cellStyle name="Normal 12 2 3 5" xfId="32601"/>
    <cellStyle name="Normal 12 2 3 5 2" xfId="32602"/>
    <cellStyle name="Normal 12 2 3 6" xfId="32603"/>
    <cellStyle name="Normal 12 2 3 6 2" xfId="32604"/>
    <cellStyle name="Normal 12 2 3 7" xfId="32605"/>
    <cellStyle name="Normal 12 2 4" xfId="32606"/>
    <cellStyle name="Normal 12 2 4 2" xfId="32607"/>
    <cellStyle name="Normal 12 2 4 2 2" xfId="32608"/>
    <cellStyle name="Normal 12 2 4 2 2 2" xfId="32609"/>
    <cellStyle name="Normal 12 2 4 2 3" xfId="32610"/>
    <cellStyle name="Normal 12 2 4 2 3 2" xfId="32611"/>
    <cellStyle name="Normal 12 2 4 2 4" xfId="32612"/>
    <cellStyle name="Normal 12 2 4 3" xfId="32613"/>
    <cellStyle name="Normal 12 2 4 3 2" xfId="32614"/>
    <cellStyle name="Normal 12 2 4 4" xfId="32615"/>
    <cellStyle name="Normal 12 2 4 4 2" xfId="32616"/>
    <cellStyle name="Normal 12 2 4 5" xfId="32617"/>
    <cellStyle name="Normal 12 2 5" xfId="32618"/>
    <cellStyle name="Normal 12 2 5 2" xfId="32619"/>
    <cellStyle name="Normal 12 2 5 2 2" xfId="32620"/>
    <cellStyle name="Normal 12 2 5 3" xfId="32621"/>
    <cellStyle name="Normal 12 2 5 3 2" xfId="32622"/>
    <cellStyle name="Normal 12 2 5 4" xfId="32623"/>
    <cellStyle name="Normal 12 2 6" xfId="32624"/>
    <cellStyle name="Normal 12 2 6 2" xfId="32625"/>
    <cellStyle name="Normal 12 2 6 2 2" xfId="32626"/>
    <cellStyle name="Normal 12 2 6 3" xfId="32627"/>
    <cellStyle name="Normal 12 2 6 3 2" xfId="32628"/>
    <cellStyle name="Normal 12 2 6 4" xfId="32629"/>
    <cellStyle name="Normal 12 2 7" xfId="32630"/>
    <cellStyle name="Normal 12 2 7 2" xfId="32631"/>
    <cellStyle name="Normal 12 2 8" xfId="32632"/>
    <cellStyle name="Normal 12 2 8 2" xfId="32633"/>
    <cellStyle name="Normal 12 2 9" xfId="32634"/>
    <cellStyle name="Normal 12 3" xfId="32635"/>
    <cellStyle name="Normal 12 3 2" xfId="32636"/>
    <cellStyle name="Normal 12 3 2 2" xfId="32637"/>
    <cellStyle name="Normal 12 3 2 2 2" xfId="32638"/>
    <cellStyle name="Normal 12 3 2 2 2 2" xfId="32639"/>
    <cellStyle name="Normal 12 3 2 2 2 2 2" xfId="32640"/>
    <cellStyle name="Normal 12 3 2 2 2 3" xfId="32641"/>
    <cellStyle name="Normal 12 3 2 2 2 3 2" xfId="32642"/>
    <cellStyle name="Normal 12 3 2 2 2 4" xfId="32643"/>
    <cellStyle name="Normal 12 3 2 2 3" xfId="32644"/>
    <cellStyle name="Normal 12 3 2 2 3 2" xfId="32645"/>
    <cellStyle name="Normal 12 3 2 2 4" xfId="32646"/>
    <cellStyle name="Normal 12 3 2 2 4 2" xfId="32647"/>
    <cellStyle name="Normal 12 3 2 2 5" xfId="32648"/>
    <cellStyle name="Normal 12 3 2 3" xfId="32649"/>
    <cellStyle name="Normal 12 3 2 3 2" xfId="32650"/>
    <cellStyle name="Normal 12 3 2 3 2 2" xfId="32651"/>
    <cellStyle name="Normal 12 3 2 3 3" xfId="32652"/>
    <cellStyle name="Normal 12 3 2 3 3 2" xfId="32653"/>
    <cellStyle name="Normal 12 3 2 3 4" xfId="32654"/>
    <cellStyle name="Normal 12 3 2 4" xfId="32655"/>
    <cellStyle name="Normal 12 3 2 4 2" xfId="32656"/>
    <cellStyle name="Normal 12 3 2 4 2 2" xfId="32657"/>
    <cellStyle name="Normal 12 3 2 4 3" xfId="32658"/>
    <cellStyle name="Normal 12 3 2 4 3 2" xfId="32659"/>
    <cellStyle name="Normal 12 3 2 4 4" xfId="32660"/>
    <cellStyle name="Normal 12 3 2 5" xfId="32661"/>
    <cellStyle name="Normal 12 3 2 5 2" xfId="32662"/>
    <cellStyle name="Normal 12 3 2 6" xfId="32663"/>
    <cellStyle name="Normal 12 3 2 6 2" xfId="32664"/>
    <cellStyle name="Normal 12 3 2 7" xfId="32665"/>
    <cellStyle name="Normal 12 3 3" xfId="32666"/>
    <cellStyle name="Normal 12 3 3 2" xfId="32667"/>
    <cellStyle name="Normal 12 3 3 2 2" xfId="32668"/>
    <cellStyle name="Normal 12 3 3 2 2 2" xfId="32669"/>
    <cellStyle name="Normal 12 3 3 2 3" xfId="32670"/>
    <cellStyle name="Normal 12 3 3 2 3 2" xfId="32671"/>
    <cellStyle name="Normal 12 3 3 2 4" xfId="32672"/>
    <cellStyle name="Normal 12 3 3 3" xfId="32673"/>
    <cellStyle name="Normal 12 3 3 3 2" xfId="32674"/>
    <cellStyle name="Normal 12 3 3 4" xfId="32675"/>
    <cellStyle name="Normal 12 3 3 4 2" xfId="32676"/>
    <cellStyle name="Normal 12 3 3 5" xfId="32677"/>
    <cellStyle name="Normal 12 3 4" xfId="32678"/>
    <cellStyle name="Normal 12 3 4 2" xfId="32679"/>
    <cellStyle name="Normal 12 3 4 2 2" xfId="32680"/>
    <cellStyle name="Normal 12 3 4 3" xfId="32681"/>
    <cellStyle name="Normal 12 3 4 3 2" xfId="32682"/>
    <cellStyle name="Normal 12 3 4 4" xfId="32683"/>
    <cellStyle name="Normal 12 3 5" xfId="32684"/>
    <cellStyle name="Normal 12 3 5 2" xfId="32685"/>
    <cellStyle name="Normal 12 3 5 2 2" xfId="32686"/>
    <cellStyle name="Normal 12 3 5 3" xfId="32687"/>
    <cellStyle name="Normal 12 3 5 3 2" xfId="32688"/>
    <cellStyle name="Normal 12 3 5 4" xfId="32689"/>
    <cellStyle name="Normal 12 3 6" xfId="32690"/>
    <cellStyle name="Normal 12 3 6 2" xfId="32691"/>
    <cellStyle name="Normal 12 3 7" xfId="32692"/>
    <cellStyle name="Normal 12 3 7 2" xfId="32693"/>
    <cellStyle name="Normal 12 3 8" xfId="32694"/>
    <cellStyle name="Normal 12 4" xfId="32695"/>
    <cellStyle name="Normal 12 4 2" xfId="32696"/>
    <cellStyle name="Normal 12 4 2 2" xfId="32697"/>
    <cellStyle name="Normal 12 4 2 2 2" xfId="32698"/>
    <cellStyle name="Normal 12 4 2 2 2 2" xfId="32699"/>
    <cellStyle name="Normal 12 4 2 2 3" xfId="32700"/>
    <cellStyle name="Normal 12 4 2 2 3 2" xfId="32701"/>
    <cellStyle name="Normal 12 4 2 2 4" xfId="32702"/>
    <cellStyle name="Normal 12 4 2 3" xfId="32703"/>
    <cellStyle name="Normal 12 4 2 3 2" xfId="32704"/>
    <cellStyle name="Normal 12 4 2 4" xfId="32705"/>
    <cellStyle name="Normal 12 4 2 4 2" xfId="32706"/>
    <cellStyle name="Normal 12 4 2 5" xfId="32707"/>
    <cellStyle name="Normal 12 4 3" xfId="32708"/>
    <cellStyle name="Normal 12 4 3 2" xfId="32709"/>
    <cellStyle name="Normal 12 4 3 2 2" xfId="32710"/>
    <cellStyle name="Normal 12 4 3 3" xfId="32711"/>
    <cellStyle name="Normal 12 4 3 3 2" xfId="32712"/>
    <cellStyle name="Normal 12 4 3 4" xfId="32713"/>
    <cellStyle name="Normal 12 4 4" xfId="32714"/>
    <cellStyle name="Normal 12 4 4 2" xfId="32715"/>
    <cellStyle name="Normal 12 4 4 2 2" xfId="32716"/>
    <cellStyle name="Normal 12 4 4 3" xfId="32717"/>
    <cellStyle name="Normal 12 4 4 3 2" xfId="32718"/>
    <cellStyle name="Normal 12 4 4 4" xfId="32719"/>
    <cellStyle name="Normal 12 4 5" xfId="32720"/>
    <cellStyle name="Normal 12 4 5 2" xfId="32721"/>
    <cellStyle name="Normal 12 4 6" xfId="32722"/>
    <cellStyle name="Normal 12 4 6 2" xfId="32723"/>
    <cellStyle name="Normal 12 4 7" xfId="32724"/>
    <cellStyle name="Normal 12 5" xfId="32725"/>
    <cellStyle name="Normal 12 5 2" xfId="32726"/>
    <cellStyle name="Normal 12 5 2 2" xfId="32727"/>
    <cellStyle name="Normal 12 5 2 2 2" xfId="32728"/>
    <cellStyle name="Normal 12 5 2 3" xfId="32729"/>
    <cellStyle name="Normal 12 5 2 3 2" xfId="32730"/>
    <cellStyle name="Normal 12 5 2 4" xfId="32731"/>
    <cellStyle name="Normal 12 5 3" xfId="32732"/>
    <cellStyle name="Normal 12 5 3 2" xfId="32733"/>
    <cellStyle name="Normal 12 5 4" xfId="32734"/>
    <cellStyle name="Normal 12 5 4 2" xfId="32735"/>
    <cellStyle name="Normal 12 5 5" xfId="32736"/>
    <cellStyle name="Normal 12 6" xfId="32737"/>
    <cellStyle name="Normal 12 6 2" xfId="32738"/>
    <cellStyle name="Normal 12 6 2 2" xfId="32739"/>
    <cellStyle name="Normal 12 6 3" xfId="32740"/>
    <cellStyle name="Normal 12 6 3 2" xfId="32741"/>
    <cellStyle name="Normal 12 6 4" xfId="32742"/>
    <cellStyle name="Normal 12 7" xfId="32743"/>
    <cellStyle name="Normal 12 7 2" xfId="32744"/>
    <cellStyle name="Normal 12 7 2 2" xfId="32745"/>
    <cellStyle name="Normal 12 7 3" xfId="32746"/>
    <cellStyle name="Normal 12 7 3 2" xfId="32747"/>
    <cellStyle name="Normal 12 7 4" xfId="32748"/>
    <cellStyle name="Normal 12 8" xfId="32749"/>
    <cellStyle name="Normal 12 8 2" xfId="32750"/>
    <cellStyle name="Normal 12 9" xfId="32751"/>
    <cellStyle name="Normal 12 9 2" xfId="32752"/>
    <cellStyle name="Normal 13" xfId="32753"/>
    <cellStyle name="Normal 13 10" xfId="32754"/>
    <cellStyle name="Normal 13 2" xfId="32755"/>
    <cellStyle name="Normal 13 2 2" xfId="32756"/>
    <cellStyle name="Normal 13 2 2 2" xfId="32757"/>
    <cellStyle name="Normal 13 2 2 2 2" xfId="32758"/>
    <cellStyle name="Normal 13 2 2 2 2 2" xfId="32759"/>
    <cellStyle name="Normal 13 2 2 2 2 2 2" xfId="32760"/>
    <cellStyle name="Normal 13 2 2 2 2 2 2 2" xfId="32761"/>
    <cellStyle name="Normal 13 2 2 2 2 2 3" xfId="32762"/>
    <cellStyle name="Normal 13 2 2 2 2 2 3 2" xfId="32763"/>
    <cellStyle name="Normal 13 2 2 2 2 2 4" xfId="32764"/>
    <cellStyle name="Normal 13 2 2 2 2 3" xfId="32765"/>
    <cellStyle name="Normal 13 2 2 2 2 3 2" xfId="32766"/>
    <cellStyle name="Normal 13 2 2 2 2 4" xfId="32767"/>
    <cellStyle name="Normal 13 2 2 2 2 4 2" xfId="32768"/>
    <cellStyle name="Normal 13 2 2 2 2 5" xfId="32769"/>
    <cellStyle name="Normal 13 2 2 2 3" xfId="32770"/>
    <cellStyle name="Normal 13 2 2 2 3 2" xfId="32771"/>
    <cellStyle name="Normal 13 2 2 2 3 2 2" xfId="32772"/>
    <cellStyle name="Normal 13 2 2 2 3 3" xfId="32773"/>
    <cellStyle name="Normal 13 2 2 2 3 3 2" xfId="32774"/>
    <cellStyle name="Normal 13 2 2 2 3 4" xfId="32775"/>
    <cellStyle name="Normal 13 2 2 2 4" xfId="32776"/>
    <cellStyle name="Normal 13 2 2 2 4 2" xfId="32777"/>
    <cellStyle name="Normal 13 2 2 2 4 2 2" xfId="32778"/>
    <cellStyle name="Normal 13 2 2 2 4 3" xfId="32779"/>
    <cellStyle name="Normal 13 2 2 2 4 3 2" xfId="32780"/>
    <cellStyle name="Normal 13 2 2 2 4 4" xfId="32781"/>
    <cellStyle name="Normal 13 2 2 2 5" xfId="32782"/>
    <cellStyle name="Normal 13 2 2 2 5 2" xfId="32783"/>
    <cellStyle name="Normal 13 2 2 2 6" xfId="32784"/>
    <cellStyle name="Normal 13 2 2 2 6 2" xfId="32785"/>
    <cellStyle name="Normal 13 2 2 2 7" xfId="32786"/>
    <cellStyle name="Normal 13 2 2 3" xfId="32787"/>
    <cellStyle name="Normal 13 2 2 3 2" xfId="32788"/>
    <cellStyle name="Normal 13 2 2 3 2 2" xfId="32789"/>
    <cellStyle name="Normal 13 2 2 3 2 2 2" xfId="32790"/>
    <cellStyle name="Normal 13 2 2 3 2 3" xfId="32791"/>
    <cellStyle name="Normal 13 2 2 3 2 3 2" xfId="32792"/>
    <cellStyle name="Normal 13 2 2 3 2 4" xfId="32793"/>
    <cellStyle name="Normal 13 2 2 3 3" xfId="32794"/>
    <cellStyle name="Normal 13 2 2 3 3 2" xfId="32795"/>
    <cellStyle name="Normal 13 2 2 3 4" xfId="32796"/>
    <cellStyle name="Normal 13 2 2 3 4 2" xfId="32797"/>
    <cellStyle name="Normal 13 2 2 3 5" xfId="32798"/>
    <cellStyle name="Normal 13 2 2 4" xfId="32799"/>
    <cellStyle name="Normal 13 2 2 4 2" xfId="32800"/>
    <cellStyle name="Normal 13 2 2 4 2 2" xfId="32801"/>
    <cellStyle name="Normal 13 2 2 4 3" xfId="32802"/>
    <cellStyle name="Normal 13 2 2 4 3 2" xfId="32803"/>
    <cellStyle name="Normal 13 2 2 4 4" xfId="32804"/>
    <cellStyle name="Normal 13 2 2 5" xfId="32805"/>
    <cellStyle name="Normal 13 2 2 5 2" xfId="32806"/>
    <cellStyle name="Normal 13 2 2 5 2 2" xfId="32807"/>
    <cellStyle name="Normal 13 2 2 5 3" xfId="32808"/>
    <cellStyle name="Normal 13 2 2 5 3 2" xfId="32809"/>
    <cellStyle name="Normal 13 2 2 5 4" xfId="32810"/>
    <cellStyle name="Normal 13 2 2 6" xfId="32811"/>
    <cellStyle name="Normal 13 2 2 6 2" xfId="32812"/>
    <cellStyle name="Normal 13 2 2 7" xfId="32813"/>
    <cellStyle name="Normal 13 2 2 7 2" xfId="32814"/>
    <cellStyle name="Normal 13 2 2 8" xfId="32815"/>
    <cellStyle name="Normal 13 2 3" xfId="32816"/>
    <cellStyle name="Normal 13 2 3 2" xfId="32817"/>
    <cellStyle name="Normal 13 2 3 2 2" xfId="32818"/>
    <cellStyle name="Normal 13 2 3 2 2 2" xfId="32819"/>
    <cellStyle name="Normal 13 2 3 2 2 2 2" xfId="32820"/>
    <cellStyle name="Normal 13 2 3 2 2 3" xfId="32821"/>
    <cellStyle name="Normal 13 2 3 2 2 3 2" xfId="32822"/>
    <cellStyle name="Normal 13 2 3 2 2 4" xfId="32823"/>
    <cellStyle name="Normal 13 2 3 2 3" xfId="32824"/>
    <cellStyle name="Normal 13 2 3 2 3 2" xfId="32825"/>
    <cellStyle name="Normal 13 2 3 2 4" xfId="32826"/>
    <cellStyle name="Normal 13 2 3 2 4 2" xfId="32827"/>
    <cellStyle name="Normal 13 2 3 2 5" xfId="32828"/>
    <cellStyle name="Normal 13 2 3 3" xfId="32829"/>
    <cellStyle name="Normal 13 2 3 3 2" xfId="32830"/>
    <cellStyle name="Normal 13 2 3 3 2 2" xfId="32831"/>
    <cellStyle name="Normal 13 2 3 3 3" xfId="32832"/>
    <cellStyle name="Normal 13 2 3 3 3 2" xfId="32833"/>
    <cellStyle name="Normal 13 2 3 3 4" xfId="32834"/>
    <cellStyle name="Normal 13 2 3 4" xfId="32835"/>
    <cellStyle name="Normal 13 2 3 4 2" xfId="32836"/>
    <cellStyle name="Normal 13 2 3 4 2 2" xfId="32837"/>
    <cellStyle name="Normal 13 2 3 4 3" xfId="32838"/>
    <cellStyle name="Normal 13 2 3 4 3 2" xfId="32839"/>
    <cellStyle name="Normal 13 2 3 4 4" xfId="32840"/>
    <cellStyle name="Normal 13 2 3 5" xfId="32841"/>
    <cellStyle name="Normal 13 2 3 5 2" xfId="32842"/>
    <cellStyle name="Normal 13 2 3 6" xfId="32843"/>
    <cellStyle name="Normal 13 2 3 6 2" xfId="32844"/>
    <cellStyle name="Normal 13 2 3 7" xfId="32845"/>
    <cellStyle name="Normal 13 2 4" xfId="32846"/>
    <cellStyle name="Normal 13 2 4 2" xfId="32847"/>
    <cellStyle name="Normal 13 2 4 2 2" xfId="32848"/>
    <cellStyle name="Normal 13 2 4 2 2 2" xfId="32849"/>
    <cellStyle name="Normal 13 2 4 2 3" xfId="32850"/>
    <cellStyle name="Normal 13 2 4 2 3 2" xfId="32851"/>
    <cellStyle name="Normal 13 2 4 2 4" xfId="32852"/>
    <cellStyle name="Normal 13 2 4 3" xfId="32853"/>
    <cellStyle name="Normal 13 2 4 3 2" xfId="32854"/>
    <cellStyle name="Normal 13 2 4 4" xfId="32855"/>
    <cellStyle name="Normal 13 2 4 4 2" xfId="32856"/>
    <cellStyle name="Normal 13 2 4 5" xfId="32857"/>
    <cellStyle name="Normal 13 2 5" xfId="32858"/>
    <cellStyle name="Normal 13 2 5 2" xfId="32859"/>
    <cellStyle name="Normal 13 2 5 2 2" xfId="32860"/>
    <cellStyle name="Normal 13 2 5 3" xfId="32861"/>
    <cellStyle name="Normal 13 2 5 3 2" xfId="32862"/>
    <cellStyle name="Normal 13 2 5 4" xfId="32863"/>
    <cellStyle name="Normal 13 2 6" xfId="32864"/>
    <cellStyle name="Normal 13 2 6 2" xfId="32865"/>
    <cellStyle name="Normal 13 2 6 2 2" xfId="32866"/>
    <cellStyle name="Normal 13 2 6 3" xfId="32867"/>
    <cellStyle name="Normal 13 2 6 3 2" xfId="32868"/>
    <cellStyle name="Normal 13 2 6 4" xfId="32869"/>
    <cellStyle name="Normal 13 2 7" xfId="32870"/>
    <cellStyle name="Normal 13 2 7 2" xfId="32871"/>
    <cellStyle name="Normal 13 2 8" xfId="32872"/>
    <cellStyle name="Normal 13 2 8 2" xfId="32873"/>
    <cellStyle name="Normal 13 2 9" xfId="32874"/>
    <cellStyle name="Normal 13 3" xfId="32875"/>
    <cellStyle name="Normal 13 3 2" xfId="32876"/>
    <cellStyle name="Normal 13 3 2 2" xfId="32877"/>
    <cellStyle name="Normal 13 3 2 2 2" xfId="32878"/>
    <cellStyle name="Normal 13 3 2 2 2 2" xfId="32879"/>
    <cellStyle name="Normal 13 3 2 2 2 2 2" xfId="32880"/>
    <cellStyle name="Normal 13 3 2 2 2 3" xfId="32881"/>
    <cellStyle name="Normal 13 3 2 2 2 3 2" xfId="32882"/>
    <cellStyle name="Normal 13 3 2 2 2 4" xfId="32883"/>
    <cellStyle name="Normal 13 3 2 2 3" xfId="32884"/>
    <cellStyle name="Normal 13 3 2 2 3 2" xfId="32885"/>
    <cellStyle name="Normal 13 3 2 2 4" xfId="32886"/>
    <cellStyle name="Normal 13 3 2 2 4 2" xfId="32887"/>
    <cellStyle name="Normal 13 3 2 2 5" xfId="32888"/>
    <cellStyle name="Normal 13 3 2 3" xfId="32889"/>
    <cellStyle name="Normal 13 3 2 3 2" xfId="32890"/>
    <cellStyle name="Normal 13 3 2 3 2 2" xfId="32891"/>
    <cellStyle name="Normal 13 3 2 3 3" xfId="32892"/>
    <cellStyle name="Normal 13 3 2 3 3 2" xfId="32893"/>
    <cellStyle name="Normal 13 3 2 3 4" xfId="32894"/>
    <cellStyle name="Normal 13 3 2 4" xfId="32895"/>
    <cellStyle name="Normal 13 3 2 4 2" xfId="32896"/>
    <cellStyle name="Normal 13 3 2 4 2 2" xfId="32897"/>
    <cellStyle name="Normal 13 3 2 4 3" xfId="32898"/>
    <cellStyle name="Normal 13 3 2 4 3 2" xfId="32899"/>
    <cellStyle name="Normal 13 3 2 4 4" xfId="32900"/>
    <cellStyle name="Normal 13 3 2 5" xfId="32901"/>
    <cellStyle name="Normal 13 3 2 5 2" xfId="32902"/>
    <cellStyle name="Normal 13 3 2 6" xfId="32903"/>
    <cellStyle name="Normal 13 3 2 6 2" xfId="32904"/>
    <cellStyle name="Normal 13 3 2 7" xfId="32905"/>
    <cellStyle name="Normal 13 3 3" xfId="32906"/>
    <cellStyle name="Normal 13 3 3 2" xfId="32907"/>
    <cellStyle name="Normal 13 3 3 2 2" xfId="32908"/>
    <cellStyle name="Normal 13 3 3 2 2 2" xfId="32909"/>
    <cellStyle name="Normal 13 3 3 2 3" xfId="32910"/>
    <cellStyle name="Normal 13 3 3 2 3 2" xfId="32911"/>
    <cellStyle name="Normal 13 3 3 2 4" xfId="32912"/>
    <cellStyle name="Normal 13 3 3 3" xfId="32913"/>
    <cellStyle name="Normal 13 3 3 3 2" xfId="32914"/>
    <cellStyle name="Normal 13 3 3 4" xfId="32915"/>
    <cellStyle name="Normal 13 3 3 4 2" xfId="32916"/>
    <cellStyle name="Normal 13 3 3 5" xfId="32917"/>
    <cellStyle name="Normal 13 3 4" xfId="32918"/>
    <cellStyle name="Normal 13 3 4 2" xfId="32919"/>
    <cellStyle name="Normal 13 3 4 2 2" xfId="32920"/>
    <cellStyle name="Normal 13 3 4 3" xfId="32921"/>
    <cellStyle name="Normal 13 3 4 3 2" xfId="32922"/>
    <cellStyle name="Normal 13 3 4 4" xfId="32923"/>
    <cellStyle name="Normal 13 3 5" xfId="32924"/>
    <cellStyle name="Normal 13 3 5 2" xfId="32925"/>
    <cellStyle name="Normal 13 3 5 2 2" xfId="32926"/>
    <cellStyle name="Normal 13 3 5 3" xfId="32927"/>
    <cellStyle name="Normal 13 3 5 3 2" xfId="32928"/>
    <cellStyle name="Normal 13 3 5 4" xfId="32929"/>
    <cellStyle name="Normal 13 3 6" xfId="32930"/>
    <cellStyle name="Normal 13 3 6 2" xfId="32931"/>
    <cellStyle name="Normal 13 3 7" xfId="32932"/>
    <cellStyle name="Normal 13 3 7 2" xfId="32933"/>
    <cellStyle name="Normal 13 3 8" xfId="32934"/>
    <cellStyle name="Normal 13 4" xfId="32935"/>
    <cellStyle name="Normal 13 4 2" xfId="32936"/>
    <cellStyle name="Normal 13 4 2 2" xfId="32937"/>
    <cellStyle name="Normal 13 4 2 2 2" xfId="32938"/>
    <cellStyle name="Normal 13 4 2 2 2 2" xfId="32939"/>
    <cellStyle name="Normal 13 4 2 2 3" xfId="32940"/>
    <cellStyle name="Normal 13 4 2 2 3 2" xfId="32941"/>
    <cellStyle name="Normal 13 4 2 2 4" xfId="32942"/>
    <cellStyle name="Normal 13 4 2 3" xfId="32943"/>
    <cellStyle name="Normal 13 4 2 3 2" xfId="32944"/>
    <cellStyle name="Normal 13 4 2 4" xfId="32945"/>
    <cellStyle name="Normal 13 4 2 4 2" xfId="32946"/>
    <cellStyle name="Normal 13 4 2 5" xfId="32947"/>
    <cellStyle name="Normal 13 4 3" xfId="32948"/>
    <cellStyle name="Normal 13 4 3 2" xfId="32949"/>
    <cellStyle name="Normal 13 4 3 2 2" xfId="32950"/>
    <cellStyle name="Normal 13 4 3 3" xfId="32951"/>
    <cellStyle name="Normal 13 4 3 3 2" xfId="32952"/>
    <cellStyle name="Normal 13 4 3 4" xfId="32953"/>
    <cellStyle name="Normal 13 4 4" xfId="32954"/>
    <cellStyle name="Normal 13 4 4 2" xfId="32955"/>
    <cellStyle name="Normal 13 4 4 2 2" xfId="32956"/>
    <cellStyle name="Normal 13 4 4 3" xfId="32957"/>
    <cellStyle name="Normal 13 4 4 3 2" xfId="32958"/>
    <cellStyle name="Normal 13 4 4 4" xfId="32959"/>
    <cellStyle name="Normal 13 4 5" xfId="32960"/>
    <cellStyle name="Normal 13 4 5 2" xfId="32961"/>
    <cellStyle name="Normal 13 4 6" xfId="32962"/>
    <cellStyle name="Normal 13 4 6 2" xfId="32963"/>
    <cellStyle name="Normal 13 4 7" xfId="32964"/>
    <cellStyle name="Normal 13 5" xfId="32965"/>
    <cellStyle name="Normal 13 5 2" xfId="32966"/>
    <cellStyle name="Normal 13 5 2 2" xfId="32967"/>
    <cellStyle name="Normal 13 5 2 2 2" xfId="32968"/>
    <cellStyle name="Normal 13 5 2 3" xfId="32969"/>
    <cellStyle name="Normal 13 5 2 3 2" xfId="32970"/>
    <cellStyle name="Normal 13 5 2 4" xfId="32971"/>
    <cellStyle name="Normal 13 5 3" xfId="32972"/>
    <cellStyle name="Normal 13 5 3 2" xfId="32973"/>
    <cellStyle name="Normal 13 5 4" xfId="32974"/>
    <cellStyle name="Normal 13 5 4 2" xfId="32975"/>
    <cellStyle name="Normal 13 5 5" xfId="32976"/>
    <cellStyle name="Normal 13 6" xfId="32977"/>
    <cellStyle name="Normal 13 6 2" xfId="32978"/>
    <cellStyle name="Normal 13 6 2 2" xfId="32979"/>
    <cellStyle name="Normal 13 6 3" xfId="32980"/>
    <cellStyle name="Normal 13 6 3 2" xfId="32981"/>
    <cellStyle name="Normal 13 6 4" xfId="32982"/>
    <cellStyle name="Normal 13 7" xfId="32983"/>
    <cellStyle name="Normal 13 7 2" xfId="32984"/>
    <cellStyle name="Normal 13 7 2 2" xfId="32985"/>
    <cellStyle name="Normal 13 7 3" xfId="32986"/>
    <cellStyle name="Normal 13 7 3 2" xfId="32987"/>
    <cellStyle name="Normal 13 7 4" xfId="32988"/>
    <cellStyle name="Normal 13 8" xfId="32989"/>
    <cellStyle name="Normal 13 8 2" xfId="32990"/>
    <cellStyle name="Normal 13 9" xfId="32991"/>
    <cellStyle name="Normal 13 9 2" xfId="32992"/>
    <cellStyle name="Normal 14" xfId="32993"/>
    <cellStyle name="Normal 14 10" xfId="32994"/>
    <cellStyle name="Normal 14 2" xfId="32995"/>
    <cellStyle name="Normal 14 2 2" xfId="32996"/>
    <cellStyle name="Normal 14 2 2 2" xfId="32997"/>
    <cellStyle name="Normal 14 2 2 2 2" xfId="32998"/>
    <cellStyle name="Normal 14 2 2 2 2 2" xfId="32999"/>
    <cellStyle name="Normal 14 2 2 2 2 2 2" xfId="33000"/>
    <cellStyle name="Normal 14 2 2 2 2 2 2 2" xfId="33001"/>
    <cellStyle name="Normal 14 2 2 2 2 2 3" xfId="33002"/>
    <cellStyle name="Normal 14 2 2 2 2 2 3 2" xfId="33003"/>
    <cellStyle name="Normal 14 2 2 2 2 2 4" xfId="33004"/>
    <cellStyle name="Normal 14 2 2 2 2 3" xfId="33005"/>
    <cellStyle name="Normal 14 2 2 2 2 3 2" xfId="33006"/>
    <cellStyle name="Normal 14 2 2 2 2 4" xfId="33007"/>
    <cellStyle name="Normal 14 2 2 2 2 4 2" xfId="33008"/>
    <cellStyle name="Normal 14 2 2 2 2 5" xfId="33009"/>
    <cellStyle name="Normal 14 2 2 2 3" xfId="33010"/>
    <cellStyle name="Normal 14 2 2 2 3 2" xfId="33011"/>
    <cellStyle name="Normal 14 2 2 2 3 2 2" xfId="33012"/>
    <cellStyle name="Normal 14 2 2 2 3 3" xfId="33013"/>
    <cellStyle name="Normal 14 2 2 2 3 3 2" xfId="33014"/>
    <cellStyle name="Normal 14 2 2 2 3 4" xfId="33015"/>
    <cellStyle name="Normal 14 2 2 2 4" xfId="33016"/>
    <cellStyle name="Normal 14 2 2 2 4 2" xfId="33017"/>
    <cellStyle name="Normal 14 2 2 2 4 2 2" xfId="33018"/>
    <cellStyle name="Normal 14 2 2 2 4 3" xfId="33019"/>
    <cellStyle name="Normal 14 2 2 2 4 3 2" xfId="33020"/>
    <cellStyle name="Normal 14 2 2 2 4 4" xfId="33021"/>
    <cellStyle name="Normal 14 2 2 2 5" xfId="33022"/>
    <cellStyle name="Normal 14 2 2 2 5 2" xfId="33023"/>
    <cellStyle name="Normal 14 2 2 2 6" xfId="33024"/>
    <cellStyle name="Normal 14 2 2 2 6 2" xfId="33025"/>
    <cellStyle name="Normal 14 2 2 2 7" xfId="33026"/>
    <cellStyle name="Normal 14 2 2 3" xfId="33027"/>
    <cellStyle name="Normal 14 2 2 3 2" xfId="33028"/>
    <cellStyle name="Normal 14 2 2 3 2 2" xfId="33029"/>
    <cellStyle name="Normal 14 2 2 3 2 2 2" xfId="33030"/>
    <cellStyle name="Normal 14 2 2 3 2 3" xfId="33031"/>
    <cellStyle name="Normal 14 2 2 3 2 3 2" xfId="33032"/>
    <cellStyle name="Normal 14 2 2 3 2 4" xfId="33033"/>
    <cellStyle name="Normal 14 2 2 3 3" xfId="33034"/>
    <cellStyle name="Normal 14 2 2 3 3 2" xfId="33035"/>
    <cellStyle name="Normal 14 2 2 3 4" xfId="33036"/>
    <cellStyle name="Normal 14 2 2 3 4 2" xfId="33037"/>
    <cellStyle name="Normal 14 2 2 3 5" xfId="33038"/>
    <cellStyle name="Normal 14 2 2 4" xfId="33039"/>
    <cellStyle name="Normal 14 2 2 4 2" xfId="33040"/>
    <cellStyle name="Normal 14 2 2 4 2 2" xfId="33041"/>
    <cellStyle name="Normal 14 2 2 4 3" xfId="33042"/>
    <cellStyle name="Normal 14 2 2 4 3 2" xfId="33043"/>
    <cellStyle name="Normal 14 2 2 4 4" xfId="33044"/>
    <cellStyle name="Normal 14 2 2 5" xfId="33045"/>
    <cellStyle name="Normal 14 2 2 5 2" xfId="33046"/>
    <cellStyle name="Normal 14 2 2 5 2 2" xfId="33047"/>
    <cellStyle name="Normal 14 2 2 5 3" xfId="33048"/>
    <cellStyle name="Normal 14 2 2 5 3 2" xfId="33049"/>
    <cellStyle name="Normal 14 2 2 5 4" xfId="33050"/>
    <cellStyle name="Normal 14 2 2 6" xfId="33051"/>
    <cellStyle name="Normal 14 2 2 6 2" xfId="33052"/>
    <cellStyle name="Normal 14 2 2 7" xfId="33053"/>
    <cellStyle name="Normal 14 2 2 7 2" xfId="33054"/>
    <cellStyle name="Normal 14 2 2 8" xfId="33055"/>
    <cellStyle name="Normal 14 2 3" xfId="33056"/>
    <cellStyle name="Normal 14 2 3 2" xfId="33057"/>
    <cellStyle name="Normal 14 2 3 2 2" xfId="33058"/>
    <cellStyle name="Normal 14 2 3 2 2 2" xfId="33059"/>
    <cellStyle name="Normal 14 2 3 2 2 2 2" xfId="33060"/>
    <cellStyle name="Normal 14 2 3 2 2 3" xfId="33061"/>
    <cellStyle name="Normal 14 2 3 2 2 3 2" xfId="33062"/>
    <cellStyle name="Normal 14 2 3 2 2 4" xfId="33063"/>
    <cellStyle name="Normal 14 2 3 2 3" xfId="33064"/>
    <cellStyle name="Normal 14 2 3 2 3 2" xfId="33065"/>
    <cellStyle name="Normal 14 2 3 2 4" xfId="33066"/>
    <cellStyle name="Normal 14 2 3 2 4 2" xfId="33067"/>
    <cellStyle name="Normal 14 2 3 2 5" xfId="33068"/>
    <cellStyle name="Normal 14 2 3 3" xfId="33069"/>
    <cellStyle name="Normal 14 2 3 3 2" xfId="33070"/>
    <cellStyle name="Normal 14 2 3 3 2 2" xfId="33071"/>
    <cellStyle name="Normal 14 2 3 3 3" xfId="33072"/>
    <cellStyle name="Normal 14 2 3 3 3 2" xfId="33073"/>
    <cellStyle name="Normal 14 2 3 3 4" xfId="33074"/>
    <cellStyle name="Normal 14 2 3 4" xfId="33075"/>
    <cellStyle name="Normal 14 2 3 4 2" xfId="33076"/>
    <cellStyle name="Normal 14 2 3 4 2 2" xfId="33077"/>
    <cellStyle name="Normal 14 2 3 4 3" xfId="33078"/>
    <cellStyle name="Normal 14 2 3 4 3 2" xfId="33079"/>
    <cellStyle name="Normal 14 2 3 4 4" xfId="33080"/>
    <cellStyle name="Normal 14 2 3 5" xfId="33081"/>
    <cellStyle name="Normal 14 2 3 5 2" xfId="33082"/>
    <cellStyle name="Normal 14 2 3 6" xfId="33083"/>
    <cellStyle name="Normal 14 2 3 6 2" xfId="33084"/>
    <cellStyle name="Normal 14 2 3 7" xfId="33085"/>
    <cellStyle name="Normal 14 2 4" xfId="33086"/>
    <cellStyle name="Normal 14 2 4 2" xfId="33087"/>
    <cellStyle name="Normal 14 2 4 2 2" xfId="33088"/>
    <cellStyle name="Normal 14 2 4 2 2 2" xfId="33089"/>
    <cellStyle name="Normal 14 2 4 2 3" xfId="33090"/>
    <cellStyle name="Normal 14 2 4 2 3 2" xfId="33091"/>
    <cellStyle name="Normal 14 2 4 2 4" xfId="33092"/>
    <cellStyle name="Normal 14 2 4 3" xfId="33093"/>
    <cellStyle name="Normal 14 2 4 3 2" xfId="33094"/>
    <cellStyle name="Normal 14 2 4 4" xfId="33095"/>
    <cellStyle name="Normal 14 2 4 4 2" xfId="33096"/>
    <cellStyle name="Normal 14 2 4 5" xfId="33097"/>
    <cellStyle name="Normal 14 2 5" xfId="33098"/>
    <cellStyle name="Normal 14 2 5 2" xfId="33099"/>
    <cellStyle name="Normal 14 2 5 2 2" xfId="33100"/>
    <cellStyle name="Normal 14 2 5 3" xfId="33101"/>
    <cellStyle name="Normal 14 2 5 3 2" xfId="33102"/>
    <cellStyle name="Normal 14 2 5 4" xfId="33103"/>
    <cellStyle name="Normal 14 2 6" xfId="33104"/>
    <cellStyle name="Normal 14 2 6 2" xfId="33105"/>
    <cellStyle name="Normal 14 2 6 2 2" xfId="33106"/>
    <cellStyle name="Normal 14 2 6 3" xfId="33107"/>
    <cellStyle name="Normal 14 2 6 3 2" xfId="33108"/>
    <cellStyle name="Normal 14 2 6 4" xfId="33109"/>
    <cellStyle name="Normal 14 2 7" xfId="33110"/>
    <cellStyle name="Normal 14 2 7 2" xfId="33111"/>
    <cellStyle name="Normal 14 2 8" xfId="33112"/>
    <cellStyle name="Normal 14 2 8 2" xfId="33113"/>
    <cellStyle name="Normal 14 2 9" xfId="33114"/>
    <cellStyle name="Normal 14 3" xfId="33115"/>
    <cellStyle name="Normal 14 3 2" xfId="33116"/>
    <cellStyle name="Normal 14 3 2 2" xfId="33117"/>
    <cellStyle name="Normal 14 3 2 2 2" xfId="33118"/>
    <cellStyle name="Normal 14 3 2 2 2 2" xfId="33119"/>
    <cellStyle name="Normal 14 3 2 2 2 2 2" xfId="33120"/>
    <cellStyle name="Normal 14 3 2 2 2 3" xfId="33121"/>
    <cellStyle name="Normal 14 3 2 2 2 3 2" xfId="33122"/>
    <cellStyle name="Normal 14 3 2 2 2 4" xfId="33123"/>
    <cellStyle name="Normal 14 3 2 2 3" xfId="33124"/>
    <cellStyle name="Normal 14 3 2 2 3 2" xfId="33125"/>
    <cellStyle name="Normal 14 3 2 2 4" xfId="33126"/>
    <cellStyle name="Normal 14 3 2 2 4 2" xfId="33127"/>
    <cellStyle name="Normal 14 3 2 2 5" xfId="33128"/>
    <cellStyle name="Normal 14 3 2 3" xfId="33129"/>
    <cellStyle name="Normal 14 3 2 3 2" xfId="33130"/>
    <cellStyle name="Normal 14 3 2 3 2 2" xfId="33131"/>
    <cellStyle name="Normal 14 3 2 3 3" xfId="33132"/>
    <cellStyle name="Normal 14 3 2 3 3 2" xfId="33133"/>
    <cellStyle name="Normal 14 3 2 3 4" xfId="33134"/>
    <cellStyle name="Normal 14 3 2 4" xfId="33135"/>
    <cellStyle name="Normal 14 3 2 4 2" xfId="33136"/>
    <cellStyle name="Normal 14 3 2 4 2 2" xfId="33137"/>
    <cellStyle name="Normal 14 3 2 4 3" xfId="33138"/>
    <cellStyle name="Normal 14 3 2 4 3 2" xfId="33139"/>
    <cellStyle name="Normal 14 3 2 4 4" xfId="33140"/>
    <cellStyle name="Normal 14 3 2 5" xfId="33141"/>
    <cellStyle name="Normal 14 3 2 5 2" xfId="33142"/>
    <cellStyle name="Normal 14 3 2 6" xfId="33143"/>
    <cellStyle name="Normal 14 3 2 6 2" xfId="33144"/>
    <cellStyle name="Normal 14 3 2 7" xfId="33145"/>
    <cellStyle name="Normal 14 3 3" xfId="33146"/>
    <cellStyle name="Normal 14 3 3 2" xfId="33147"/>
    <cellStyle name="Normal 14 3 3 2 2" xfId="33148"/>
    <cellStyle name="Normal 14 3 3 2 2 2" xfId="33149"/>
    <cellStyle name="Normal 14 3 3 2 3" xfId="33150"/>
    <cellStyle name="Normal 14 3 3 2 3 2" xfId="33151"/>
    <cellStyle name="Normal 14 3 3 2 4" xfId="33152"/>
    <cellStyle name="Normal 14 3 3 3" xfId="33153"/>
    <cellStyle name="Normal 14 3 3 3 2" xfId="33154"/>
    <cellStyle name="Normal 14 3 3 4" xfId="33155"/>
    <cellStyle name="Normal 14 3 3 4 2" xfId="33156"/>
    <cellStyle name="Normal 14 3 3 5" xfId="33157"/>
    <cellStyle name="Normal 14 3 4" xfId="33158"/>
    <cellStyle name="Normal 14 3 4 2" xfId="33159"/>
    <cellStyle name="Normal 14 3 4 2 2" xfId="33160"/>
    <cellStyle name="Normal 14 3 4 3" xfId="33161"/>
    <cellStyle name="Normal 14 3 4 3 2" xfId="33162"/>
    <cellStyle name="Normal 14 3 4 4" xfId="33163"/>
    <cellStyle name="Normal 14 3 5" xfId="33164"/>
    <cellStyle name="Normal 14 3 5 2" xfId="33165"/>
    <cellStyle name="Normal 14 3 5 2 2" xfId="33166"/>
    <cellStyle name="Normal 14 3 5 3" xfId="33167"/>
    <cellStyle name="Normal 14 3 5 3 2" xfId="33168"/>
    <cellStyle name="Normal 14 3 5 4" xfId="33169"/>
    <cellStyle name="Normal 14 3 6" xfId="33170"/>
    <cellStyle name="Normal 14 3 6 2" xfId="33171"/>
    <cellStyle name="Normal 14 3 7" xfId="33172"/>
    <cellStyle name="Normal 14 3 7 2" xfId="33173"/>
    <cellStyle name="Normal 14 3 8" xfId="33174"/>
    <cellStyle name="Normal 14 4" xfId="33175"/>
    <cellStyle name="Normal 14 4 2" xfId="33176"/>
    <cellStyle name="Normal 14 4 2 2" xfId="33177"/>
    <cellStyle name="Normal 14 4 2 2 2" xfId="33178"/>
    <cellStyle name="Normal 14 4 2 2 2 2" xfId="33179"/>
    <cellStyle name="Normal 14 4 2 2 3" xfId="33180"/>
    <cellStyle name="Normal 14 4 2 2 3 2" xfId="33181"/>
    <cellStyle name="Normal 14 4 2 2 4" xfId="33182"/>
    <cellStyle name="Normal 14 4 2 3" xfId="33183"/>
    <cellStyle name="Normal 14 4 2 3 2" xfId="33184"/>
    <cellStyle name="Normal 14 4 2 4" xfId="33185"/>
    <cellStyle name="Normal 14 4 2 4 2" xfId="33186"/>
    <cellStyle name="Normal 14 4 2 5" xfId="33187"/>
    <cellStyle name="Normal 14 4 3" xfId="33188"/>
    <cellStyle name="Normal 14 4 3 2" xfId="33189"/>
    <cellStyle name="Normal 14 4 3 2 2" xfId="33190"/>
    <cellStyle name="Normal 14 4 3 3" xfId="33191"/>
    <cellStyle name="Normal 14 4 3 3 2" xfId="33192"/>
    <cellStyle name="Normal 14 4 3 4" xfId="33193"/>
    <cellStyle name="Normal 14 4 4" xfId="33194"/>
    <cellStyle name="Normal 14 4 4 2" xfId="33195"/>
    <cellStyle name="Normal 14 4 4 2 2" xfId="33196"/>
    <cellStyle name="Normal 14 4 4 3" xfId="33197"/>
    <cellStyle name="Normal 14 4 4 3 2" xfId="33198"/>
    <cellStyle name="Normal 14 4 4 4" xfId="33199"/>
    <cellStyle name="Normal 14 4 5" xfId="33200"/>
    <cellStyle name="Normal 14 4 5 2" xfId="33201"/>
    <cellStyle name="Normal 14 4 6" xfId="33202"/>
    <cellStyle name="Normal 14 4 6 2" xfId="33203"/>
    <cellStyle name="Normal 14 4 7" xfId="33204"/>
    <cellStyle name="Normal 14 5" xfId="33205"/>
    <cellStyle name="Normal 14 5 2" xfId="33206"/>
    <cellStyle name="Normal 14 5 2 2" xfId="33207"/>
    <cellStyle name="Normal 14 5 2 2 2" xfId="33208"/>
    <cellStyle name="Normal 14 5 2 3" xfId="33209"/>
    <cellStyle name="Normal 14 5 2 3 2" xfId="33210"/>
    <cellStyle name="Normal 14 5 2 4" xfId="33211"/>
    <cellStyle name="Normal 14 5 3" xfId="33212"/>
    <cellStyle name="Normal 14 5 3 2" xfId="33213"/>
    <cellStyle name="Normal 14 5 4" xfId="33214"/>
    <cellStyle name="Normal 14 5 4 2" xfId="33215"/>
    <cellStyle name="Normal 14 5 5" xfId="33216"/>
    <cellStyle name="Normal 14 6" xfId="33217"/>
    <cellStyle name="Normal 14 6 2" xfId="33218"/>
    <cellStyle name="Normal 14 6 2 2" xfId="33219"/>
    <cellStyle name="Normal 14 6 3" xfId="33220"/>
    <cellStyle name="Normal 14 6 3 2" xfId="33221"/>
    <cellStyle name="Normal 14 6 4" xfId="33222"/>
    <cellStyle name="Normal 14 7" xfId="33223"/>
    <cellStyle name="Normal 14 7 2" xfId="33224"/>
    <cellStyle name="Normal 14 7 2 2" xfId="33225"/>
    <cellStyle name="Normal 14 7 3" xfId="33226"/>
    <cellStyle name="Normal 14 7 3 2" xfId="33227"/>
    <cellStyle name="Normal 14 7 4" xfId="33228"/>
    <cellStyle name="Normal 14 8" xfId="33229"/>
    <cellStyle name="Normal 14 8 2" xfId="33230"/>
    <cellStyle name="Normal 14 9" xfId="33231"/>
    <cellStyle name="Normal 14 9 2" xfId="33232"/>
    <cellStyle name="Normal 15" xfId="33233"/>
    <cellStyle name="Normal 15 2" xfId="33234"/>
    <cellStyle name="Normal 15 2 2" xfId="33235"/>
    <cellStyle name="Normal 15 2 2 2" xfId="33236"/>
    <cellStyle name="Normal 15 2 2 2 2" xfId="33237"/>
    <cellStyle name="Normal 15 2 2 2 2 2" xfId="33238"/>
    <cellStyle name="Normal 15 2 2 2 2 2 2" xfId="33239"/>
    <cellStyle name="Normal 15 2 2 2 2 3" xfId="33240"/>
    <cellStyle name="Normal 15 2 2 2 2 3 2" xfId="33241"/>
    <cellStyle name="Normal 15 2 2 2 2 4" xfId="33242"/>
    <cellStyle name="Normal 15 2 2 2 3" xfId="33243"/>
    <cellStyle name="Normal 15 2 2 2 3 2" xfId="33244"/>
    <cellStyle name="Normal 15 2 2 2 4" xfId="33245"/>
    <cellStyle name="Normal 15 2 2 2 4 2" xfId="33246"/>
    <cellStyle name="Normal 15 2 2 2 5" xfId="33247"/>
    <cellStyle name="Normal 15 2 2 3" xfId="33248"/>
    <cellStyle name="Normal 15 2 2 3 2" xfId="33249"/>
    <cellStyle name="Normal 15 2 2 3 2 2" xfId="33250"/>
    <cellStyle name="Normal 15 2 2 3 3" xfId="33251"/>
    <cellStyle name="Normal 15 2 2 3 3 2" xfId="33252"/>
    <cellStyle name="Normal 15 2 2 3 4" xfId="33253"/>
    <cellStyle name="Normal 15 2 2 4" xfId="33254"/>
    <cellStyle name="Normal 15 2 2 4 2" xfId="33255"/>
    <cellStyle name="Normal 15 2 2 4 2 2" xfId="33256"/>
    <cellStyle name="Normal 15 2 2 4 3" xfId="33257"/>
    <cellStyle name="Normal 15 2 2 4 3 2" xfId="33258"/>
    <cellStyle name="Normal 15 2 2 4 4" xfId="33259"/>
    <cellStyle name="Normal 15 2 2 5" xfId="33260"/>
    <cellStyle name="Normal 15 2 2 5 2" xfId="33261"/>
    <cellStyle name="Normal 15 2 2 6" xfId="33262"/>
    <cellStyle name="Normal 15 2 2 6 2" xfId="33263"/>
    <cellStyle name="Normal 15 2 2 7" xfId="33264"/>
    <cellStyle name="Normal 15 2 3" xfId="33265"/>
    <cellStyle name="Normal 15 2 3 2" xfId="33266"/>
    <cellStyle name="Normal 15 2 3 2 2" xfId="33267"/>
    <cellStyle name="Normal 15 2 3 2 2 2" xfId="33268"/>
    <cellStyle name="Normal 15 2 3 2 3" xfId="33269"/>
    <cellStyle name="Normal 15 2 3 2 3 2" xfId="33270"/>
    <cellStyle name="Normal 15 2 3 2 4" xfId="33271"/>
    <cellStyle name="Normal 15 2 3 3" xfId="33272"/>
    <cellStyle name="Normal 15 2 3 3 2" xfId="33273"/>
    <cellStyle name="Normal 15 2 3 4" xfId="33274"/>
    <cellStyle name="Normal 15 2 3 4 2" xfId="33275"/>
    <cellStyle name="Normal 15 2 3 5" xfId="33276"/>
    <cellStyle name="Normal 15 2 4" xfId="33277"/>
    <cellStyle name="Normal 15 2 4 2" xfId="33278"/>
    <cellStyle name="Normal 15 2 4 2 2" xfId="33279"/>
    <cellStyle name="Normal 15 2 4 3" xfId="33280"/>
    <cellStyle name="Normal 15 2 4 3 2" xfId="33281"/>
    <cellStyle name="Normal 15 2 4 4" xfId="33282"/>
    <cellStyle name="Normal 15 2 5" xfId="33283"/>
    <cellStyle name="Normal 15 2 5 2" xfId="33284"/>
    <cellStyle name="Normal 15 2 5 2 2" xfId="33285"/>
    <cellStyle name="Normal 15 2 5 3" xfId="33286"/>
    <cellStyle name="Normal 15 2 5 3 2" xfId="33287"/>
    <cellStyle name="Normal 15 2 5 4" xfId="33288"/>
    <cellStyle name="Normal 15 2 6" xfId="33289"/>
    <cellStyle name="Normal 15 2 6 2" xfId="33290"/>
    <cellStyle name="Normal 15 2 7" xfId="33291"/>
    <cellStyle name="Normal 15 2 7 2" xfId="33292"/>
    <cellStyle name="Normal 15 2 8" xfId="33293"/>
    <cellStyle name="Normal 15 3" xfId="33294"/>
    <cellStyle name="Normal 15 3 2" xfId="33295"/>
    <cellStyle name="Normal 15 3 2 2" xfId="33296"/>
    <cellStyle name="Normal 15 3 2 2 2" xfId="33297"/>
    <cellStyle name="Normal 15 3 2 2 2 2" xfId="33298"/>
    <cellStyle name="Normal 15 3 2 2 3" xfId="33299"/>
    <cellStyle name="Normal 15 3 2 2 3 2" xfId="33300"/>
    <cellStyle name="Normal 15 3 2 2 4" xfId="33301"/>
    <cellStyle name="Normal 15 3 2 3" xfId="33302"/>
    <cellStyle name="Normal 15 3 2 3 2" xfId="33303"/>
    <cellStyle name="Normal 15 3 2 4" xfId="33304"/>
    <cellStyle name="Normal 15 3 2 4 2" xfId="33305"/>
    <cellStyle name="Normal 15 3 2 5" xfId="33306"/>
    <cellStyle name="Normal 15 3 3" xfId="33307"/>
    <cellStyle name="Normal 15 3 3 2" xfId="33308"/>
    <cellStyle name="Normal 15 3 3 2 2" xfId="33309"/>
    <cellStyle name="Normal 15 3 3 3" xfId="33310"/>
    <cellStyle name="Normal 15 3 3 3 2" xfId="33311"/>
    <cellStyle name="Normal 15 3 3 4" xfId="33312"/>
    <cellStyle name="Normal 15 3 4" xfId="33313"/>
    <cellStyle name="Normal 15 3 4 2" xfId="33314"/>
    <cellStyle name="Normal 15 3 4 2 2" xfId="33315"/>
    <cellStyle name="Normal 15 3 4 3" xfId="33316"/>
    <cellStyle name="Normal 15 3 4 3 2" xfId="33317"/>
    <cellStyle name="Normal 15 3 4 4" xfId="33318"/>
    <cellStyle name="Normal 15 3 5" xfId="33319"/>
    <cellStyle name="Normal 15 3 5 2" xfId="33320"/>
    <cellStyle name="Normal 15 3 6" xfId="33321"/>
    <cellStyle name="Normal 15 3 6 2" xfId="33322"/>
    <cellStyle name="Normal 15 3 7" xfId="33323"/>
    <cellStyle name="Normal 15 4" xfId="33324"/>
    <cellStyle name="Normal 15 4 2" xfId="33325"/>
    <cellStyle name="Normal 15 4 2 2" xfId="33326"/>
    <cellStyle name="Normal 15 4 2 2 2" xfId="33327"/>
    <cellStyle name="Normal 15 4 2 3" xfId="33328"/>
    <cellStyle name="Normal 15 4 2 3 2" xfId="33329"/>
    <cellStyle name="Normal 15 4 2 4" xfId="33330"/>
    <cellStyle name="Normal 15 4 3" xfId="33331"/>
    <cellStyle name="Normal 15 4 3 2" xfId="33332"/>
    <cellStyle name="Normal 15 4 4" xfId="33333"/>
    <cellStyle name="Normal 15 4 4 2" xfId="33334"/>
    <cellStyle name="Normal 15 4 5" xfId="33335"/>
    <cellStyle name="Normal 15 5" xfId="33336"/>
    <cellStyle name="Normal 15 5 2" xfId="33337"/>
    <cellStyle name="Normal 15 5 2 2" xfId="33338"/>
    <cellStyle name="Normal 15 5 3" xfId="33339"/>
    <cellStyle name="Normal 15 5 3 2" xfId="33340"/>
    <cellStyle name="Normal 15 5 4" xfId="33341"/>
    <cellStyle name="Normal 15 6" xfId="33342"/>
    <cellStyle name="Normal 15 6 2" xfId="33343"/>
    <cellStyle name="Normal 15 6 2 2" xfId="33344"/>
    <cellStyle name="Normal 15 6 3" xfId="33345"/>
    <cellStyle name="Normal 15 6 3 2" xfId="33346"/>
    <cellStyle name="Normal 15 6 4" xfId="33347"/>
    <cellStyle name="Normal 15 7" xfId="33348"/>
    <cellStyle name="Normal 15 7 2" xfId="33349"/>
    <cellStyle name="Normal 15 8" xfId="33350"/>
    <cellStyle name="Normal 15 8 2" xfId="33351"/>
    <cellStyle name="Normal 15 9" xfId="33352"/>
    <cellStyle name="Normal 16" xfId="33353"/>
    <cellStyle name="Normal 16 2" xfId="33354"/>
    <cellStyle name="Normal 16 2 2" xfId="33355"/>
    <cellStyle name="Normal 16 2 2 2" xfId="33356"/>
    <cellStyle name="Normal 16 2 2 2 2" xfId="33357"/>
    <cellStyle name="Normal 16 2 2 2 2 2" xfId="33358"/>
    <cellStyle name="Normal 16 2 2 2 2 2 2" xfId="33359"/>
    <cellStyle name="Normal 16 2 2 2 2 3" xfId="33360"/>
    <cellStyle name="Normal 16 2 2 2 2 3 2" xfId="33361"/>
    <cellStyle name="Normal 16 2 2 2 2 4" xfId="33362"/>
    <cellStyle name="Normal 16 2 2 2 3" xfId="33363"/>
    <cellStyle name="Normal 16 2 2 2 3 2" xfId="33364"/>
    <cellStyle name="Normal 16 2 2 2 4" xfId="33365"/>
    <cellStyle name="Normal 16 2 2 2 4 2" xfId="33366"/>
    <cellStyle name="Normal 16 2 2 2 5" xfId="33367"/>
    <cellStyle name="Normal 16 2 2 3" xfId="33368"/>
    <cellStyle name="Normal 16 2 2 3 2" xfId="33369"/>
    <cellStyle name="Normal 16 2 2 3 2 2" xfId="33370"/>
    <cellStyle name="Normal 16 2 2 3 3" xfId="33371"/>
    <cellStyle name="Normal 16 2 2 3 3 2" xfId="33372"/>
    <cellStyle name="Normal 16 2 2 3 4" xfId="33373"/>
    <cellStyle name="Normal 16 2 2 4" xfId="33374"/>
    <cellStyle name="Normal 16 2 2 4 2" xfId="33375"/>
    <cellStyle name="Normal 16 2 2 4 2 2" xfId="33376"/>
    <cellStyle name="Normal 16 2 2 4 3" xfId="33377"/>
    <cellStyle name="Normal 16 2 2 4 3 2" xfId="33378"/>
    <cellStyle name="Normal 16 2 2 4 4" xfId="33379"/>
    <cellStyle name="Normal 16 2 2 5" xfId="33380"/>
    <cellStyle name="Normal 16 2 2 5 2" xfId="33381"/>
    <cellStyle name="Normal 16 2 2 6" xfId="33382"/>
    <cellStyle name="Normal 16 2 2 6 2" xfId="33383"/>
    <cellStyle name="Normal 16 2 2 7" xfId="33384"/>
    <cellStyle name="Normal 16 2 3" xfId="33385"/>
    <cellStyle name="Normal 16 2 3 2" xfId="33386"/>
    <cellStyle name="Normal 16 2 3 2 2" xfId="33387"/>
    <cellStyle name="Normal 16 2 3 2 2 2" xfId="33388"/>
    <cellStyle name="Normal 16 2 3 2 3" xfId="33389"/>
    <cellStyle name="Normal 16 2 3 2 3 2" xfId="33390"/>
    <cellStyle name="Normal 16 2 3 2 4" xfId="33391"/>
    <cellStyle name="Normal 16 2 3 3" xfId="33392"/>
    <cellStyle name="Normal 16 2 3 3 2" xfId="33393"/>
    <cellStyle name="Normal 16 2 3 4" xfId="33394"/>
    <cellStyle name="Normal 16 2 3 4 2" xfId="33395"/>
    <cellStyle name="Normal 16 2 3 5" xfId="33396"/>
    <cellStyle name="Normal 16 2 4" xfId="33397"/>
    <cellStyle name="Normal 16 2 4 2" xfId="33398"/>
    <cellStyle name="Normal 16 2 4 2 2" xfId="33399"/>
    <cellStyle name="Normal 16 2 4 3" xfId="33400"/>
    <cellStyle name="Normal 16 2 4 3 2" xfId="33401"/>
    <cellStyle name="Normal 16 2 4 4" xfId="33402"/>
    <cellStyle name="Normal 16 2 5" xfId="33403"/>
    <cellStyle name="Normal 16 2 5 2" xfId="33404"/>
    <cellStyle name="Normal 16 2 5 2 2" xfId="33405"/>
    <cellStyle name="Normal 16 2 5 3" xfId="33406"/>
    <cellStyle name="Normal 16 2 5 3 2" xfId="33407"/>
    <cellStyle name="Normal 16 2 5 4" xfId="33408"/>
    <cellStyle name="Normal 16 2 6" xfId="33409"/>
    <cellStyle name="Normal 16 2 6 2" xfId="33410"/>
    <cellStyle name="Normal 16 2 7" xfId="33411"/>
    <cellStyle name="Normal 16 2 7 2" xfId="33412"/>
    <cellStyle name="Normal 16 2 8" xfId="33413"/>
    <cellStyle name="Normal 16 3" xfId="33414"/>
    <cellStyle name="Normal 16 3 2" xfId="33415"/>
    <cellStyle name="Normal 16 3 2 2" xfId="33416"/>
    <cellStyle name="Normal 16 3 2 2 2" xfId="33417"/>
    <cellStyle name="Normal 16 3 2 2 2 2" xfId="33418"/>
    <cellStyle name="Normal 16 3 2 2 3" xfId="33419"/>
    <cellStyle name="Normal 16 3 2 2 3 2" xfId="33420"/>
    <cellStyle name="Normal 16 3 2 2 4" xfId="33421"/>
    <cellStyle name="Normal 16 3 2 3" xfId="33422"/>
    <cellStyle name="Normal 16 3 2 3 2" xfId="33423"/>
    <cellStyle name="Normal 16 3 2 4" xfId="33424"/>
    <cellStyle name="Normal 16 3 2 4 2" xfId="33425"/>
    <cellStyle name="Normal 16 3 2 5" xfId="33426"/>
    <cellStyle name="Normal 16 3 3" xfId="33427"/>
    <cellStyle name="Normal 16 3 3 2" xfId="33428"/>
    <cellStyle name="Normal 16 3 3 2 2" xfId="33429"/>
    <cellStyle name="Normal 16 3 3 3" xfId="33430"/>
    <cellStyle name="Normal 16 3 3 3 2" xfId="33431"/>
    <cellStyle name="Normal 16 3 3 4" xfId="33432"/>
    <cellStyle name="Normal 16 3 4" xfId="33433"/>
    <cellStyle name="Normal 16 3 4 2" xfId="33434"/>
    <cellStyle name="Normal 16 3 4 2 2" xfId="33435"/>
    <cellStyle name="Normal 16 3 4 3" xfId="33436"/>
    <cellStyle name="Normal 16 3 4 3 2" xfId="33437"/>
    <cellStyle name="Normal 16 3 4 4" xfId="33438"/>
    <cellStyle name="Normal 16 3 5" xfId="33439"/>
    <cellStyle name="Normal 16 3 5 2" xfId="33440"/>
    <cellStyle name="Normal 16 3 6" xfId="33441"/>
    <cellStyle name="Normal 16 3 6 2" xfId="33442"/>
    <cellStyle name="Normal 16 3 7" xfId="33443"/>
    <cellStyle name="Normal 16 4" xfId="33444"/>
    <cellStyle name="Normal 16 4 2" xfId="33445"/>
    <cellStyle name="Normal 16 4 2 2" xfId="33446"/>
    <cellStyle name="Normal 16 4 2 2 2" xfId="33447"/>
    <cellStyle name="Normal 16 4 2 3" xfId="33448"/>
    <cellStyle name="Normal 16 4 2 3 2" xfId="33449"/>
    <cellStyle name="Normal 16 4 2 4" xfId="33450"/>
    <cellStyle name="Normal 16 4 3" xfId="33451"/>
    <cellStyle name="Normal 16 4 3 2" xfId="33452"/>
    <cellStyle name="Normal 16 4 4" xfId="33453"/>
    <cellStyle name="Normal 16 4 4 2" xfId="33454"/>
    <cellStyle name="Normal 16 4 5" xfId="33455"/>
    <cellStyle name="Normal 16 5" xfId="33456"/>
    <cellStyle name="Normal 16 5 2" xfId="33457"/>
    <cellStyle name="Normal 16 5 2 2" xfId="33458"/>
    <cellStyle name="Normal 16 5 3" xfId="33459"/>
    <cellStyle name="Normal 16 5 3 2" xfId="33460"/>
    <cellStyle name="Normal 16 5 4" xfId="33461"/>
    <cellStyle name="Normal 16 6" xfId="33462"/>
    <cellStyle name="Normal 16 6 2" xfId="33463"/>
    <cellStyle name="Normal 16 6 2 2" xfId="33464"/>
    <cellStyle name="Normal 16 6 3" xfId="33465"/>
    <cellStyle name="Normal 16 6 3 2" xfId="33466"/>
    <cellStyle name="Normal 16 6 4" xfId="33467"/>
    <cellStyle name="Normal 16 7" xfId="33468"/>
    <cellStyle name="Normal 16 7 2" xfId="33469"/>
    <cellStyle name="Normal 16 8" xfId="33470"/>
    <cellStyle name="Normal 16 8 2" xfId="33471"/>
    <cellStyle name="Normal 16 9" xfId="33472"/>
    <cellStyle name="Normal 17" xfId="33473"/>
    <cellStyle name="Normal 18" xfId="33474"/>
    <cellStyle name="Normal 18 2" xfId="33475"/>
    <cellStyle name="Normal 18 2 2" xfId="33476"/>
    <cellStyle name="Normal 18 2 2 2" xfId="33477"/>
    <cellStyle name="Normal 18 2 2 2 2" xfId="33478"/>
    <cellStyle name="Normal 18 2 2 2 2 2" xfId="33479"/>
    <cellStyle name="Normal 18 2 2 2 3" xfId="33480"/>
    <cellStyle name="Normal 18 2 2 2 3 2" xfId="33481"/>
    <cellStyle name="Normal 18 2 2 2 4" xfId="33482"/>
    <cellStyle name="Normal 18 2 2 3" xfId="33483"/>
    <cellStyle name="Normal 18 2 2 3 2" xfId="33484"/>
    <cellStyle name="Normal 18 2 2 4" xfId="33485"/>
    <cellStyle name="Normal 18 2 2 4 2" xfId="33486"/>
    <cellStyle name="Normal 18 2 2 5" xfId="33487"/>
    <cellStyle name="Normal 18 2 3" xfId="33488"/>
    <cellStyle name="Normal 18 2 3 2" xfId="33489"/>
    <cellStyle name="Normal 18 2 3 2 2" xfId="33490"/>
    <cellStyle name="Normal 18 2 3 3" xfId="33491"/>
    <cellStyle name="Normal 18 2 3 3 2" xfId="33492"/>
    <cellStyle name="Normal 18 2 3 4" xfId="33493"/>
    <cellStyle name="Normal 18 2 4" xfId="33494"/>
    <cellStyle name="Normal 18 2 4 2" xfId="33495"/>
    <cellStyle name="Normal 18 2 4 2 2" xfId="33496"/>
    <cellStyle name="Normal 18 2 4 3" xfId="33497"/>
    <cellStyle name="Normal 18 2 4 3 2" xfId="33498"/>
    <cellStyle name="Normal 18 2 4 4" xfId="33499"/>
    <cellStyle name="Normal 18 2 5" xfId="33500"/>
    <cellStyle name="Normal 18 2 5 2" xfId="33501"/>
    <cellStyle name="Normal 18 2 6" xfId="33502"/>
    <cellStyle name="Normal 18 2 6 2" xfId="33503"/>
    <cellStyle name="Normal 18 2 7" xfId="33504"/>
    <cellStyle name="Normal 18 3" xfId="33505"/>
    <cellStyle name="Normal 18 3 2" xfId="33506"/>
    <cellStyle name="Normal 18 3 2 2" xfId="33507"/>
    <cellStyle name="Normal 18 3 2 2 2" xfId="33508"/>
    <cellStyle name="Normal 18 3 2 3" xfId="33509"/>
    <cellStyle name="Normal 18 3 2 3 2" xfId="33510"/>
    <cellStyle name="Normal 18 3 2 4" xfId="33511"/>
    <cellStyle name="Normal 18 3 3" xfId="33512"/>
    <cellStyle name="Normal 18 3 3 2" xfId="33513"/>
    <cellStyle name="Normal 18 3 4" xfId="33514"/>
    <cellStyle name="Normal 18 3 4 2" xfId="33515"/>
    <cellStyle name="Normal 18 3 5" xfId="33516"/>
    <cellStyle name="Normal 18 4" xfId="33517"/>
    <cellStyle name="Normal 18 4 2" xfId="33518"/>
    <cellStyle name="Normal 18 4 2 2" xfId="33519"/>
    <cellStyle name="Normal 18 4 3" xfId="33520"/>
    <cellStyle name="Normal 18 4 3 2" xfId="33521"/>
    <cellStyle name="Normal 18 4 4" xfId="33522"/>
    <cellStyle name="Normal 18 5" xfId="33523"/>
    <cellStyle name="Normal 18 5 2" xfId="33524"/>
    <cellStyle name="Normal 18 5 2 2" xfId="33525"/>
    <cellStyle name="Normal 18 5 3" xfId="33526"/>
    <cellStyle name="Normal 18 5 3 2" xfId="33527"/>
    <cellStyle name="Normal 18 5 4" xfId="33528"/>
    <cellStyle name="Normal 18 6" xfId="33529"/>
    <cellStyle name="Normal 18 6 2" xfId="33530"/>
    <cellStyle name="Normal 18 7" xfId="33531"/>
    <cellStyle name="Normal 18 7 2" xfId="33532"/>
    <cellStyle name="Normal 18 8" xfId="33533"/>
    <cellStyle name="Normal 19" xfId="33534"/>
    <cellStyle name="Normal 19 2" xfId="33535"/>
    <cellStyle name="Normal 19 2 2" xfId="33536"/>
    <cellStyle name="Normal 19 2 2 2" xfId="33537"/>
    <cellStyle name="Normal 19 2 2 2 2" xfId="33538"/>
    <cellStyle name="Normal 19 2 2 2 2 2" xfId="33539"/>
    <cellStyle name="Normal 19 2 2 2 3" xfId="33540"/>
    <cellStyle name="Normal 19 2 2 2 3 2" xfId="33541"/>
    <cellStyle name="Normal 19 2 2 2 4" xfId="33542"/>
    <cellStyle name="Normal 19 2 2 3" xfId="33543"/>
    <cellStyle name="Normal 19 2 2 3 2" xfId="33544"/>
    <cellStyle name="Normal 19 2 2 4" xfId="33545"/>
    <cellStyle name="Normal 19 2 2 4 2" xfId="33546"/>
    <cellStyle name="Normal 19 2 2 5" xfId="33547"/>
    <cellStyle name="Normal 19 2 3" xfId="33548"/>
    <cellStyle name="Normal 19 2 3 2" xfId="33549"/>
    <cellStyle name="Normal 19 2 3 2 2" xfId="33550"/>
    <cellStyle name="Normal 19 2 3 3" xfId="33551"/>
    <cellStyle name="Normal 19 2 3 3 2" xfId="33552"/>
    <cellStyle name="Normal 19 2 3 4" xfId="33553"/>
    <cellStyle name="Normal 19 2 4" xfId="33554"/>
    <cellStyle name="Normal 19 2 4 2" xfId="33555"/>
    <cellStyle name="Normal 19 2 4 2 2" xfId="33556"/>
    <cellStyle name="Normal 19 2 4 3" xfId="33557"/>
    <cellStyle name="Normal 19 2 4 3 2" xfId="33558"/>
    <cellStyle name="Normal 19 2 4 4" xfId="33559"/>
    <cellStyle name="Normal 19 2 5" xfId="33560"/>
    <cellStyle name="Normal 19 2 5 2" xfId="33561"/>
    <cellStyle name="Normal 19 2 6" xfId="33562"/>
    <cellStyle name="Normal 19 2 6 2" xfId="33563"/>
    <cellStyle name="Normal 19 2 7" xfId="33564"/>
    <cellStyle name="Normal 19 3" xfId="33565"/>
    <cellStyle name="Normal 19 3 2" xfId="33566"/>
    <cellStyle name="Normal 19 3 2 2" xfId="33567"/>
    <cellStyle name="Normal 19 3 2 2 2" xfId="33568"/>
    <cellStyle name="Normal 19 3 2 3" xfId="33569"/>
    <cellStyle name="Normal 19 3 2 3 2" xfId="33570"/>
    <cellStyle name="Normal 19 3 2 4" xfId="33571"/>
    <cellStyle name="Normal 19 3 3" xfId="33572"/>
    <cellStyle name="Normal 19 3 3 2" xfId="33573"/>
    <cellStyle name="Normal 19 3 4" xfId="33574"/>
    <cellStyle name="Normal 19 3 4 2" xfId="33575"/>
    <cellStyle name="Normal 19 3 5" xfId="33576"/>
    <cellStyle name="Normal 19 4" xfId="33577"/>
    <cellStyle name="Normal 19 4 2" xfId="33578"/>
    <cellStyle name="Normal 19 4 2 2" xfId="33579"/>
    <cellStyle name="Normal 19 4 3" xfId="33580"/>
    <cellStyle name="Normal 19 4 3 2" xfId="33581"/>
    <cellStyle name="Normal 19 4 4" xfId="33582"/>
    <cellStyle name="Normal 19 5" xfId="33583"/>
    <cellStyle name="Normal 19 5 2" xfId="33584"/>
    <cellStyle name="Normal 19 5 2 2" xfId="33585"/>
    <cellStyle name="Normal 19 5 3" xfId="33586"/>
    <cellStyle name="Normal 19 5 3 2" xfId="33587"/>
    <cellStyle name="Normal 19 5 4" xfId="33588"/>
    <cellStyle name="Normal 19 6" xfId="33589"/>
    <cellStyle name="Normal 19 6 2" xfId="33590"/>
    <cellStyle name="Normal 19 7" xfId="33591"/>
    <cellStyle name="Normal 19 7 2" xfId="33592"/>
    <cellStyle name="Normal 19 8" xfId="33593"/>
    <cellStyle name="Normal 2" xfId="2"/>
    <cellStyle name="Normal 2 10" xfId="33594"/>
    <cellStyle name="Normal 2 11" xfId="33595"/>
    <cellStyle name="Normal 2 12" xfId="38739"/>
    <cellStyle name="Normal 2 2" xfId="33596"/>
    <cellStyle name="Normal 2 2 10" xfId="33597"/>
    <cellStyle name="Normal 2 2 11" xfId="38757"/>
    <cellStyle name="Normal 2 2 2" xfId="33598"/>
    <cellStyle name="Normal 2 2 2 2" xfId="33599"/>
    <cellStyle name="Normal 2 2 2 2 2" xfId="33600"/>
    <cellStyle name="Normal 2 2 2 2 2 2" xfId="33601"/>
    <cellStyle name="Normal 2 2 2 2 2 2 2" xfId="33602"/>
    <cellStyle name="Normal 2 2 2 2 2 2 2 2" xfId="33603"/>
    <cellStyle name="Normal 2 2 2 2 2 2 3" xfId="33604"/>
    <cellStyle name="Normal 2 2 2 2 2 2 3 2" xfId="33605"/>
    <cellStyle name="Normal 2 2 2 2 2 2 4" xfId="33606"/>
    <cellStyle name="Normal 2 2 2 2 2 3" xfId="33607"/>
    <cellStyle name="Normal 2 2 2 2 2 3 2" xfId="33608"/>
    <cellStyle name="Normal 2 2 2 2 2 4" xfId="33609"/>
    <cellStyle name="Normal 2 2 2 2 2 4 2" xfId="33610"/>
    <cellStyle name="Normal 2 2 2 2 2 5" xfId="33611"/>
    <cellStyle name="Normal 2 2 2 2 3" xfId="33612"/>
    <cellStyle name="Normal 2 2 2 2 3 2" xfId="33613"/>
    <cellStyle name="Normal 2 2 2 2 3 2 2" xfId="33614"/>
    <cellStyle name="Normal 2 2 2 2 3 3" xfId="33615"/>
    <cellStyle name="Normal 2 2 2 2 3 3 2" xfId="33616"/>
    <cellStyle name="Normal 2 2 2 2 3 4" xfId="33617"/>
    <cellStyle name="Normal 2 2 2 2 4" xfId="33618"/>
    <cellStyle name="Normal 2 2 2 2 4 2" xfId="33619"/>
    <cellStyle name="Normal 2 2 2 2 4 2 2" xfId="33620"/>
    <cellStyle name="Normal 2 2 2 2 4 3" xfId="33621"/>
    <cellStyle name="Normal 2 2 2 2 4 3 2" xfId="33622"/>
    <cellStyle name="Normal 2 2 2 2 4 4" xfId="33623"/>
    <cellStyle name="Normal 2 2 2 2 5" xfId="33624"/>
    <cellStyle name="Normal 2 2 2 2 5 2" xfId="33625"/>
    <cellStyle name="Normal 2 2 2 2 6" xfId="33626"/>
    <cellStyle name="Normal 2 2 2 2 6 2" xfId="33627"/>
    <cellStyle name="Normal 2 2 2 2 7" xfId="33628"/>
    <cellStyle name="Normal 2 2 2 3" xfId="33629"/>
    <cellStyle name="Normal 2 2 2 3 2" xfId="33630"/>
    <cellStyle name="Normal 2 2 2 3 2 2" xfId="33631"/>
    <cellStyle name="Normal 2 2 2 3 2 2 2" xfId="33632"/>
    <cellStyle name="Normal 2 2 2 3 2 3" xfId="33633"/>
    <cellStyle name="Normal 2 2 2 3 2 3 2" xfId="33634"/>
    <cellStyle name="Normal 2 2 2 3 2 4" xfId="33635"/>
    <cellStyle name="Normal 2 2 2 3 3" xfId="33636"/>
    <cellStyle name="Normal 2 2 2 3 3 2" xfId="33637"/>
    <cellStyle name="Normal 2 2 2 3 4" xfId="33638"/>
    <cellStyle name="Normal 2 2 2 3 4 2" xfId="33639"/>
    <cellStyle name="Normal 2 2 2 3 5" xfId="33640"/>
    <cellStyle name="Normal 2 2 2 4" xfId="33641"/>
    <cellStyle name="Normal 2 2 2 4 2" xfId="33642"/>
    <cellStyle name="Normal 2 2 2 4 2 2" xfId="33643"/>
    <cellStyle name="Normal 2 2 2 4 3" xfId="33644"/>
    <cellStyle name="Normal 2 2 2 4 3 2" xfId="33645"/>
    <cellStyle name="Normal 2 2 2 4 4" xfId="33646"/>
    <cellStyle name="Normal 2 2 2 5" xfId="33647"/>
    <cellStyle name="Normal 2 2 2 5 2" xfId="33648"/>
    <cellStyle name="Normal 2 2 2 5 2 2" xfId="33649"/>
    <cellStyle name="Normal 2 2 2 5 3" xfId="33650"/>
    <cellStyle name="Normal 2 2 2 5 3 2" xfId="33651"/>
    <cellStyle name="Normal 2 2 2 5 4" xfId="33652"/>
    <cellStyle name="Normal 2 2 2 6" xfId="33653"/>
    <cellStyle name="Normal 2 2 2 6 2" xfId="33654"/>
    <cellStyle name="Normal 2 2 2 7" xfId="33655"/>
    <cellStyle name="Normal 2 2 2 7 2" xfId="33656"/>
    <cellStyle name="Normal 2 2 2 8" xfId="33657"/>
    <cellStyle name="Normal 2 2 2 9" xfId="39616"/>
    <cellStyle name="Normal 2 2 3" xfId="33658"/>
    <cellStyle name="Normal 2 2 3 2" xfId="33659"/>
    <cellStyle name="Normal 2 2 3 2 2" xfId="33660"/>
    <cellStyle name="Normal 2 2 3 2 2 2" xfId="33661"/>
    <cellStyle name="Normal 2 2 3 2 2 2 2" xfId="33662"/>
    <cellStyle name="Normal 2 2 3 2 2 3" xfId="33663"/>
    <cellStyle name="Normal 2 2 3 2 2 3 2" xfId="33664"/>
    <cellStyle name="Normal 2 2 3 2 2 4" xfId="33665"/>
    <cellStyle name="Normal 2 2 3 2 3" xfId="33666"/>
    <cellStyle name="Normal 2 2 3 2 3 2" xfId="33667"/>
    <cellStyle name="Normal 2 2 3 2 4" xfId="33668"/>
    <cellStyle name="Normal 2 2 3 2 4 2" xfId="33669"/>
    <cellStyle name="Normal 2 2 3 2 5" xfId="33670"/>
    <cellStyle name="Normal 2 2 3 3" xfId="33671"/>
    <cellStyle name="Normal 2 2 3 3 2" xfId="33672"/>
    <cellStyle name="Normal 2 2 3 3 2 2" xfId="33673"/>
    <cellStyle name="Normal 2 2 3 3 3" xfId="33674"/>
    <cellStyle name="Normal 2 2 3 3 3 2" xfId="33675"/>
    <cellStyle name="Normal 2 2 3 3 4" xfId="33676"/>
    <cellStyle name="Normal 2 2 3 4" xfId="33677"/>
    <cellStyle name="Normal 2 2 3 4 2" xfId="33678"/>
    <cellStyle name="Normal 2 2 3 4 2 2" xfId="33679"/>
    <cellStyle name="Normal 2 2 3 4 3" xfId="33680"/>
    <cellStyle name="Normal 2 2 3 4 3 2" xfId="33681"/>
    <cellStyle name="Normal 2 2 3 4 4" xfId="33682"/>
    <cellStyle name="Normal 2 2 3 5" xfId="33683"/>
    <cellStyle name="Normal 2 2 3 5 2" xfId="33684"/>
    <cellStyle name="Normal 2 2 3 6" xfId="33685"/>
    <cellStyle name="Normal 2 2 3 6 2" xfId="33686"/>
    <cellStyle name="Normal 2 2 3 7" xfId="33687"/>
    <cellStyle name="Normal 2 2 4" xfId="33688"/>
    <cellStyle name="Normal 2 2 4 2" xfId="33689"/>
    <cellStyle name="Normal 2 2 4 2 2" xfId="33690"/>
    <cellStyle name="Normal 2 2 4 2 2 2" xfId="33691"/>
    <cellStyle name="Normal 2 2 4 2 3" xfId="33692"/>
    <cellStyle name="Normal 2 2 4 2 3 2" xfId="33693"/>
    <cellStyle name="Normal 2 2 4 2 4" xfId="33694"/>
    <cellStyle name="Normal 2 2 4 3" xfId="33695"/>
    <cellStyle name="Normal 2 2 4 3 2" xfId="33696"/>
    <cellStyle name="Normal 2 2 4 4" xfId="33697"/>
    <cellStyle name="Normal 2 2 4 4 2" xfId="33698"/>
    <cellStyle name="Normal 2 2 4 5" xfId="33699"/>
    <cellStyle name="Normal 2 2 5" xfId="33700"/>
    <cellStyle name="Normal 2 2 5 2" xfId="33701"/>
    <cellStyle name="Normal 2 2 5 2 2" xfId="33702"/>
    <cellStyle name="Normal 2 2 5 3" xfId="33703"/>
    <cellStyle name="Normal 2 2 5 3 2" xfId="33704"/>
    <cellStyle name="Normal 2 2 5 4" xfId="33705"/>
    <cellStyle name="Normal 2 2 6" xfId="33706"/>
    <cellStyle name="Normal 2 2 6 2" xfId="33707"/>
    <cellStyle name="Normal 2 2 6 2 2" xfId="33708"/>
    <cellStyle name="Normal 2 2 6 3" xfId="33709"/>
    <cellStyle name="Normal 2 2 6 3 2" xfId="33710"/>
    <cellStyle name="Normal 2 2 6 4" xfId="33711"/>
    <cellStyle name="Normal 2 2 7" xfId="33712"/>
    <cellStyle name="Normal 2 2 7 2" xfId="33713"/>
    <cellStyle name="Normal 2 2 8" xfId="33714"/>
    <cellStyle name="Normal 2 2 8 2" xfId="33715"/>
    <cellStyle name="Normal 2 2 9" xfId="33716"/>
    <cellStyle name="Normal 2 3" xfId="33717"/>
    <cellStyle name="Normal 2 3 2" xfId="33718"/>
    <cellStyle name="Normal 2 3 2 2" xfId="33719"/>
    <cellStyle name="Normal 2 3 2 2 2" xfId="33720"/>
    <cellStyle name="Normal 2 3 2 2 2 2" xfId="33721"/>
    <cellStyle name="Normal 2 3 2 2 2 2 2" xfId="33722"/>
    <cellStyle name="Normal 2 3 2 2 2 3" xfId="33723"/>
    <cellStyle name="Normal 2 3 2 2 2 3 2" xfId="33724"/>
    <cellStyle name="Normal 2 3 2 2 2 4" xfId="33725"/>
    <cellStyle name="Normal 2 3 2 2 3" xfId="33726"/>
    <cellStyle name="Normal 2 3 2 2 3 2" xfId="33727"/>
    <cellStyle name="Normal 2 3 2 2 4" xfId="33728"/>
    <cellStyle name="Normal 2 3 2 2 4 2" xfId="33729"/>
    <cellStyle name="Normal 2 3 2 2 5" xfId="33730"/>
    <cellStyle name="Normal 2 3 2 3" xfId="33731"/>
    <cellStyle name="Normal 2 3 2 3 2" xfId="33732"/>
    <cellStyle name="Normal 2 3 2 3 2 2" xfId="33733"/>
    <cellStyle name="Normal 2 3 2 3 3" xfId="33734"/>
    <cellStyle name="Normal 2 3 2 3 3 2" xfId="33735"/>
    <cellStyle name="Normal 2 3 2 3 4" xfId="33736"/>
    <cellStyle name="Normal 2 3 2 4" xfId="33737"/>
    <cellStyle name="Normal 2 3 2 4 2" xfId="33738"/>
    <cellStyle name="Normal 2 3 2 4 2 2" xfId="33739"/>
    <cellStyle name="Normal 2 3 2 4 3" xfId="33740"/>
    <cellStyle name="Normal 2 3 2 4 3 2" xfId="33741"/>
    <cellStyle name="Normal 2 3 2 4 4" xfId="33742"/>
    <cellStyle name="Normal 2 3 2 5" xfId="33743"/>
    <cellStyle name="Normal 2 3 2 5 2" xfId="33744"/>
    <cellStyle name="Normal 2 3 2 6" xfId="33745"/>
    <cellStyle name="Normal 2 3 2 6 2" xfId="33746"/>
    <cellStyle name="Normal 2 3 2 7" xfId="33747"/>
    <cellStyle name="Normal 2 3 3" xfId="33748"/>
    <cellStyle name="Normal 2 3 3 2" xfId="33749"/>
    <cellStyle name="Normal 2 3 3 2 2" xfId="33750"/>
    <cellStyle name="Normal 2 3 3 2 2 2" xfId="33751"/>
    <cellStyle name="Normal 2 3 3 2 3" xfId="33752"/>
    <cellStyle name="Normal 2 3 3 2 3 2" xfId="33753"/>
    <cellStyle name="Normal 2 3 3 2 4" xfId="33754"/>
    <cellStyle name="Normal 2 3 3 3" xfId="33755"/>
    <cellStyle name="Normal 2 3 3 3 2" xfId="33756"/>
    <cellStyle name="Normal 2 3 3 4" xfId="33757"/>
    <cellStyle name="Normal 2 3 3 4 2" xfId="33758"/>
    <cellStyle name="Normal 2 3 3 5" xfId="33759"/>
    <cellStyle name="Normal 2 3 4" xfId="33760"/>
    <cellStyle name="Normal 2 3 4 2" xfId="33761"/>
    <cellStyle name="Normal 2 3 4 2 2" xfId="33762"/>
    <cellStyle name="Normal 2 3 4 3" xfId="33763"/>
    <cellStyle name="Normal 2 3 4 3 2" xfId="33764"/>
    <cellStyle name="Normal 2 3 4 4" xfId="33765"/>
    <cellStyle name="Normal 2 3 5" xfId="33766"/>
    <cellStyle name="Normal 2 3 5 2" xfId="33767"/>
    <cellStyle name="Normal 2 3 5 2 2" xfId="33768"/>
    <cellStyle name="Normal 2 3 5 3" xfId="33769"/>
    <cellStyle name="Normal 2 3 5 3 2" xfId="33770"/>
    <cellStyle name="Normal 2 3 5 4" xfId="33771"/>
    <cellStyle name="Normal 2 3 6" xfId="33772"/>
    <cellStyle name="Normal 2 3 6 2" xfId="33773"/>
    <cellStyle name="Normal 2 3 7" xfId="33774"/>
    <cellStyle name="Normal 2 3 7 2" xfId="33775"/>
    <cellStyle name="Normal 2 3 8" xfId="33776"/>
    <cellStyle name="Normal 2 4" xfId="33777"/>
    <cellStyle name="Normal 2 4 2" xfId="33778"/>
    <cellStyle name="Normal 2 4 2 2" xfId="33779"/>
    <cellStyle name="Normal 2 4 2 2 2" xfId="33780"/>
    <cellStyle name="Normal 2 4 2 2 2 2" xfId="33781"/>
    <cellStyle name="Normal 2 4 2 2 3" xfId="33782"/>
    <cellStyle name="Normal 2 4 2 2 3 2" xfId="33783"/>
    <cellStyle name="Normal 2 4 2 2 4" xfId="33784"/>
    <cellStyle name="Normal 2 4 2 3" xfId="33785"/>
    <cellStyle name="Normal 2 4 2 3 2" xfId="33786"/>
    <cellStyle name="Normal 2 4 2 4" xfId="33787"/>
    <cellStyle name="Normal 2 4 2 4 2" xfId="33788"/>
    <cellStyle name="Normal 2 4 2 5" xfId="33789"/>
    <cellStyle name="Normal 2 4 3" xfId="33790"/>
    <cellStyle name="Normal 2 4 3 2" xfId="33791"/>
    <cellStyle name="Normal 2 4 3 2 2" xfId="33792"/>
    <cellStyle name="Normal 2 4 3 3" xfId="33793"/>
    <cellStyle name="Normal 2 4 3 3 2" xfId="33794"/>
    <cellStyle name="Normal 2 4 3 4" xfId="33795"/>
    <cellStyle name="Normal 2 4 4" xfId="33796"/>
    <cellStyle name="Normal 2 4 4 2" xfId="33797"/>
    <cellStyle name="Normal 2 4 4 2 2" xfId="33798"/>
    <cellStyle name="Normal 2 4 4 3" xfId="33799"/>
    <cellStyle name="Normal 2 4 4 3 2" xfId="33800"/>
    <cellStyle name="Normal 2 4 4 4" xfId="33801"/>
    <cellStyle name="Normal 2 4 5" xfId="33802"/>
    <cellStyle name="Normal 2 4 5 2" xfId="33803"/>
    <cellStyle name="Normal 2 4 6" xfId="33804"/>
    <cellStyle name="Normal 2 4 6 2" xfId="33805"/>
    <cellStyle name="Normal 2 4 7" xfId="33806"/>
    <cellStyle name="Normal 2 5" xfId="33807"/>
    <cellStyle name="Normal 2 5 2" xfId="33808"/>
    <cellStyle name="Normal 2 5 2 2" xfId="33809"/>
    <cellStyle name="Normal 2 5 2 2 2" xfId="33810"/>
    <cellStyle name="Normal 2 5 2 3" xfId="33811"/>
    <cellStyle name="Normal 2 5 2 3 2" xfId="33812"/>
    <cellStyle name="Normal 2 5 2 4" xfId="33813"/>
    <cellStyle name="Normal 2 5 3" xfId="33814"/>
    <cellStyle name="Normal 2 5 3 2" xfId="33815"/>
    <cellStyle name="Normal 2 5 4" xfId="33816"/>
    <cellStyle name="Normal 2 5 4 2" xfId="33817"/>
    <cellStyle name="Normal 2 5 5" xfId="33818"/>
    <cellStyle name="Normal 2 6" xfId="33819"/>
    <cellStyle name="Normal 2 6 2" xfId="33820"/>
    <cellStyle name="Normal 2 6 2 2" xfId="33821"/>
    <cellStyle name="Normal 2 6 3" xfId="33822"/>
    <cellStyle name="Normal 2 6 3 2" xfId="33823"/>
    <cellStyle name="Normal 2 6 4" xfId="33824"/>
    <cellStyle name="Normal 2 7" xfId="33825"/>
    <cellStyle name="Normal 2 7 2" xfId="33826"/>
    <cellStyle name="Normal 2 7 2 2" xfId="33827"/>
    <cellStyle name="Normal 2 7 3" xfId="33828"/>
    <cellStyle name="Normal 2 7 3 2" xfId="33829"/>
    <cellStyle name="Normal 2 7 4" xfId="33830"/>
    <cellStyle name="Normal 2 8" xfId="33831"/>
    <cellStyle name="Normal 2 8 2" xfId="33832"/>
    <cellStyle name="Normal 2 8 2 2" xfId="33833"/>
    <cellStyle name="Normal 2 8 3" xfId="33834"/>
    <cellStyle name="Normal 2 9" xfId="33835"/>
    <cellStyle name="Normal 2 9 2" xfId="33836"/>
    <cellStyle name="Normal 20" xfId="33837"/>
    <cellStyle name="Normal 20 2" xfId="33838"/>
    <cellStyle name="Normal 20 2 2" xfId="33839"/>
    <cellStyle name="Normal 20 2 2 2" xfId="33840"/>
    <cellStyle name="Normal 20 2 2 2 2" xfId="33841"/>
    <cellStyle name="Normal 20 2 2 2 2 2" xfId="33842"/>
    <cellStyle name="Normal 20 2 2 2 3" xfId="33843"/>
    <cellStyle name="Normal 20 2 2 2 3 2" xfId="33844"/>
    <cellStyle name="Normal 20 2 2 2 4" xfId="33845"/>
    <cellStyle name="Normal 20 2 2 3" xfId="33846"/>
    <cellStyle name="Normal 20 2 2 3 2" xfId="33847"/>
    <cellStyle name="Normal 20 2 2 4" xfId="33848"/>
    <cellStyle name="Normal 20 2 2 4 2" xfId="33849"/>
    <cellStyle name="Normal 20 2 2 5" xfId="33850"/>
    <cellStyle name="Normal 20 2 3" xfId="33851"/>
    <cellStyle name="Normal 20 2 3 2" xfId="33852"/>
    <cellStyle name="Normal 20 2 3 2 2" xfId="33853"/>
    <cellStyle name="Normal 20 2 3 3" xfId="33854"/>
    <cellStyle name="Normal 20 2 3 3 2" xfId="33855"/>
    <cellStyle name="Normal 20 2 3 4" xfId="33856"/>
    <cellStyle name="Normal 20 2 4" xfId="33857"/>
    <cellStyle name="Normal 20 2 4 2" xfId="33858"/>
    <cellStyle name="Normal 20 2 4 2 2" xfId="33859"/>
    <cellStyle name="Normal 20 2 4 3" xfId="33860"/>
    <cellStyle name="Normal 20 2 4 3 2" xfId="33861"/>
    <cellStyle name="Normal 20 2 4 4" xfId="33862"/>
    <cellStyle name="Normal 20 2 5" xfId="33863"/>
    <cellStyle name="Normal 20 2 5 2" xfId="33864"/>
    <cellStyle name="Normal 20 2 6" xfId="33865"/>
    <cellStyle name="Normal 20 2 6 2" xfId="33866"/>
    <cellStyle name="Normal 20 2 7" xfId="33867"/>
    <cellStyle name="Normal 20 3" xfId="33868"/>
    <cellStyle name="Normal 20 3 2" xfId="33869"/>
    <cellStyle name="Normal 20 3 2 2" xfId="33870"/>
    <cellStyle name="Normal 20 3 2 2 2" xfId="33871"/>
    <cellStyle name="Normal 20 3 2 3" xfId="33872"/>
    <cellStyle name="Normal 20 3 2 3 2" xfId="33873"/>
    <cellStyle name="Normal 20 3 2 4" xfId="33874"/>
    <cellStyle name="Normal 20 3 3" xfId="33875"/>
    <cellStyle name="Normal 20 3 3 2" xfId="33876"/>
    <cellStyle name="Normal 20 3 4" xfId="33877"/>
    <cellStyle name="Normal 20 3 4 2" xfId="33878"/>
    <cellStyle name="Normal 20 3 5" xfId="33879"/>
    <cellStyle name="Normal 20 4" xfId="33880"/>
    <cellStyle name="Normal 20 4 2" xfId="33881"/>
    <cellStyle name="Normal 20 4 2 2" xfId="33882"/>
    <cellStyle name="Normal 20 4 3" xfId="33883"/>
    <cellStyle name="Normal 20 4 3 2" xfId="33884"/>
    <cellStyle name="Normal 20 4 4" xfId="33885"/>
    <cellStyle name="Normal 20 5" xfId="33886"/>
    <cellStyle name="Normal 20 5 2" xfId="33887"/>
    <cellStyle name="Normal 20 5 2 2" xfId="33888"/>
    <cellStyle name="Normal 20 5 3" xfId="33889"/>
    <cellStyle name="Normal 20 5 3 2" xfId="33890"/>
    <cellStyle name="Normal 20 5 4" xfId="33891"/>
    <cellStyle name="Normal 20 6" xfId="33892"/>
    <cellStyle name="Normal 20 6 2" xfId="33893"/>
    <cellStyle name="Normal 20 7" xfId="33894"/>
    <cellStyle name="Normal 20 7 2" xfId="33895"/>
    <cellStyle name="Normal 20 8" xfId="33896"/>
    <cellStyle name="Normal 21" xfId="33897"/>
    <cellStyle name="Normal 21 2" xfId="33898"/>
    <cellStyle name="Normal 21 2 2" xfId="33899"/>
    <cellStyle name="Normal 21 2 2 2" xfId="33900"/>
    <cellStyle name="Normal 21 2 2 2 2" xfId="33901"/>
    <cellStyle name="Normal 21 2 2 3" xfId="33902"/>
    <cellStyle name="Normal 21 2 2 3 2" xfId="33903"/>
    <cellStyle name="Normal 21 2 2 4" xfId="33904"/>
    <cellStyle name="Normal 21 2 3" xfId="33905"/>
    <cellStyle name="Normal 21 2 3 2" xfId="33906"/>
    <cellStyle name="Normal 21 2 4" xfId="33907"/>
    <cellStyle name="Normal 21 2 4 2" xfId="33908"/>
    <cellStyle name="Normal 21 2 5" xfId="33909"/>
    <cellStyle name="Normal 21 3" xfId="33910"/>
    <cellStyle name="Normal 21 3 2" xfId="33911"/>
    <cellStyle name="Normal 21 3 2 2" xfId="33912"/>
    <cellStyle name="Normal 21 3 3" xfId="33913"/>
    <cellStyle name="Normal 21 3 3 2" xfId="33914"/>
    <cellStyle name="Normal 21 3 4" xfId="33915"/>
    <cellStyle name="Normal 21 4" xfId="33916"/>
    <cellStyle name="Normal 21 5" xfId="33917"/>
    <cellStyle name="Normal 21 5 2" xfId="33918"/>
    <cellStyle name="Normal 21 6" xfId="33919"/>
    <cellStyle name="Normal 21 6 2" xfId="33920"/>
    <cellStyle name="Normal 21 7" xfId="33921"/>
    <cellStyle name="Normal 21 8" xfId="33922"/>
    <cellStyle name="Normal 22" xfId="33923"/>
    <cellStyle name="Normal 22 2" xfId="33924"/>
    <cellStyle name="Normal 22 2 2" xfId="33925"/>
    <cellStyle name="Normal 22 2 2 2" xfId="33926"/>
    <cellStyle name="Normal 22 2 3" xfId="33927"/>
    <cellStyle name="Normal 22 2 3 2" xfId="33928"/>
    <cellStyle name="Normal 22 2 4" xfId="33929"/>
    <cellStyle name="Normal 22 3" xfId="33930"/>
    <cellStyle name="Normal 22 3 2" xfId="33931"/>
    <cellStyle name="Normal 22 4" xfId="33932"/>
    <cellStyle name="Normal 22 4 2" xfId="33933"/>
    <cellStyle name="Normal 22 5" xfId="33934"/>
    <cellStyle name="Normal 22 6" xfId="33935"/>
    <cellStyle name="Normal 23" xfId="33936"/>
    <cellStyle name="Normal 23 2" xfId="33937"/>
    <cellStyle name="Normal 24" xfId="33938"/>
    <cellStyle name="Normal 24 2" xfId="33939"/>
    <cellStyle name="Normal 24 2 2" xfId="33940"/>
    <cellStyle name="Normal 24 3" xfId="33941"/>
    <cellStyle name="Normal 24 3 2" xfId="33942"/>
    <cellStyle name="Normal 24 4" xfId="33943"/>
    <cellStyle name="Normal 25" xfId="33944"/>
    <cellStyle name="Normal 25 2" xfId="33945"/>
    <cellStyle name="Normal 25 2 2" xfId="33946"/>
    <cellStyle name="Normal 25 3" xfId="33947"/>
    <cellStyle name="Normal 25 3 2" xfId="33948"/>
    <cellStyle name="Normal 25 4" xfId="33949"/>
    <cellStyle name="Normal 26" xfId="33950"/>
    <cellStyle name="Normal 26 2" xfId="33951"/>
    <cellStyle name="Normal 26 2 2" xfId="33952"/>
    <cellStyle name="Normal 26 3" xfId="33953"/>
    <cellStyle name="Normal 26 3 2" xfId="33954"/>
    <cellStyle name="Normal 26 4" xfId="33955"/>
    <cellStyle name="Normal 27" xfId="33956"/>
    <cellStyle name="Normal 27 2" xfId="33957"/>
    <cellStyle name="Normal 27 2 2" xfId="33958"/>
    <cellStyle name="Normal 27 3" xfId="33959"/>
    <cellStyle name="Normal 27 3 2" xfId="33960"/>
    <cellStyle name="Normal 27 4" xfId="33961"/>
    <cellStyle name="Normal 28" xfId="33962"/>
    <cellStyle name="Normal 28 2" xfId="33963"/>
    <cellStyle name="Normal 28 2 2" xfId="33964"/>
    <cellStyle name="Normal 28 3" xfId="33965"/>
    <cellStyle name="Normal 28 3 2" xfId="33966"/>
    <cellStyle name="Normal 28 4" xfId="33967"/>
    <cellStyle name="Normal 29" xfId="33968"/>
    <cellStyle name="Normal 29 2" xfId="33969"/>
    <cellStyle name="Normal 29 2 2" xfId="33970"/>
    <cellStyle name="Normal 29 3" xfId="33971"/>
    <cellStyle name="Normal 29 3 2" xfId="33972"/>
    <cellStyle name="Normal 29 4" xfId="33973"/>
    <cellStyle name="Normal 3" xfId="1"/>
    <cellStyle name="Normal 3 10" xfId="33974"/>
    <cellStyle name="Normal 3 11" xfId="33975"/>
    <cellStyle name="Normal 3 12" xfId="33976"/>
    <cellStyle name="Normal 3 2" xfId="33977"/>
    <cellStyle name="Normal 3 2 10" xfId="33978"/>
    <cellStyle name="Normal 3 2 2" xfId="33979"/>
    <cellStyle name="Normal 3 2 2 2" xfId="33980"/>
    <cellStyle name="Normal 3 2 2 2 2" xfId="33981"/>
    <cellStyle name="Normal 3 2 2 2 2 2" xfId="33982"/>
    <cellStyle name="Normal 3 2 2 2 2 2 2" xfId="33983"/>
    <cellStyle name="Normal 3 2 2 2 2 2 2 2" xfId="33984"/>
    <cellStyle name="Normal 3 2 2 2 2 2 3" xfId="33985"/>
    <cellStyle name="Normal 3 2 2 2 2 2 3 2" xfId="33986"/>
    <cellStyle name="Normal 3 2 2 2 2 2 4" xfId="33987"/>
    <cellStyle name="Normal 3 2 2 2 2 3" xfId="33988"/>
    <cellStyle name="Normal 3 2 2 2 2 3 2" xfId="33989"/>
    <cellStyle name="Normal 3 2 2 2 2 4" xfId="33990"/>
    <cellStyle name="Normal 3 2 2 2 2 4 2" xfId="33991"/>
    <cellStyle name="Normal 3 2 2 2 2 5" xfId="33992"/>
    <cellStyle name="Normal 3 2 2 2 3" xfId="33993"/>
    <cellStyle name="Normal 3 2 2 2 3 2" xfId="33994"/>
    <cellStyle name="Normal 3 2 2 2 3 2 2" xfId="33995"/>
    <cellStyle name="Normal 3 2 2 2 3 3" xfId="33996"/>
    <cellStyle name="Normal 3 2 2 2 3 3 2" xfId="33997"/>
    <cellStyle name="Normal 3 2 2 2 3 4" xfId="33998"/>
    <cellStyle name="Normal 3 2 2 2 4" xfId="33999"/>
    <cellStyle name="Normal 3 2 2 2 4 2" xfId="34000"/>
    <cellStyle name="Normal 3 2 2 2 4 2 2" xfId="34001"/>
    <cellStyle name="Normal 3 2 2 2 4 3" xfId="34002"/>
    <cellStyle name="Normal 3 2 2 2 4 3 2" xfId="34003"/>
    <cellStyle name="Normal 3 2 2 2 4 4" xfId="34004"/>
    <cellStyle name="Normal 3 2 2 2 5" xfId="34005"/>
    <cellStyle name="Normal 3 2 2 2 5 2" xfId="34006"/>
    <cellStyle name="Normal 3 2 2 2 6" xfId="34007"/>
    <cellStyle name="Normal 3 2 2 2 6 2" xfId="34008"/>
    <cellStyle name="Normal 3 2 2 2 7" xfId="34009"/>
    <cellStyle name="Normal 3 2 2 3" xfId="34010"/>
    <cellStyle name="Normal 3 2 2 3 2" xfId="34011"/>
    <cellStyle name="Normal 3 2 2 3 2 2" xfId="34012"/>
    <cellStyle name="Normal 3 2 2 3 2 2 2" xfId="34013"/>
    <cellStyle name="Normal 3 2 2 3 2 3" xfId="34014"/>
    <cellStyle name="Normal 3 2 2 3 2 3 2" xfId="34015"/>
    <cellStyle name="Normal 3 2 2 3 2 4" xfId="34016"/>
    <cellStyle name="Normal 3 2 2 3 3" xfId="34017"/>
    <cellStyle name="Normal 3 2 2 3 3 2" xfId="34018"/>
    <cellStyle name="Normal 3 2 2 3 4" xfId="34019"/>
    <cellStyle name="Normal 3 2 2 3 4 2" xfId="34020"/>
    <cellStyle name="Normal 3 2 2 3 5" xfId="34021"/>
    <cellStyle name="Normal 3 2 2 4" xfId="34022"/>
    <cellStyle name="Normal 3 2 2 4 2" xfId="34023"/>
    <cellStyle name="Normal 3 2 2 4 2 2" xfId="34024"/>
    <cellStyle name="Normal 3 2 2 4 3" xfId="34025"/>
    <cellStyle name="Normal 3 2 2 4 3 2" xfId="34026"/>
    <cellStyle name="Normal 3 2 2 4 4" xfId="34027"/>
    <cellStyle name="Normal 3 2 2 5" xfId="34028"/>
    <cellStyle name="Normal 3 2 2 5 2" xfId="34029"/>
    <cellStyle name="Normal 3 2 2 5 2 2" xfId="34030"/>
    <cellStyle name="Normal 3 2 2 5 3" xfId="34031"/>
    <cellStyle name="Normal 3 2 2 5 3 2" xfId="34032"/>
    <cellStyle name="Normal 3 2 2 5 4" xfId="34033"/>
    <cellStyle name="Normal 3 2 2 6" xfId="34034"/>
    <cellStyle name="Normal 3 2 2 6 2" xfId="34035"/>
    <cellStyle name="Normal 3 2 2 7" xfId="34036"/>
    <cellStyle name="Normal 3 2 2 7 2" xfId="34037"/>
    <cellStyle name="Normal 3 2 2 8" xfId="34038"/>
    <cellStyle name="Normal 3 2 3" xfId="34039"/>
    <cellStyle name="Normal 3 2 3 2" xfId="34040"/>
    <cellStyle name="Normal 3 2 3 2 2" xfId="34041"/>
    <cellStyle name="Normal 3 2 3 2 2 2" xfId="34042"/>
    <cellStyle name="Normal 3 2 3 2 2 2 2" xfId="34043"/>
    <cellStyle name="Normal 3 2 3 2 2 3" xfId="34044"/>
    <cellStyle name="Normal 3 2 3 2 2 3 2" xfId="34045"/>
    <cellStyle name="Normal 3 2 3 2 2 4" xfId="34046"/>
    <cellStyle name="Normal 3 2 3 2 3" xfId="34047"/>
    <cellStyle name="Normal 3 2 3 2 3 2" xfId="34048"/>
    <cellStyle name="Normal 3 2 3 2 4" xfId="34049"/>
    <cellStyle name="Normal 3 2 3 2 4 2" xfId="34050"/>
    <cellStyle name="Normal 3 2 3 2 5" xfId="34051"/>
    <cellStyle name="Normal 3 2 3 3" xfId="34052"/>
    <cellStyle name="Normal 3 2 3 3 2" xfId="34053"/>
    <cellStyle name="Normal 3 2 3 3 2 2" xfId="34054"/>
    <cellStyle name="Normal 3 2 3 3 3" xfId="34055"/>
    <cellStyle name="Normal 3 2 3 3 3 2" xfId="34056"/>
    <cellStyle name="Normal 3 2 3 3 4" xfId="34057"/>
    <cellStyle name="Normal 3 2 3 4" xfId="34058"/>
    <cellStyle name="Normal 3 2 3 4 2" xfId="34059"/>
    <cellStyle name="Normal 3 2 3 4 2 2" xfId="34060"/>
    <cellStyle name="Normal 3 2 3 4 3" xfId="34061"/>
    <cellStyle name="Normal 3 2 3 4 3 2" xfId="34062"/>
    <cellStyle name="Normal 3 2 3 4 4" xfId="34063"/>
    <cellStyle name="Normal 3 2 3 5" xfId="34064"/>
    <cellStyle name="Normal 3 2 3 5 2" xfId="34065"/>
    <cellStyle name="Normal 3 2 3 6" xfId="34066"/>
    <cellStyle name="Normal 3 2 3 6 2" xfId="34067"/>
    <cellStyle name="Normal 3 2 3 7" xfId="34068"/>
    <cellStyle name="Normal 3 2 4" xfId="34069"/>
    <cellStyle name="Normal 3 2 4 2" xfId="34070"/>
    <cellStyle name="Normal 3 2 4 2 2" xfId="34071"/>
    <cellStyle name="Normal 3 2 4 2 2 2" xfId="34072"/>
    <cellStyle name="Normal 3 2 4 2 3" xfId="34073"/>
    <cellStyle name="Normal 3 2 4 2 3 2" xfId="34074"/>
    <cellStyle name="Normal 3 2 4 2 4" xfId="34075"/>
    <cellStyle name="Normal 3 2 4 3" xfId="34076"/>
    <cellStyle name="Normal 3 2 4 3 2" xfId="34077"/>
    <cellStyle name="Normal 3 2 4 4" xfId="34078"/>
    <cellStyle name="Normal 3 2 4 4 2" xfId="34079"/>
    <cellStyle name="Normal 3 2 4 5" xfId="34080"/>
    <cellStyle name="Normal 3 2 5" xfId="34081"/>
    <cellStyle name="Normal 3 2 5 2" xfId="34082"/>
    <cellStyle name="Normal 3 2 5 2 2" xfId="34083"/>
    <cellStyle name="Normal 3 2 5 3" xfId="34084"/>
    <cellStyle name="Normal 3 2 5 3 2" xfId="34085"/>
    <cellStyle name="Normal 3 2 5 4" xfId="34086"/>
    <cellStyle name="Normal 3 2 6" xfId="34087"/>
    <cellStyle name="Normal 3 2 6 2" xfId="34088"/>
    <cellStyle name="Normal 3 2 6 2 2" xfId="34089"/>
    <cellStyle name="Normal 3 2 6 3" xfId="34090"/>
    <cellStyle name="Normal 3 2 6 3 2" xfId="34091"/>
    <cellStyle name="Normal 3 2 6 4" xfId="34092"/>
    <cellStyle name="Normal 3 2 7" xfId="34093"/>
    <cellStyle name="Normal 3 2 7 2" xfId="34094"/>
    <cellStyle name="Normal 3 2 8" xfId="34095"/>
    <cellStyle name="Normal 3 2 8 2" xfId="34096"/>
    <cellStyle name="Normal 3 2 9" xfId="34097"/>
    <cellStyle name="Normal 3 3" xfId="34098"/>
    <cellStyle name="Normal 3 3 2" xfId="34099"/>
    <cellStyle name="Normal 3 3 2 2" xfId="34100"/>
    <cellStyle name="Normal 3 3 2 2 2" xfId="34101"/>
    <cellStyle name="Normal 3 3 2 2 2 2" xfId="34102"/>
    <cellStyle name="Normal 3 3 2 2 2 2 2" xfId="34103"/>
    <cellStyle name="Normal 3 3 2 2 2 3" xfId="34104"/>
    <cellStyle name="Normal 3 3 2 2 2 3 2" xfId="34105"/>
    <cellStyle name="Normal 3 3 2 2 2 4" xfId="34106"/>
    <cellStyle name="Normal 3 3 2 2 3" xfId="34107"/>
    <cellStyle name="Normal 3 3 2 2 3 2" xfId="34108"/>
    <cellStyle name="Normal 3 3 2 2 4" xfId="34109"/>
    <cellStyle name="Normal 3 3 2 2 4 2" xfId="34110"/>
    <cellStyle name="Normal 3 3 2 2 5" xfId="34111"/>
    <cellStyle name="Normal 3 3 2 3" xfId="34112"/>
    <cellStyle name="Normal 3 3 2 3 2" xfId="34113"/>
    <cellStyle name="Normal 3 3 2 3 2 2" xfId="34114"/>
    <cellStyle name="Normal 3 3 2 3 3" xfId="34115"/>
    <cellStyle name="Normal 3 3 2 3 3 2" xfId="34116"/>
    <cellStyle name="Normal 3 3 2 3 4" xfId="34117"/>
    <cellStyle name="Normal 3 3 2 4" xfId="34118"/>
    <cellStyle name="Normal 3 3 2 4 2" xfId="34119"/>
    <cellStyle name="Normal 3 3 2 4 2 2" xfId="34120"/>
    <cellStyle name="Normal 3 3 2 4 3" xfId="34121"/>
    <cellStyle name="Normal 3 3 2 4 3 2" xfId="34122"/>
    <cellStyle name="Normal 3 3 2 4 4" xfId="34123"/>
    <cellStyle name="Normal 3 3 2 5" xfId="34124"/>
    <cellStyle name="Normal 3 3 2 5 2" xfId="34125"/>
    <cellStyle name="Normal 3 3 2 6" xfId="34126"/>
    <cellStyle name="Normal 3 3 2 6 2" xfId="34127"/>
    <cellStyle name="Normal 3 3 2 7" xfId="34128"/>
    <cellStyle name="Normal 3 3 3" xfId="34129"/>
    <cellStyle name="Normal 3 3 3 2" xfId="34130"/>
    <cellStyle name="Normal 3 3 3 2 2" xfId="34131"/>
    <cellStyle name="Normal 3 3 3 2 2 2" xfId="34132"/>
    <cellStyle name="Normal 3 3 3 2 3" xfId="34133"/>
    <cellStyle name="Normal 3 3 3 2 3 2" xfId="34134"/>
    <cellStyle name="Normal 3 3 3 2 4" xfId="34135"/>
    <cellStyle name="Normal 3 3 3 3" xfId="34136"/>
    <cellStyle name="Normal 3 3 3 3 2" xfId="34137"/>
    <cellStyle name="Normal 3 3 3 4" xfId="34138"/>
    <cellStyle name="Normal 3 3 3 4 2" xfId="34139"/>
    <cellStyle name="Normal 3 3 3 5" xfId="34140"/>
    <cellStyle name="Normal 3 3 4" xfId="34141"/>
    <cellStyle name="Normal 3 3 4 2" xfId="34142"/>
    <cellStyle name="Normal 3 3 4 2 2" xfId="34143"/>
    <cellStyle name="Normal 3 3 4 3" xfId="34144"/>
    <cellStyle name="Normal 3 3 4 3 2" xfId="34145"/>
    <cellStyle name="Normal 3 3 4 4" xfId="34146"/>
    <cellStyle name="Normal 3 3 5" xfId="34147"/>
    <cellStyle name="Normal 3 3 5 2" xfId="34148"/>
    <cellStyle name="Normal 3 3 5 2 2" xfId="34149"/>
    <cellStyle name="Normal 3 3 5 3" xfId="34150"/>
    <cellStyle name="Normal 3 3 5 3 2" xfId="34151"/>
    <cellStyle name="Normal 3 3 5 4" xfId="34152"/>
    <cellStyle name="Normal 3 3 6" xfId="34153"/>
    <cellStyle name="Normal 3 3 6 2" xfId="34154"/>
    <cellStyle name="Normal 3 3 7" xfId="34155"/>
    <cellStyle name="Normal 3 3 7 2" xfId="34156"/>
    <cellStyle name="Normal 3 3 8" xfId="34157"/>
    <cellStyle name="Normal 3 4" xfId="34158"/>
    <cellStyle name="Normal 3 4 2" xfId="34159"/>
    <cellStyle name="Normal 3 4 2 2" xfId="34160"/>
    <cellStyle name="Normal 3 4 2 2 2" xfId="34161"/>
    <cellStyle name="Normal 3 4 2 2 2 2" xfId="34162"/>
    <cellStyle name="Normal 3 4 2 2 3" xfId="34163"/>
    <cellStyle name="Normal 3 4 2 2 3 2" xfId="34164"/>
    <cellStyle name="Normal 3 4 2 2 4" xfId="34165"/>
    <cellStyle name="Normal 3 4 2 3" xfId="34166"/>
    <cellStyle name="Normal 3 4 2 3 2" xfId="34167"/>
    <cellStyle name="Normal 3 4 2 4" xfId="34168"/>
    <cellStyle name="Normal 3 4 2 4 2" xfId="34169"/>
    <cellStyle name="Normal 3 4 2 5" xfId="34170"/>
    <cellStyle name="Normal 3 4 3" xfId="34171"/>
    <cellStyle name="Normal 3 4 3 2" xfId="34172"/>
    <cellStyle name="Normal 3 4 3 2 2" xfId="34173"/>
    <cellStyle name="Normal 3 4 3 3" xfId="34174"/>
    <cellStyle name="Normal 3 4 3 3 2" xfId="34175"/>
    <cellStyle name="Normal 3 4 3 4" xfId="34176"/>
    <cellStyle name="Normal 3 4 4" xfId="34177"/>
    <cellStyle name="Normal 3 4 4 2" xfId="34178"/>
    <cellStyle name="Normal 3 4 4 2 2" xfId="34179"/>
    <cellStyle name="Normal 3 4 4 3" xfId="34180"/>
    <cellStyle name="Normal 3 4 4 3 2" xfId="34181"/>
    <cellStyle name="Normal 3 4 4 4" xfId="34182"/>
    <cellStyle name="Normal 3 4 5" xfId="34183"/>
    <cellStyle name="Normal 3 4 5 2" xfId="34184"/>
    <cellStyle name="Normal 3 4 6" xfId="34185"/>
    <cellStyle name="Normal 3 4 6 2" xfId="34186"/>
    <cellStyle name="Normal 3 4 7" xfId="34187"/>
    <cellStyle name="Normal 3 5" xfId="34188"/>
    <cellStyle name="Normal 3 5 2" xfId="34189"/>
    <cellStyle name="Normal 3 5 2 2" xfId="34190"/>
    <cellStyle name="Normal 3 5 2 2 2" xfId="34191"/>
    <cellStyle name="Normal 3 5 2 3" xfId="34192"/>
    <cellStyle name="Normal 3 5 2 3 2" xfId="34193"/>
    <cellStyle name="Normal 3 5 2 4" xfId="34194"/>
    <cellStyle name="Normal 3 5 3" xfId="34195"/>
    <cellStyle name="Normal 3 5 3 2" xfId="34196"/>
    <cellStyle name="Normal 3 5 4" xfId="34197"/>
    <cellStyle name="Normal 3 5 4 2" xfId="34198"/>
    <cellStyle name="Normal 3 5 5" xfId="34199"/>
    <cellStyle name="Normal 3 6" xfId="34200"/>
    <cellStyle name="Normal 3 6 2" xfId="34201"/>
    <cellStyle name="Normal 3 6 2 2" xfId="34202"/>
    <cellStyle name="Normal 3 6 3" xfId="34203"/>
    <cellStyle name="Normal 3 6 3 2" xfId="34204"/>
    <cellStyle name="Normal 3 6 4" xfId="34205"/>
    <cellStyle name="Normal 3 7" xfId="34206"/>
    <cellStyle name="Normal 3 7 2" xfId="34207"/>
    <cellStyle name="Normal 3 7 2 2" xfId="34208"/>
    <cellStyle name="Normal 3 7 3" xfId="34209"/>
    <cellStyle name="Normal 3 7 3 2" xfId="34210"/>
    <cellStyle name="Normal 3 7 4" xfId="34211"/>
    <cellStyle name="Normal 3 8" xfId="34212"/>
    <cellStyle name="Normal 3 8 2" xfId="34213"/>
    <cellStyle name="Normal 3 8 3" xfId="39599"/>
    <cellStyle name="Normal 3 9" xfId="34214"/>
    <cellStyle name="Normal 3 9 2" xfId="34215"/>
    <cellStyle name="Normal 30" xfId="34216"/>
    <cellStyle name="Normal 30 2" xfId="34217"/>
    <cellStyle name="Normal 30 2 2" xfId="34218"/>
    <cellStyle name="Normal 30 3" xfId="34219"/>
    <cellStyle name="Normal 31" xfId="34220"/>
    <cellStyle name="Normal 31 2" xfId="34221"/>
    <cellStyle name="Normal 32" xfId="34222"/>
    <cellStyle name="Normal 32 2" xfId="34223"/>
    <cellStyle name="Normal 33" xfId="34224"/>
    <cellStyle name="Normal 33 2" xfId="34225"/>
    <cellStyle name="Normal 34" xfId="34226"/>
    <cellStyle name="Normal 34 2" xfId="34227"/>
    <cellStyle name="Normal 35" xfId="34228"/>
    <cellStyle name="Normal 35 2" xfId="34229"/>
    <cellStyle name="Normal 36" xfId="34230"/>
    <cellStyle name="Normal 36 2" xfId="34231"/>
    <cellStyle name="Normal 37" xfId="34232"/>
    <cellStyle name="Normal 38" xfId="34233"/>
    <cellStyle name="Normal 39" xfId="34234"/>
    <cellStyle name="Normal 4" xfId="34235"/>
    <cellStyle name="Normal 4 10" xfId="34236"/>
    <cellStyle name="Normal 4 11" xfId="34237"/>
    <cellStyle name="Normal 4 12" xfId="34238"/>
    <cellStyle name="Normal 4 13" xfId="38740"/>
    <cellStyle name="Normal 4 2" xfId="34239"/>
    <cellStyle name="Normal 4 2 10" xfId="38758"/>
    <cellStyle name="Normal 4 2 2" xfId="34240"/>
    <cellStyle name="Normal 4 2 2 2" xfId="34241"/>
    <cellStyle name="Normal 4 2 2 2 2" xfId="34242"/>
    <cellStyle name="Normal 4 2 2 2 2 2" xfId="34243"/>
    <cellStyle name="Normal 4 2 2 2 2 2 2" xfId="34244"/>
    <cellStyle name="Normal 4 2 2 2 2 2 2 2" xfId="34245"/>
    <cellStyle name="Normal 4 2 2 2 2 2 3" xfId="34246"/>
    <cellStyle name="Normal 4 2 2 2 2 2 3 2" xfId="34247"/>
    <cellStyle name="Normal 4 2 2 2 2 2 4" xfId="34248"/>
    <cellStyle name="Normal 4 2 2 2 2 3" xfId="34249"/>
    <cellStyle name="Normal 4 2 2 2 2 3 2" xfId="34250"/>
    <cellStyle name="Normal 4 2 2 2 2 4" xfId="34251"/>
    <cellStyle name="Normal 4 2 2 2 2 4 2" xfId="34252"/>
    <cellStyle name="Normal 4 2 2 2 2 5" xfId="34253"/>
    <cellStyle name="Normal 4 2 2 2 3" xfId="34254"/>
    <cellStyle name="Normal 4 2 2 2 3 2" xfId="34255"/>
    <cellStyle name="Normal 4 2 2 2 3 2 2" xfId="34256"/>
    <cellStyle name="Normal 4 2 2 2 3 3" xfId="34257"/>
    <cellStyle name="Normal 4 2 2 2 3 3 2" xfId="34258"/>
    <cellStyle name="Normal 4 2 2 2 3 4" xfId="34259"/>
    <cellStyle name="Normal 4 2 2 2 4" xfId="34260"/>
    <cellStyle name="Normal 4 2 2 2 4 2" xfId="34261"/>
    <cellStyle name="Normal 4 2 2 2 4 2 2" xfId="34262"/>
    <cellStyle name="Normal 4 2 2 2 4 3" xfId="34263"/>
    <cellStyle name="Normal 4 2 2 2 4 3 2" xfId="34264"/>
    <cellStyle name="Normal 4 2 2 2 4 4" xfId="34265"/>
    <cellStyle name="Normal 4 2 2 2 5" xfId="34266"/>
    <cellStyle name="Normal 4 2 2 2 5 2" xfId="34267"/>
    <cellStyle name="Normal 4 2 2 2 6" xfId="34268"/>
    <cellStyle name="Normal 4 2 2 2 6 2" xfId="34269"/>
    <cellStyle name="Normal 4 2 2 2 7" xfId="34270"/>
    <cellStyle name="Normal 4 2 2 3" xfId="34271"/>
    <cellStyle name="Normal 4 2 2 3 2" xfId="34272"/>
    <cellStyle name="Normal 4 2 2 3 2 2" xfId="34273"/>
    <cellStyle name="Normal 4 2 2 3 2 2 2" xfId="34274"/>
    <cellStyle name="Normal 4 2 2 3 2 3" xfId="34275"/>
    <cellStyle name="Normal 4 2 2 3 2 3 2" xfId="34276"/>
    <cellStyle name="Normal 4 2 2 3 2 4" xfId="34277"/>
    <cellStyle name="Normal 4 2 2 3 3" xfId="34278"/>
    <cellStyle name="Normal 4 2 2 3 3 2" xfId="34279"/>
    <cellStyle name="Normal 4 2 2 3 4" xfId="34280"/>
    <cellStyle name="Normal 4 2 2 3 4 2" xfId="34281"/>
    <cellStyle name="Normal 4 2 2 3 5" xfId="34282"/>
    <cellStyle name="Normal 4 2 2 4" xfId="34283"/>
    <cellStyle name="Normal 4 2 2 4 2" xfId="34284"/>
    <cellStyle name="Normal 4 2 2 4 2 2" xfId="34285"/>
    <cellStyle name="Normal 4 2 2 4 3" xfId="34286"/>
    <cellStyle name="Normal 4 2 2 4 3 2" xfId="34287"/>
    <cellStyle name="Normal 4 2 2 4 4" xfId="34288"/>
    <cellStyle name="Normal 4 2 2 5" xfId="34289"/>
    <cellStyle name="Normal 4 2 2 5 2" xfId="34290"/>
    <cellStyle name="Normal 4 2 2 5 2 2" xfId="34291"/>
    <cellStyle name="Normal 4 2 2 5 3" xfId="34292"/>
    <cellStyle name="Normal 4 2 2 5 3 2" xfId="34293"/>
    <cellStyle name="Normal 4 2 2 5 4" xfId="34294"/>
    <cellStyle name="Normal 4 2 2 6" xfId="34295"/>
    <cellStyle name="Normal 4 2 2 6 2" xfId="34296"/>
    <cellStyle name="Normal 4 2 2 7" xfId="34297"/>
    <cellStyle name="Normal 4 2 2 7 2" xfId="34298"/>
    <cellStyle name="Normal 4 2 2 8" xfId="34299"/>
    <cellStyle name="Normal 4 2 3" xfId="34300"/>
    <cellStyle name="Normal 4 2 3 2" xfId="34301"/>
    <cellStyle name="Normal 4 2 3 2 2" xfId="34302"/>
    <cellStyle name="Normal 4 2 3 2 2 2" xfId="34303"/>
    <cellStyle name="Normal 4 2 3 2 2 2 2" xfId="34304"/>
    <cellStyle name="Normal 4 2 3 2 2 3" xfId="34305"/>
    <cellStyle name="Normal 4 2 3 2 2 3 2" xfId="34306"/>
    <cellStyle name="Normal 4 2 3 2 2 4" xfId="34307"/>
    <cellStyle name="Normal 4 2 3 2 3" xfId="34308"/>
    <cellStyle name="Normal 4 2 3 2 3 2" xfId="34309"/>
    <cellStyle name="Normal 4 2 3 2 4" xfId="34310"/>
    <cellStyle name="Normal 4 2 3 2 4 2" xfId="34311"/>
    <cellStyle name="Normal 4 2 3 2 5" xfId="34312"/>
    <cellStyle name="Normal 4 2 3 3" xfId="34313"/>
    <cellStyle name="Normal 4 2 3 3 2" xfId="34314"/>
    <cellStyle name="Normal 4 2 3 3 2 2" xfId="34315"/>
    <cellStyle name="Normal 4 2 3 3 3" xfId="34316"/>
    <cellStyle name="Normal 4 2 3 3 3 2" xfId="34317"/>
    <cellStyle name="Normal 4 2 3 3 4" xfId="34318"/>
    <cellStyle name="Normal 4 2 3 4" xfId="34319"/>
    <cellStyle name="Normal 4 2 3 4 2" xfId="34320"/>
    <cellStyle name="Normal 4 2 3 4 2 2" xfId="34321"/>
    <cellStyle name="Normal 4 2 3 4 3" xfId="34322"/>
    <cellStyle name="Normal 4 2 3 4 3 2" xfId="34323"/>
    <cellStyle name="Normal 4 2 3 4 4" xfId="34324"/>
    <cellStyle name="Normal 4 2 3 5" xfId="34325"/>
    <cellStyle name="Normal 4 2 3 5 2" xfId="34326"/>
    <cellStyle name="Normal 4 2 3 6" xfId="34327"/>
    <cellStyle name="Normal 4 2 3 6 2" xfId="34328"/>
    <cellStyle name="Normal 4 2 3 7" xfId="34329"/>
    <cellStyle name="Normal 4 2 4" xfId="34330"/>
    <cellStyle name="Normal 4 2 4 2" xfId="34331"/>
    <cellStyle name="Normal 4 2 4 2 2" xfId="34332"/>
    <cellStyle name="Normal 4 2 4 2 2 2" xfId="34333"/>
    <cellStyle name="Normal 4 2 4 2 3" xfId="34334"/>
    <cellStyle name="Normal 4 2 4 2 3 2" xfId="34335"/>
    <cellStyle name="Normal 4 2 4 2 4" xfId="34336"/>
    <cellStyle name="Normal 4 2 4 3" xfId="34337"/>
    <cellStyle name="Normal 4 2 4 3 2" xfId="34338"/>
    <cellStyle name="Normal 4 2 4 4" xfId="34339"/>
    <cellStyle name="Normal 4 2 4 4 2" xfId="34340"/>
    <cellStyle name="Normal 4 2 4 5" xfId="34341"/>
    <cellStyle name="Normal 4 2 5" xfId="34342"/>
    <cellStyle name="Normal 4 2 5 2" xfId="34343"/>
    <cellStyle name="Normal 4 2 5 2 2" xfId="34344"/>
    <cellStyle name="Normal 4 2 5 3" xfId="34345"/>
    <cellStyle name="Normal 4 2 5 3 2" xfId="34346"/>
    <cellStyle name="Normal 4 2 5 4" xfId="34347"/>
    <cellStyle name="Normal 4 2 6" xfId="34348"/>
    <cellStyle name="Normal 4 2 6 2" xfId="34349"/>
    <cellStyle name="Normal 4 2 6 2 2" xfId="34350"/>
    <cellStyle name="Normal 4 2 6 3" xfId="34351"/>
    <cellStyle name="Normal 4 2 6 3 2" xfId="34352"/>
    <cellStyle name="Normal 4 2 6 4" xfId="34353"/>
    <cellStyle name="Normal 4 2 7" xfId="34354"/>
    <cellStyle name="Normal 4 2 7 2" xfId="34355"/>
    <cellStyle name="Normal 4 2 8" xfId="34356"/>
    <cellStyle name="Normal 4 2 8 2" xfId="34357"/>
    <cellStyle name="Normal 4 2 9" xfId="34358"/>
    <cellStyle name="Normal 4 3" xfId="34359"/>
    <cellStyle name="Normal 4 3 2" xfId="34360"/>
    <cellStyle name="Normal 4 3 2 2" xfId="34361"/>
    <cellStyle name="Normal 4 3 2 2 2" xfId="34362"/>
    <cellStyle name="Normal 4 3 2 2 2 2" xfId="34363"/>
    <cellStyle name="Normal 4 3 2 2 2 2 2" xfId="34364"/>
    <cellStyle name="Normal 4 3 2 2 2 3" xfId="34365"/>
    <cellStyle name="Normal 4 3 2 2 2 3 2" xfId="34366"/>
    <cellStyle name="Normal 4 3 2 2 2 4" xfId="34367"/>
    <cellStyle name="Normal 4 3 2 2 3" xfId="34368"/>
    <cellStyle name="Normal 4 3 2 2 3 2" xfId="34369"/>
    <cellStyle name="Normal 4 3 2 2 4" xfId="34370"/>
    <cellStyle name="Normal 4 3 2 2 4 2" xfId="34371"/>
    <cellStyle name="Normal 4 3 2 2 5" xfId="34372"/>
    <cellStyle name="Normal 4 3 2 3" xfId="34373"/>
    <cellStyle name="Normal 4 3 2 3 2" xfId="34374"/>
    <cellStyle name="Normal 4 3 2 3 2 2" xfId="34375"/>
    <cellStyle name="Normal 4 3 2 3 3" xfId="34376"/>
    <cellStyle name="Normal 4 3 2 3 3 2" xfId="34377"/>
    <cellStyle name="Normal 4 3 2 3 4" xfId="34378"/>
    <cellStyle name="Normal 4 3 2 4" xfId="34379"/>
    <cellStyle name="Normal 4 3 2 4 2" xfId="34380"/>
    <cellStyle name="Normal 4 3 2 4 2 2" xfId="34381"/>
    <cellStyle name="Normal 4 3 2 4 3" xfId="34382"/>
    <cellStyle name="Normal 4 3 2 4 3 2" xfId="34383"/>
    <cellStyle name="Normal 4 3 2 4 4" xfId="34384"/>
    <cellStyle name="Normal 4 3 2 5" xfId="34385"/>
    <cellStyle name="Normal 4 3 2 5 2" xfId="34386"/>
    <cellStyle name="Normal 4 3 2 6" xfId="34387"/>
    <cellStyle name="Normal 4 3 2 6 2" xfId="34388"/>
    <cellStyle name="Normal 4 3 2 7" xfId="34389"/>
    <cellStyle name="Normal 4 3 3" xfId="34390"/>
    <cellStyle name="Normal 4 3 3 2" xfId="34391"/>
    <cellStyle name="Normal 4 3 3 2 2" xfId="34392"/>
    <cellStyle name="Normal 4 3 3 2 2 2" xfId="34393"/>
    <cellStyle name="Normal 4 3 3 2 3" xfId="34394"/>
    <cellStyle name="Normal 4 3 3 2 3 2" xfId="34395"/>
    <cellStyle name="Normal 4 3 3 2 4" xfId="34396"/>
    <cellStyle name="Normal 4 3 3 3" xfId="34397"/>
    <cellStyle name="Normal 4 3 3 3 2" xfId="34398"/>
    <cellStyle name="Normal 4 3 3 4" xfId="34399"/>
    <cellStyle name="Normal 4 3 3 4 2" xfId="34400"/>
    <cellStyle name="Normal 4 3 3 5" xfId="34401"/>
    <cellStyle name="Normal 4 3 4" xfId="34402"/>
    <cellStyle name="Normal 4 3 4 2" xfId="34403"/>
    <cellStyle name="Normal 4 3 4 2 2" xfId="34404"/>
    <cellStyle name="Normal 4 3 4 3" xfId="34405"/>
    <cellStyle name="Normal 4 3 4 3 2" xfId="34406"/>
    <cellStyle name="Normal 4 3 4 4" xfId="34407"/>
    <cellStyle name="Normal 4 3 5" xfId="34408"/>
    <cellStyle name="Normal 4 3 5 2" xfId="34409"/>
    <cellStyle name="Normal 4 3 5 2 2" xfId="34410"/>
    <cellStyle name="Normal 4 3 5 3" xfId="34411"/>
    <cellStyle name="Normal 4 3 5 3 2" xfId="34412"/>
    <cellStyle name="Normal 4 3 5 4" xfId="34413"/>
    <cellStyle name="Normal 4 3 6" xfId="34414"/>
    <cellStyle name="Normal 4 3 6 2" xfId="34415"/>
    <cellStyle name="Normal 4 3 7" xfId="34416"/>
    <cellStyle name="Normal 4 3 7 2" xfId="34417"/>
    <cellStyle name="Normal 4 3 8" xfId="34418"/>
    <cellStyle name="Normal 4 4" xfId="34419"/>
    <cellStyle name="Normal 4 4 2" xfId="34420"/>
    <cellStyle name="Normal 4 4 2 2" xfId="34421"/>
    <cellStyle name="Normal 4 4 2 2 2" xfId="34422"/>
    <cellStyle name="Normal 4 4 2 2 2 2" xfId="34423"/>
    <cellStyle name="Normal 4 4 2 2 3" xfId="34424"/>
    <cellStyle name="Normal 4 4 2 2 3 2" xfId="34425"/>
    <cellStyle name="Normal 4 4 2 2 4" xfId="34426"/>
    <cellStyle name="Normal 4 4 2 3" xfId="34427"/>
    <cellStyle name="Normal 4 4 2 3 2" xfId="34428"/>
    <cellStyle name="Normal 4 4 2 4" xfId="34429"/>
    <cellStyle name="Normal 4 4 2 4 2" xfId="34430"/>
    <cellStyle name="Normal 4 4 2 5" xfId="34431"/>
    <cellStyle name="Normal 4 4 3" xfId="34432"/>
    <cellStyle name="Normal 4 4 3 2" xfId="34433"/>
    <cellStyle name="Normal 4 4 3 2 2" xfId="34434"/>
    <cellStyle name="Normal 4 4 3 3" xfId="34435"/>
    <cellStyle name="Normal 4 4 3 3 2" xfId="34436"/>
    <cellStyle name="Normal 4 4 3 4" xfId="34437"/>
    <cellStyle name="Normal 4 4 4" xfId="34438"/>
    <cellStyle name="Normal 4 4 4 2" xfId="34439"/>
    <cellStyle name="Normal 4 4 4 2 2" xfId="34440"/>
    <cellStyle name="Normal 4 4 4 3" xfId="34441"/>
    <cellStyle name="Normal 4 4 4 3 2" xfId="34442"/>
    <cellStyle name="Normal 4 4 4 4" xfId="34443"/>
    <cellStyle name="Normal 4 4 5" xfId="34444"/>
    <cellStyle name="Normal 4 4 5 2" xfId="34445"/>
    <cellStyle name="Normal 4 4 6" xfId="34446"/>
    <cellStyle name="Normal 4 4 6 2" xfId="34447"/>
    <cellStyle name="Normal 4 4 7" xfId="34448"/>
    <cellStyle name="Normal 4 5" xfId="34449"/>
    <cellStyle name="Normal 4 5 2" xfId="34450"/>
    <cellStyle name="Normal 4 5 2 2" xfId="34451"/>
    <cellStyle name="Normal 4 5 2 2 2" xfId="34452"/>
    <cellStyle name="Normal 4 5 2 3" xfId="34453"/>
    <cellStyle name="Normal 4 5 2 3 2" xfId="34454"/>
    <cellStyle name="Normal 4 5 2 4" xfId="34455"/>
    <cellStyle name="Normal 4 5 3" xfId="34456"/>
    <cellStyle name="Normal 4 5 3 2" xfId="34457"/>
    <cellStyle name="Normal 4 5 4" xfId="34458"/>
    <cellStyle name="Normal 4 5 4 2" xfId="34459"/>
    <cellStyle name="Normal 4 5 5" xfId="34460"/>
    <cellStyle name="Normal 4 6" xfId="34461"/>
    <cellStyle name="Normal 4 6 2" xfId="34462"/>
    <cellStyle name="Normal 4 6 2 2" xfId="34463"/>
    <cellStyle name="Normal 4 6 3" xfId="34464"/>
    <cellStyle name="Normal 4 6 3 2" xfId="34465"/>
    <cellStyle name="Normal 4 6 4" xfId="34466"/>
    <cellStyle name="Normal 4 7" xfId="34467"/>
    <cellStyle name="Normal 4 7 2" xfId="34468"/>
    <cellStyle name="Normal 4 7 2 2" xfId="34469"/>
    <cellStyle name="Normal 4 7 3" xfId="34470"/>
    <cellStyle name="Normal 4 7 3 2" xfId="34471"/>
    <cellStyle name="Normal 4 7 4" xfId="34472"/>
    <cellStyle name="Normal 4 8" xfId="34473"/>
    <cellStyle name="Normal 4 8 2" xfId="34474"/>
    <cellStyle name="Normal 4 9" xfId="34475"/>
    <cellStyle name="Normal 4 9 2" xfId="34476"/>
    <cellStyle name="Normal 40" xfId="34477"/>
    <cellStyle name="Normal 41" xfId="34478"/>
    <cellStyle name="Normal 42" xfId="34479"/>
    <cellStyle name="Normal 43" xfId="34480"/>
    <cellStyle name="Normal 44" xfId="34481"/>
    <cellStyle name="Normal 45" xfId="34482"/>
    <cellStyle name="Normal 5" xfId="34483"/>
    <cellStyle name="Normal 5 10" xfId="34484"/>
    <cellStyle name="Normal 5 11" xfId="38743"/>
    <cellStyle name="Normal 5 2" xfId="34485"/>
    <cellStyle name="Normal 5 2 2" xfId="34486"/>
    <cellStyle name="Normal 5 2 2 2" xfId="34487"/>
    <cellStyle name="Normal 5 2 2 2 2" xfId="34488"/>
    <cellStyle name="Normal 5 2 2 2 2 2" xfId="34489"/>
    <cellStyle name="Normal 5 2 2 2 2 2 2" xfId="34490"/>
    <cellStyle name="Normal 5 2 2 2 2 2 2 2" xfId="34491"/>
    <cellStyle name="Normal 5 2 2 2 2 2 3" xfId="34492"/>
    <cellStyle name="Normal 5 2 2 2 2 2 3 2" xfId="34493"/>
    <cellStyle name="Normal 5 2 2 2 2 2 4" xfId="34494"/>
    <cellStyle name="Normal 5 2 2 2 2 3" xfId="34495"/>
    <cellStyle name="Normal 5 2 2 2 2 3 2" xfId="34496"/>
    <cellStyle name="Normal 5 2 2 2 2 4" xfId="34497"/>
    <cellStyle name="Normal 5 2 2 2 2 4 2" xfId="34498"/>
    <cellStyle name="Normal 5 2 2 2 2 5" xfId="34499"/>
    <cellStyle name="Normal 5 2 2 2 3" xfId="34500"/>
    <cellStyle name="Normal 5 2 2 2 3 2" xfId="34501"/>
    <cellStyle name="Normal 5 2 2 2 3 2 2" xfId="34502"/>
    <cellStyle name="Normal 5 2 2 2 3 3" xfId="34503"/>
    <cellStyle name="Normal 5 2 2 2 3 3 2" xfId="34504"/>
    <cellStyle name="Normal 5 2 2 2 3 4" xfId="34505"/>
    <cellStyle name="Normal 5 2 2 2 4" xfId="34506"/>
    <cellStyle name="Normal 5 2 2 2 4 2" xfId="34507"/>
    <cellStyle name="Normal 5 2 2 2 4 2 2" xfId="34508"/>
    <cellStyle name="Normal 5 2 2 2 4 3" xfId="34509"/>
    <cellStyle name="Normal 5 2 2 2 4 3 2" xfId="34510"/>
    <cellStyle name="Normal 5 2 2 2 4 4" xfId="34511"/>
    <cellStyle name="Normal 5 2 2 2 5" xfId="34512"/>
    <cellStyle name="Normal 5 2 2 2 5 2" xfId="34513"/>
    <cellStyle name="Normal 5 2 2 2 6" xfId="34514"/>
    <cellStyle name="Normal 5 2 2 2 6 2" xfId="34515"/>
    <cellStyle name="Normal 5 2 2 2 7" xfId="34516"/>
    <cellStyle name="Normal 5 2 2 3" xfId="34517"/>
    <cellStyle name="Normal 5 2 2 3 2" xfId="34518"/>
    <cellStyle name="Normal 5 2 2 3 2 2" xfId="34519"/>
    <cellStyle name="Normal 5 2 2 3 2 2 2" xfId="34520"/>
    <cellStyle name="Normal 5 2 2 3 2 3" xfId="34521"/>
    <cellStyle name="Normal 5 2 2 3 2 3 2" xfId="34522"/>
    <cellStyle name="Normal 5 2 2 3 2 4" xfId="34523"/>
    <cellStyle name="Normal 5 2 2 3 3" xfId="34524"/>
    <cellStyle name="Normal 5 2 2 3 3 2" xfId="34525"/>
    <cellStyle name="Normal 5 2 2 3 4" xfId="34526"/>
    <cellStyle name="Normal 5 2 2 3 4 2" xfId="34527"/>
    <cellStyle name="Normal 5 2 2 3 5" xfId="34528"/>
    <cellStyle name="Normal 5 2 2 4" xfId="34529"/>
    <cellStyle name="Normal 5 2 2 4 2" xfId="34530"/>
    <cellStyle name="Normal 5 2 2 4 2 2" xfId="34531"/>
    <cellStyle name="Normal 5 2 2 4 3" xfId="34532"/>
    <cellStyle name="Normal 5 2 2 4 3 2" xfId="34533"/>
    <cellStyle name="Normal 5 2 2 4 4" xfId="34534"/>
    <cellStyle name="Normal 5 2 2 5" xfId="34535"/>
    <cellStyle name="Normal 5 2 2 5 2" xfId="34536"/>
    <cellStyle name="Normal 5 2 2 5 2 2" xfId="34537"/>
    <cellStyle name="Normal 5 2 2 5 3" xfId="34538"/>
    <cellStyle name="Normal 5 2 2 5 3 2" xfId="34539"/>
    <cellStyle name="Normal 5 2 2 5 4" xfId="34540"/>
    <cellStyle name="Normal 5 2 2 6" xfId="34541"/>
    <cellStyle name="Normal 5 2 2 6 2" xfId="34542"/>
    <cellStyle name="Normal 5 2 2 7" xfId="34543"/>
    <cellStyle name="Normal 5 2 2 7 2" xfId="34544"/>
    <cellStyle name="Normal 5 2 2 8" xfId="34545"/>
    <cellStyle name="Normal 5 2 3" xfId="34546"/>
    <cellStyle name="Normal 5 2 3 2" xfId="34547"/>
    <cellStyle name="Normal 5 2 3 2 2" xfId="34548"/>
    <cellStyle name="Normal 5 2 3 2 2 2" xfId="34549"/>
    <cellStyle name="Normal 5 2 3 2 2 2 2" xfId="34550"/>
    <cellStyle name="Normal 5 2 3 2 2 3" xfId="34551"/>
    <cellStyle name="Normal 5 2 3 2 2 3 2" xfId="34552"/>
    <cellStyle name="Normal 5 2 3 2 2 4" xfId="34553"/>
    <cellStyle name="Normal 5 2 3 2 3" xfId="34554"/>
    <cellStyle name="Normal 5 2 3 2 3 2" xfId="34555"/>
    <cellStyle name="Normal 5 2 3 2 4" xfId="34556"/>
    <cellStyle name="Normal 5 2 3 2 4 2" xfId="34557"/>
    <cellStyle name="Normal 5 2 3 2 5" xfId="34558"/>
    <cellStyle name="Normal 5 2 3 3" xfId="34559"/>
    <cellStyle name="Normal 5 2 3 3 2" xfId="34560"/>
    <cellStyle name="Normal 5 2 3 3 2 2" xfId="34561"/>
    <cellStyle name="Normal 5 2 3 3 3" xfId="34562"/>
    <cellStyle name="Normal 5 2 3 3 3 2" xfId="34563"/>
    <cellStyle name="Normal 5 2 3 3 4" xfId="34564"/>
    <cellStyle name="Normal 5 2 3 4" xfId="34565"/>
    <cellStyle name="Normal 5 2 3 4 2" xfId="34566"/>
    <cellStyle name="Normal 5 2 3 4 2 2" xfId="34567"/>
    <cellStyle name="Normal 5 2 3 4 3" xfId="34568"/>
    <cellStyle name="Normal 5 2 3 4 3 2" xfId="34569"/>
    <cellStyle name="Normal 5 2 3 4 4" xfId="34570"/>
    <cellStyle name="Normal 5 2 3 5" xfId="34571"/>
    <cellStyle name="Normal 5 2 3 5 2" xfId="34572"/>
    <cellStyle name="Normal 5 2 3 6" xfId="34573"/>
    <cellStyle name="Normal 5 2 3 6 2" xfId="34574"/>
    <cellStyle name="Normal 5 2 3 7" xfId="34575"/>
    <cellStyle name="Normal 5 2 4" xfId="34576"/>
    <cellStyle name="Normal 5 2 4 2" xfId="34577"/>
    <cellStyle name="Normal 5 2 4 2 2" xfId="34578"/>
    <cellStyle name="Normal 5 2 4 2 2 2" xfId="34579"/>
    <cellStyle name="Normal 5 2 4 2 3" xfId="34580"/>
    <cellStyle name="Normal 5 2 4 2 3 2" xfId="34581"/>
    <cellStyle name="Normal 5 2 4 2 4" xfId="34582"/>
    <cellStyle name="Normal 5 2 4 3" xfId="34583"/>
    <cellStyle name="Normal 5 2 4 3 2" xfId="34584"/>
    <cellStyle name="Normal 5 2 4 4" xfId="34585"/>
    <cellStyle name="Normal 5 2 4 4 2" xfId="34586"/>
    <cellStyle name="Normal 5 2 4 5" xfId="34587"/>
    <cellStyle name="Normal 5 2 5" xfId="34588"/>
    <cellStyle name="Normal 5 2 5 2" xfId="34589"/>
    <cellStyle name="Normal 5 2 5 2 2" xfId="34590"/>
    <cellStyle name="Normal 5 2 5 3" xfId="34591"/>
    <cellStyle name="Normal 5 2 5 3 2" xfId="34592"/>
    <cellStyle name="Normal 5 2 5 4" xfId="34593"/>
    <cellStyle name="Normal 5 2 6" xfId="34594"/>
    <cellStyle name="Normal 5 2 6 2" xfId="34595"/>
    <cellStyle name="Normal 5 2 6 2 2" xfId="34596"/>
    <cellStyle name="Normal 5 2 6 3" xfId="34597"/>
    <cellStyle name="Normal 5 2 6 3 2" xfId="34598"/>
    <cellStyle name="Normal 5 2 6 4" xfId="34599"/>
    <cellStyle name="Normal 5 2 7" xfId="34600"/>
    <cellStyle name="Normal 5 2 7 2" xfId="34601"/>
    <cellStyle name="Normal 5 2 8" xfId="34602"/>
    <cellStyle name="Normal 5 2 8 2" xfId="34603"/>
    <cellStyle name="Normal 5 2 9" xfId="34604"/>
    <cellStyle name="Normal 5 3" xfId="34605"/>
    <cellStyle name="Normal 5 3 2" xfId="34606"/>
    <cellStyle name="Normal 5 3 2 2" xfId="34607"/>
    <cellStyle name="Normal 5 3 2 2 2" xfId="34608"/>
    <cellStyle name="Normal 5 3 2 2 2 2" xfId="34609"/>
    <cellStyle name="Normal 5 3 2 2 2 2 2" xfId="34610"/>
    <cellStyle name="Normal 5 3 2 2 2 3" xfId="34611"/>
    <cellStyle name="Normal 5 3 2 2 2 3 2" xfId="34612"/>
    <cellStyle name="Normal 5 3 2 2 2 4" xfId="34613"/>
    <cellStyle name="Normal 5 3 2 2 3" xfId="34614"/>
    <cellStyle name="Normal 5 3 2 2 3 2" xfId="34615"/>
    <cellStyle name="Normal 5 3 2 2 4" xfId="34616"/>
    <cellStyle name="Normal 5 3 2 2 4 2" xfId="34617"/>
    <cellStyle name="Normal 5 3 2 2 5" xfId="34618"/>
    <cellStyle name="Normal 5 3 2 3" xfId="34619"/>
    <cellStyle name="Normal 5 3 2 3 2" xfId="34620"/>
    <cellStyle name="Normal 5 3 2 3 2 2" xfId="34621"/>
    <cellStyle name="Normal 5 3 2 3 3" xfId="34622"/>
    <cellStyle name="Normal 5 3 2 3 3 2" xfId="34623"/>
    <cellStyle name="Normal 5 3 2 3 4" xfId="34624"/>
    <cellStyle name="Normal 5 3 2 4" xfId="34625"/>
    <cellStyle name="Normal 5 3 2 4 2" xfId="34626"/>
    <cellStyle name="Normal 5 3 2 4 2 2" xfId="34627"/>
    <cellStyle name="Normal 5 3 2 4 3" xfId="34628"/>
    <cellStyle name="Normal 5 3 2 4 3 2" xfId="34629"/>
    <cellStyle name="Normal 5 3 2 4 4" xfId="34630"/>
    <cellStyle name="Normal 5 3 2 5" xfId="34631"/>
    <cellStyle name="Normal 5 3 2 5 2" xfId="34632"/>
    <cellStyle name="Normal 5 3 2 6" xfId="34633"/>
    <cellStyle name="Normal 5 3 2 6 2" xfId="34634"/>
    <cellStyle name="Normal 5 3 2 7" xfId="34635"/>
    <cellStyle name="Normal 5 3 3" xfId="34636"/>
    <cellStyle name="Normal 5 3 3 2" xfId="34637"/>
    <cellStyle name="Normal 5 3 3 2 2" xfId="34638"/>
    <cellStyle name="Normal 5 3 3 2 2 2" xfId="34639"/>
    <cellStyle name="Normal 5 3 3 2 3" xfId="34640"/>
    <cellStyle name="Normal 5 3 3 2 3 2" xfId="34641"/>
    <cellStyle name="Normal 5 3 3 2 4" xfId="34642"/>
    <cellStyle name="Normal 5 3 3 3" xfId="34643"/>
    <cellStyle name="Normal 5 3 3 3 2" xfId="34644"/>
    <cellStyle name="Normal 5 3 3 4" xfId="34645"/>
    <cellStyle name="Normal 5 3 3 4 2" xfId="34646"/>
    <cellStyle name="Normal 5 3 3 5" xfId="34647"/>
    <cellStyle name="Normal 5 3 4" xfId="34648"/>
    <cellStyle name="Normal 5 3 4 2" xfId="34649"/>
    <cellStyle name="Normal 5 3 4 2 2" xfId="34650"/>
    <cellStyle name="Normal 5 3 4 3" xfId="34651"/>
    <cellStyle name="Normal 5 3 4 3 2" xfId="34652"/>
    <cellStyle name="Normal 5 3 4 4" xfId="34653"/>
    <cellStyle name="Normal 5 3 5" xfId="34654"/>
    <cellStyle name="Normal 5 3 5 2" xfId="34655"/>
    <cellStyle name="Normal 5 3 5 2 2" xfId="34656"/>
    <cellStyle name="Normal 5 3 5 3" xfId="34657"/>
    <cellStyle name="Normal 5 3 5 3 2" xfId="34658"/>
    <cellStyle name="Normal 5 3 5 4" xfId="34659"/>
    <cellStyle name="Normal 5 3 6" xfId="34660"/>
    <cellStyle name="Normal 5 3 6 2" xfId="34661"/>
    <cellStyle name="Normal 5 3 7" xfId="34662"/>
    <cellStyle name="Normal 5 3 7 2" xfId="34663"/>
    <cellStyle name="Normal 5 3 8" xfId="34664"/>
    <cellStyle name="Normal 5 4" xfId="34665"/>
    <cellStyle name="Normal 5 4 2" xfId="34666"/>
    <cellStyle name="Normal 5 4 2 2" xfId="34667"/>
    <cellStyle name="Normal 5 4 2 2 2" xfId="34668"/>
    <cellStyle name="Normal 5 4 2 2 2 2" xfId="34669"/>
    <cellStyle name="Normal 5 4 2 2 3" xfId="34670"/>
    <cellStyle name="Normal 5 4 2 2 3 2" xfId="34671"/>
    <cellStyle name="Normal 5 4 2 2 4" xfId="34672"/>
    <cellStyle name="Normal 5 4 2 3" xfId="34673"/>
    <cellStyle name="Normal 5 4 2 3 2" xfId="34674"/>
    <cellStyle name="Normal 5 4 2 4" xfId="34675"/>
    <cellStyle name="Normal 5 4 2 4 2" xfId="34676"/>
    <cellStyle name="Normal 5 4 2 5" xfId="34677"/>
    <cellStyle name="Normal 5 4 3" xfId="34678"/>
    <cellStyle name="Normal 5 4 3 2" xfId="34679"/>
    <cellStyle name="Normal 5 4 3 2 2" xfId="34680"/>
    <cellStyle name="Normal 5 4 3 3" xfId="34681"/>
    <cellStyle name="Normal 5 4 3 3 2" xfId="34682"/>
    <cellStyle name="Normal 5 4 3 4" xfId="34683"/>
    <cellStyle name="Normal 5 4 4" xfId="34684"/>
    <cellStyle name="Normal 5 4 4 2" xfId="34685"/>
    <cellStyle name="Normal 5 4 4 2 2" xfId="34686"/>
    <cellStyle name="Normal 5 4 4 3" xfId="34687"/>
    <cellStyle name="Normal 5 4 4 3 2" xfId="34688"/>
    <cellStyle name="Normal 5 4 4 4" xfId="34689"/>
    <cellStyle name="Normal 5 4 5" xfId="34690"/>
    <cellStyle name="Normal 5 4 5 2" xfId="34691"/>
    <cellStyle name="Normal 5 4 6" xfId="34692"/>
    <cellStyle name="Normal 5 4 6 2" xfId="34693"/>
    <cellStyle name="Normal 5 4 7" xfId="34694"/>
    <cellStyle name="Normal 5 5" xfId="34695"/>
    <cellStyle name="Normal 5 5 2" xfId="34696"/>
    <cellStyle name="Normal 5 5 2 2" xfId="34697"/>
    <cellStyle name="Normal 5 5 2 2 2" xfId="34698"/>
    <cellStyle name="Normal 5 5 2 3" xfId="34699"/>
    <cellStyle name="Normal 5 5 2 3 2" xfId="34700"/>
    <cellStyle name="Normal 5 5 2 4" xfId="34701"/>
    <cellStyle name="Normal 5 5 3" xfId="34702"/>
    <cellStyle name="Normal 5 5 3 2" xfId="34703"/>
    <cellStyle name="Normal 5 5 4" xfId="34704"/>
    <cellStyle name="Normal 5 5 4 2" xfId="34705"/>
    <cellStyle name="Normal 5 5 5" xfId="34706"/>
    <cellStyle name="Normal 5 6" xfId="34707"/>
    <cellStyle name="Normal 5 6 2" xfId="34708"/>
    <cellStyle name="Normal 5 6 2 2" xfId="34709"/>
    <cellStyle name="Normal 5 6 3" xfId="34710"/>
    <cellStyle name="Normal 5 6 3 2" xfId="34711"/>
    <cellStyle name="Normal 5 6 4" xfId="34712"/>
    <cellStyle name="Normal 5 7" xfId="34713"/>
    <cellStyle name="Normal 5 7 2" xfId="34714"/>
    <cellStyle name="Normal 5 7 2 2" xfId="34715"/>
    <cellStyle name="Normal 5 7 3" xfId="34716"/>
    <cellStyle name="Normal 5 7 3 2" xfId="34717"/>
    <cellStyle name="Normal 5 7 4" xfId="34718"/>
    <cellStyle name="Normal 5 8" xfId="34719"/>
    <cellStyle name="Normal 5 8 2" xfId="34720"/>
    <cellStyle name="Normal 5 9" xfId="34721"/>
    <cellStyle name="Normal 5 9 2" xfId="34722"/>
    <cellStyle name="Normal 6" xfId="34723"/>
    <cellStyle name="Normal 6 10" xfId="34724"/>
    <cellStyle name="Normal 6 2" xfId="34725"/>
    <cellStyle name="Normal 6 2 2" xfId="34726"/>
    <cellStyle name="Normal 6 2 2 2" xfId="34727"/>
    <cellStyle name="Normal 6 2 2 2 2" xfId="34728"/>
    <cellStyle name="Normal 6 2 2 2 2 2" xfId="34729"/>
    <cellStyle name="Normal 6 2 2 2 2 2 2" xfId="34730"/>
    <cellStyle name="Normal 6 2 2 2 2 2 2 2" xfId="34731"/>
    <cellStyle name="Normal 6 2 2 2 2 2 3" xfId="34732"/>
    <cellStyle name="Normal 6 2 2 2 2 2 3 2" xfId="34733"/>
    <cellStyle name="Normal 6 2 2 2 2 2 4" xfId="34734"/>
    <cellStyle name="Normal 6 2 2 2 2 3" xfId="34735"/>
    <cellStyle name="Normal 6 2 2 2 2 3 2" xfId="34736"/>
    <cellStyle name="Normal 6 2 2 2 2 4" xfId="34737"/>
    <cellStyle name="Normal 6 2 2 2 2 4 2" xfId="34738"/>
    <cellStyle name="Normal 6 2 2 2 2 5" xfId="34739"/>
    <cellStyle name="Normal 6 2 2 2 3" xfId="34740"/>
    <cellStyle name="Normal 6 2 2 2 3 2" xfId="34741"/>
    <cellStyle name="Normal 6 2 2 2 3 2 2" xfId="34742"/>
    <cellStyle name="Normal 6 2 2 2 3 3" xfId="34743"/>
    <cellStyle name="Normal 6 2 2 2 3 3 2" xfId="34744"/>
    <cellStyle name="Normal 6 2 2 2 3 4" xfId="34745"/>
    <cellStyle name="Normal 6 2 2 2 4" xfId="34746"/>
    <cellStyle name="Normal 6 2 2 2 4 2" xfId="34747"/>
    <cellStyle name="Normal 6 2 2 2 4 2 2" xfId="34748"/>
    <cellStyle name="Normal 6 2 2 2 4 3" xfId="34749"/>
    <cellStyle name="Normal 6 2 2 2 4 3 2" xfId="34750"/>
    <cellStyle name="Normal 6 2 2 2 4 4" xfId="34751"/>
    <cellStyle name="Normal 6 2 2 2 5" xfId="34752"/>
    <cellStyle name="Normal 6 2 2 2 5 2" xfId="34753"/>
    <cellStyle name="Normal 6 2 2 2 6" xfId="34754"/>
    <cellStyle name="Normal 6 2 2 2 6 2" xfId="34755"/>
    <cellStyle name="Normal 6 2 2 2 7" xfId="34756"/>
    <cellStyle name="Normal 6 2 2 3" xfId="34757"/>
    <cellStyle name="Normal 6 2 2 3 2" xfId="34758"/>
    <cellStyle name="Normal 6 2 2 3 2 2" xfId="34759"/>
    <cellStyle name="Normal 6 2 2 3 2 2 2" xfId="34760"/>
    <cellStyle name="Normal 6 2 2 3 2 3" xfId="34761"/>
    <cellStyle name="Normal 6 2 2 3 2 3 2" xfId="34762"/>
    <cellStyle name="Normal 6 2 2 3 2 4" xfId="34763"/>
    <cellStyle name="Normal 6 2 2 3 3" xfId="34764"/>
    <cellStyle name="Normal 6 2 2 3 3 2" xfId="34765"/>
    <cellStyle name="Normal 6 2 2 3 4" xfId="34766"/>
    <cellStyle name="Normal 6 2 2 3 4 2" xfId="34767"/>
    <cellStyle name="Normal 6 2 2 3 5" xfId="34768"/>
    <cellStyle name="Normal 6 2 2 4" xfId="34769"/>
    <cellStyle name="Normal 6 2 2 4 2" xfId="34770"/>
    <cellStyle name="Normal 6 2 2 4 2 2" xfId="34771"/>
    <cellStyle name="Normal 6 2 2 4 3" xfId="34772"/>
    <cellStyle name="Normal 6 2 2 4 3 2" xfId="34773"/>
    <cellStyle name="Normal 6 2 2 4 4" xfId="34774"/>
    <cellStyle name="Normal 6 2 2 5" xfId="34775"/>
    <cellStyle name="Normal 6 2 2 5 2" xfId="34776"/>
    <cellStyle name="Normal 6 2 2 5 2 2" xfId="34777"/>
    <cellStyle name="Normal 6 2 2 5 3" xfId="34778"/>
    <cellStyle name="Normal 6 2 2 5 3 2" xfId="34779"/>
    <cellStyle name="Normal 6 2 2 5 4" xfId="34780"/>
    <cellStyle name="Normal 6 2 2 6" xfId="34781"/>
    <cellStyle name="Normal 6 2 2 6 2" xfId="34782"/>
    <cellStyle name="Normal 6 2 2 7" xfId="34783"/>
    <cellStyle name="Normal 6 2 2 7 2" xfId="34784"/>
    <cellStyle name="Normal 6 2 2 8" xfId="34785"/>
    <cellStyle name="Normal 6 2 3" xfId="34786"/>
    <cellStyle name="Normal 6 2 3 2" xfId="34787"/>
    <cellStyle name="Normal 6 2 3 2 2" xfId="34788"/>
    <cellStyle name="Normal 6 2 3 2 2 2" xfId="34789"/>
    <cellStyle name="Normal 6 2 3 2 2 2 2" xfId="34790"/>
    <cellStyle name="Normal 6 2 3 2 2 3" xfId="34791"/>
    <cellStyle name="Normal 6 2 3 2 2 3 2" xfId="34792"/>
    <cellStyle name="Normal 6 2 3 2 2 4" xfId="34793"/>
    <cellStyle name="Normal 6 2 3 2 3" xfId="34794"/>
    <cellStyle name="Normal 6 2 3 2 3 2" xfId="34795"/>
    <cellStyle name="Normal 6 2 3 2 4" xfId="34796"/>
    <cellStyle name="Normal 6 2 3 2 4 2" xfId="34797"/>
    <cellStyle name="Normal 6 2 3 2 5" xfId="34798"/>
    <cellStyle name="Normal 6 2 3 3" xfId="34799"/>
    <cellStyle name="Normal 6 2 3 3 2" xfId="34800"/>
    <cellStyle name="Normal 6 2 3 3 2 2" xfId="34801"/>
    <cellStyle name="Normal 6 2 3 3 3" xfId="34802"/>
    <cellStyle name="Normal 6 2 3 3 3 2" xfId="34803"/>
    <cellStyle name="Normal 6 2 3 3 4" xfId="34804"/>
    <cellStyle name="Normal 6 2 3 4" xfId="34805"/>
    <cellStyle name="Normal 6 2 3 4 2" xfId="34806"/>
    <cellStyle name="Normal 6 2 3 4 2 2" xfId="34807"/>
    <cellStyle name="Normal 6 2 3 4 3" xfId="34808"/>
    <cellStyle name="Normal 6 2 3 4 3 2" xfId="34809"/>
    <cellStyle name="Normal 6 2 3 4 4" xfId="34810"/>
    <cellStyle name="Normal 6 2 3 5" xfId="34811"/>
    <cellStyle name="Normal 6 2 3 5 2" xfId="34812"/>
    <cellStyle name="Normal 6 2 3 6" xfId="34813"/>
    <cellStyle name="Normal 6 2 3 6 2" xfId="34814"/>
    <cellStyle name="Normal 6 2 3 7" xfId="34815"/>
    <cellStyle name="Normal 6 2 4" xfId="34816"/>
    <cellStyle name="Normal 6 2 4 2" xfId="34817"/>
    <cellStyle name="Normal 6 2 4 2 2" xfId="34818"/>
    <cellStyle name="Normal 6 2 4 2 2 2" xfId="34819"/>
    <cellStyle name="Normal 6 2 4 2 3" xfId="34820"/>
    <cellStyle name="Normal 6 2 4 2 3 2" xfId="34821"/>
    <cellStyle name="Normal 6 2 4 2 4" xfId="34822"/>
    <cellStyle name="Normal 6 2 4 3" xfId="34823"/>
    <cellStyle name="Normal 6 2 4 3 2" xfId="34824"/>
    <cellStyle name="Normal 6 2 4 4" xfId="34825"/>
    <cellStyle name="Normal 6 2 4 4 2" xfId="34826"/>
    <cellStyle name="Normal 6 2 4 5" xfId="34827"/>
    <cellStyle name="Normal 6 2 5" xfId="34828"/>
    <cellStyle name="Normal 6 2 5 2" xfId="34829"/>
    <cellStyle name="Normal 6 2 5 2 2" xfId="34830"/>
    <cellStyle name="Normal 6 2 5 3" xfId="34831"/>
    <cellStyle name="Normal 6 2 5 3 2" xfId="34832"/>
    <cellStyle name="Normal 6 2 5 4" xfId="34833"/>
    <cellStyle name="Normal 6 2 6" xfId="34834"/>
    <cellStyle name="Normal 6 2 6 2" xfId="34835"/>
    <cellStyle name="Normal 6 2 6 2 2" xfId="34836"/>
    <cellStyle name="Normal 6 2 6 3" xfId="34837"/>
    <cellStyle name="Normal 6 2 6 3 2" xfId="34838"/>
    <cellStyle name="Normal 6 2 6 4" xfId="34839"/>
    <cellStyle name="Normal 6 2 7" xfId="34840"/>
    <cellStyle name="Normal 6 2 7 2" xfId="34841"/>
    <cellStyle name="Normal 6 2 8" xfId="34842"/>
    <cellStyle name="Normal 6 2 8 2" xfId="34843"/>
    <cellStyle name="Normal 6 2 9" xfId="34844"/>
    <cellStyle name="Normal 6 3" xfId="34845"/>
    <cellStyle name="Normal 6 3 2" xfId="34846"/>
    <cellStyle name="Normal 6 3 2 2" xfId="34847"/>
    <cellStyle name="Normal 6 3 2 2 2" xfId="34848"/>
    <cellStyle name="Normal 6 3 2 2 2 2" xfId="34849"/>
    <cellStyle name="Normal 6 3 2 2 2 2 2" xfId="34850"/>
    <cellStyle name="Normal 6 3 2 2 2 3" xfId="34851"/>
    <cellStyle name="Normal 6 3 2 2 2 3 2" xfId="34852"/>
    <cellStyle name="Normal 6 3 2 2 2 4" xfId="34853"/>
    <cellStyle name="Normal 6 3 2 2 3" xfId="34854"/>
    <cellStyle name="Normal 6 3 2 2 3 2" xfId="34855"/>
    <cellStyle name="Normal 6 3 2 2 4" xfId="34856"/>
    <cellStyle name="Normal 6 3 2 2 4 2" xfId="34857"/>
    <cellStyle name="Normal 6 3 2 2 5" xfId="34858"/>
    <cellStyle name="Normal 6 3 2 3" xfId="34859"/>
    <cellStyle name="Normal 6 3 2 3 2" xfId="34860"/>
    <cellStyle name="Normal 6 3 2 3 2 2" xfId="34861"/>
    <cellStyle name="Normal 6 3 2 3 3" xfId="34862"/>
    <cellStyle name="Normal 6 3 2 3 3 2" xfId="34863"/>
    <cellStyle name="Normal 6 3 2 3 4" xfId="34864"/>
    <cellStyle name="Normal 6 3 2 4" xfId="34865"/>
    <cellStyle name="Normal 6 3 2 4 2" xfId="34866"/>
    <cellStyle name="Normal 6 3 2 4 2 2" xfId="34867"/>
    <cellStyle name="Normal 6 3 2 4 3" xfId="34868"/>
    <cellStyle name="Normal 6 3 2 4 3 2" xfId="34869"/>
    <cellStyle name="Normal 6 3 2 4 4" xfId="34870"/>
    <cellStyle name="Normal 6 3 2 5" xfId="34871"/>
    <cellStyle name="Normal 6 3 2 5 2" xfId="34872"/>
    <cellStyle name="Normal 6 3 2 6" xfId="34873"/>
    <cellStyle name="Normal 6 3 2 6 2" xfId="34874"/>
    <cellStyle name="Normal 6 3 2 7" xfId="34875"/>
    <cellStyle name="Normal 6 3 3" xfId="34876"/>
    <cellStyle name="Normal 6 3 3 2" xfId="34877"/>
    <cellStyle name="Normal 6 3 3 2 2" xfId="34878"/>
    <cellStyle name="Normal 6 3 3 2 2 2" xfId="34879"/>
    <cellStyle name="Normal 6 3 3 2 3" xfId="34880"/>
    <cellStyle name="Normal 6 3 3 2 3 2" xfId="34881"/>
    <cellStyle name="Normal 6 3 3 2 4" xfId="34882"/>
    <cellStyle name="Normal 6 3 3 3" xfId="34883"/>
    <cellStyle name="Normal 6 3 3 3 2" xfId="34884"/>
    <cellStyle name="Normal 6 3 3 4" xfId="34885"/>
    <cellStyle name="Normal 6 3 3 4 2" xfId="34886"/>
    <cellStyle name="Normal 6 3 3 5" xfId="34887"/>
    <cellStyle name="Normal 6 3 4" xfId="34888"/>
    <cellStyle name="Normal 6 3 4 2" xfId="34889"/>
    <cellStyle name="Normal 6 3 4 2 2" xfId="34890"/>
    <cellStyle name="Normal 6 3 4 3" xfId="34891"/>
    <cellStyle name="Normal 6 3 4 3 2" xfId="34892"/>
    <cellStyle name="Normal 6 3 4 4" xfId="34893"/>
    <cellStyle name="Normal 6 3 5" xfId="34894"/>
    <cellStyle name="Normal 6 3 5 2" xfId="34895"/>
    <cellStyle name="Normal 6 3 5 2 2" xfId="34896"/>
    <cellStyle name="Normal 6 3 5 3" xfId="34897"/>
    <cellStyle name="Normal 6 3 5 3 2" xfId="34898"/>
    <cellStyle name="Normal 6 3 5 4" xfId="34899"/>
    <cellStyle name="Normal 6 3 6" xfId="34900"/>
    <cellStyle name="Normal 6 3 6 2" xfId="34901"/>
    <cellStyle name="Normal 6 3 7" xfId="34902"/>
    <cellStyle name="Normal 6 3 7 2" xfId="34903"/>
    <cellStyle name="Normal 6 3 8" xfId="34904"/>
    <cellStyle name="Normal 6 4" xfId="34905"/>
    <cellStyle name="Normal 6 4 2" xfId="34906"/>
    <cellStyle name="Normal 6 4 2 2" xfId="34907"/>
    <cellStyle name="Normal 6 4 2 2 2" xfId="34908"/>
    <cellStyle name="Normal 6 4 2 2 2 2" xfId="34909"/>
    <cellStyle name="Normal 6 4 2 2 3" xfId="34910"/>
    <cellStyle name="Normal 6 4 2 2 3 2" xfId="34911"/>
    <cellStyle name="Normal 6 4 2 2 4" xfId="34912"/>
    <cellStyle name="Normal 6 4 2 3" xfId="34913"/>
    <cellStyle name="Normal 6 4 2 3 2" xfId="34914"/>
    <cellStyle name="Normal 6 4 2 4" xfId="34915"/>
    <cellStyle name="Normal 6 4 2 4 2" xfId="34916"/>
    <cellStyle name="Normal 6 4 2 5" xfId="34917"/>
    <cellStyle name="Normal 6 4 3" xfId="34918"/>
    <cellStyle name="Normal 6 4 3 2" xfId="34919"/>
    <cellStyle name="Normal 6 4 3 2 2" xfId="34920"/>
    <cellStyle name="Normal 6 4 3 3" xfId="34921"/>
    <cellStyle name="Normal 6 4 3 3 2" xfId="34922"/>
    <cellStyle name="Normal 6 4 3 4" xfId="34923"/>
    <cellStyle name="Normal 6 4 4" xfId="34924"/>
    <cellStyle name="Normal 6 4 4 2" xfId="34925"/>
    <cellStyle name="Normal 6 4 4 2 2" xfId="34926"/>
    <cellStyle name="Normal 6 4 4 3" xfId="34927"/>
    <cellStyle name="Normal 6 4 4 3 2" xfId="34928"/>
    <cellStyle name="Normal 6 4 4 4" xfId="34929"/>
    <cellStyle name="Normal 6 4 5" xfId="34930"/>
    <cellStyle name="Normal 6 4 5 2" xfId="34931"/>
    <cellStyle name="Normal 6 4 6" xfId="34932"/>
    <cellStyle name="Normal 6 4 6 2" xfId="34933"/>
    <cellStyle name="Normal 6 4 7" xfId="34934"/>
    <cellStyle name="Normal 6 5" xfId="34935"/>
    <cellStyle name="Normal 6 5 2" xfId="34936"/>
    <cellStyle name="Normal 6 5 2 2" xfId="34937"/>
    <cellStyle name="Normal 6 5 2 2 2" xfId="34938"/>
    <cellStyle name="Normal 6 5 2 3" xfId="34939"/>
    <cellStyle name="Normal 6 5 2 3 2" xfId="34940"/>
    <cellStyle name="Normal 6 5 2 4" xfId="34941"/>
    <cellStyle name="Normal 6 5 3" xfId="34942"/>
    <cellStyle name="Normal 6 5 3 2" xfId="34943"/>
    <cellStyle name="Normal 6 5 4" xfId="34944"/>
    <cellStyle name="Normal 6 5 4 2" xfId="34945"/>
    <cellStyle name="Normal 6 5 5" xfId="34946"/>
    <cellStyle name="Normal 6 6" xfId="34947"/>
    <cellStyle name="Normal 6 6 2" xfId="34948"/>
    <cellStyle name="Normal 6 6 2 2" xfId="34949"/>
    <cellStyle name="Normal 6 6 3" xfId="34950"/>
    <cellStyle name="Normal 6 6 3 2" xfId="34951"/>
    <cellStyle name="Normal 6 6 4" xfId="34952"/>
    <cellStyle name="Normal 6 7" xfId="34953"/>
    <cellStyle name="Normal 6 7 2" xfId="34954"/>
    <cellStyle name="Normal 6 7 2 2" xfId="34955"/>
    <cellStyle name="Normal 6 7 3" xfId="34956"/>
    <cellStyle name="Normal 6 7 3 2" xfId="34957"/>
    <cellStyle name="Normal 6 7 4" xfId="34958"/>
    <cellStyle name="Normal 6 8" xfId="34959"/>
    <cellStyle name="Normal 6 8 2" xfId="34960"/>
    <cellStyle name="Normal 6 9" xfId="34961"/>
    <cellStyle name="Normal 6 9 2" xfId="34962"/>
    <cellStyle name="Normal 7" xfId="34963"/>
    <cellStyle name="Normal 7 2" xfId="39598"/>
    <cellStyle name="Normal 8" xfId="34964"/>
    <cellStyle name="Normal 8 10" xfId="34965"/>
    <cellStyle name="Normal 8 11" xfId="38738"/>
    <cellStyle name="Normal 8 2" xfId="34966"/>
    <cellStyle name="Normal 8 2 2" xfId="34967"/>
    <cellStyle name="Normal 8 2 2 2" xfId="34968"/>
    <cellStyle name="Normal 8 2 2 2 2" xfId="34969"/>
    <cellStyle name="Normal 8 2 2 2 2 2" xfId="34970"/>
    <cellStyle name="Normal 8 2 2 2 2 2 2" xfId="34971"/>
    <cellStyle name="Normal 8 2 2 2 2 2 2 2" xfId="34972"/>
    <cellStyle name="Normal 8 2 2 2 2 2 3" xfId="34973"/>
    <cellStyle name="Normal 8 2 2 2 2 2 3 2" xfId="34974"/>
    <cellStyle name="Normal 8 2 2 2 2 2 4" xfId="34975"/>
    <cellStyle name="Normal 8 2 2 2 2 3" xfId="34976"/>
    <cellStyle name="Normal 8 2 2 2 2 3 2" xfId="34977"/>
    <cellStyle name="Normal 8 2 2 2 2 4" xfId="34978"/>
    <cellStyle name="Normal 8 2 2 2 2 4 2" xfId="34979"/>
    <cellStyle name="Normal 8 2 2 2 2 5" xfId="34980"/>
    <cellStyle name="Normal 8 2 2 2 3" xfId="34981"/>
    <cellStyle name="Normal 8 2 2 2 3 2" xfId="34982"/>
    <cellStyle name="Normal 8 2 2 2 3 2 2" xfId="34983"/>
    <cellStyle name="Normal 8 2 2 2 3 3" xfId="34984"/>
    <cellStyle name="Normal 8 2 2 2 3 3 2" xfId="34985"/>
    <cellStyle name="Normal 8 2 2 2 3 4" xfId="34986"/>
    <cellStyle name="Normal 8 2 2 2 4" xfId="34987"/>
    <cellStyle name="Normal 8 2 2 2 4 2" xfId="34988"/>
    <cellStyle name="Normal 8 2 2 2 4 2 2" xfId="34989"/>
    <cellStyle name="Normal 8 2 2 2 4 3" xfId="34990"/>
    <cellStyle name="Normal 8 2 2 2 4 3 2" xfId="34991"/>
    <cellStyle name="Normal 8 2 2 2 4 4" xfId="34992"/>
    <cellStyle name="Normal 8 2 2 2 5" xfId="34993"/>
    <cellStyle name="Normal 8 2 2 2 5 2" xfId="34994"/>
    <cellStyle name="Normal 8 2 2 2 6" xfId="34995"/>
    <cellStyle name="Normal 8 2 2 2 6 2" xfId="34996"/>
    <cellStyle name="Normal 8 2 2 2 7" xfId="34997"/>
    <cellStyle name="Normal 8 2 2 3" xfId="34998"/>
    <cellStyle name="Normal 8 2 2 3 2" xfId="34999"/>
    <cellStyle name="Normal 8 2 2 3 2 2" xfId="35000"/>
    <cellStyle name="Normal 8 2 2 3 2 2 2" xfId="35001"/>
    <cellStyle name="Normal 8 2 2 3 2 3" xfId="35002"/>
    <cellStyle name="Normal 8 2 2 3 2 3 2" xfId="35003"/>
    <cellStyle name="Normal 8 2 2 3 2 4" xfId="35004"/>
    <cellStyle name="Normal 8 2 2 3 3" xfId="35005"/>
    <cellStyle name="Normal 8 2 2 3 3 2" xfId="35006"/>
    <cellStyle name="Normal 8 2 2 3 4" xfId="35007"/>
    <cellStyle name="Normal 8 2 2 3 4 2" xfId="35008"/>
    <cellStyle name="Normal 8 2 2 3 5" xfId="35009"/>
    <cellStyle name="Normal 8 2 2 4" xfId="35010"/>
    <cellStyle name="Normal 8 2 2 4 2" xfId="35011"/>
    <cellStyle name="Normal 8 2 2 4 2 2" xfId="35012"/>
    <cellStyle name="Normal 8 2 2 4 3" xfId="35013"/>
    <cellStyle name="Normal 8 2 2 4 3 2" xfId="35014"/>
    <cellStyle name="Normal 8 2 2 4 4" xfId="35015"/>
    <cellStyle name="Normal 8 2 2 5" xfId="35016"/>
    <cellStyle name="Normal 8 2 2 5 2" xfId="35017"/>
    <cellStyle name="Normal 8 2 2 5 2 2" xfId="35018"/>
    <cellStyle name="Normal 8 2 2 5 3" xfId="35019"/>
    <cellStyle name="Normal 8 2 2 5 3 2" xfId="35020"/>
    <cellStyle name="Normal 8 2 2 5 4" xfId="35021"/>
    <cellStyle name="Normal 8 2 2 6" xfId="35022"/>
    <cellStyle name="Normal 8 2 2 6 2" xfId="35023"/>
    <cellStyle name="Normal 8 2 2 7" xfId="35024"/>
    <cellStyle name="Normal 8 2 2 7 2" xfId="35025"/>
    <cellStyle name="Normal 8 2 2 8" xfId="35026"/>
    <cellStyle name="Normal 8 2 3" xfId="35027"/>
    <cellStyle name="Normal 8 2 3 2" xfId="35028"/>
    <cellStyle name="Normal 8 2 3 2 2" xfId="35029"/>
    <cellStyle name="Normal 8 2 3 2 2 2" xfId="35030"/>
    <cellStyle name="Normal 8 2 3 2 2 2 2" xfId="35031"/>
    <cellStyle name="Normal 8 2 3 2 2 3" xfId="35032"/>
    <cellStyle name="Normal 8 2 3 2 2 3 2" xfId="35033"/>
    <cellStyle name="Normal 8 2 3 2 2 4" xfId="35034"/>
    <cellStyle name="Normal 8 2 3 2 3" xfId="35035"/>
    <cellStyle name="Normal 8 2 3 2 3 2" xfId="35036"/>
    <cellStyle name="Normal 8 2 3 2 4" xfId="35037"/>
    <cellStyle name="Normal 8 2 3 2 4 2" xfId="35038"/>
    <cellStyle name="Normal 8 2 3 2 5" xfId="35039"/>
    <cellStyle name="Normal 8 2 3 3" xfId="35040"/>
    <cellStyle name="Normal 8 2 3 3 2" xfId="35041"/>
    <cellStyle name="Normal 8 2 3 3 2 2" xfId="35042"/>
    <cellStyle name="Normal 8 2 3 3 3" xfId="35043"/>
    <cellStyle name="Normal 8 2 3 3 3 2" xfId="35044"/>
    <cellStyle name="Normal 8 2 3 3 4" xfId="35045"/>
    <cellStyle name="Normal 8 2 3 4" xfId="35046"/>
    <cellStyle name="Normal 8 2 3 4 2" xfId="35047"/>
    <cellStyle name="Normal 8 2 3 4 2 2" xfId="35048"/>
    <cellStyle name="Normal 8 2 3 4 3" xfId="35049"/>
    <cellStyle name="Normal 8 2 3 4 3 2" xfId="35050"/>
    <cellStyle name="Normal 8 2 3 4 4" xfId="35051"/>
    <cellStyle name="Normal 8 2 3 5" xfId="35052"/>
    <cellStyle name="Normal 8 2 3 5 2" xfId="35053"/>
    <cellStyle name="Normal 8 2 3 6" xfId="35054"/>
    <cellStyle name="Normal 8 2 3 6 2" xfId="35055"/>
    <cellStyle name="Normal 8 2 3 7" xfId="35056"/>
    <cellStyle name="Normal 8 2 4" xfId="35057"/>
    <cellStyle name="Normal 8 2 4 2" xfId="35058"/>
    <cellStyle name="Normal 8 2 4 2 2" xfId="35059"/>
    <cellStyle name="Normal 8 2 4 2 2 2" xfId="35060"/>
    <cellStyle name="Normal 8 2 4 2 3" xfId="35061"/>
    <cellStyle name="Normal 8 2 4 2 3 2" xfId="35062"/>
    <cellStyle name="Normal 8 2 4 2 4" xfId="35063"/>
    <cellStyle name="Normal 8 2 4 3" xfId="35064"/>
    <cellStyle name="Normal 8 2 4 3 2" xfId="35065"/>
    <cellStyle name="Normal 8 2 4 4" xfId="35066"/>
    <cellStyle name="Normal 8 2 4 4 2" xfId="35067"/>
    <cellStyle name="Normal 8 2 4 5" xfId="35068"/>
    <cellStyle name="Normal 8 2 5" xfId="35069"/>
    <cellStyle name="Normal 8 2 5 2" xfId="35070"/>
    <cellStyle name="Normal 8 2 5 2 2" xfId="35071"/>
    <cellStyle name="Normal 8 2 5 3" xfId="35072"/>
    <cellStyle name="Normal 8 2 5 3 2" xfId="35073"/>
    <cellStyle name="Normal 8 2 5 4" xfId="35074"/>
    <cellStyle name="Normal 8 2 6" xfId="35075"/>
    <cellStyle name="Normal 8 2 6 2" xfId="35076"/>
    <cellStyle name="Normal 8 2 6 2 2" xfId="35077"/>
    <cellStyle name="Normal 8 2 6 3" xfId="35078"/>
    <cellStyle name="Normal 8 2 6 3 2" xfId="35079"/>
    <cellStyle name="Normal 8 2 6 4" xfId="35080"/>
    <cellStyle name="Normal 8 2 7" xfId="35081"/>
    <cellStyle name="Normal 8 2 7 2" xfId="35082"/>
    <cellStyle name="Normal 8 2 8" xfId="35083"/>
    <cellStyle name="Normal 8 2 8 2" xfId="35084"/>
    <cellStyle name="Normal 8 2 9" xfId="35085"/>
    <cellStyle name="Normal 8 3" xfId="35086"/>
    <cellStyle name="Normal 8 3 2" xfId="35087"/>
    <cellStyle name="Normal 8 3 2 2" xfId="35088"/>
    <cellStyle name="Normal 8 3 2 2 2" xfId="35089"/>
    <cellStyle name="Normal 8 3 2 2 2 2" xfId="35090"/>
    <cellStyle name="Normal 8 3 2 2 2 2 2" xfId="35091"/>
    <cellStyle name="Normal 8 3 2 2 2 3" xfId="35092"/>
    <cellStyle name="Normal 8 3 2 2 2 3 2" xfId="35093"/>
    <cellStyle name="Normal 8 3 2 2 2 4" xfId="35094"/>
    <cellStyle name="Normal 8 3 2 2 3" xfId="35095"/>
    <cellStyle name="Normal 8 3 2 2 3 2" xfId="35096"/>
    <cellStyle name="Normal 8 3 2 2 4" xfId="35097"/>
    <cellStyle name="Normal 8 3 2 2 4 2" xfId="35098"/>
    <cellStyle name="Normal 8 3 2 2 5" xfId="35099"/>
    <cellStyle name="Normal 8 3 2 3" xfId="35100"/>
    <cellStyle name="Normal 8 3 2 3 2" xfId="35101"/>
    <cellStyle name="Normal 8 3 2 3 2 2" xfId="35102"/>
    <cellStyle name="Normal 8 3 2 3 3" xfId="35103"/>
    <cellStyle name="Normal 8 3 2 3 3 2" xfId="35104"/>
    <cellStyle name="Normal 8 3 2 3 4" xfId="35105"/>
    <cellStyle name="Normal 8 3 2 4" xfId="35106"/>
    <cellStyle name="Normal 8 3 2 4 2" xfId="35107"/>
    <cellStyle name="Normal 8 3 2 4 2 2" xfId="35108"/>
    <cellStyle name="Normal 8 3 2 4 3" xfId="35109"/>
    <cellStyle name="Normal 8 3 2 4 3 2" xfId="35110"/>
    <cellStyle name="Normal 8 3 2 4 4" xfId="35111"/>
    <cellStyle name="Normal 8 3 2 5" xfId="35112"/>
    <cellStyle name="Normal 8 3 2 5 2" xfId="35113"/>
    <cellStyle name="Normal 8 3 2 6" xfId="35114"/>
    <cellStyle name="Normal 8 3 2 6 2" xfId="35115"/>
    <cellStyle name="Normal 8 3 2 7" xfId="35116"/>
    <cellStyle name="Normal 8 3 3" xfId="35117"/>
    <cellStyle name="Normal 8 3 3 2" xfId="35118"/>
    <cellStyle name="Normal 8 3 3 2 2" xfId="35119"/>
    <cellStyle name="Normal 8 3 3 2 2 2" xfId="35120"/>
    <cellStyle name="Normal 8 3 3 2 3" xfId="35121"/>
    <cellStyle name="Normal 8 3 3 2 3 2" xfId="35122"/>
    <cellStyle name="Normal 8 3 3 2 4" xfId="35123"/>
    <cellStyle name="Normal 8 3 3 3" xfId="35124"/>
    <cellStyle name="Normal 8 3 3 3 2" xfId="35125"/>
    <cellStyle name="Normal 8 3 3 4" xfId="35126"/>
    <cellStyle name="Normal 8 3 3 4 2" xfId="35127"/>
    <cellStyle name="Normal 8 3 3 5" xfId="35128"/>
    <cellStyle name="Normal 8 3 4" xfId="35129"/>
    <cellStyle name="Normal 8 3 4 2" xfId="35130"/>
    <cellStyle name="Normal 8 3 4 2 2" xfId="35131"/>
    <cellStyle name="Normal 8 3 4 3" xfId="35132"/>
    <cellStyle name="Normal 8 3 4 3 2" xfId="35133"/>
    <cellStyle name="Normal 8 3 4 4" xfId="35134"/>
    <cellStyle name="Normal 8 3 5" xfId="35135"/>
    <cellStyle name="Normal 8 3 5 2" xfId="35136"/>
    <cellStyle name="Normal 8 3 5 2 2" xfId="35137"/>
    <cellStyle name="Normal 8 3 5 3" xfId="35138"/>
    <cellStyle name="Normal 8 3 5 3 2" xfId="35139"/>
    <cellStyle name="Normal 8 3 5 4" xfId="35140"/>
    <cellStyle name="Normal 8 3 6" xfId="35141"/>
    <cellStyle name="Normal 8 3 6 2" xfId="35142"/>
    <cellStyle name="Normal 8 3 7" xfId="35143"/>
    <cellStyle name="Normal 8 3 7 2" xfId="35144"/>
    <cellStyle name="Normal 8 3 8" xfId="35145"/>
    <cellStyle name="Normal 8 4" xfId="35146"/>
    <cellStyle name="Normal 8 4 2" xfId="35147"/>
    <cellStyle name="Normal 8 4 2 2" xfId="35148"/>
    <cellStyle name="Normal 8 4 2 2 2" xfId="35149"/>
    <cellStyle name="Normal 8 4 2 2 2 2" xfId="35150"/>
    <cellStyle name="Normal 8 4 2 2 3" xfId="35151"/>
    <cellStyle name="Normal 8 4 2 2 3 2" xfId="35152"/>
    <cellStyle name="Normal 8 4 2 2 4" xfId="35153"/>
    <cellStyle name="Normal 8 4 2 3" xfId="35154"/>
    <cellStyle name="Normal 8 4 2 3 2" xfId="35155"/>
    <cellStyle name="Normal 8 4 2 4" xfId="35156"/>
    <cellStyle name="Normal 8 4 2 4 2" xfId="35157"/>
    <cellStyle name="Normal 8 4 2 5" xfId="35158"/>
    <cellStyle name="Normal 8 4 3" xfId="35159"/>
    <cellStyle name="Normal 8 4 3 2" xfId="35160"/>
    <cellStyle name="Normal 8 4 3 2 2" xfId="35161"/>
    <cellStyle name="Normal 8 4 3 3" xfId="35162"/>
    <cellStyle name="Normal 8 4 3 3 2" xfId="35163"/>
    <cellStyle name="Normal 8 4 3 4" xfId="35164"/>
    <cellStyle name="Normal 8 4 4" xfId="35165"/>
    <cellStyle name="Normal 8 4 4 2" xfId="35166"/>
    <cellStyle name="Normal 8 4 4 2 2" xfId="35167"/>
    <cellStyle name="Normal 8 4 4 3" xfId="35168"/>
    <cellStyle name="Normal 8 4 4 3 2" xfId="35169"/>
    <cellStyle name="Normal 8 4 4 4" xfId="35170"/>
    <cellStyle name="Normal 8 4 5" xfId="35171"/>
    <cellStyle name="Normal 8 4 5 2" xfId="35172"/>
    <cellStyle name="Normal 8 4 6" xfId="35173"/>
    <cellStyle name="Normal 8 4 6 2" xfId="35174"/>
    <cellStyle name="Normal 8 4 7" xfId="35175"/>
    <cellStyle name="Normal 8 5" xfId="35176"/>
    <cellStyle name="Normal 8 5 2" xfId="35177"/>
    <cellStyle name="Normal 8 5 2 2" xfId="35178"/>
    <cellStyle name="Normal 8 5 2 2 2" xfId="35179"/>
    <cellStyle name="Normal 8 5 2 3" xfId="35180"/>
    <cellStyle name="Normal 8 5 2 3 2" xfId="35181"/>
    <cellStyle name="Normal 8 5 2 4" xfId="35182"/>
    <cellStyle name="Normal 8 5 3" xfId="35183"/>
    <cellStyle name="Normal 8 5 3 2" xfId="35184"/>
    <cellStyle name="Normal 8 5 4" xfId="35185"/>
    <cellStyle name="Normal 8 5 4 2" xfId="35186"/>
    <cellStyle name="Normal 8 5 5" xfId="35187"/>
    <cellStyle name="Normal 8 6" xfId="35188"/>
    <cellStyle name="Normal 8 6 2" xfId="35189"/>
    <cellStyle name="Normal 8 6 2 2" xfId="35190"/>
    <cellStyle name="Normal 8 6 3" xfId="35191"/>
    <cellStyle name="Normal 8 6 3 2" xfId="35192"/>
    <cellStyle name="Normal 8 6 4" xfId="35193"/>
    <cellStyle name="Normal 8 7" xfId="35194"/>
    <cellStyle name="Normal 8 7 2" xfId="35195"/>
    <cellStyle name="Normal 8 7 2 2" xfId="35196"/>
    <cellStyle name="Normal 8 7 3" xfId="35197"/>
    <cellStyle name="Normal 8 7 3 2" xfId="35198"/>
    <cellStyle name="Normal 8 7 4" xfId="35199"/>
    <cellStyle name="Normal 8 8" xfId="35200"/>
    <cellStyle name="Normal 8 8 2" xfId="35201"/>
    <cellStyle name="Normal 8 9" xfId="35202"/>
    <cellStyle name="Normal 8 9 2" xfId="35203"/>
    <cellStyle name="Normal 9" xfId="35204"/>
    <cellStyle name="Normal 9 10" xfId="35205"/>
    <cellStyle name="Normal 9 10 2" xfId="35206"/>
    <cellStyle name="Normal 9 11" xfId="35207"/>
    <cellStyle name="Normal 9 11 2" xfId="35208"/>
    <cellStyle name="Normal 9 12" xfId="35209"/>
    <cellStyle name="Normal 9 2" xfId="35210"/>
    <cellStyle name="Normal 9 2 2" xfId="35211"/>
    <cellStyle name="Normal 9 2 2 2" xfId="35212"/>
    <cellStyle name="Normal 9 2 2 2 2" xfId="35213"/>
    <cellStyle name="Normal 9 2 2 2 2 2" xfId="35214"/>
    <cellStyle name="Normal 9 2 2 2 2 2 2" xfId="35215"/>
    <cellStyle name="Normal 9 2 2 2 2 2 2 2" xfId="35216"/>
    <cellStyle name="Normal 9 2 2 2 2 2 3" xfId="35217"/>
    <cellStyle name="Normal 9 2 2 2 2 2 3 2" xfId="35218"/>
    <cellStyle name="Normal 9 2 2 2 2 2 4" xfId="35219"/>
    <cellStyle name="Normal 9 2 2 2 2 3" xfId="35220"/>
    <cellStyle name="Normal 9 2 2 2 2 3 2" xfId="35221"/>
    <cellStyle name="Normal 9 2 2 2 2 4" xfId="35222"/>
    <cellStyle name="Normal 9 2 2 2 2 4 2" xfId="35223"/>
    <cellStyle name="Normal 9 2 2 2 2 5" xfId="35224"/>
    <cellStyle name="Normal 9 2 2 2 3" xfId="35225"/>
    <cellStyle name="Normal 9 2 2 2 3 2" xfId="35226"/>
    <cellStyle name="Normal 9 2 2 2 3 2 2" xfId="35227"/>
    <cellStyle name="Normal 9 2 2 2 3 3" xfId="35228"/>
    <cellStyle name="Normal 9 2 2 2 3 3 2" xfId="35229"/>
    <cellStyle name="Normal 9 2 2 2 3 4" xfId="35230"/>
    <cellStyle name="Normal 9 2 2 2 4" xfId="35231"/>
    <cellStyle name="Normal 9 2 2 2 4 2" xfId="35232"/>
    <cellStyle name="Normal 9 2 2 2 4 2 2" xfId="35233"/>
    <cellStyle name="Normal 9 2 2 2 4 3" xfId="35234"/>
    <cellStyle name="Normal 9 2 2 2 4 3 2" xfId="35235"/>
    <cellStyle name="Normal 9 2 2 2 4 4" xfId="35236"/>
    <cellStyle name="Normal 9 2 2 2 5" xfId="35237"/>
    <cellStyle name="Normal 9 2 2 2 5 2" xfId="35238"/>
    <cellStyle name="Normal 9 2 2 2 6" xfId="35239"/>
    <cellStyle name="Normal 9 2 2 2 6 2" xfId="35240"/>
    <cellStyle name="Normal 9 2 2 2 7" xfId="35241"/>
    <cellStyle name="Normal 9 2 2 3" xfId="35242"/>
    <cellStyle name="Normal 9 2 2 3 2" xfId="35243"/>
    <cellStyle name="Normal 9 2 2 3 2 2" xfId="35244"/>
    <cellStyle name="Normal 9 2 2 3 2 2 2" xfId="35245"/>
    <cellStyle name="Normal 9 2 2 3 2 3" xfId="35246"/>
    <cellStyle name="Normal 9 2 2 3 2 3 2" xfId="35247"/>
    <cellStyle name="Normal 9 2 2 3 2 4" xfId="35248"/>
    <cellStyle name="Normal 9 2 2 3 3" xfId="35249"/>
    <cellStyle name="Normal 9 2 2 3 3 2" xfId="35250"/>
    <cellStyle name="Normal 9 2 2 3 4" xfId="35251"/>
    <cellStyle name="Normal 9 2 2 3 4 2" xfId="35252"/>
    <cellStyle name="Normal 9 2 2 3 5" xfId="35253"/>
    <cellStyle name="Normal 9 2 2 4" xfId="35254"/>
    <cellStyle name="Normal 9 2 2 4 2" xfId="35255"/>
    <cellStyle name="Normal 9 2 2 4 2 2" xfId="35256"/>
    <cellStyle name="Normal 9 2 2 4 3" xfId="35257"/>
    <cellStyle name="Normal 9 2 2 4 3 2" xfId="35258"/>
    <cellStyle name="Normal 9 2 2 4 4" xfId="35259"/>
    <cellStyle name="Normal 9 2 2 5" xfId="35260"/>
    <cellStyle name="Normal 9 2 2 5 2" xfId="35261"/>
    <cellStyle name="Normal 9 2 2 5 2 2" xfId="35262"/>
    <cellStyle name="Normal 9 2 2 5 3" xfId="35263"/>
    <cellStyle name="Normal 9 2 2 5 3 2" xfId="35264"/>
    <cellStyle name="Normal 9 2 2 5 4" xfId="35265"/>
    <cellStyle name="Normal 9 2 2 6" xfId="35266"/>
    <cellStyle name="Normal 9 2 2 6 2" xfId="35267"/>
    <cellStyle name="Normal 9 2 2 7" xfId="35268"/>
    <cellStyle name="Normal 9 2 2 7 2" xfId="35269"/>
    <cellStyle name="Normal 9 2 2 8" xfId="35270"/>
    <cellStyle name="Normal 9 2 3" xfId="35271"/>
    <cellStyle name="Normal 9 2 3 2" xfId="35272"/>
    <cellStyle name="Normal 9 2 3 2 2" xfId="35273"/>
    <cellStyle name="Normal 9 2 3 2 2 2" xfId="35274"/>
    <cellStyle name="Normal 9 2 3 2 2 2 2" xfId="35275"/>
    <cellStyle name="Normal 9 2 3 2 2 3" xfId="35276"/>
    <cellStyle name="Normal 9 2 3 2 2 3 2" xfId="35277"/>
    <cellStyle name="Normal 9 2 3 2 2 4" xfId="35278"/>
    <cellStyle name="Normal 9 2 3 2 3" xfId="35279"/>
    <cellStyle name="Normal 9 2 3 2 3 2" xfId="35280"/>
    <cellStyle name="Normal 9 2 3 2 4" xfId="35281"/>
    <cellStyle name="Normal 9 2 3 2 4 2" xfId="35282"/>
    <cellStyle name="Normal 9 2 3 2 5" xfId="35283"/>
    <cellStyle name="Normal 9 2 3 3" xfId="35284"/>
    <cellStyle name="Normal 9 2 3 3 2" xfId="35285"/>
    <cellStyle name="Normal 9 2 3 3 2 2" xfId="35286"/>
    <cellStyle name="Normal 9 2 3 3 3" xfId="35287"/>
    <cellStyle name="Normal 9 2 3 3 3 2" xfId="35288"/>
    <cellStyle name="Normal 9 2 3 3 4" xfId="35289"/>
    <cellStyle name="Normal 9 2 3 4" xfId="35290"/>
    <cellStyle name="Normal 9 2 3 4 2" xfId="35291"/>
    <cellStyle name="Normal 9 2 3 4 2 2" xfId="35292"/>
    <cellStyle name="Normal 9 2 3 4 3" xfId="35293"/>
    <cellStyle name="Normal 9 2 3 4 3 2" xfId="35294"/>
    <cellStyle name="Normal 9 2 3 4 4" xfId="35295"/>
    <cellStyle name="Normal 9 2 3 5" xfId="35296"/>
    <cellStyle name="Normal 9 2 3 5 2" xfId="35297"/>
    <cellStyle name="Normal 9 2 3 6" xfId="35298"/>
    <cellStyle name="Normal 9 2 3 6 2" xfId="35299"/>
    <cellStyle name="Normal 9 2 3 7" xfId="35300"/>
    <cellStyle name="Normal 9 2 4" xfId="35301"/>
    <cellStyle name="Normal 9 2 4 2" xfId="35302"/>
    <cellStyle name="Normal 9 2 4 2 2" xfId="35303"/>
    <cellStyle name="Normal 9 2 4 2 2 2" xfId="35304"/>
    <cellStyle name="Normal 9 2 4 2 3" xfId="35305"/>
    <cellStyle name="Normal 9 2 4 2 3 2" xfId="35306"/>
    <cellStyle name="Normal 9 2 4 2 4" xfId="35307"/>
    <cellStyle name="Normal 9 2 4 3" xfId="35308"/>
    <cellStyle name="Normal 9 2 4 3 2" xfId="35309"/>
    <cellStyle name="Normal 9 2 4 4" xfId="35310"/>
    <cellStyle name="Normal 9 2 4 4 2" xfId="35311"/>
    <cellStyle name="Normal 9 2 4 5" xfId="35312"/>
    <cellStyle name="Normal 9 2 5" xfId="35313"/>
    <cellStyle name="Normal 9 2 5 2" xfId="35314"/>
    <cellStyle name="Normal 9 2 5 2 2" xfId="35315"/>
    <cellStyle name="Normal 9 2 5 3" xfId="35316"/>
    <cellStyle name="Normal 9 2 5 3 2" xfId="35317"/>
    <cellStyle name="Normal 9 2 5 4" xfId="35318"/>
    <cellStyle name="Normal 9 2 6" xfId="35319"/>
    <cellStyle name="Normal 9 2 6 2" xfId="35320"/>
    <cellStyle name="Normal 9 2 6 2 2" xfId="35321"/>
    <cellStyle name="Normal 9 2 6 3" xfId="35322"/>
    <cellStyle name="Normal 9 2 6 3 2" xfId="35323"/>
    <cellStyle name="Normal 9 2 6 4" xfId="35324"/>
    <cellStyle name="Normal 9 2 7" xfId="35325"/>
    <cellStyle name="Normal 9 2 7 2" xfId="35326"/>
    <cellStyle name="Normal 9 2 8" xfId="35327"/>
    <cellStyle name="Normal 9 2 8 2" xfId="35328"/>
    <cellStyle name="Normal 9 2 9" xfId="35329"/>
    <cellStyle name="Normal 9 3" xfId="35330"/>
    <cellStyle name="Normal 9 4" xfId="35331"/>
    <cellStyle name="Normal 9 5" xfId="35332"/>
    <cellStyle name="Normal 9 5 2" xfId="35333"/>
    <cellStyle name="Normal 9 5 2 2" xfId="35334"/>
    <cellStyle name="Normal 9 5 2 2 2" xfId="35335"/>
    <cellStyle name="Normal 9 5 2 2 2 2" xfId="35336"/>
    <cellStyle name="Normal 9 5 2 2 2 2 2" xfId="35337"/>
    <cellStyle name="Normal 9 5 2 2 2 3" xfId="35338"/>
    <cellStyle name="Normal 9 5 2 2 2 3 2" xfId="35339"/>
    <cellStyle name="Normal 9 5 2 2 2 4" xfId="35340"/>
    <cellStyle name="Normal 9 5 2 2 3" xfId="35341"/>
    <cellStyle name="Normal 9 5 2 2 3 2" xfId="35342"/>
    <cellStyle name="Normal 9 5 2 2 4" xfId="35343"/>
    <cellStyle name="Normal 9 5 2 2 4 2" xfId="35344"/>
    <cellStyle name="Normal 9 5 2 2 5" xfId="35345"/>
    <cellStyle name="Normal 9 5 2 3" xfId="35346"/>
    <cellStyle name="Normal 9 5 2 3 2" xfId="35347"/>
    <cellStyle name="Normal 9 5 2 3 2 2" xfId="35348"/>
    <cellStyle name="Normal 9 5 2 3 3" xfId="35349"/>
    <cellStyle name="Normal 9 5 2 3 3 2" xfId="35350"/>
    <cellStyle name="Normal 9 5 2 3 4" xfId="35351"/>
    <cellStyle name="Normal 9 5 2 4" xfId="35352"/>
    <cellStyle name="Normal 9 5 2 4 2" xfId="35353"/>
    <cellStyle name="Normal 9 5 2 4 2 2" xfId="35354"/>
    <cellStyle name="Normal 9 5 2 4 3" xfId="35355"/>
    <cellStyle name="Normal 9 5 2 4 3 2" xfId="35356"/>
    <cellStyle name="Normal 9 5 2 4 4" xfId="35357"/>
    <cellStyle name="Normal 9 5 2 5" xfId="35358"/>
    <cellStyle name="Normal 9 5 2 5 2" xfId="35359"/>
    <cellStyle name="Normal 9 5 2 6" xfId="35360"/>
    <cellStyle name="Normal 9 5 2 6 2" xfId="35361"/>
    <cellStyle name="Normal 9 5 2 7" xfId="35362"/>
    <cellStyle name="Normal 9 5 3" xfId="35363"/>
    <cellStyle name="Normal 9 5 3 2" xfId="35364"/>
    <cellStyle name="Normal 9 5 3 2 2" xfId="35365"/>
    <cellStyle name="Normal 9 5 3 2 2 2" xfId="35366"/>
    <cellStyle name="Normal 9 5 3 2 3" xfId="35367"/>
    <cellStyle name="Normal 9 5 3 2 3 2" xfId="35368"/>
    <cellStyle name="Normal 9 5 3 2 4" xfId="35369"/>
    <cellStyle name="Normal 9 5 3 3" xfId="35370"/>
    <cellStyle name="Normal 9 5 3 3 2" xfId="35371"/>
    <cellStyle name="Normal 9 5 3 4" xfId="35372"/>
    <cellStyle name="Normal 9 5 3 4 2" xfId="35373"/>
    <cellStyle name="Normal 9 5 3 5" xfId="35374"/>
    <cellStyle name="Normal 9 5 4" xfId="35375"/>
    <cellStyle name="Normal 9 5 4 2" xfId="35376"/>
    <cellStyle name="Normal 9 5 4 2 2" xfId="35377"/>
    <cellStyle name="Normal 9 5 4 3" xfId="35378"/>
    <cellStyle name="Normal 9 5 4 3 2" xfId="35379"/>
    <cellStyle name="Normal 9 5 4 4" xfId="35380"/>
    <cellStyle name="Normal 9 5 5" xfId="35381"/>
    <cellStyle name="Normal 9 5 5 2" xfId="35382"/>
    <cellStyle name="Normal 9 5 5 2 2" xfId="35383"/>
    <cellStyle name="Normal 9 5 5 3" xfId="35384"/>
    <cellStyle name="Normal 9 5 5 3 2" xfId="35385"/>
    <cellStyle name="Normal 9 5 5 4" xfId="35386"/>
    <cellStyle name="Normal 9 5 6" xfId="35387"/>
    <cellStyle name="Normal 9 5 6 2" xfId="35388"/>
    <cellStyle name="Normal 9 5 7" xfId="35389"/>
    <cellStyle name="Normal 9 5 7 2" xfId="35390"/>
    <cellStyle name="Normal 9 5 8" xfId="35391"/>
    <cellStyle name="Normal 9 6" xfId="35392"/>
    <cellStyle name="Normal 9 6 2" xfId="35393"/>
    <cellStyle name="Normal 9 6 2 2" xfId="35394"/>
    <cellStyle name="Normal 9 6 2 2 2" xfId="35395"/>
    <cellStyle name="Normal 9 6 2 2 2 2" xfId="35396"/>
    <cellStyle name="Normal 9 6 2 2 3" xfId="35397"/>
    <cellStyle name="Normal 9 6 2 2 3 2" xfId="35398"/>
    <cellStyle name="Normal 9 6 2 2 4" xfId="35399"/>
    <cellStyle name="Normal 9 6 2 3" xfId="35400"/>
    <cellStyle name="Normal 9 6 2 3 2" xfId="35401"/>
    <cellStyle name="Normal 9 6 2 4" xfId="35402"/>
    <cellStyle name="Normal 9 6 2 4 2" xfId="35403"/>
    <cellStyle name="Normal 9 6 2 5" xfId="35404"/>
    <cellStyle name="Normal 9 6 3" xfId="35405"/>
    <cellStyle name="Normal 9 6 3 2" xfId="35406"/>
    <cellStyle name="Normal 9 6 3 2 2" xfId="35407"/>
    <cellStyle name="Normal 9 6 3 3" xfId="35408"/>
    <cellStyle name="Normal 9 6 3 3 2" xfId="35409"/>
    <cellStyle name="Normal 9 6 3 4" xfId="35410"/>
    <cellStyle name="Normal 9 6 4" xfId="35411"/>
    <cellStyle name="Normal 9 6 4 2" xfId="35412"/>
    <cellStyle name="Normal 9 6 4 2 2" xfId="35413"/>
    <cellStyle name="Normal 9 6 4 3" xfId="35414"/>
    <cellStyle name="Normal 9 6 4 3 2" xfId="35415"/>
    <cellStyle name="Normal 9 6 4 4" xfId="35416"/>
    <cellStyle name="Normal 9 6 5" xfId="35417"/>
    <cellStyle name="Normal 9 6 5 2" xfId="35418"/>
    <cellStyle name="Normal 9 6 6" xfId="35419"/>
    <cellStyle name="Normal 9 6 6 2" xfId="35420"/>
    <cellStyle name="Normal 9 6 7" xfId="35421"/>
    <cellStyle name="Normal 9 7" xfId="35422"/>
    <cellStyle name="Normal 9 7 2" xfId="35423"/>
    <cellStyle name="Normal 9 7 2 2" xfId="35424"/>
    <cellStyle name="Normal 9 7 2 2 2" xfId="35425"/>
    <cellStyle name="Normal 9 7 2 3" xfId="35426"/>
    <cellStyle name="Normal 9 7 2 3 2" xfId="35427"/>
    <cellStyle name="Normal 9 7 2 4" xfId="35428"/>
    <cellStyle name="Normal 9 7 3" xfId="35429"/>
    <cellStyle name="Normal 9 7 3 2" xfId="35430"/>
    <cellStyle name="Normal 9 7 4" xfId="35431"/>
    <cellStyle name="Normal 9 7 4 2" xfId="35432"/>
    <cellStyle name="Normal 9 7 5" xfId="35433"/>
    <cellStyle name="Normal 9 8" xfId="35434"/>
    <cellStyle name="Normal 9 8 2" xfId="35435"/>
    <cellStyle name="Normal 9 8 2 2" xfId="35436"/>
    <cellStyle name="Normal 9 8 3" xfId="35437"/>
    <cellStyle name="Normal 9 8 3 2" xfId="35438"/>
    <cellStyle name="Normal 9 8 4" xfId="35439"/>
    <cellStyle name="Normal 9 9" xfId="35440"/>
    <cellStyle name="Normal 9 9 2" xfId="35441"/>
    <cellStyle name="Normal 9 9 2 2" xfId="35442"/>
    <cellStyle name="Normal 9 9 3" xfId="35443"/>
    <cellStyle name="Normal 9 9 3 2" xfId="35444"/>
    <cellStyle name="Normal 9 9 4" xfId="35445"/>
    <cellStyle name="Nota" xfId="126" builtinId="10" customBuiltin="1"/>
    <cellStyle name="Nota 2" xfId="38741"/>
    <cellStyle name="Nota 2 2" xfId="38759"/>
    <cellStyle name="Nota 2 2 2" xfId="38786"/>
    <cellStyle name="Nota 2 2 2 2" xfId="38838"/>
    <cellStyle name="Nota 2 2 2 2 2" xfId="38942"/>
    <cellStyle name="Nota 2 2 2 2 2 2" xfId="39135"/>
    <cellStyle name="Nota 2 2 2 2 2 2 2" xfId="39551"/>
    <cellStyle name="Nota 2 2 2 2 2 3" xfId="39358"/>
    <cellStyle name="Nota 2 2 2 2 3" xfId="39136"/>
    <cellStyle name="Nota 2 2 2 2 3 2" xfId="39552"/>
    <cellStyle name="Nota 2 2 2 2 4" xfId="39254"/>
    <cellStyle name="Nota 2 2 2 3" xfId="38890"/>
    <cellStyle name="Nota 2 2 2 3 2" xfId="39137"/>
    <cellStyle name="Nota 2 2 2 3 2 2" xfId="39553"/>
    <cellStyle name="Nota 2 2 2 3 3" xfId="39306"/>
    <cellStyle name="Nota 2 2 2 4" xfId="39138"/>
    <cellStyle name="Nota 2 2 2 4 2" xfId="39554"/>
    <cellStyle name="Nota 2 2 2 5" xfId="39202"/>
    <cellStyle name="Nota 2 2 3" xfId="38812"/>
    <cellStyle name="Nota 2 2 3 2" xfId="38916"/>
    <cellStyle name="Nota 2 2 3 2 2" xfId="39139"/>
    <cellStyle name="Nota 2 2 3 2 2 2" xfId="39555"/>
    <cellStyle name="Nota 2 2 3 2 3" xfId="39332"/>
    <cellStyle name="Nota 2 2 3 3" xfId="39140"/>
    <cellStyle name="Nota 2 2 3 3 2" xfId="39556"/>
    <cellStyle name="Nota 2 2 3 4" xfId="39228"/>
    <cellStyle name="Nota 2 2 4" xfId="38864"/>
    <cellStyle name="Nota 2 2 4 2" xfId="39141"/>
    <cellStyle name="Nota 2 2 4 2 2" xfId="39557"/>
    <cellStyle name="Nota 2 2 4 3" xfId="39280"/>
    <cellStyle name="Nota 2 2 5" xfId="39142"/>
    <cellStyle name="Nota 2 2 5 2" xfId="39558"/>
    <cellStyle name="Nota 2 2 6" xfId="39176"/>
    <cellStyle name="Nota 2 3" xfId="38773"/>
    <cellStyle name="Nota 2 3 2" xfId="38825"/>
    <cellStyle name="Nota 2 3 2 2" xfId="38929"/>
    <cellStyle name="Nota 2 3 2 2 2" xfId="39143"/>
    <cellStyle name="Nota 2 3 2 2 2 2" xfId="39559"/>
    <cellStyle name="Nota 2 3 2 2 3" xfId="39345"/>
    <cellStyle name="Nota 2 3 2 3" xfId="39144"/>
    <cellStyle name="Nota 2 3 2 3 2" xfId="39560"/>
    <cellStyle name="Nota 2 3 2 4" xfId="39241"/>
    <cellStyle name="Nota 2 3 3" xfId="38877"/>
    <cellStyle name="Nota 2 3 3 2" xfId="39145"/>
    <cellStyle name="Nota 2 3 3 2 2" xfId="39561"/>
    <cellStyle name="Nota 2 3 3 3" xfId="39293"/>
    <cellStyle name="Nota 2 3 4" xfId="39146"/>
    <cellStyle name="Nota 2 3 4 2" xfId="39562"/>
    <cellStyle name="Nota 2 3 5" xfId="39189"/>
    <cellStyle name="Nota 2 4" xfId="38799"/>
    <cellStyle name="Nota 2 4 2" xfId="38903"/>
    <cellStyle name="Nota 2 4 2 2" xfId="39147"/>
    <cellStyle name="Nota 2 4 2 2 2" xfId="39563"/>
    <cellStyle name="Nota 2 4 2 3" xfId="39319"/>
    <cellStyle name="Nota 2 4 3" xfId="39148"/>
    <cellStyle name="Nota 2 4 3 2" xfId="39564"/>
    <cellStyle name="Nota 2 4 4" xfId="39215"/>
    <cellStyle name="Nota 2 5" xfId="38851"/>
    <cellStyle name="Nota 2 5 2" xfId="39149"/>
    <cellStyle name="Nota 2 5 2 2" xfId="39565"/>
    <cellStyle name="Nota 2 5 3" xfId="39267"/>
    <cellStyle name="Nota 2 6" xfId="39150"/>
    <cellStyle name="Nota 2 6 2" xfId="39566"/>
    <cellStyle name="Nota 2 7" xfId="39163"/>
    <cellStyle name="Nota 2 8" xfId="39613"/>
    <cellStyle name="Note 10" xfId="35446"/>
    <cellStyle name="Note 10 10" xfId="35447"/>
    <cellStyle name="Note 10 2" xfId="35448"/>
    <cellStyle name="Note 10 2 2" xfId="35449"/>
    <cellStyle name="Note 10 2 2 2" xfId="35450"/>
    <cellStyle name="Note 10 2 2 2 2" xfId="35451"/>
    <cellStyle name="Note 10 2 2 2 2 2" xfId="35452"/>
    <cellStyle name="Note 10 2 2 2 2 2 2" xfId="35453"/>
    <cellStyle name="Note 10 2 2 2 2 2 2 2" xfId="35454"/>
    <cellStyle name="Note 10 2 2 2 2 2 3" xfId="35455"/>
    <cellStyle name="Note 10 2 2 2 2 2 3 2" xfId="35456"/>
    <cellStyle name="Note 10 2 2 2 2 2 4" xfId="35457"/>
    <cellStyle name="Note 10 2 2 2 2 3" xfId="35458"/>
    <cellStyle name="Note 10 2 2 2 2 3 2" xfId="35459"/>
    <cellStyle name="Note 10 2 2 2 2 4" xfId="35460"/>
    <cellStyle name="Note 10 2 2 2 2 4 2" xfId="35461"/>
    <cellStyle name="Note 10 2 2 2 2 5" xfId="35462"/>
    <cellStyle name="Note 10 2 2 2 3" xfId="35463"/>
    <cellStyle name="Note 10 2 2 2 3 2" xfId="35464"/>
    <cellStyle name="Note 10 2 2 2 3 2 2" xfId="35465"/>
    <cellStyle name="Note 10 2 2 2 3 3" xfId="35466"/>
    <cellStyle name="Note 10 2 2 2 3 3 2" xfId="35467"/>
    <cellStyle name="Note 10 2 2 2 3 4" xfId="35468"/>
    <cellStyle name="Note 10 2 2 2 4" xfId="35469"/>
    <cellStyle name="Note 10 2 2 2 4 2" xfId="35470"/>
    <cellStyle name="Note 10 2 2 2 4 2 2" xfId="35471"/>
    <cellStyle name="Note 10 2 2 2 4 3" xfId="35472"/>
    <cellStyle name="Note 10 2 2 2 4 3 2" xfId="35473"/>
    <cellStyle name="Note 10 2 2 2 4 4" xfId="35474"/>
    <cellStyle name="Note 10 2 2 2 5" xfId="35475"/>
    <cellStyle name="Note 10 2 2 2 5 2" xfId="35476"/>
    <cellStyle name="Note 10 2 2 2 6" xfId="35477"/>
    <cellStyle name="Note 10 2 2 2 6 2" xfId="35478"/>
    <cellStyle name="Note 10 2 2 2 7" xfId="35479"/>
    <cellStyle name="Note 10 2 2 3" xfId="35480"/>
    <cellStyle name="Note 10 2 2 3 2" xfId="35481"/>
    <cellStyle name="Note 10 2 2 3 2 2" xfId="35482"/>
    <cellStyle name="Note 10 2 2 3 2 2 2" xfId="35483"/>
    <cellStyle name="Note 10 2 2 3 2 3" xfId="35484"/>
    <cellStyle name="Note 10 2 2 3 2 3 2" xfId="35485"/>
    <cellStyle name="Note 10 2 2 3 2 4" xfId="35486"/>
    <cellStyle name="Note 10 2 2 3 3" xfId="35487"/>
    <cellStyle name="Note 10 2 2 3 3 2" xfId="35488"/>
    <cellStyle name="Note 10 2 2 3 4" xfId="35489"/>
    <cellStyle name="Note 10 2 2 3 4 2" xfId="35490"/>
    <cellStyle name="Note 10 2 2 3 5" xfId="35491"/>
    <cellStyle name="Note 10 2 2 4" xfId="35492"/>
    <cellStyle name="Note 10 2 2 4 2" xfId="35493"/>
    <cellStyle name="Note 10 2 2 4 2 2" xfId="35494"/>
    <cellStyle name="Note 10 2 2 4 3" xfId="35495"/>
    <cellStyle name="Note 10 2 2 4 3 2" xfId="35496"/>
    <cellStyle name="Note 10 2 2 4 4" xfId="35497"/>
    <cellStyle name="Note 10 2 2 5" xfId="35498"/>
    <cellStyle name="Note 10 2 2 5 2" xfId="35499"/>
    <cellStyle name="Note 10 2 2 5 2 2" xfId="35500"/>
    <cellStyle name="Note 10 2 2 5 3" xfId="35501"/>
    <cellStyle name="Note 10 2 2 5 3 2" xfId="35502"/>
    <cellStyle name="Note 10 2 2 5 4" xfId="35503"/>
    <cellStyle name="Note 10 2 2 6" xfId="35504"/>
    <cellStyle name="Note 10 2 2 6 2" xfId="35505"/>
    <cellStyle name="Note 10 2 2 7" xfId="35506"/>
    <cellStyle name="Note 10 2 2 7 2" xfId="35507"/>
    <cellStyle name="Note 10 2 2 8" xfId="35508"/>
    <cellStyle name="Note 10 2 3" xfId="35509"/>
    <cellStyle name="Note 10 2 3 2" xfId="35510"/>
    <cellStyle name="Note 10 2 3 2 2" xfId="35511"/>
    <cellStyle name="Note 10 2 3 2 2 2" xfId="35512"/>
    <cellStyle name="Note 10 2 3 2 2 2 2" xfId="35513"/>
    <cellStyle name="Note 10 2 3 2 2 3" xfId="35514"/>
    <cellStyle name="Note 10 2 3 2 2 3 2" xfId="35515"/>
    <cellStyle name="Note 10 2 3 2 2 4" xfId="35516"/>
    <cellStyle name="Note 10 2 3 2 3" xfId="35517"/>
    <cellStyle name="Note 10 2 3 2 3 2" xfId="35518"/>
    <cellStyle name="Note 10 2 3 2 4" xfId="35519"/>
    <cellStyle name="Note 10 2 3 2 4 2" xfId="35520"/>
    <cellStyle name="Note 10 2 3 2 5" xfId="35521"/>
    <cellStyle name="Note 10 2 3 3" xfId="35522"/>
    <cellStyle name="Note 10 2 3 3 2" xfId="35523"/>
    <cellStyle name="Note 10 2 3 3 2 2" xfId="35524"/>
    <cellStyle name="Note 10 2 3 3 3" xfId="35525"/>
    <cellStyle name="Note 10 2 3 3 3 2" xfId="35526"/>
    <cellStyle name="Note 10 2 3 3 4" xfId="35527"/>
    <cellStyle name="Note 10 2 3 4" xfId="35528"/>
    <cellStyle name="Note 10 2 3 4 2" xfId="35529"/>
    <cellStyle name="Note 10 2 3 4 2 2" xfId="35530"/>
    <cellStyle name="Note 10 2 3 4 3" xfId="35531"/>
    <cellStyle name="Note 10 2 3 4 3 2" xfId="35532"/>
    <cellStyle name="Note 10 2 3 4 4" xfId="35533"/>
    <cellStyle name="Note 10 2 3 5" xfId="35534"/>
    <cellStyle name="Note 10 2 3 5 2" xfId="35535"/>
    <cellStyle name="Note 10 2 3 6" xfId="35536"/>
    <cellStyle name="Note 10 2 3 6 2" xfId="35537"/>
    <cellStyle name="Note 10 2 3 7" xfId="35538"/>
    <cellStyle name="Note 10 2 4" xfId="35539"/>
    <cellStyle name="Note 10 2 4 2" xfId="35540"/>
    <cellStyle name="Note 10 2 4 2 2" xfId="35541"/>
    <cellStyle name="Note 10 2 4 2 2 2" xfId="35542"/>
    <cellStyle name="Note 10 2 4 2 3" xfId="35543"/>
    <cellStyle name="Note 10 2 4 2 3 2" xfId="35544"/>
    <cellStyle name="Note 10 2 4 2 4" xfId="35545"/>
    <cellStyle name="Note 10 2 4 3" xfId="35546"/>
    <cellStyle name="Note 10 2 4 3 2" xfId="35547"/>
    <cellStyle name="Note 10 2 4 4" xfId="35548"/>
    <cellStyle name="Note 10 2 4 4 2" xfId="35549"/>
    <cellStyle name="Note 10 2 4 5" xfId="35550"/>
    <cellStyle name="Note 10 2 5" xfId="35551"/>
    <cellStyle name="Note 10 2 5 2" xfId="35552"/>
    <cellStyle name="Note 10 2 5 2 2" xfId="35553"/>
    <cellStyle name="Note 10 2 5 3" xfId="35554"/>
    <cellStyle name="Note 10 2 5 3 2" xfId="35555"/>
    <cellStyle name="Note 10 2 5 4" xfId="35556"/>
    <cellStyle name="Note 10 2 6" xfId="35557"/>
    <cellStyle name="Note 10 2 6 2" xfId="35558"/>
    <cellStyle name="Note 10 2 6 2 2" xfId="35559"/>
    <cellStyle name="Note 10 2 6 3" xfId="35560"/>
    <cellStyle name="Note 10 2 6 3 2" xfId="35561"/>
    <cellStyle name="Note 10 2 6 4" xfId="35562"/>
    <cellStyle name="Note 10 2 7" xfId="35563"/>
    <cellStyle name="Note 10 2 7 2" xfId="35564"/>
    <cellStyle name="Note 10 2 8" xfId="35565"/>
    <cellStyle name="Note 10 2 8 2" xfId="35566"/>
    <cellStyle name="Note 10 2 9" xfId="35567"/>
    <cellStyle name="Note 10 3" xfId="35568"/>
    <cellStyle name="Note 10 3 2" xfId="35569"/>
    <cellStyle name="Note 10 3 2 2" xfId="35570"/>
    <cellStyle name="Note 10 3 2 2 2" xfId="35571"/>
    <cellStyle name="Note 10 3 2 2 2 2" xfId="35572"/>
    <cellStyle name="Note 10 3 2 2 2 2 2" xfId="35573"/>
    <cellStyle name="Note 10 3 2 2 2 3" xfId="35574"/>
    <cellStyle name="Note 10 3 2 2 2 3 2" xfId="35575"/>
    <cellStyle name="Note 10 3 2 2 2 4" xfId="35576"/>
    <cellStyle name="Note 10 3 2 2 3" xfId="35577"/>
    <cellStyle name="Note 10 3 2 2 3 2" xfId="35578"/>
    <cellStyle name="Note 10 3 2 2 4" xfId="35579"/>
    <cellStyle name="Note 10 3 2 2 4 2" xfId="35580"/>
    <cellStyle name="Note 10 3 2 2 5" xfId="35581"/>
    <cellStyle name="Note 10 3 2 3" xfId="35582"/>
    <cellStyle name="Note 10 3 2 3 2" xfId="35583"/>
    <cellStyle name="Note 10 3 2 3 2 2" xfId="35584"/>
    <cellStyle name="Note 10 3 2 3 3" xfId="35585"/>
    <cellStyle name="Note 10 3 2 3 3 2" xfId="35586"/>
    <cellStyle name="Note 10 3 2 3 4" xfId="35587"/>
    <cellStyle name="Note 10 3 2 4" xfId="35588"/>
    <cellStyle name="Note 10 3 2 4 2" xfId="35589"/>
    <cellStyle name="Note 10 3 2 4 2 2" xfId="35590"/>
    <cellStyle name="Note 10 3 2 4 3" xfId="35591"/>
    <cellStyle name="Note 10 3 2 4 3 2" xfId="35592"/>
    <cellStyle name="Note 10 3 2 4 4" xfId="35593"/>
    <cellStyle name="Note 10 3 2 5" xfId="35594"/>
    <cellStyle name="Note 10 3 2 5 2" xfId="35595"/>
    <cellStyle name="Note 10 3 2 6" xfId="35596"/>
    <cellStyle name="Note 10 3 2 6 2" xfId="35597"/>
    <cellStyle name="Note 10 3 2 7" xfId="35598"/>
    <cellStyle name="Note 10 3 3" xfId="35599"/>
    <cellStyle name="Note 10 3 3 2" xfId="35600"/>
    <cellStyle name="Note 10 3 3 2 2" xfId="35601"/>
    <cellStyle name="Note 10 3 3 2 2 2" xfId="35602"/>
    <cellStyle name="Note 10 3 3 2 3" xfId="35603"/>
    <cellStyle name="Note 10 3 3 2 3 2" xfId="35604"/>
    <cellStyle name="Note 10 3 3 2 4" xfId="35605"/>
    <cellStyle name="Note 10 3 3 3" xfId="35606"/>
    <cellStyle name="Note 10 3 3 3 2" xfId="35607"/>
    <cellStyle name="Note 10 3 3 4" xfId="35608"/>
    <cellStyle name="Note 10 3 3 4 2" xfId="35609"/>
    <cellStyle name="Note 10 3 3 5" xfId="35610"/>
    <cellStyle name="Note 10 3 4" xfId="35611"/>
    <cellStyle name="Note 10 3 4 2" xfId="35612"/>
    <cellStyle name="Note 10 3 4 2 2" xfId="35613"/>
    <cellStyle name="Note 10 3 4 3" xfId="35614"/>
    <cellStyle name="Note 10 3 4 3 2" xfId="35615"/>
    <cellStyle name="Note 10 3 4 4" xfId="35616"/>
    <cellStyle name="Note 10 3 5" xfId="35617"/>
    <cellStyle name="Note 10 3 5 2" xfId="35618"/>
    <cellStyle name="Note 10 3 5 2 2" xfId="35619"/>
    <cellStyle name="Note 10 3 5 3" xfId="35620"/>
    <cellStyle name="Note 10 3 5 3 2" xfId="35621"/>
    <cellStyle name="Note 10 3 5 4" xfId="35622"/>
    <cellStyle name="Note 10 3 6" xfId="35623"/>
    <cellStyle name="Note 10 3 6 2" xfId="35624"/>
    <cellStyle name="Note 10 3 7" xfId="35625"/>
    <cellStyle name="Note 10 3 7 2" xfId="35626"/>
    <cellStyle name="Note 10 3 8" xfId="35627"/>
    <cellStyle name="Note 10 4" xfId="35628"/>
    <cellStyle name="Note 10 4 2" xfId="35629"/>
    <cellStyle name="Note 10 4 2 2" xfId="35630"/>
    <cellStyle name="Note 10 4 2 2 2" xfId="35631"/>
    <cellStyle name="Note 10 4 2 2 2 2" xfId="35632"/>
    <cellStyle name="Note 10 4 2 2 3" xfId="35633"/>
    <cellStyle name="Note 10 4 2 2 3 2" xfId="35634"/>
    <cellStyle name="Note 10 4 2 2 4" xfId="35635"/>
    <cellStyle name="Note 10 4 2 3" xfId="35636"/>
    <cellStyle name="Note 10 4 2 3 2" xfId="35637"/>
    <cellStyle name="Note 10 4 2 4" xfId="35638"/>
    <cellStyle name="Note 10 4 2 4 2" xfId="35639"/>
    <cellStyle name="Note 10 4 2 5" xfId="35640"/>
    <cellStyle name="Note 10 4 3" xfId="35641"/>
    <cellStyle name="Note 10 4 3 2" xfId="35642"/>
    <cellStyle name="Note 10 4 3 2 2" xfId="35643"/>
    <cellStyle name="Note 10 4 3 3" xfId="35644"/>
    <cellStyle name="Note 10 4 3 3 2" xfId="35645"/>
    <cellStyle name="Note 10 4 3 4" xfId="35646"/>
    <cellStyle name="Note 10 4 4" xfId="35647"/>
    <cellStyle name="Note 10 4 4 2" xfId="35648"/>
    <cellStyle name="Note 10 4 4 2 2" xfId="35649"/>
    <cellStyle name="Note 10 4 4 3" xfId="35650"/>
    <cellStyle name="Note 10 4 4 3 2" xfId="35651"/>
    <cellStyle name="Note 10 4 4 4" xfId="35652"/>
    <cellStyle name="Note 10 4 5" xfId="35653"/>
    <cellStyle name="Note 10 4 5 2" xfId="35654"/>
    <cellStyle name="Note 10 4 6" xfId="35655"/>
    <cellStyle name="Note 10 4 6 2" xfId="35656"/>
    <cellStyle name="Note 10 4 7" xfId="35657"/>
    <cellStyle name="Note 10 5" xfId="35658"/>
    <cellStyle name="Note 10 5 2" xfId="35659"/>
    <cellStyle name="Note 10 5 2 2" xfId="35660"/>
    <cellStyle name="Note 10 5 2 2 2" xfId="35661"/>
    <cellStyle name="Note 10 5 2 3" xfId="35662"/>
    <cellStyle name="Note 10 5 2 3 2" xfId="35663"/>
    <cellStyle name="Note 10 5 2 4" xfId="35664"/>
    <cellStyle name="Note 10 5 3" xfId="35665"/>
    <cellStyle name="Note 10 5 3 2" xfId="35666"/>
    <cellStyle name="Note 10 5 4" xfId="35667"/>
    <cellStyle name="Note 10 5 4 2" xfId="35668"/>
    <cellStyle name="Note 10 5 5" xfId="35669"/>
    <cellStyle name="Note 10 6" xfId="35670"/>
    <cellStyle name="Note 10 6 2" xfId="35671"/>
    <cellStyle name="Note 10 6 2 2" xfId="35672"/>
    <cellStyle name="Note 10 6 3" xfId="35673"/>
    <cellStyle name="Note 10 6 3 2" xfId="35674"/>
    <cellStyle name="Note 10 6 4" xfId="35675"/>
    <cellStyle name="Note 10 7" xfId="35676"/>
    <cellStyle name="Note 10 7 2" xfId="35677"/>
    <cellStyle name="Note 10 7 2 2" xfId="35678"/>
    <cellStyle name="Note 10 7 3" xfId="35679"/>
    <cellStyle name="Note 10 7 3 2" xfId="35680"/>
    <cellStyle name="Note 10 7 4" xfId="35681"/>
    <cellStyle name="Note 10 8" xfId="35682"/>
    <cellStyle name="Note 10 8 2" xfId="35683"/>
    <cellStyle name="Note 10 9" xfId="35684"/>
    <cellStyle name="Note 10 9 2" xfId="35685"/>
    <cellStyle name="Note 11" xfId="35686"/>
    <cellStyle name="Note 11 2" xfId="35687"/>
    <cellStyle name="Note 11 2 2" xfId="35688"/>
    <cellStyle name="Note 11 2 2 2" xfId="35689"/>
    <cellStyle name="Note 11 2 2 2 2" xfId="35690"/>
    <cellStyle name="Note 11 2 2 2 2 2" xfId="35691"/>
    <cellStyle name="Note 11 2 2 2 2 2 2" xfId="35692"/>
    <cellStyle name="Note 11 2 2 2 2 3" xfId="35693"/>
    <cellStyle name="Note 11 2 2 2 2 3 2" xfId="35694"/>
    <cellStyle name="Note 11 2 2 2 2 4" xfId="35695"/>
    <cellStyle name="Note 11 2 2 2 3" xfId="35696"/>
    <cellStyle name="Note 11 2 2 2 3 2" xfId="35697"/>
    <cellStyle name="Note 11 2 2 2 4" xfId="35698"/>
    <cellStyle name="Note 11 2 2 2 4 2" xfId="35699"/>
    <cellStyle name="Note 11 2 2 2 5" xfId="35700"/>
    <cellStyle name="Note 11 2 2 3" xfId="35701"/>
    <cellStyle name="Note 11 2 2 3 2" xfId="35702"/>
    <cellStyle name="Note 11 2 2 3 2 2" xfId="35703"/>
    <cellStyle name="Note 11 2 2 3 3" xfId="35704"/>
    <cellStyle name="Note 11 2 2 3 3 2" xfId="35705"/>
    <cellStyle name="Note 11 2 2 3 4" xfId="35706"/>
    <cellStyle name="Note 11 2 2 4" xfId="35707"/>
    <cellStyle name="Note 11 2 2 4 2" xfId="35708"/>
    <cellStyle name="Note 11 2 2 4 2 2" xfId="35709"/>
    <cellStyle name="Note 11 2 2 4 3" xfId="35710"/>
    <cellStyle name="Note 11 2 2 4 3 2" xfId="35711"/>
    <cellStyle name="Note 11 2 2 4 4" xfId="35712"/>
    <cellStyle name="Note 11 2 2 5" xfId="35713"/>
    <cellStyle name="Note 11 2 2 5 2" xfId="35714"/>
    <cellStyle name="Note 11 2 2 6" xfId="35715"/>
    <cellStyle name="Note 11 2 2 6 2" xfId="35716"/>
    <cellStyle name="Note 11 2 2 7" xfId="35717"/>
    <cellStyle name="Note 11 2 3" xfId="35718"/>
    <cellStyle name="Note 11 2 3 2" xfId="35719"/>
    <cellStyle name="Note 11 2 3 2 2" xfId="35720"/>
    <cellStyle name="Note 11 2 3 2 2 2" xfId="35721"/>
    <cellStyle name="Note 11 2 3 2 3" xfId="35722"/>
    <cellStyle name="Note 11 2 3 2 3 2" xfId="35723"/>
    <cellStyle name="Note 11 2 3 2 4" xfId="35724"/>
    <cellStyle name="Note 11 2 3 3" xfId="35725"/>
    <cellStyle name="Note 11 2 3 3 2" xfId="35726"/>
    <cellStyle name="Note 11 2 3 4" xfId="35727"/>
    <cellStyle name="Note 11 2 3 4 2" xfId="35728"/>
    <cellStyle name="Note 11 2 3 5" xfId="35729"/>
    <cellStyle name="Note 11 2 4" xfId="35730"/>
    <cellStyle name="Note 11 2 4 2" xfId="35731"/>
    <cellStyle name="Note 11 2 4 2 2" xfId="35732"/>
    <cellStyle name="Note 11 2 4 3" xfId="35733"/>
    <cellStyle name="Note 11 2 4 3 2" xfId="35734"/>
    <cellStyle name="Note 11 2 4 4" xfId="35735"/>
    <cellStyle name="Note 11 2 5" xfId="35736"/>
    <cellStyle name="Note 11 2 5 2" xfId="35737"/>
    <cellStyle name="Note 11 2 5 2 2" xfId="35738"/>
    <cellStyle name="Note 11 2 5 3" xfId="35739"/>
    <cellStyle name="Note 11 2 5 3 2" xfId="35740"/>
    <cellStyle name="Note 11 2 5 4" xfId="35741"/>
    <cellStyle name="Note 11 2 6" xfId="35742"/>
    <cellStyle name="Note 11 2 6 2" xfId="35743"/>
    <cellStyle name="Note 11 2 7" xfId="35744"/>
    <cellStyle name="Note 11 2 7 2" xfId="35745"/>
    <cellStyle name="Note 11 2 8" xfId="35746"/>
    <cellStyle name="Note 11 3" xfId="35747"/>
    <cellStyle name="Note 11 3 2" xfId="35748"/>
    <cellStyle name="Note 11 3 2 2" xfId="35749"/>
    <cellStyle name="Note 11 3 2 2 2" xfId="35750"/>
    <cellStyle name="Note 11 3 2 2 2 2" xfId="35751"/>
    <cellStyle name="Note 11 3 2 2 3" xfId="35752"/>
    <cellStyle name="Note 11 3 2 2 3 2" xfId="35753"/>
    <cellStyle name="Note 11 3 2 2 4" xfId="35754"/>
    <cellStyle name="Note 11 3 2 3" xfId="35755"/>
    <cellStyle name="Note 11 3 2 3 2" xfId="35756"/>
    <cellStyle name="Note 11 3 2 4" xfId="35757"/>
    <cellStyle name="Note 11 3 2 4 2" xfId="35758"/>
    <cellStyle name="Note 11 3 2 5" xfId="35759"/>
    <cellStyle name="Note 11 3 3" xfId="35760"/>
    <cellStyle name="Note 11 3 3 2" xfId="35761"/>
    <cellStyle name="Note 11 3 3 2 2" xfId="35762"/>
    <cellStyle name="Note 11 3 3 3" xfId="35763"/>
    <cellStyle name="Note 11 3 3 3 2" xfId="35764"/>
    <cellStyle name="Note 11 3 3 4" xfId="35765"/>
    <cellStyle name="Note 11 3 4" xfId="35766"/>
    <cellStyle name="Note 11 3 4 2" xfId="35767"/>
    <cellStyle name="Note 11 3 4 2 2" xfId="35768"/>
    <cellStyle name="Note 11 3 4 3" xfId="35769"/>
    <cellStyle name="Note 11 3 4 3 2" xfId="35770"/>
    <cellStyle name="Note 11 3 4 4" xfId="35771"/>
    <cellStyle name="Note 11 3 5" xfId="35772"/>
    <cellStyle name="Note 11 3 5 2" xfId="35773"/>
    <cellStyle name="Note 11 3 6" xfId="35774"/>
    <cellStyle name="Note 11 3 6 2" xfId="35775"/>
    <cellStyle name="Note 11 3 7" xfId="35776"/>
    <cellStyle name="Note 11 4" xfId="35777"/>
    <cellStyle name="Note 11 4 2" xfId="35778"/>
    <cellStyle name="Note 11 4 2 2" xfId="35779"/>
    <cellStyle name="Note 11 4 2 2 2" xfId="35780"/>
    <cellStyle name="Note 11 4 2 3" xfId="35781"/>
    <cellStyle name="Note 11 4 2 3 2" xfId="35782"/>
    <cellStyle name="Note 11 4 2 4" xfId="35783"/>
    <cellStyle name="Note 11 4 3" xfId="35784"/>
    <cellStyle name="Note 11 4 3 2" xfId="35785"/>
    <cellStyle name="Note 11 4 4" xfId="35786"/>
    <cellStyle name="Note 11 4 4 2" xfId="35787"/>
    <cellStyle name="Note 11 4 5" xfId="35788"/>
    <cellStyle name="Note 11 5" xfId="35789"/>
    <cellStyle name="Note 11 5 2" xfId="35790"/>
    <cellStyle name="Note 11 5 2 2" xfId="35791"/>
    <cellStyle name="Note 11 5 3" xfId="35792"/>
    <cellStyle name="Note 11 5 3 2" xfId="35793"/>
    <cellStyle name="Note 11 5 4" xfId="35794"/>
    <cellStyle name="Note 11 6" xfId="35795"/>
    <cellStyle name="Note 11 6 2" xfId="35796"/>
    <cellStyle name="Note 11 6 2 2" xfId="35797"/>
    <cellStyle name="Note 11 6 3" xfId="35798"/>
    <cellStyle name="Note 11 6 3 2" xfId="35799"/>
    <cellStyle name="Note 11 6 4" xfId="35800"/>
    <cellStyle name="Note 11 7" xfId="35801"/>
    <cellStyle name="Note 11 7 2" xfId="35802"/>
    <cellStyle name="Note 11 8" xfId="35803"/>
    <cellStyle name="Note 11 8 2" xfId="35804"/>
    <cellStyle name="Note 11 9" xfId="35805"/>
    <cellStyle name="Note 12" xfId="35806"/>
    <cellStyle name="Note 12 2" xfId="35807"/>
    <cellStyle name="Note 12 2 2" xfId="35808"/>
    <cellStyle name="Note 12 2 2 2" xfId="35809"/>
    <cellStyle name="Note 12 2 2 2 2" xfId="35810"/>
    <cellStyle name="Note 12 2 2 2 2 2" xfId="35811"/>
    <cellStyle name="Note 12 2 2 2 2 2 2" xfId="35812"/>
    <cellStyle name="Note 12 2 2 2 2 3" xfId="35813"/>
    <cellStyle name="Note 12 2 2 2 2 3 2" xfId="35814"/>
    <cellStyle name="Note 12 2 2 2 2 4" xfId="35815"/>
    <cellStyle name="Note 12 2 2 2 3" xfId="35816"/>
    <cellStyle name="Note 12 2 2 2 3 2" xfId="35817"/>
    <cellStyle name="Note 12 2 2 2 4" xfId="35818"/>
    <cellStyle name="Note 12 2 2 2 4 2" xfId="35819"/>
    <cellStyle name="Note 12 2 2 2 5" xfId="35820"/>
    <cellStyle name="Note 12 2 2 3" xfId="35821"/>
    <cellStyle name="Note 12 2 2 3 2" xfId="35822"/>
    <cellStyle name="Note 12 2 2 3 2 2" xfId="35823"/>
    <cellStyle name="Note 12 2 2 3 3" xfId="35824"/>
    <cellStyle name="Note 12 2 2 3 3 2" xfId="35825"/>
    <cellStyle name="Note 12 2 2 3 4" xfId="35826"/>
    <cellStyle name="Note 12 2 2 4" xfId="35827"/>
    <cellStyle name="Note 12 2 2 4 2" xfId="35828"/>
    <cellStyle name="Note 12 2 2 4 2 2" xfId="35829"/>
    <cellStyle name="Note 12 2 2 4 3" xfId="35830"/>
    <cellStyle name="Note 12 2 2 4 3 2" xfId="35831"/>
    <cellStyle name="Note 12 2 2 4 4" xfId="35832"/>
    <cellStyle name="Note 12 2 2 5" xfId="35833"/>
    <cellStyle name="Note 12 2 2 5 2" xfId="35834"/>
    <cellStyle name="Note 12 2 2 6" xfId="35835"/>
    <cellStyle name="Note 12 2 2 6 2" xfId="35836"/>
    <cellStyle name="Note 12 2 2 7" xfId="35837"/>
    <cellStyle name="Note 12 2 3" xfId="35838"/>
    <cellStyle name="Note 12 2 3 2" xfId="35839"/>
    <cellStyle name="Note 12 2 3 2 2" xfId="35840"/>
    <cellStyle name="Note 12 2 3 2 2 2" xfId="35841"/>
    <cellStyle name="Note 12 2 3 2 3" xfId="35842"/>
    <cellStyle name="Note 12 2 3 2 3 2" xfId="35843"/>
    <cellStyle name="Note 12 2 3 2 4" xfId="35844"/>
    <cellStyle name="Note 12 2 3 3" xfId="35845"/>
    <cellStyle name="Note 12 2 3 3 2" xfId="35846"/>
    <cellStyle name="Note 12 2 3 4" xfId="35847"/>
    <cellStyle name="Note 12 2 3 4 2" xfId="35848"/>
    <cellStyle name="Note 12 2 3 5" xfId="35849"/>
    <cellStyle name="Note 12 2 4" xfId="35850"/>
    <cellStyle name="Note 12 2 4 2" xfId="35851"/>
    <cellStyle name="Note 12 2 4 2 2" xfId="35852"/>
    <cellStyle name="Note 12 2 4 3" xfId="35853"/>
    <cellStyle name="Note 12 2 4 3 2" xfId="35854"/>
    <cellStyle name="Note 12 2 4 4" xfId="35855"/>
    <cellStyle name="Note 12 2 5" xfId="35856"/>
    <cellStyle name="Note 12 2 5 2" xfId="35857"/>
    <cellStyle name="Note 12 2 5 2 2" xfId="35858"/>
    <cellStyle name="Note 12 2 5 3" xfId="35859"/>
    <cellStyle name="Note 12 2 5 3 2" xfId="35860"/>
    <cellStyle name="Note 12 2 5 4" xfId="35861"/>
    <cellStyle name="Note 12 2 6" xfId="35862"/>
    <cellStyle name="Note 12 2 6 2" xfId="35863"/>
    <cellStyle name="Note 12 2 7" xfId="35864"/>
    <cellStyle name="Note 12 2 7 2" xfId="35865"/>
    <cellStyle name="Note 12 2 8" xfId="35866"/>
    <cellStyle name="Note 12 3" xfId="35867"/>
    <cellStyle name="Note 12 3 2" xfId="35868"/>
    <cellStyle name="Note 12 3 2 2" xfId="35869"/>
    <cellStyle name="Note 12 3 2 2 2" xfId="35870"/>
    <cellStyle name="Note 12 3 2 2 2 2" xfId="35871"/>
    <cellStyle name="Note 12 3 2 2 3" xfId="35872"/>
    <cellStyle name="Note 12 3 2 2 3 2" xfId="35873"/>
    <cellStyle name="Note 12 3 2 2 4" xfId="35874"/>
    <cellStyle name="Note 12 3 2 3" xfId="35875"/>
    <cellStyle name="Note 12 3 2 3 2" xfId="35876"/>
    <cellStyle name="Note 12 3 2 4" xfId="35877"/>
    <cellStyle name="Note 12 3 2 4 2" xfId="35878"/>
    <cellStyle name="Note 12 3 2 5" xfId="35879"/>
    <cellStyle name="Note 12 3 3" xfId="35880"/>
    <cellStyle name="Note 12 3 3 2" xfId="35881"/>
    <cellStyle name="Note 12 3 3 2 2" xfId="35882"/>
    <cellStyle name="Note 12 3 3 3" xfId="35883"/>
    <cellStyle name="Note 12 3 3 3 2" xfId="35884"/>
    <cellStyle name="Note 12 3 3 4" xfId="35885"/>
    <cellStyle name="Note 12 3 4" xfId="35886"/>
    <cellStyle name="Note 12 3 4 2" xfId="35887"/>
    <cellStyle name="Note 12 3 4 2 2" xfId="35888"/>
    <cellStyle name="Note 12 3 4 3" xfId="35889"/>
    <cellStyle name="Note 12 3 4 3 2" xfId="35890"/>
    <cellStyle name="Note 12 3 4 4" xfId="35891"/>
    <cellStyle name="Note 12 3 5" xfId="35892"/>
    <cellStyle name="Note 12 3 5 2" xfId="35893"/>
    <cellStyle name="Note 12 3 6" xfId="35894"/>
    <cellStyle name="Note 12 3 6 2" xfId="35895"/>
    <cellStyle name="Note 12 3 7" xfId="35896"/>
    <cellStyle name="Note 12 4" xfId="35897"/>
    <cellStyle name="Note 12 4 2" xfId="35898"/>
    <cellStyle name="Note 12 4 2 2" xfId="35899"/>
    <cellStyle name="Note 12 4 2 2 2" xfId="35900"/>
    <cellStyle name="Note 12 4 2 3" xfId="35901"/>
    <cellStyle name="Note 12 4 2 3 2" xfId="35902"/>
    <cellStyle name="Note 12 4 2 4" xfId="35903"/>
    <cellStyle name="Note 12 4 3" xfId="35904"/>
    <cellStyle name="Note 12 4 3 2" xfId="35905"/>
    <cellStyle name="Note 12 4 4" xfId="35906"/>
    <cellStyle name="Note 12 4 4 2" xfId="35907"/>
    <cellStyle name="Note 12 4 5" xfId="35908"/>
    <cellStyle name="Note 12 5" xfId="35909"/>
    <cellStyle name="Note 12 5 2" xfId="35910"/>
    <cellStyle name="Note 12 5 2 2" xfId="35911"/>
    <cellStyle name="Note 12 5 3" xfId="35912"/>
    <cellStyle name="Note 12 5 3 2" xfId="35913"/>
    <cellStyle name="Note 12 5 4" xfId="35914"/>
    <cellStyle name="Note 12 6" xfId="35915"/>
    <cellStyle name="Note 12 6 2" xfId="35916"/>
    <cellStyle name="Note 12 6 2 2" xfId="35917"/>
    <cellStyle name="Note 12 6 3" xfId="35918"/>
    <cellStyle name="Note 12 6 3 2" xfId="35919"/>
    <cellStyle name="Note 12 6 4" xfId="35920"/>
    <cellStyle name="Note 12 7" xfId="35921"/>
    <cellStyle name="Note 12 7 2" xfId="35922"/>
    <cellStyle name="Note 12 8" xfId="35923"/>
    <cellStyle name="Note 12 8 2" xfId="35924"/>
    <cellStyle name="Note 12 9" xfId="35925"/>
    <cellStyle name="Note 13" xfId="35926"/>
    <cellStyle name="Note 13 2" xfId="35927"/>
    <cellStyle name="Note 13 2 2" xfId="35928"/>
    <cellStyle name="Note 13 2 2 2" xfId="35929"/>
    <cellStyle name="Note 13 2 2 2 2" xfId="35930"/>
    <cellStyle name="Note 13 2 2 2 2 2" xfId="35931"/>
    <cellStyle name="Note 13 2 2 2 3" xfId="35932"/>
    <cellStyle name="Note 13 2 2 2 3 2" xfId="35933"/>
    <cellStyle name="Note 13 2 2 2 4" xfId="35934"/>
    <cellStyle name="Note 13 2 2 3" xfId="35935"/>
    <cellStyle name="Note 13 2 2 3 2" xfId="35936"/>
    <cellStyle name="Note 13 2 2 4" xfId="35937"/>
    <cellStyle name="Note 13 2 2 4 2" xfId="35938"/>
    <cellStyle name="Note 13 2 2 5" xfId="35939"/>
    <cellStyle name="Note 13 2 3" xfId="35940"/>
    <cellStyle name="Note 13 2 3 2" xfId="35941"/>
    <cellStyle name="Note 13 2 3 2 2" xfId="35942"/>
    <cellStyle name="Note 13 2 3 3" xfId="35943"/>
    <cellStyle name="Note 13 2 3 3 2" xfId="35944"/>
    <cellStyle name="Note 13 2 3 4" xfId="35945"/>
    <cellStyle name="Note 13 2 4" xfId="35946"/>
    <cellStyle name="Note 13 2 4 2" xfId="35947"/>
    <cellStyle name="Note 13 2 4 2 2" xfId="35948"/>
    <cellStyle name="Note 13 2 4 3" xfId="35949"/>
    <cellStyle name="Note 13 2 4 3 2" xfId="35950"/>
    <cellStyle name="Note 13 2 4 4" xfId="35951"/>
    <cellStyle name="Note 13 2 5" xfId="35952"/>
    <cellStyle name="Note 13 2 5 2" xfId="35953"/>
    <cellStyle name="Note 13 2 6" xfId="35954"/>
    <cellStyle name="Note 13 2 6 2" xfId="35955"/>
    <cellStyle name="Note 13 2 7" xfId="35956"/>
    <cellStyle name="Note 13 3" xfId="35957"/>
    <cellStyle name="Note 13 3 2" xfId="35958"/>
    <cellStyle name="Note 13 3 2 2" xfId="35959"/>
    <cellStyle name="Note 13 3 2 2 2" xfId="35960"/>
    <cellStyle name="Note 13 3 2 3" xfId="35961"/>
    <cellStyle name="Note 13 3 2 3 2" xfId="35962"/>
    <cellStyle name="Note 13 3 2 4" xfId="35963"/>
    <cellStyle name="Note 13 3 3" xfId="35964"/>
    <cellStyle name="Note 13 3 3 2" xfId="35965"/>
    <cellStyle name="Note 13 3 4" xfId="35966"/>
    <cellStyle name="Note 13 3 4 2" xfId="35967"/>
    <cellStyle name="Note 13 3 5" xfId="35968"/>
    <cellStyle name="Note 13 4" xfId="35969"/>
    <cellStyle name="Note 13 4 2" xfId="35970"/>
    <cellStyle name="Note 13 4 2 2" xfId="35971"/>
    <cellStyle name="Note 13 4 3" xfId="35972"/>
    <cellStyle name="Note 13 4 3 2" xfId="35973"/>
    <cellStyle name="Note 13 4 4" xfId="35974"/>
    <cellStyle name="Note 13 5" xfId="35975"/>
    <cellStyle name="Note 13 5 2" xfId="35976"/>
    <cellStyle name="Note 13 5 2 2" xfId="35977"/>
    <cellStyle name="Note 13 5 3" xfId="35978"/>
    <cellStyle name="Note 13 5 3 2" xfId="35979"/>
    <cellStyle name="Note 13 5 4" xfId="35980"/>
    <cellStyle name="Note 13 6" xfId="35981"/>
    <cellStyle name="Note 13 6 2" xfId="35982"/>
    <cellStyle name="Note 13 7" xfId="35983"/>
    <cellStyle name="Note 13 7 2" xfId="35984"/>
    <cellStyle name="Note 13 8" xfId="35985"/>
    <cellStyle name="Note 14" xfId="35986"/>
    <cellStyle name="Note 14 2" xfId="35987"/>
    <cellStyle name="Note 14 2 2" xfId="35988"/>
    <cellStyle name="Note 14 2 2 2" xfId="35989"/>
    <cellStyle name="Note 14 2 2 2 2" xfId="35990"/>
    <cellStyle name="Note 14 2 2 2 2 2" xfId="35991"/>
    <cellStyle name="Note 14 2 2 2 3" xfId="35992"/>
    <cellStyle name="Note 14 2 2 2 3 2" xfId="35993"/>
    <cellStyle name="Note 14 2 2 2 4" xfId="35994"/>
    <cellStyle name="Note 14 2 2 3" xfId="35995"/>
    <cellStyle name="Note 14 2 2 3 2" xfId="35996"/>
    <cellStyle name="Note 14 2 2 4" xfId="35997"/>
    <cellStyle name="Note 14 2 2 4 2" xfId="35998"/>
    <cellStyle name="Note 14 2 2 5" xfId="35999"/>
    <cellStyle name="Note 14 2 3" xfId="36000"/>
    <cellStyle name="Note 14 2 3 2" xfId="36001"/>
    <cellStyle name="Note 14 2 3 2 2" xfId="36002"/>
    <cellStyle name="Note 14 2 3 3" xfId="36003"/>
    <cellStyle name="Note 14 2 3 3 2" xfId="36004"/>
    <cellStyle name="Note 14 2 3 4" xfId="36005"/>
    <cellStyle name="Note 14 2 4" xfId="36006"/>
    <cellStyle name="Note 14 2 4 2" xfId="36007"/>
    <cellStyle name="Note 14 2 4 2 2" xfId="36008"/>
    <cellStyle name="Note 14 2 4 3" xfId="36009"/>
    <cellStyle name="Note 14 2 4 3 2" xfId="36010"/>
    <cellStyle name="Note 14 2 4 4" xfId="36011"/>
    <cellStyle name="Note 14 2 5" xfId="36012"/>
    <cellStyle name="Note 14 2 5 2" xfId="36013"/>
    <cellStyle name="Note 14 2 6" xfId="36014"/>
    <cellStyle name="Note 14 2 6 2" xfId="36015"/>
    <cellStyle name="Note 14 2 7" xfId="36016"/>
    <cellStyle name="Note 14 3" xfId="36017"/>
    <cellStyle name="Note 14 3 2" xfId="36018"/>
    <cellStyle name="Note 14 3 2 2" xfId="36019"/>
    <cellStyle name="Note 14 3 2 2 2" xfId="36020"/>
    <cellStyle name="Note 14 3 2 3" xfId="36021"/>
    <cellStyle name="Note 14 3 2 3 2" xfId="36022"/>
    <cellStyle name="Note 14 3 2 4" xfId="36023"/>
    <cellStyle name="Note 14 3 3" xfId="36024"/>
    <cellStyle name="Note 14 3 3 2" xfId="36025"/>
    <cellStyle name="Note 14 3 4" xfId="36026"/>
    <cellStyle name="Note 14 3 4 2" xfId="36027"/>
    <cellStyle name="Note 14 3 5" xfId="36028"/>
    <cellStyle name="Note 14 4" xfId="36029"/>
    <cellStyle name="Note 14 4 2" xfId="36030"/>
    <cellStyle name="Note 14 4 2 2" xfId="36031"/>
    <cellStyle name="Note 14 4 3" xfId="36032"/>
    <cellStyle name="Note 14 4 3 2" xfId="36033"/>
    <cellStyle name="Note 14 4 4" xfId="36034"/>
    <cellStyle name="Note 14 5" xfId="36035"/>
    <cellStyle name="Note 14 5 2" xfId="36036"/>
    <cellStyle name="Note 14 5 2 2" xfId="36037"/>
    <cellStyle name="Note 14 5 3" xfId="36038"/>
    <cellStyle name="Note 14 5 3 2" xfId="36039"/>
    <cellStyle name="Note 14 5 4" xfId="36040"/>
    <cellStyle name="Note 14 6" xfId="36041"/>
    <cellStyle name="Note 14 6 2" xfId="36042"/>
    <cellStyle name="Note 14 7" xfId="36043"/>
    <cellStyle name="Note 14 7 2" xfId="36044"/>
    <cellStyle name="Note 14 8" xfId="36045"/>
    <cellStyle name="Note 15" xfId="36046"/>
    <cellStyle name="Note 15 2" xfId="36047"/>
    <cellStyle name="Note 15 2 2" xfId="36048"/>
    <cellStyle name="Note 15 2 2 2" xfId="36049"/>
    <cellStyle name="Note 15 2 2 2 2" xfId="36050"/>
    <cellStyle name="Note 15 2 2 2 2 2" xfId="36051"/>
    <cellStyle name="Note 15 2 2 2 3" xfId="36052"/>
    <cellStyle name="Note 15 2 2 2 3 2" xfId="36053"/>
    <cellStyle name="Note 15 2 2 2 4" xfId="36054"/>
    <cellStyle name="Note 15 2 2 3" xfId="36055"/>
    <cellStyle name="Note 15 2 2 3 2" xfId="36056"/>
    <cellStyle name="Note 15 2 2 4" xfId="36057"/>
    <cellStyle name="Note 15 2 2 4 2" xfId="36058"/>
    <cellStyle name="Note 15 2 2 5" xfId="36059"/>
    <cellStyle name="Note 15 2 3" xfId="36060"/>
    <cellStyle name="Note 15 2 3 2" xfId="36061"/>
    <cellStyle name="Note 15 2 3 2 2" xfId="36062"/>
    <cellStyle name="Note 15 2 3 3" xfId="36063"/>
    <cellStyle name="Note 15 2 3 3 2" xfId="36064"/>
    <cellStyle name="Note 15 2 3 4" xfId="36065"/>
    <cellStyle name="Note 15 2 4" xfId="36066"/>
    <cellStyle name="Note 15 2 4 2" xfId="36067"/>
    <cellStyle name="Note 15 2 4 2 2" xfId="36068"/>
    <cellStyle name="Note 15 2 4 3" xfId="36069"/>
    <cellStyle name="Note 15 2 4 3 2" xfId="36070"/>
    <cellStyle name="Note 15 2 4 4" xfId="36071"/>
    <cellStyle name="Note 15 2 5" xfId="36072"/>
    <cellStyle name="Note 15 2 5 2" xfId="36073"/>
    <cellStyle name="Note 15 2 6" xfId="36074"/>
    <cellStyle name="Note 15 2 6 2" xfId="36075"/>
    <cellStyle name="Note 15 2 7" xfId="36076"/>
    <cellStyle name="Note 15 3" xfId="36077"/>
    <cellStyle name="Note 15 3 2" xfId="36078"/>
    <cellStyle name="Note 15 3 2 2" xfId="36079"/>
    <cellStyle name="Note 15 3 2 2 2" xfId="36080"/>
    <cellStyle name="Note 15 3 2 3" xfId="36081"/>
    <cellStyle name="Note 15 3 2 3 2" xfId="36082"/>
    <cellStyle name="Note 15 3 2 4" xfId="36083"/>
    <cellStyle name="Note 15 3 3" xfId="36084"/>
    <cellStyle name="Note 15 3 3 2" xfId="36085"/>
    <cellStyle name="Note 15 3 4" xfId="36086"/>
    <cellStyle name="Note 15 3 4 2" xfId="36087"/>
    <cellStyle name="Note 15 3 5" xfId="36088"/>
    <cellStyle name="Note 15 4" xfId="36089"/>
    <cellStyle name="Note 15 4 2" xfId="36090"/>
    <cellStyle name="Note 15 4 2 2" xfId="36091"/>
    <cellStyle name="Note 15 4 3" xfId="36092"/>
    <cellStyle name="Note 15 4 3 2" xfId="36093"/>
    <cellStyle name="Note 15 4 4" xfId="36094"/>
    <cellStyle name="Note 15 5" xfId="36095"/>
    <cellStyle name="Note 15 5 2" xfId="36096"/>
    <cellStyle name="Note 15 5 2 2" xfId="36097"/>
    <cellStyle name="Note 15 5 3" xfId="36098"/>
    <cellStyle name="Note 15 5 3 2" xfId="36099"/>
    <cellStyle name="Note 15 5 4" xfId="36100"/>
    <cellStyle name="Note 15 6" xfId="36101"/>
    <cellStyle name="Note 15 6 2" xfId="36102"/>
    <cellStyle name="Note 15 7" xfId="36103"/>
    <cellStyle name="Note 15 7 2" xfId="36104"/>
    <cellStyle name="Note 15 8" xfId="36105"/>
    <cellStyle name="Note 16" xfId="36106"/>
    <cellStyle name="Note 16 2" xfId="36107"/>
    <cellStyle name="Note 16 2 2" xfId="36108"/>
    <cellStyle name="Note 16 2 2 2" xfId="36109"/>
    <cellStyle name="Note 16 2 2 2 2" xfId="36110"/>
    <cellStyle name="Note 16 2 2 3" xfId="36111"/>
    <cellStyle name="Note 16 2 2 3 2" xfId="36112"/>
    <cellStyle name="Note 16 2 2 4" xfId="36113"/>
    <cellStyle name="Note 16 2 3" xfId="36114"/>
    <cellStyle name="Note 16 2 3 2" xfId="36115"/>
    <cellStyle name="Note 16 2 4" xfId="36116"/>
    <cellStyle name="Note 16 2 4 2" xfId="36117"/>
    <cellStyle name="Note 16 2 5" xfId="36118"/>
    <cellStyle name="Note 16 3" xfId="36119"/>
    <cellStyle name="Note 16 3 2" xfId="36120"/>
    <cellStyle name="Note 16 3 2 2" xfId="36121"/>
    <cellStyle name="Note 16 3 3" xfId="36122"/>
    <cellStyle name="Note 16 3 3 2" xfId="36123"/>
    <cellStyle name="Note 16 3 4" xfId="36124"/>
    <cellStyle name="Note 16 4" xfId="36125"/>
    <cellStyle name="Note 16 4 2" xfId="36126"/>
    <cellStyle name="Note 16 5" xfId="36127"/>
    <cellStyle name="Note 16 5 2" xfId="36128"/>
    <cellStyle name="Note 16 6" xfId="36129"/>
    <cellStyle name="Note 17" xfId="36130"/>
    <cellStyle name="Note 17 2" xfId="36131"/>
    <cellStyle name="Note 17 2 2" xfId="36132"/>
    <cellStyle name="Note 17 2 2 2" xfId="36133"/>
    <cellStyle name="Note 17 2 3" xfId="36134"/>
    <cellStyle name="Note 17 2 3 2" xfId="36135"/>
    <cellStyle name="Note 17 2 4" xfId="36136"/>
    <cellStyle name="Note 17 3" xfId="36137"/>
    <cellStyle name="Note 17 3 2" xfId="36138"/>
    <cellStyle name="Note 17 4" xfId="36139"/>
    <cellStyle name="Note 17 4 2" xfId="36140"/>
    <cellStyle name="Note 17 5" xfId="36141"/>
    <cellStyle name="Note 18" xfId="36142"/>
    <cellStyle name="Note 18 2" xfId="36143"/>
    <cellStyle name="Note 18 2 2" xfId="36144"/>
    <cellStyle name="Note 18 3" xfId="36145"/>
    <cellStyle name="Note 18 3 2" xfId="36146"/>
    <cellStyle name="Note 18 4" xfId="36147"/>
    <cellStyle name="Note 19" xfId="36148"/>
    <cellStyle name="Note 19 2" xfId="36149"/>
    <cellStyle name="Note 19 2 2" xfId="36150"/>
    <cellStyle name="Note 19 3" xfId="36151"/>
    <cellStyle name="Note 19 3 2" xfId="36152"/>
    <cellStyle name="Note 19 4" xfId="36153"/>
    <cellStyle name="Note 2" xfId="36154"/>
    <cellStyle name="Note 2 10" xfId="36155"/>
    <cellStyle name="Note 2 11" xfId="36156"/>
    <cellStyle name="Note 2 2" xfId="36157"/>
    <cellStyle name="Note 2 2 2" xfId="36158"/>
    <cellStyle name="Note 2 2 2 2" xfId="36159"/>
    <cellStyle name="Note 2 2 2 2 2" xfId="36160"/>
    <cellStyle name="Note 2 2 2 2 2 2" xfId="36161"/>
    <cellStyle name="Note 2 2 2 2 2 2 2" xfId="36162"/>
    <cellStyle name="Note 2 2 2 2 2 2 2 2" xfId="36163"/>
    <cellStyle name="Note 2 2 2 2 2 2 3" xfId="36164"/>
    <cellStyle name="Note 2 2 2 2 2 2 3 2" xfId="36165"/>
    <cellStyle name="Note 2 2 2 2 2 2 4" xfId="36166"/>
    <cellStyle name="Note 2 2 2 2 2 3" xfId="36167"/>
    <cellStyle name="Note 2 2 2 2 2 3 2" xfId="36168"/>
    <cellStyle name="Note 2 2 2 2 2 4" xfId="36169"/>
    <cellStyle name="Note 2 2 2 2 2 4 2" xfId="36170"/>
    <cellStyle name="Note 2 2 2 2 2 5" xfId="36171"/>
    <cellStyle name="Note 2 2 2 2 3" xfId="36172"/>
    <cellStyle name="Note 2 2 2 2 3 2" xfId="36173"/>
    <cellStyle name="Note 2 2 2 2 3 2 2" xfId="36174"/>
    <cellStyle name="Note 2 2 2 2 3 3" xfId="36175"/>
    <cellStyle name="Note 2 2 2 2 3 3 2" xfId="36176"/>
    <cellStyle name="Note 2 2 2 2 3 4" xfId="36177"/>
    <cellStyle name="Note 2 2 2 2 4" xfId="36178"/>
    <cellStyle name="Note 2 2 2 2 4 2" xfId="36179"/>
    <cellStyle name="Note 2 2 2 2 4 2 2" xfId="36180"/>
    <cellStyle name="Note 2 2 2 2 4 3" xfId="36181"/>
    <cellStyle name="Note 2 2 2 2 4 3 2" xfId="36182"/>
    <cellStyle name="Note 2 2 2 2 4 4" xfId="36183"/>
    <cellStyle name="Note 2 2 2 2 5" xfId="36184"/>
    <cellStyle name="Note 2 2 2 2 5 2" xfId="36185"/>
    <cellStyle name="Note 2 2 2 2 6" xfId="36186"/>
    <cellStyle name="Note 2 2 2 2 6 2" xfId="36187"/>
    <cellStyle name="Note 2 2 2 2 7" xfId="36188"/>
    <cellStyle name="Note 2 2 2 3" xfId="36189"/>
    <cellStyle name="Note 2 2 2 3 2" xfId="36190"/>
    <cellStyle name="Note 2 2 2 3 2 2" xfId="36191"/>
    <cellStyle name="Note 2 2 2 3 2 2 2" xfId="36192"/>
    <cellStyle name="Note 2 2 2 3 2 3" xfId="36193"/>
    <cellStyle name="Note 2 2 2 3 2 3 2" xfId="36194"/>
    <cellStyle name="Note 2 2 2 3 2 4" xfId="36195"/>
    <cellStyle name="Note 2 2 2 3 3" xfId="36196"/>
    <cellStyle name="Note 2 2 2 3 3 2" xfId="36197"/>
    <cellStyle name="Note 2 2 2 3 4" xfId="36198"/>
    <cellStyle name="Note 2 2 2 3 4 2" xfId="36199"/>
    <cellStyle name="Note 2 2 2 3 5" xfId="36200"/>
    <cellStyle name="Note 2 2 2 4" xfId="36201"/>
    <cellStyle name="Note 2 2 2 4 2" xfId="36202"/>
    <cellStyle name="Note 2 2 2 4 2 2" xfId="36203"/>
    <cellStyle name="Note 2 2 2 4 3" xfId="36204"/>
    <cellStyle name="Note 2 2 2 4 3 2" xfId="36205"/>
    <cellStyle name="Note 2 2 2 4 4" xfId="36206"/>
    <cellStyle name="Note 2 2 2 5" xfId="36207"/>
    <cellStyle name="Note 2 2 2 5 2" xfId="36208"/>
    <cellStyle name="Note 2 2 2 5 2 2" xfId="36209"/>
    <cellStyle name="Note 2 2 2 5 3" xfId="36210"/>
    <cellStyle name="Note 2 2 2 5 3 2" xfId="36211"/>
    <cellStyle name="Note 2 2 2 5 4" xfId="36212"/>
    <cellStyle name="Note 2 2 2 6" xfId="36213"/>
    <cellStyle name="Note 2 2 2 6 2" xfId="36214"/>
    <cellStyle name="Note 2 2 2 7" xfId="36215"/>
    <cellStyle name="Note 2 2 2 7 2" xfId="36216"/>
    <cellStyle name="Note 2 2 2 8" xfId="36217"/>
    <cellStyle name="Note 2 2 3" xfId="36218"/>
    <cellStyle name="Note 2 2 3 2" xfId="36219"/>
    <cellStyle name="Note 2 2 3 2 2" xfId="36220"/>
    <cellStyle name="Note 2 2 3 2 2 2" xfId="36221"/>
    <cellStyle name="Note 2 2 3 2 2 2 2" xfId="36222"/>
    <cellStyle name="Note 2 2 3 2 2 3" xfId="36223"/>
    <cellStyle name="Note 2 2 3 2 2 3 2" xfId="36224"/>
    <cellStyle name="Note 2 2 3 2 2 4" xfId="36225"/>
    <cellStyle name="Note 2 2 3 2 3" xfId="36226"/>
    <cellStyle name="Note 2 2 3 2 3 2" xfId="36227"/>
    <cellStyle name="Note 2 2 3 2 4" xfId="36228"/>
    <cellStyle name="Note 2 2 3 2 4 2" xfId="36229"/>
    <cellStyle name="Note 2 2 3 2 5" xfId="36230"/>
    <cellStyle name="Note 2 2 3 3" xfId="36231"/>
    <cellStyle name="Note 2 2 3 3 2" xfId="36232"/>
    <cellStyle name="Note 2 2 3 3 2 2" xfId="36233"/>
    <cellStyle name="Note 2 2 3 3 3" xfId="36234"/>
    <cellStyle name="Note 2 2 3 3 3 2" xfId="36235"/>
    <cellStyle name="Note 2 2 3 3 4" xfId="36236"/>
    <cellStyle name="Note 2 2 3 4" xfId="36237"/>
    <cellStyle name="Note 2 2 3 4 2" xfId="36238"/>
    <cellStyle name="Note 2 2 3 4 2 2" xfId="36239"/>
    <cellStyle name="Note 2 2 3 4 3" xfId="36240"/>
    <cellStyle name="Note 2 2 3 4 3 2" xfId="36241"/>
    <cellStyle name="Note 2 2 3 4 4" xfId="36242"/>
    <cellStyle name="Note 2 2 3 5" xfId="36243"/>
    <cellStyle name="Note 2 2 3 5 2" xfId="36244"/>
    <cellStyle name="Note 2 2 3 6" xfId="36245"/>
    <cellStyle name="Note 2 2 3 6 2" xfId="36246"/>
    <cellStyle name="Note 2 2 3 7" xfId="36247"/>
    <cellStyle name="Note 2 2 4" xfId="36248"/>
    <cellStyle name="Note 2 2 4 2" xfId="36249"/>
    <cellStyle name="Note 2 2 4 2 2" xfId="36250"/>
    <cellStyle name="Note 2 2 4 2 2 2" xfId="36251"/>
    <cellStyle name="Note 2 2 4 2 3" xfId="36252"/>
    <cellStyle name="Note 2 2 4 2 3 2" xfId="36253"/>
    <cellStyle name="Note 2 2 4 2 4" xfId="36254"/>
    <cellStyle name="Note 2 2 4 3" xfId="36255"/>
    <cellStyle name="Note 2 2 4 3 2" xfId="36256"/>
    <cellStyle name="Note 2 2 4 4" xfId="36257"/>
    <cellStyle name="Note 2 2 4 4 2" xfId="36258"/>
    <cellStyle name="Note 2 2 4 5" xfId="36259"/>
    <cellStyle name="Note 2 2 5" xfId="36260"/>
    <cellStyle name="Note 2 2 5 2" xfId="36261"/>
    <cellStyle name="Note 2 2 5 2 2" xfId="36262"/>
    <cellStyle name="Note 2 2 5 3" xfId="36263"/>
    <cellStyle name="Note 2 2 5 3 2" xfId="36264"/>
    <cellStyle name="Note 2 2 5 4" xfId="36265"/>
    <cellStyle name="Note 2 2 6" xfId="36266"/>
    <cellStyle name="Note 2 2 6 2" xfId="36267"/>
    <cellStyle name="Note 2 2 6 2 2" xfId="36268"/>
    <cellStyle name="Note 2 2 6 3" xfId="36269"/>
    <cellStyle name="Note 2 2 6 3 2" xfId="36270"/>
    <cellStyle name="Note 2 2 6 4" xfId="36271"/>
    <cellStyle name="Note 2 2 7" xfId="36272"/>
    <cellStyle name="Note 2 2 7 2" xfId="36273"/>
    <cellStyle name="Note 2 2 8" xfId="36274"/>
    <cellStyle name="Note 2 2 8 2" xfId="36275"/>
    <cellStyle name="Note 2 2 9" xfId="36276"/>
    <cellStyle name="Note 2 3" xfId="36277"/>
    <cellStyle name="Note 2 3 2" xfId="36278"/>
    <cellStyle name="Note 2 3 2 2" xfId="36279"/>
    <cellStyle name="Note 2 3 2 2 2" xfId="36280"/>
    <cellStyle name="Note 2 3 2 2 2 2" xfId="36281"/>
    <cellStyle name="Note 2 3 2 2 2 2 2" xfId="36282"/>
    <cellStyle name="Note 2 3 2 2 2 3" xfId="36283"/>
    <cellStyle name="Note 2 3 2 2 2 3 2" xfId="36284"/>
    <cellStyle name="Note 2 3 2 2 2 4" xfId="36285"/>
    <cellStyle name="Note 2 3 2 2 3" xfId="36286"/>
    <cellStyle name="Note 2 3 2 2 3 2" xfId="36287"/>
    <cellStyle name="Note 2 3 2 2 4" xfId="36288"/>
    <cellStyle name="Note 2 3 2 2 4 2" xfId="36289"/>
    <cellStyle name="Note 2 3 2 2 5" xfId="36290"/>
    <cellStyle name="Note 2 3 2 3" xfId="36291"/>
    <cellStyle name="Note 2 3 2 3 2" xfId="36292"/>
    <cellStyle name="Note 2 3 2 3 2 2" xfId="36293"/>
    <cellStyle name="Note 2 3 2 3 3" xfId="36294"/>
    <cellStyle name="Note 2 3 2 3 3 2" xfId="36295"/>
    <cellStyle name="Note 2 3 2 3 4" xfId="36296"/>
    <cellStyle name="Note 2 3 2 4" xfId="36297"/>
    <cellStyle name="Note 2 3 2 4 2" xfId="36298"/>
    <cellStyle name="Note 2 3 2 4 2 2" xfId="36299"/>
    <cellStyle name="Note 2 3 2 4 3" xfId="36300"/>
    <cellStyle name="Note 2 3 2 4 3 2" xfId="36301"/>
    <cellStyle name="Note 2 3 2 4 4" xfId="36302"/>
    <cellStyle name="Note 2 3 2 5" xfId="36303"/>
    <cellStyle name="Note 2 3 2 5 2" xfId="36304"/>
    <cellStyle name="Note 2 3 2 6" xfId="36305"/>
    <cellStyle name="Note 2 3 2 6 2" xfId="36306"/>
    <cellStyle name="Note 2 3 2 7" xfId="36307"/>
    <cellStyle name="Note 2 3 3" xfId="36308"/>
    <cellStyle name="Note 2 3 3 2" xfId="36309"/>
    <cellStyle name="Note 2 3 3 2 2" xfId="36310"/>
    <cellStyle name="Note 2 3 3 2 2 2" xfId="36311"/>
    <cellStyle name="Note 2 3 3 2 3" xfId="36312"/>
    <cellStyle name="Note 2 3 3 2 3 2" xfId="36313"/>
    <cellStyle name="Note 2 3 3 2 4" xfId="36314"/>
    <cellStyle name="Note 2 3 3 3" xfId="36315"/>
    <cellStyle name="Note 2 3 3 3 2" xfId="36316"/>
    <cellStyle name="Note 2 3 3 4" xfId="36317"/>
    <cellStyle name="Note 2 3 3 4 2" xfId="36318"/>
    <cellStyle name="Note 2 3 3 5" xfId="36319"/>
    <cellStyle name="Note 2 3 4" xfId="36320"/>
    <cellStyle name="Note 2 3 4 2" xfId="36321"/>
    <cellStyle name="Note 2 3 4 2 2" xfId="36322"/>
    <cellStyle name="Note 2 3 4 3" xfId="36323"/>
    <cellStyle name="Note 2 3 4 3 2" xfId="36324"/>
    <cellStyle name="Note 2 3 4 4" xfId="36325"/>
    <cellStyle name="Note 2 3 5" xfId="36326"/>
    <cellStyle name="Note 2 3 5 2" xfId="36327"/>
    <cellStyle name="Note 2 3 5 2 2" xfId="36328"/>
    <cellStyle name="Note 2 3 5 3" xfId="36329"/>
    <cellStyle name="Note 2 3 5 3 2" xfId="36330"/>
    <cellStyle name="Note 2 3 5 4" xfId="36331"/>
    <cellStyle name="Note 2 3 6" xfId="36332"/>
    <cellStyle name="Note 2 3 6 2" xfId="36333"/>
    <cellStyle name="Note 2 3 7" xfId="36334"/>
    <cellStyle name="Note 2 3 7 2" xfId="36335"/>
    <cellStyle name="Note 2 3 8" xfId="36336"/>
    <cellStyle name="Note 2 4" xfId="36337"/>
    <cellStyle name="Note 2 4 2" xfId="36338"/>
    <cellStyle name="Note 2 4 2 2" xfId="36339"/>
    <cellStyle name="Note 2 4 2 2 2" xfId="36340"/>
    <cellStyle name="Note 2 4 2 2 2 2" xfId="36341"/>
    <cellStyle name="Note 2 4 2 2 3" xfId="36342"/>
    <cellStyle name="Note 2 4 2 2 3 2" xfId="36343"/>
    <cellStyle name="Note 2 4 2 2 4" xfId="36344"/>
    <cellStyle name="Note 2 4 2 3" xfId="36345"/>
    <cellStyle name="Note 2 4 2 3 2" xfId="36346"/>
    <cellStyle name="Note 2 4 2 4" xfId="36347"/>
    <cellStyle name="Note 2 4 2 4 2" xfId="36348"/>
    <cellStyle name="Note 2 4 2 5" xfId="36349"/>
    <cellStyle name="Note 2 4 3" xfId="36350"/>
    <cellStyle name="Note 2 4 3 2" xfId="36351"/>
    <cellStyle name="Note 2 4 3 2 2" xfId="36352"/>
    <cellStyle name="Note 2 4 3 3" xfId="36353"/>
    <cellStyle name="Note 2 4 3 3 2" xfId="36354"/>
    <cellStyle name="Note 2 4 3 4" xfId="36355"/>
    <cellStyle name="Note 2 4 4" xfId="36356"/>
    <cellStyle name="Note 2 4 4 2" xfId="36357"/>
    <cellStyle name="Note 2 4 4 2 2" xfId="36358"/>
    <cellStyle name="Note 2 4 4 3" xfId="36359"/>
    <cellStyle name="Note 2 4 4 3 2" xfId="36360"/>
    <cellStyle name="Note 2 4 4 4" xfId="36361"/>
    <cellStyle name="Note 2 4 5" xfId="36362"/>
    <cellStyle name="Note 2 4 5 2" xfId="36363"/>
    <cellStyle name="Note 2 4 6" xfId="36364"/>
    <cellStyle name="Note 2 4 6 2" xfId="36365"/>
    <cellStyle name="Note 2 4 7" xfId="36366"/>
    <cellStyle name="Note 2 5" xfId="36367"/>
    <cellStyle name="Note 2 5 2" xfId="36368"/>
    <cellStyle name="Note 2 5 2 2" xfId="36369"/>
    <cellStyle name="Note 2 5 2 2 2" xfId="36370"/>
    <cellStyle name="Note 2 5 2 3" xfId="36371"/>
    <cellStyle name="Note 2 5 2 3 2" xfId="36372"/>
    <cellStyle name="Note 2 5 2 4" xfId="36373"/>
    <cellStyle name="Note 2 5 3" xfId="36374"/>
    <cellStyle name="Note 2 5 3 2" xfId="36375"/>
    <cellStyle name="Note 2 5 4" xfId="36376"/>
    <cellStyle name="Note 2 5 4 2" xfId="36377"/>
    <cellStyle name="Note 2 5 5" xfId="36378"/>
    <cellStyle name="Note 2 6" xfId="36379"/>
    <cellStyle name="Note 2 6 2" xfId="36380"/>
    <cellStyle name="Note 2 6 2 2" xfId="36381"/>
    <cellStyle name="Note 2 6 3" xfId="36382"/>
    <cellStyle name="Note 2 6 3 2" xfId="36383"/>
    <cellStyle name="Note 2 6 4" xfId="36384"/>
    <cellStyle name="Note 2 7" xfId="36385"/>
    <cellStyle name="Note 2 7 2" xfId="36386"/>
    <cellStyle name="Note 2 7 2 2" xfId="36387"/>
    <cellStyle name="Note 2 7 3" xfId="36388"/>
    <cellStyle name="Note 2 7 3 2" xfId="36389"/>
    <cellStyle name="Note 2 7 4" xfId="36390"/>
    <cellStyle name="Note 2 8" xfId="36391"/>
    <cellStyle name="Note 2 8 2" xfId="36392"/>
    <cellStyle name="Note 2 9" xfId="36393"/>
    <cellStyle name="Note 2 9 2" xfId="36394"/>
    <cellStyle name="Note 20" xfId="36395"/>
    <cellStyle name="Note 20 2" xfId="36396"/>
    <cellStyle name="Note 20 2 2" xfId="36397"/>
    <cellStyle name="Note 20 3" xfId="36398"/>
    <cellStyle name="Note 20 3 2" xfId="36399"/>
    <cellStyle name="Note 20 4" xfId="36400"/>
    <cellStyle name="Note 21" xfId="36401"/>
    <cellStyle name="Note 21 2" xfId="36402"/>
    <cellStyle name="Note 21 2 2" xfId="36403"/>
    <cellStyle name="Note 21 3" xfId="36404"/>
    <cellStyle name="Note 21 3 2" xfId="36405"/>
    <cellStyle name="Note 21 4" xfId="36406"/>
    <cellStyle name="Note 22" xfId="36407"/>
    <cellStyle name="Note 22 2" xfId="36408"/>
    <cellStyle name="Note 22 2 2" xfId="36409"/>
    <cellStyle name="Note 22 3" xfId="36410"/>
    <cellStyle name="Note 22 3 2" xfId="36411"/>
    <cellStyle name="Note 22 4" xfId="36412"/>
    <cellStyle name="Note 23" xfId="36413"/>
    <cellStyle name="Note 23 2" xfId="36414"/>
    <cellStyle name="Note 23 2 2" xfId="36415"/>
    <cellStyle name="Note 23 3" xfId="36416"/>
    <cellStyle name="Note 23 3 2" xfId="36417"/>
    <cellStyle name="Note 23 4" xfId="36418"/>
    <cellStyle name="Note 24" xfId="36419"/>
    <cellStyle name="Note 24 2" xfId="36420"/>
    <cellStyle name="Note 24 2 2" xfId="36421"/>
    <cellStyle name="Note 24 3" xfId="36422"/>
    <cellStyle name="Note 25" xfId="36423"/>
    <cellStyle name="Note 25 2" xfId="36424"/>
    <cellStyle name="Note 26" xfId="36425"/>
    <cellStyle name="Note 26 2" xfId="36426"/>
    <cellStyle name="Note 27" xfId="36427"/>
    <cellStyle name="Note 27 2" xfId="36428"/>
    <cellStyle name="Note 28" xfId="36429"/>
    <cellStyle name="Note 28 2" xfId="36430"/>
    <cellStyle name="Note 29" xfId="36431"/>
    <cellStyle name="Note 29 2" xfId="36432"/>
    <cellStyle name="Note 3" xfId="36433"/>
    <cellStyle name="Note 3 10" xfId="36434"/>
    <cellStyle name="Note 3 2" xfId="36435"/>
    <cellStyle name="Note 3 2 2" xfId="36436"/>
    <cellStyle name="Note 3 2 2 2" xfId="36437"/>
    <cellStyle name="Note 3 2 2 2 2" xfId="36438"/>
    <cellStyle name="Note 3 2 2 2 2 2" xfId="36439"/>
    <cellStyle name="Note 3 2 2 2 2 2 2" xfId="36440"/>
    <cellStyle name="Note 3 2 2 2 2 2 2 2" xfId="36441"/>
    <cellStyle name="Note 3 2 2 2 2 2 3" xfId="36442"/>
    <cellStyle name="Note 3 2 2 2 2 2 3 2" xfId="36443"/>
    <cellStyle name="Note 3 2 2 2 2 2 4" xfId="36444"/>
    <cellStyle name="Note 3 2 2 2 2 3" xfId="36445"/>
    <cellStyle name="Note 3 2 2 2 2 3 2" xfId="36446"/>
    <cellStyle name="Note 3 2 2 2 2 4" xfId="36447"/>
    <cellStyle name="Note 3 2 2 2 2 4 2" xfId="36448"/>
    <cellStyle name="Note 3 2 2 2 2 5" xfId="36449"/>
    <cellStyle name="Note 3 2 2 2 3" xfId="36450"/>
    <cellStyle name="Note 3 2 2 2 3 2" xfId="36451"/>
    <cellStyle name="Note 3 2 2 2 3 2 2" xfId="36452"/>
    <cellStyle name="Note 3 2 2 2 3 3" xfId="36453"/>
    <cellStyle name="Note 3 2 2 2 3 3 2" xfId="36454"/>
    <cellStyle name="Note 3 2 2 2 3 4" xfId="36455"/>
    <cellStyle name="Note 3 2 2 2 4" xfId="36456"/>
    <cellStyle name="Note 3 2 2 2 4 2" xfId="36457"/>
    <cellStyle name="Note 3 2 2 2 4 2 2" xfId="36458"/>
    <cellStyle name="Note 3 2 2 2 4 3" xfId="36459"/>
    <cellStyle name="Note 3 2 2 2 4 3 2" xfId="36460"/>
    <cellStyle name="Note 3 2 2 2 4 4" xfId="36461"/>
    <cellStyle name="Note 3 2 2 2 5" xfId="36462"/>
    <cellStyle name="Note 3 2 2 2 5 2" xfId="36463"/>
    <cellStyle name="Note 3 2 2 2 6" xfId="36464"/>
    <cellStyle name="Note 3 2 2 2 6 2" xfId="36465"/>
    <cellStyle name="Note 3 2 2 2 7" xfId="36466"/>
    <cellStyle name="Note 3 2 2 3" xfId="36467"/>
    <cellStyle name="Note 3 2 2 3 2" xfId="36468"/>
    <cellStyle name="Note 3 2 2 3 2 2" xfId="36469"/>
    <cellStyle name="Note 3 2 2 3 2 2 2" xfId="36470"/>
    <cellStyle name="Note 3 2 2 3 2 3" xfId="36471"/>
    <cellStyle name="Note 3 2 2 3 2 3 2" xfId="36472"/>
    <cellStyle name="Note 3 2 2 3 2 4" xfId="36473"/>
    <cellStyle name="Note 3 2 2 3 3" xfId="36474"/>
    <cellStyle name="Note 3 2 2 3 3 2" xfId="36475"/>
    <cellStyle name="Note 3 2 2 3 4" xfId="36476"/>
    <cellStyle name="Note 3 2 2 3 4 2" xfId="36477"/>
    <cellStyle name="Note 3 2 2 3 5" xfId="36478"/>
    <cellStyle name="Note 3 2 2 4" xfId="36479"/>
    <cellStyle name="Note 3 2 2 4 2" xfId="36480"/>
    <cellStyle name="Note 3 2 2 4 2 2" xfId="36481"/>
    <cellStyle name="Note 3 2 2 4 3" xfId="36482"/>
    <cellStyle name="Note 3 2 2 4 3 2" xfId="36483"/>
    <cellStyle name="Note 3 2 2 4 4" xfId="36484"/>
    <cellStyle name="Note 3 2 2 5" xfId="36485"/>
    <cellStyle name="Note 3 2 2 5 2" xfId="36486"/>
    <cellStyle name="Note 3 2 2 5 2 2" xfId="36487"/>
    <cellStyle name="Note 3 2 2 5 3" xfId="36488"/>
    <cellStyle name="Note 3 2 2 5 3 2" xfId="36489"/>
    <cellStyle name="Note 3 2 2 5 4" xfId="36490"/>
    <cellStyle name="Note 3 2 2 6" xfId="36491"/>
    <cellStyle name="Note 3 2 2 6 2" xfId="36492"/>
    <cellStyle name="Note 3 2 2 7" xfId="36493"/>
    <cellStyle name="Note 3 2 2 7 2" xfId="36494"/>
    <cellStyle name="Note 3 2 2 8" xfId="36495"/>
    <cellStyle name="Note 3 2 3" xfId="36496"/>
    <cellStyle name="Note 3 2 3 2" xfId="36497"/>
    <cellStyle name="Note 3 2 3 2 2" xfId="36498"/>
    <cellStyle name="Note 3 2 3 2 2 2" xfId="36499"/>
    <cellStyle name="Note 3 2 3 2 2 2 2" xfId="36500"/>
    <cellStyle name="Note 3 2 3 2 2 3" xfId="36501"/>
    <cellStyle name="Note 3 2 3 2 2 3 2" xfId="36502"/>
    <cellStyle name="Note 3 2 3 2 2 4" xfId="36503"/>
    <cellStyle name="Note 3 2 3 2 3" xfId="36504"/>
    <cellStyle name="Note 3 2 3 2 3 2" xfId="36505"/>
    <cellStyle name="Note 3 2 3 2 4" xfId="36506"/>
    <cellStyle name="Note 3 2 3 2 4 2" xfId="36507"/>
    <cellStyle name="Note 3 2 3 2 5" xfId="36508"/>
    <cellStyle name="Note 3 2 3 3" xfId="36509"/>
    <cellStyle name="Note 3 2 3 3 2" xfId="36510"/>
    <cellStyle name="Note 3 2 3 3 2 2" xfId="36511"/>
    <cellStyle name="Note 3 2 3 3 3" xfId="36512"/>
    <cellStyle name="Note 3 2 3 3 3 2" xfId="36513"/>
    <cellStyle name="Note 3 2 3 3 4" xfId="36514"/>
    <cellStyle name="Note 3 2 3 4" xfId="36515"/>
    <cellStyle name="Note 3 2 3 4 2" xfId="36516"/>
    <cellStyle name="Note 3 2 3 4 2 2" xfId="36517"/>
    <cellStyle name="Note 3 2 3 4 3" xfId="36518"/>
    <cellStyle name="Note 3 2 3 4 3 2" xfId="36519"/>
    <cellStyle name="Note 3 2 3 4 4" xfId="36520"/>
    <cellStyle name="Note 3 2 3 5" xfId="36521"/>
    <cellStyle name="Note 3 2 3 5 2" xfId="36522"/>
    <cellStyle name="Note 3 2 3 6" xfId="36523"/>
    <cellStyle name="Note 3 2 3 6 2" xfId="36524"/>
    <cellStyle name="Note 3 2 3 7" xfId="36525"/>
    <cellStyle name="Note 3 2 4" xfId="36526"/>
    <cellStyle name="Note 3 2 4 2" xfId="36527"/>
    <cellStyle name="Note 3 2 4 2 2" xfId="36528"/>
    <cellStyle name="Note 3 2 4 2 2 2" xfId="36529"/>
    <cellStyle name="Note 3 2 4 2 3" xfId="36530"/>
    <cellStyle name="Note 3 2 4 2 3 2" xfId="36531"/>
    <cellStyle name="Note 3 2 4 2 4" xfId="36532"/>
    <cellStyle name="Note 3 2 4 3" xfId="36533"/>
    <cellStyle name="Note 3 2 4 3 2" xfId="36534"/>
    <cellStyle name="Note 3 2 4 4" xfId="36535"/>
    <cellStyle name="Note 3 2 4 4 2" xfId="36536"/>
    <cellStyle name="Note 3 2 4 5" xfId="36537"/>
    <cellStyle name="Note 3 2 5" xfId="36538"/>
    <cellStyle name="Note 3 2 5 2" xfId="36539"/>
    <cellStyle name="Note 3 2 5 2 2" xfId="36540"/>
    <cellStyle name="Note 3 2 5 3" xfId="36541"/>
    <cellStyle name="Note 3 2 5 3 2" xfId="36542"/>
    <cellStyle name="Note 3 2 5 4" xfId="36543"/>
    <cellStyle name="Note 3 2 6" xfId="36544"/>
    <cellStyle name="Note 3 2 6 2" xfId="36545"/>
    <cellStyle name="Note 3 2 6 2 2" xfId="36546"/>
    <cellStyle name="Note 3 2 6 3" xfId="36547"/>
    <cellStyle name="Note 3 2 6 3 2" xfId="36548"/>
    <cellStyle name="Note 3 2 6 4" xfId="36549"/>
    <cellStyle name="Note 3 2 7" xfId="36550"/>
    <cellStyle name="Note 3 2 7 2" xfId="36551"/>
    <cellStyle name="Note 3 2 8" xfId="36552"/>
    <cellStyle name="Note 3 2 8 2" xfId="36553"/>
    <cellStyle name="Note 3 2 9" xfId="36554"/>
    <cellStyle name="Note 3 3" xfId="36555"/>
    <cellStyle name="Note 3 3 2" xfId="36556"/>
    <cellStyle name="Note 3 3 2 2" xfId="36557"/>
    <cellStyle name="Note 3 3 2 2 2" xfId="36558"/>
    <cellStyle name="Note 3 3 2 2 2 2" xfId="36559"/>
    <cellStyle name="Note 3 3 2 2 2 2 2" xfId="36560"/>
    <cellStyle name="Note 3 3 2 2 2 3" xfId="36561"/>
    <cellStyle name="Note 3 3 2 2 2 3 2" xfId="36562"/>
    <cellStyle name="Note 3 3 2 2 2 4" xfId="36563"/>
    <cellStyle name="Note 3 3 2 2 3" xfId="36564"/>
    <cellStyle name="Note 3 3 2 2 3 2" xfId="36565"/>
    <cellStyle name="Note 3 3 2 2 4" xfId="36566"/>
    <cellStyle name="Note 3 3 2 2 4 2" xfId="36567"/>
    <cellStyle name="Note 3 3 2 2 5" xfId="36568"/>
    <cellStyle name="Note 3 3 2 3" xfId="36569"/>
    <cellStyle name="Note 3 3 2 3 2" xfId="36570"/>
    <cellStyle name="Note 3 3 2 3 2 2" xfId="36571"/>
    <cellStyle name="Note 3 3 2 3 3" xfId="36572"/>
    <cellStyle name="Note 3 3 2 3 3 2" xfId="36573"/>
    <cellStyle name="Note 3 3 2 3 4" xfId="36574"/>
    <cellStyle name="Note 3 3 2 4" xfId="36575"/>
    <cellStyle name="Note 3 3 2 4 2" xfId="36576"/>
    <cellStyle name="Note 3 3 2 4 2 2" xfId="36577"/>
    <cellStyle name="Note 3 3 2 4 3" xfId="36578"/>
    <cellStyle name="Note 3 3 2 4 3 2" xfId="36579"/>
    <cellStyle name="Note 3 3 2 4 4" xfId="36580"/>
    <cellStyle name="Note 3 3 2 5" xfId="36581"/>
    <cellStyle name="Note 3 3 2 5 2" xfId="36582"/>
    <cellStyle name="Note 3 3 2 6" xfId="36583"/>
    <cellStyle name="Note 3 3 2 6 2" xfId="36584"/>
    <cellStyle name="Note 3 3 2 7" xfId="36585"/>
    <cellStyle name="Note 3 3 3" xfId="36586"/>
    <cellStyle name="Note 3 3 3 2" xfId="36587"/>
    <cellStyle name="Note 3 3 3 2 2" xfId="36588"/>
    <cellStyle name="Note 3 3 3 2 2 2" xfId="36589"/>
    <cellStyle name="Note 3 3 3 2 3" xfId="36590"/>
    <cellStyle name="Note 3 3 3 2 3 2" xfId="36591"/>
    <cellStyle name="Note 3 3 3 2 4" xfId="36592"/>
    <cellStyle name="Note 3 3 3 3" xfId="36593"/>
    <cellStyle name="Note 3 3 3 3 2" xfId="36594"/>
    <cellStyle name="Note 3 3 3 4" xfId="36595"/>
    <cellStyle name="Note 3 3 3 4 2" xfId="36596"/>
    <cellStyle name="Note 3 3 3 5" xfId="36597"/>
    <cellStyle name="Note 3 3 4" xfId="36598"/>
    <cellStyle name="Note 3 3 4 2" xfId="36599"/>
    <cellStyle name="Note 3 3 4 2 2" xfId="36600"/>
    <cellStyle name="Note 3 3 4 3" xfId="36601"/>
    <cellStyle name="Note 3 3 4 3 2" xfId="36602"/>
    <cellStyle name="Note 3 3 4 4" xfId="36603"/>
    <cellStyle name="Note 3 3 5" xfId="36604"/>
    <cellStyle name="Note 3 3 5 2" xfId="36605"/>
    <cellStyle name="Note 3 3 5 2 2" xfId="36606"/>
    <cellStyle name="Note 3 3 5 3" xfId="36607"/>
    <cellStyle name="Note 3 3 5 3 2" xfId="36608"/>
    <cellStyle name="Note 3 3 5 4" xfId="36609"/>
    <cellStyle name="Note 3 3 6" xfId="36610"/>
    <cellStyle name="Note 3 3 6 2" xfId="36611"/>
    <cellStyle name="Note 3 3 7" xfId="36612"/>
    <cellStyle name="Note 3 3 7 2" xfId="36613"/>
    <cellStyle name="Note 3 3 8" xfId="36614"/>
    <cellStyle name="Note 3 4" xfId="36615"/>
    <cellStyle name="Note 3 4 2" xfId="36616"/>
    <cellStyle name="Note 3 4 2 2" xfId="36617"/>
    <cellStyle name="Note 3 4 2 2 2" xfId="36618"/>
    <cellStyle name="Note 3 4 2 2 2 2" xfId="36619"/>
    <cellStyle name="Note 3 4 2 2 3" xfId="36620"/>
    <cellStyle name="Note 3 4 2 2 3 2" xfId="36621"/>
    <cellStyle name="Note 3 4 2 2 4" xfId="36622"/>
    <cellStyle name="Note 3 4 2 3" xfId="36623"/>
    <cellStyle name="Note 3 4 2 3 2" xfId="36624"/>
    <cellStyle name="Note 3 4 2 4" xfId="36625"/>
    <cellStyle name="Note 3 4 2 4 2" xfId="36626"/>
    <cellStyle name="Note 3 4 2 5" xfId="36627"/>
    <cellStyle name="Note 3 4 3" xfId="36628"/>
    <cellStyle name="Note 3 4 3 2" xfId="36629"/>
    <cellStyle name="Note 3 4 3 2 2" xfId="36630"/>
    <cellStyle name="Note 3 4 3 3" xfId="36631"/>
    <cellStyle name="Note 3 4 3 3 2" xfId="36632"/>
    <cellStyle name="Note 3 4 3 4" xfId="36633"/>
    <cellStyle name="Note 3 4 4" xfId="36634"/>
    <cellStyle name="Note 3 4 4 2" xfId="36635"/>
    <cellStyle name="Note 3 4 4 2 2" xfId="36636"/>
    <cellStyle name="Note 3 4 4 3" xfId="36637"/>
    <cellStyle name="Note 3 4 4 3 2" xfId="36638"/>
    <cellStyle name="Note 3 4 4 4" xfId="36639"/>
    <cellStyle name="Note 3 4 5" xfId="36640"/>
    <cellStyle name="Note 3 4 5 2" xfId="36641"/>
    <cellStyle name="Note 3 4 6" xfId="36642"/>
    <cellStyle name="Note 3 4 6 2" xfId="36643"/>
    <cellStyle name="Note 3 4 7" xfId="36644"/>
    <cellStyle name="Note 3 5" xfId="36645"/>
    <cellStyle name="Note 3 5 2" xfId="36646"/>
    <cellStyle name="Note 3 5 2 2" xfId="36647"/>
    <cellStyle name="Note 3 5 2 2 2" xfId="36648"/>
    <cellStyle name="Note 3 5 2 3" xfId="36649"/>
    <cellStyle name="Note 3 5 2 3 2" xfId="36650"/>
    <cellStyle name="Note 3 5 2 4" xfId="36651"/>
    <cellStyle name="Note 3 5 3" xfId="36652"/>
    <cellStyle name="Note 3 5 3 2" xfId="36653"/>
    <cellStyle name="Note 3 5 4" xfId="36654"/>
    <cellStyle name="Note 3 5 4 2" xfId="36655"/>
    <cellStyle name="Note 3 5 5" xfId="36656"/>
    <cellStyle name="Note 3 6" xfId="36657"/>
    <cellStyle name="Note 3 6 2" xfId="36658"/>
    <cellStyle name="Note 3 6 2 2" xfId="36659"/>
    <cellStyle name="Note 3 6 3" xfId="36660"/>
    <cellStyle name="Note 3 6 3 2" xfId="36661"/>
    <cellStyle name="Note 3 6 4" xfId="36662"/>
    <cellStyle name="Note 3 7" xfId="36663"/>
    <cellStyle name="Note 3 7 2" xfId="36664"/>
    <cellStyle name="Note 3 7 2 2" xfId="36665"/>
    <cellStyle name="Note 3 7 3" xfId="36666"/>
    <cellStyle name="Note 3 7 3 2" xfId="36667"/>
    <cellStyle name="Note 3 7 4" xfId="36668"/>
    <cellStyle name="Note 3 8" xfId="36669"/>
    <cellStyle name="Note 3 8 2" xfId="36670"/>
    <cellStyle name="Note 3 9" xfId="36671"/>
    <cellStyle name="Note 3 9 2" xfId="36672"/>
    <cellStyle name="Note 30" xfId="36673"/>
    <cellStyle name="Note 31" xfId="36674"/>
    <cellStyle name="Note 32" xfId="36675"/>
    <cellStyle name="Note 33" xfId="36676"/>
    <cellStyle name="Note 34" xfId="36677"/>
    <cellStyle name="Note 35" xfId="36678"/>
    <cellStyle name="Note 4" xfId="36679"/>
    <cellStyle name="Note 4 10" xfId="36680"/>
    <cellStyle name="Note 4 2" xfId="36681"/>
    <cellStyle name="Note 4 2 2" xfId="36682"/>
    <cellStyle name="Note 4 2 2 2" xfId="36683"/>
    <cellStyle name="Note 4 2 2 2 2" xfId="36684"/>
    <cellStyle name="Note 4 2 2 2 2 2" xfId="36685"/>
    <cellStyle name="Note 4 2 2 2 2 2 2" xfId="36686"/>
    <cellStyle name="Note 4 2 2 2 2 2 2 2" xfId="36687"/>
    <cellStyle name="Note 4 2 2 2 2 2 3" xfId="36688"/>
    <cellStyle name="Note 4 2 2 2 2 2 3 2" xfId="36689"/>
    <cellStyle name="Note 4 2 2 2 2 2 4" xfId="36690"/>
    <cellStyle name="Note 4 2 2 2 2 3" xfId="36691"/>
    <cellStyle name="Note 4 2 2 2 2 3 2" xfId="36692"/>
    <cellStyle name="Note 4 2 2 2 2 4" xfId="36693"/>
    <cellStyle name="Note 4 2 2 2 2 4 2" xfId="36694"/>
    <cellStyle name="Note 4 2 2 2 2 5" xfId="36695"/>
    <cellStyle name="Note 4 2 2 2 3" xfId="36696"/>
    <cellStyle name="Note 4 2 2 2 3 2" xfId="36697"/>
    <cellStyle name="Note 4 2 2 2 3 2 2" xfId="36698"/>
    <cellStyle name="Note 4 2 2 2 3 3" xfId="36699"/>
    <cellStyle name="Note 4 2 2 2 3 3 2" xfId="36700"/>
    <cellStyle name="Note 4 2 2 2 3 4" xfId="36701"/>
    <cellStyle name="Note 4 2 2 2 4" xfId="36702"/>
    <cellStyle name="Note 4 2 2 2 4 2" xfId="36703"/>
    <cellStyle name="Note 4 2 2 2 4 2 2" xfId="36704"/>
    <cellStyle name="Note 4 2 2 2 4 3" xfId="36705"/>
    <cellStyle name="Note 4 2 2 2 4 3 2" xfId="36706"/>
    <cellStyle name="Note 4 2 2 2 4 4" xfId="36707"/>
    <cellStyle name="Note 4 2 2 2 5" xfId="36708"/>
    <cellStyle name="Note 4 2 2 2 5 2" xfId="36709"/>
    <cellStyle name="Note 4 2 2 2 6" xfId="36710"/>
    <cellStyle name="Note 4 2 2 2 6 2" xfId="36711"/>
    <cellStyle name="Note 4 2 2 2 7" xfId="36712"/>
    <cellStyle name="Note 4 2 2 3" xfId="36713"/>
    <cellStyle name="Note 4 2 2 3 2" xfId="36714"/>
    <cellStyle name="Note 4 2 2 3 2 2" xfId="36715"/>
    <cellStyle name="Note 4 2 2 3 2 2 2" xfId="36716"/>
    <cellStyle name="Note 4 2 2 3 2 3" xfId="36717"/>
    <cellStyle name="Note 4 2 2 3 2 3 2" xfId="36718"/>
    <cellStyle name="Note 4 2 2 3 2 4" xfId="36719"/>
    <cellStyle name="Note 4 2 2 3 3" xfId="36720"/>
    <cellStyle name="Note 4 2 2 3 3 2" xfId="36721"/>
    <cellStyle name="Note 4 2 2 3 4" xfId="36722"/>
    <cellStyle name="Note 4 2 2 3 4 2" xfId="36723"/>
    <cellStyle name="Note 4 2 2 3 5" xfId="36724"/>
    <cellStyle name="Note 4 2 2 4" xfId="36725"/>
    <cellStyle name="Note 4 2 2 4 2" xfId="36726"/>
    <cellStyle name="Note 4 2 2 4 2 2" xfId="36727"/>
    <cellStyle name="Note 4 2 2 4 3" xfId="36728"/>
    <cellStyle name="Note 4 2 2 4 3 2" xfId="36729"/>
    <cellStyle name="Note 4 2 2 4 4" xfId="36730"/>
    <cellStyle name="Note 4 2 2 5" xfId="36731"/>
    <cellStyle name="Note 4 2 2 5 2" xfId="36732"/>
    <cellStyle name="Note 4 2 2 5 2 2" xfId="36733"/>
    <cellStyle name="Note 4 2 2 5 3" xfId="36734"/>
    <cellStyle name="Note 4 2 2 5 3 2" xfId="36735"/>
    <cellStyle name="Note 4 2 2 5 4" xfId="36736"/>
    <cellStyle name="Note 4 2 2 6" xfId="36737"/>
    <cellStyle name="Note 4 2 2 6 2" xfId="36738"/>
    <cellStyle name="Note 4 2 2 7" xfId="36739"/>
    <cellStyle name="Note 4 2 2 7 2" xfId="36740"/>
    <cellStyle name="Note 4 2 2 8" xfId="36741"/>
    <cellStyle name="Note 4 2 3" xfId="36742"/>
    <cellStyle name="Note 4 2 3 2" xfId="36743"/>
    <cellStyle name="Note 4 2 3 2 2" xfId="36744"/>
    <cellStyle name="Note 4 2 3 2 2 2" xfId="36745"/>
    <cellStyle name="Note 4 2 3 2 2 2 2" xfId="36746"/>
    <cellStyle name="Note 4 2 3 2 2 3" xfId="36747"/>
    <cellStyle name="Note 4 2 3 2 2 3 2" xfId="36748"/>
    <cellStyle name="Note 4 2 3 2 2 4" xfId="36749"/>
    <cellStyle name="Note 4 2 3 2 3" xfId="36750"/>
    <cellStyle name="Note 4 2 3 2 3 2" xfId="36751"/>
    <cellStyle name="Note 4 2 3 2 4" xfId="36752"/>
    <cellStyle name="Note 4 2 3 2 4 2" xfId="36753"/>
    <cellStyle name="Note 4 2 3 2 5" xfId="36754"/>
    <cellStyle name="Note 4 2 3 3" xfId="36755"/>
    <cellStyle name="Note 4 2 3 3 2" xfId="36756"/>
    <cellStyle name="Note 4 2 3 3 2 2" xfId="36757"/>
    <cellStyle name="Note 4 2 3 3 3" xfId="36758"/>
    <cellStyle name="Note 4 2 3 3 3 2" xfId="36759"/>
    <cellStyle name="Note 4 2 3 3 4" xfId="36760"/>
    <cellStyle name="Note 4 2 3 4" xfId="36761"/>
    <cellStyle name="Note 4 2 3 4 2" xfId="36762"/>
    <cellStyle name="Note 4 2 3 4 2 2" xfId="36763"/>
    <cellStyle name="Note 4 2 3 4 3" xfId="36764"/>
    <cellStyle name="Note 4 2 3 4 3 2" xfId="36765"/>
    <cellStyle name="Note 4 2 3 4 4" xfId="36766"/>
    <cellStyle name="Note 4 2 3 5" xfId="36767"/>
    <cellStyle name="Note 4 2 3 5 2" xfId="36768"/>
    <cellStyle name="Note 4 2 3 6" xfId="36769"/>
    <cellStyle name="Note 4 2 3 6 2" xfId="36770"/>
    <cellStyle name="Note 4 2 3 7" xfId="36771"/>
    <cellStyle name="Note 4 2 4" xfId="36772"/>
    <cellStyle name="Note 4 2 4 2" xfId="36773"/>
    <cellStyle name="Note 4 2 4 2 2" xfId="36774"/>
    <cellStyle name="Note 4 2 4 2 2 2" xfId="36775"/>
    <cellStyle name="Note 4 2 4 2 3" xfId="36776"/>
    <cellStyle name="Note 4 2 4 2 3 2" xfId="36777"/>
    <cellStyle name="Note 4 2 4 2 4" xfId="36778"/>
    <cellStyle name="Note 4 2 4 3" xfId="36779"/>
    <cellStyle name="Note 4 2 4 3 2" xfId="36780"/>
    <cellStyle name="Note 4 2 4 4" xfId="36781"/>
    <cellStyle name="Note 4 2 4 4 2" xfId="36782"/>
    <cellStyle name="Note 4 2 4 5" xfId="36783"/>
    <cellStyle name="Note 4 2 5" xfId="36784"/>
    <cellStyle name="Note 4 2 5 2" xfId="36785"/>
    <cellStyle name="Note 4 2 5 2 2" xfId="36786"/>
    <cellStyle name="Note 4 2 5 3" xfId="36787"/>
    <cellStyle name="Note 4 2 5 3 2" xfId="36788"/>
    <cellStyle name="Note 4 2 5 4" xfId="36789"/>
    <cellStyle name="Note 4 2 6" xfId="36790"/>
    <cellStyle name="Note 4 2 6 2" xfId="36791"/>
    <cellStyle name="Note 4 2 6 2 2" xfId="36792"/>
    <cellStyle name="Note 4 2 6 3" xfId="36793"/>
    <cellStyle name="Note 4 2 6 3 2" xfId="36794"/>
    <cellStyle name="Note 4 2 6 4" xfId="36795"/>
    <cellStyle name="Note 4 2 7" xfId="36796"/>
    <cellStyle name="Note 4 2 7 2" xfId="36797"/>
    <cellStyle name="Note 4 2 8" xfId="36798"/>
    <cellStyle name="Note 4 2 8 2" xfId="36799"/>
    <cellStyle name="Note 4 2 9" xfId="36800"/>
    <cellStyle name="Note 4 3" xfId="36801"/>
    <cellStyle name="Note 4 3 2" xfId="36802"/>
    <cellStyle name="Note 4 3 2 2" xfId="36803"/>
    <cellStyle name="Note 4 3 2 2 2" xfId="36804"/>
    <cellStyle name="Note 4 3 2 2 2 2" xfId="36805"/>
    <cellStyle name="Note 4 3 2 2 2 2 2" xfId="36806"/>
    <cellStyle name="Note 4 3 2 2 2 3" xfId="36807"/>
    <cellStyle name="Note 4 3 2 2 2 3 2" xfId="36808"/>
    <cellStyle name="Note 4 3 2 2 2 4" xfId="36809"/>
    <cellStyle name="Note 4 3 2 2 3" xfId="36810"/>
    <cellStyle name="Note 4 3 2 2 3 2" xfId="36811"/>
    <cellStyle name="Note 4 3 2 2 4" xfId="36812"/>
    <cellStyle name="Note 4 3 2 2 4 2" xfId="36813"/>
    <cellStyle name="Note 4 3 2 2 5" xfId="36814"/>
    <cellStyle name="Note 4 3 2 3" xfId="36815"/>
    <cellStyle name="Note 4 3 2 3 2" xfId="36816"/>
    <cellStyle name="Note 4 3 2 3 2 2" xfId="36817"/>
    <cellStyle name="Note 4 3 2 3 3" xfId="36818"/>
    <cellStyle name="Note 4 3 2 3 3 2" xfId="36819"/>
    <cellStyle name="Note 4 3 2 3 4" xfId="36820"/>
    <cellStyle name="Note 4 3 2 4" xfId="36821"/>
    <cellStyle name="Note 4 3 2 4 2" xfId="36822"/>
    <cellStyle name="Note 4 3 2 4 2 2" xfId="36823"/>
    <cellStyle name="Note 4 3 2 4 3" xfId="36824"/>
    <cellStyle name="Note 4 3 2 4 3 2" xfId="36825"/>
    <cellStyle name="Note 4 3 2 4 4" xfId="36826"/>
    <cellStyle name="Note 4 3 2 5" xfId="36827"/>
    <cellStyle name="Note 4 3 2 5 2" xfId="36828"/>
    <cellStyle name="Note 4 3 2 6" xfId="36829"/>
    <cellStyle name="Note 4 3 2 6 2" xfId="36830"/>
    <cellStyle name="Note 4 3 2 7" xfId="36831"/>
    <cellStyle name="Note 4 3 3" xfId="36832"/>
    <cellStyle name="Note 4 3 3 2" xfId="36833"/>
    <cellStyle name="Note 4 3 3 2 2" xfId="36834"/>
    <cellStyle name="Note 4 3 3 2 2 2" xfId="36835"/>
    <cellStyle name="Note 4 3 3 2 3" xfId="36836"/>
    <cellStyle name="Note 4 3 3 2 3 2" xfId="36837"/>
    <cellStyle name="Note 4 3 3 2 4" xfId="36838"/>
    <cellStyle name="Note 4 3 3 3" xfId="36839"/>
    <cellStyle name="Note 4 3 3 3 2" xfId="36840"/>
    <cellStyle name="Note 4 3 3 4" xfId="36841"/>
    <cellStyle name="Note 4 3 3 4 2" xfId="36842"/>
    <cellStyle name="Note 4 3 3 5" xfId="36843"/>
    <cellStyle name="Note 4 3 4" xfId="36844"/>
    <cellStyle name="Note 4 3 4 2" xfId="36845"/>
    <cellStyle name="Note 4 3 4 2 2" xfId="36846"/>
    <cellStyle name="Note 4 3 4 3" xfId="36847"/>
    <cellStyle name="Note 4 3 4 3 2" xfId="36848"/>
    <cellStyle name="Note 4 3 4 4" xfId="36849"/>
    <cellStyle name="Note 4 3 5" xfId="36850"/>
    <cellStyle name="Note 4 3 5 2" xfId="36851"/>
    <cellStyle name="Note 4 3 5 2 2" xfId="36852"/>
    <cellStyle name="Note 4 3 5 3" xfId="36853"/>
    <cellStyle name="Note 4 3 5 3 2" xfId="36854"/>
    <cellStyle name="Note 4 3 5 4" xfId="36855"/>
    <cellStyle name="Note 4 3 6" xfId="36856"/>
    <cellStyle name="Note 4 3 6 2" xfId="36857"/>
    <cellStyle name="Note 4 3 7" xfId="36858"/>
    <cellStyle name="Note 4 3 7 2" xfId="36859"/>
    <cellStyle name="Note 4 3 8" xfId="36860"/>
    <cellStyle name="Note 4 4" xfId="36861"/>
    <cellStyle name="Note 4 4 2" xfId="36862"/>
    <cellStyle name="Note 4 4 2 2" xfId="36863"/>
    <cellStyle name="Note 4 4 2 2 2" xfId="36864"/>
    <cellStyle name="Note 4 4 2 2 2 2" xfId="36865"/>
    <cellStyle name="Note 4 4 2 2 3" xfId="36866"/>
    <cellStyle name="Note 4 4 2 2 3 2" xfId="36867"/>
    <cellStyle name="Note 4 4 2 2 4" xfId="36868"/>
    <cellStyle name="Note 4 4 2 3" xfId="36869"/>
    <cellStyle name="Note 4 4 2 3 2" xfId="36870"/>
    <cellStyle name="Note 4 4 2 4" xfId="36871"/>
    <cellStyle name="Note 4 4 2 4 2" xfId="36872"/>
    <cellStyle name="Note 4 4 2 5" xfId="36873"/>
    <cellStyle name="Note 4 4 3" xfId="36874"/>
    <cellStyle name="Note 4 4 3 2" xfId="36875"/>
    <cellStyle name="Note 4 4 3 2 2" xfId="36876"/>
    <cellStyle name="Note 4 4 3 3" xfId="36877"/>
    <cellStyle name="Note 4 4 3 3 2" xfId="36878"/>
    <cellStyle name="Note 4 4 3 4" xfId="36879"/>
    <cellStyle name="Note 4 4 4" xfId="36880"/>
    <cellStyle name="Note 4 4 4 2" xfId="36881"/>
    <cellStyle name="Note 4 4 4 2 2" xfId="36882"/>
    <cellStyle name="Note 4 4 4 3" xfId="36883"/>
    <cellStyle name="Note 4 4 4 3 2" xfId="36884"/>
    <cellStyle name="Note 4 4 4 4" xfId="36885"/>
    <cellStyle name="Note 4 4 5" xfId="36886"/>
    <cellStyle name="Note 4 4 5 2" xfId="36887"/>
    <cellStyle name="Note 4 4 6" xfId="36888"/>
    <cellStyle name="Note 4 4 6 2" xfId="36889"/>
    <cellStyle name="Note 4 4 7" xfId="36890"/>
    <cellStyle name="Note 4 5" xfId="36891"/>
    <cellStyle name="Note 4 5 2" xfId="36892"/>
    <cellStyle name="Note 4 5 2 2" xfId="36893"/>
    <cellStyle name="Note 4 5 2 2 2" xfId="36894"/>
    <cellStyle name="Note 4 5 2 3" xfId="36895"/>
    <cellStyle name="Note 4 5 2 3 2" xfId="36896"/>
    <cellStyle name="Note 4 5 2 4" xfId="36897"/>
    <cellStyle name="Note 4 5 3" xfId="36898"/>
    <cellStyle name="Note 4 5 3 2" xfId="36899"/>
    <cellStyle name="Note 4 5 4" xfId="36900"/>
    <cellStyle name="Note 4 5 4 2" xfId="36901"/>
    <cellStyle name="Note 4 5 5" xfId="36902"/>
    <cellStyle name="Note 4 6" xfId="36903"/>
    <cellStyle name="Note 4 6 2" xfId="36904"/>
    <cellStyle name="Note 4 6 2 2" xfId="36905"/>
    <cellStyle name="Note 4 6 3" xfId="36906"/>
    <cellStyle name="Note 4 6 3 2" xfId="36907"/>
    <cellStyle name="Note 4 6 4" xfId="36908"/>
    <cellStyle name="Note 4 7" xfId="36909"/>
    <cellStyle name="Note 4 7 2" xfId="36910"/>
    <cellStyle name="Note 4 7 2 2" xfId="36911"/>
    <cellStyle name="Note 4 7 3" xfId="36912"/>
    <cellStyle name="Note 4 7 3 2" xfId="36913"/>
    <cellStyle name="Note 4 7 4" xfId="36914"/>
    <cellStyle name="Note 4 8" xfId="36915"/>
    <cellStyle name="Note 4 8 2" xfId="36916"/>
    <cellStyle name="Note 4 9" xfId="36917"/>
    <cellStyle name="Note 4 9 2" xfId="36918"/>
    <cellStyle name="Note 5" xfId="36919"/>
    <cellStyle name="Note 5 10" xfId="36920"/>
    <cellStyle name="Note 5 2" xfId="36921"/>
    <cellStyle name="Note 5 2 2" xfId="36922"/>
    <cellStyle name="Note 5 2 2 2" xfId="36923"/>
    <cellStyle name="Note 5 2 2 2 2" xfId="36924"/>
    <cellStyle name="Note 5 2 2 2 2 2" xfId="36925"/>
    <cellStyle name="Note 5 2 2 2 2 2 2" xfId="36926"/>
    <cellStyle name="Note 5 2 2 2 2 2 2 2" xfId="36927"/>
    <cellStyle name="Note 5 2 2 2 2 2 3" xfId="36928"/>
    <cellStyle name="Note 5 2 2 2 2 2 3 2" xfId="36929"/>
    <cellStyle name="Note 5 2 2 2 2 2 4" xfId="36930"/>
    <cellStyle name="Note 5 2 2 2 2 3" xfId="36931"/>
    <cellStyle name="Note 5 2 2 2 2 3 2" xfId="36932"/>
    <cellStyle name="Note 5 2 2 2 2 4" xfId="36933"/>
    <cellStyle name="Note 5 2 2 2 2 4 2" xfId="36934"/>
    <cellStyle name="Note 5 2 2 2 2 5" xfId="36935"/>
    <cellStyle name="Note 5 2 2 2 3" xfId="36936"/>
    <cellStyle name="Note 5 2 2 2 3 2" xfId="36937"/>
    <cellStyle name="Note 5 2 2 2 3 2 2" xfId="36938"/>
    <cellStyle name="Note 5 2 2 2 3 3" xfId="36939"/>
    <cellStyle name="Note 5 2 2 2 3 3 2" xfId="36940"/>
    <cellStyle name="Note 5 2 2 2 3 4" xfId="36941"/>
    <cellStyle name="Note 5 2 2 2 4" xfId="36942"/>
    <cellStyle name="Note 5 2 2 2 4 2" xfId="36943"/>
    <cellStyle name="Note 5 2 2 2 4 2 2" xfId="36944"/>
    <cellStyle name="Note 5 2 2 2 4 3" xfId="36945"/>
    <cellStyle name="Note 5 2 2 2 4 3 2" xfId="36946"/>
    <cellStyle name="Note 5 2 2 2 4 4" xfId="36947"/>
    <cellStyle name="Note 5 2 2 2 5" xfId="36948"/>
    <cellStyle name="Note 5 2 2 2 5 2" xfId="36949"/>
    <cellStyle name="Note 5 2 2 2 6" xfId="36950"/>
    <cellStyle name="Note 5 2 2 2 6 2" xfId="36951"/>
    <cellStyle name="Note 5 2 2 2 7" xfId="36952"/>
    <cellStyle name="Note 5 2 2 3" xfId="36953"/>
    <cellStyle name="Note 5 2 2 3 2" xfId="36954"/>
    <cellStyle name="Note 5 2 2 3 2 2" xfId="36955"/>
    <cellStyle name="Note 5 2 2 3 2 2 2" xfId="36956"/>
    <cellStyle name="Note 5 2 2 3 2 3" xfId="36957"/>
    <cellStyle name="Note 5 2 2 3 2 3 2" xfId="36958"/>
    <cellStyle name="Note 5 2 2 3 2 4" xfId="36959"/>
    <cellStyle name="Note 5 2 2 3 3" xfId="36960"/>
    <cellStyle name="Note 5 2 2 3 3 2" xfId="36961"/>
    <cellStyle name="Note 5 2 2 3 4" xfId="36962"/>
    <cellStyle name="Note 5 2 2 3 4 2" xfId="36963"/>
    <cellStyle name="Note 5 2 2 3 5" xfId="36964"/>
    <cellStyle name="Note 5 2 2 4" xfId="36965"/>
    <cellStyle name="Note 5 2 2 4 2" xfId="36966"/>
    <cellStyle name="Note 5 2 2 4 2 2" xfId="36967"/>
    <cellStyle name="Note 5 2 2 4 3" xfId="36968"/>
    <cellStyle name="Note 5 2 2 4 3 2" xfId="36969"/>
    <cellStyle name="Note 5 2 2 4 4" xfId="36970"/>
    <cellStyle name="Note 5 2 2 5" xfId="36971"/>
    <cellStyle name="Note 5 2 2 5 2" xfId="36972"/>
    <cellStyle name="Note 5 2 2 5 2 2" xfId="36973"/>
    <cellStyle name="Note 5 2 2 5 3" xfId="36974"/>
    <cellStyle name="Note 5 2 2 5 3 2" xfId="36975"/>
    <cellStyle name="Note 5 2 2 5 4" xfId="36976"/>
    <cellStyle name="Note 5 2 2 6" xfId="36977"/>
    <cellStyle name="Note 5 2 2 6 2" xfId="36978"/>
    <cellStyle name="Note 5 2 2 7" xfId="36979"/>
    <cellStyle name="Note 5 2 2 7 2" xfId="36980"/>
    <cellStyle name="Note 5 2 2 8" xfId="36981"/>
    <cellStyle name="Note 5 2 3" xfId="36982"/>
    <cellStyle name="Note 5 2 3 2" xfId="36983"/>
    <cellStyle name="Note 5 2 3 2 2" xfId="36984"/>
    <cellStyle name="Note 5 2 3 2 2 2" xfId="36985"/>
    <cellStyle name="Note 5 2 3 2 2 2 2" xfId="36986"/>
    <cellStyle name="Note 5 2 3 2 2 3" xfId="36987"/>
    <cellStyle name="Note 5 2 3 2 2 3 2" xfId="36988"/>
    <cellStyle name="Note 5 2 3 2 2 4" xfId="36989"/>
    <cellStyle name="Note 5 2 3 2 3" xfId="36990"/>
    <cellStyle name="Note 5 2 3 2 3 2" xfId="36991"/>
    <cellStyle name="Note 5 2 3 2 4" xfId="36992"/>
    <cellStyle name="Note 5 2 3 2 4 2" xfId="36993"/>
    <cellStyle name="Note 5 2 3 2 5" xfId="36994"/>
    <cellStyle name="Note 5 2 3 3" xfId="36995"/>
    <cellStyle name="Note 5 2 3 3 2" xfId="36996"/>
    <cellStyle name="Note 5 2 3 3 2 2" xfId="36997"/>
    <cellStyle name="Note 5 2 3 3 3" xfId="36998"/>
    <cellStyle name="Note 5 2 3 3 3 2" xfId="36999"/>
    <cellStyle name="Note 5 2 3 3 4" xfId="37000"/>
    <cellStyle name="Note 5 2 3 4" xfId="37001"/>
    <cellStyle name="Note 5 2 3 4 2" xfId="37002"/>
    <cellStyle name="Note 5 2 3 4 2 2" xfId="37003"/>
    <cellStyle name="Note 5 2 3 4 3" xfId="37004"/>
    <cellStyle name="Note 5 2 3 4 3 2" xfId="37005"/>
    <cellStyle name="Note 5 2 3 4 4" xfId="37006"/>
    <cellStyle name="Note 5 2 3 5" xfId="37007"/>
    <cellStyle name="Note 5 2 3 5 2" xfId="37008"/>
    <cellStyle name="Note 5 2 3 6" xfId="37009"/>
    <cellStyle name="Note 5 2 3 6 2" xfId="37010"/>
    <cellStyle name="Note 5 2 3 7" xfId="37011"/>
    <cellStyle name="Note 5 2 4" xfId="37012"/>
    <cellStyle name="Note 5 2 4 2" xfId="37013"/>
    <cellStyle name="Note 5 2 4 2 2" xfId="37014"/>
    <cellStyle name="Note 5 2 4 2 2 2" xfId="37015"/>
    <cellStyle name="Note 5 2 4 2 3" xfId="37016"/>
    <cellStyle name="Note 5 2 4 2 3 2" xfId="37017"/>
    <cellStyle name="Note 5 2 4 2 4" xfId="37018"/>
    <cellStyle name="Note 5 2 4 3" xfId="37019"/>
    <cellStyle name="Note 5 2 4 3 2" xfId="37020"/>
    <cellStyle name="Note 5 2 4 4" xfId="37021"/>
    <cellStyle name="Note 5 2 4 4 2" xfId="37022"/>
    <cellStyle name="Note 5 2 4 5" xfId="37023"/>
    <cellStyle name="Note 5 2 5" xfId="37024"/>
    <cellStyle name="Note 5 2 5 2" xfId="37025"/>
    <cellStyle name="Note 5 2 5 2 2" xfId="37026"/>
    <cellStyle name="Note 5 2 5 3" xfId="37027"/>
    <cellStyle name="Note 5 2 5 3 2" xfId="37028"/>
    <cellStyle name="Note 5 2 5 4" xfId="37029"/>
    <cellStyle name="Note 5 2 6" xfId="37030"/>
    <cellStyle name="Note 5 2 6 2" xfId="37031"/>
    <cellStyle name="Note 5 2 6 2 2" xfId="37032"/>
    <cellStyle name="Note 5 2 6 3" xfId="37033"/>
    <cellStyle name="Note 5 2 6 3 2" xfId="37034"/>
    <cellStyle name="Note 5 2 6 4" xfId="37035"/>
    <cellStyle name="Note 5 2 7" xfId="37036"/>
    <cellStyle name="Note 5 2 7 2" xfId="37037"/>
    <cellStyle name="Note 5 2 8" xfId="37038"/>
    <cellStyle name="Note 5 2 8 2" xfId="37039"/>
    <cellStyle name="Note 5 2 9" xfId="37040"/>
    <cellStyle name="Note 5 3" xfId="37041"/>
    <cellStyle name="Note 5 3 2" xfId="37042"/>
    <cellStyle name="Note 5 3 2 2" xfId="37043"/>
    <cellStyle name="Note 5 3 2 2 2" xfId="37044"/>
    <cellStyle name="Note 5 3 2 2 2 2" xfId="37045"/>
    <cellStyle name="Note 5 3 2 2 2 2 2" xfId="37046"/>
    <cellStyle name="Note 5 3 2 2 2 3" xfId="37047"/>
    <cellStyle name="Note 5 3 2 2 2 3 2" xfId="37048"/>
    <cellStyle name="Note 5 3 2 2 2 4" xfId="37049"/>
    <cellStyle name="Note 5 3 2 2 3" xfId="37050"/>
    <cellStyle name="Note 5 3 2 2 3 2" xfId="37051"/>
    <cellStyle name="Note 5 3 2 2 4" xfId="37052"/>
    <cellStyle name="Note 5 3 2 2 4 2" xfId="37053"/>
    <cellStyle name="Note 5 3 2 2 5" xfId="37054"/>
    <cellStyle name="Note 5 3 2 3" xfId="37055"/>
    <cellStyle name="Note 5 3 2 3 2" xfId="37056"/>
    <cellStyle name="Note 5 3 2 3 2 2" xfId="37057"/>
    <cellStyle name="Note 5 3 2 3 3" xfId="37058"/>
    <cellStyle name="Note 5 3 2 3 3 2" xfId="37059"/>
    <cellStyle name="Note 5 3 2 3 4" xfId="37060"/>
    <cellStyle name="Note 5 3 2 4" xfId="37061"/>
    <cellStyle name="Note 5 3 2 4 2" xfId="37062"/>
    <cellStyle name="Note 5 3 2 4 2 2" xfId="37063"/>
    <cellStyle name="Note 5 3 2 4 3" xfId="37064"/>
    <cellStyle name="Note 5 3 2 4 3 2" xfId="37065"/>
    <cellStyle name="Note 5 3 2 4 4" xfId="37066"/>
    <cellStyle name="Note 5 3 2 5" xfId="37067"/>
    <cellStyle name="Note 5 3 2 5 2" xfId="37068"/>
    <cellStyle name="Note 5 3 2 6" xfId="37069"/>
    <cellStyle name="Note 5 3 2 6 2" xfId="37070"/>
    <cellStyle name="Note 5 3 2 7" xfId="37071"/>
    <cellStyle name="Note 5 3 3" xfId="37072"/>
    <cellStyle name="Note 5 3 3 2" xfId="37073"/>
    <cellStyle name="Note 5 3 3 2 2" xfId="37074"/>
    <cellStyle name="Note 5 3 3 2 2 2" xfId="37075"/>
    <cellStyle name="Note 5 3 3 2 3" xfId="37076"/>
    <cellStyle name="Note 5 3 3 2 3 2" xfId="37077"/>
    <cellStyle name="Note 5 3 3 2 4" xfId="37078"/>
    <cellStyle name="Note 5 3 3 3" xfId="37079"/>
    <cellStyle name="Note 5 3 3 3 2" xfId="37080"/>
    <cellStyle name="Note 5 3 3 4" xfId="37081"/>
    <cellStyle name="Note 5 3 3 4 2" xfId="37082"/>
    <cellStyle name="Note 5 3 3 5" xfId="37083"/>
    <cellStyle name="Note 5 3 4" xfId="37084"/>
    <cellStyle name="Note 5 3 4 2" xfId="37085"/>
    <cellStyle name="Note 5 3 4 2 2" xfId="37086"/>
    <cellStyle name="Note 5 3 4 3" xfId="37087"/>
    <cellStyle name="Note 5 3 4 3 2" xfId="37088"/>
    <cellStyle name="Note 5 3 4 4" xfId="37089"/>
    <cellStyle name="Note 5 3 5" xfId="37090"/>
    <cellStyle name="Note 5 3 5 2" xfId="37091"/>
    <cellStyle name="Note 5 3 5 2 2" xfId="37092"/>
    <cellStyle name="Note 5 3 5 3" xfId="37093"/>
    <cellStyle name="Note 5 3 5 3 2" xfId="37094"/>
    <cellStyle name="Note 5 3 5 4" xfId="37095"/>
    <cellStyle name="Note 5 3 6" xfId="37096"/>
    <cellStyle name="Note 5 3 6 2" xfId="37097"/>
    <cellStyle name="Note 5 3 7" xfId="37098"/>
    <cellStyle name="Note 5 3 7 2" xfId="37099"/>
    <cellStyle name="Note 5 3 8" xfId="37100"/>
    <cellStyle name="Note 5 4" xfId="37101"/>
    <cellStyle name="Note 5 4 2" xfId="37102"/>
    <cellStyle name="Note 5 4 2 2" xfId="37103"/>
    <cellStyle name="Note 5 4 2 2 2" xfId="37104"/>
    <cellStyle name="Note 5 4 2 2 2 2" xfId="37105"/>
    <cellStyle name="Note 5 4 2 2 3" xfId="37106"/>
    <cellStyle name="Note 5 4 2 2 3 2" xfId="37107"/>
    <cellStyle name="Note 5 4 2 2 4" xfId="37108"/>
    <cellStyle name="Note 5 4 2 3" xfId="37109"/>
    <cellStyle name="Note 5 4 2 3 2" xfId="37110"/>
    <cellStyle name="Note 5 4 2 4" xfId="37111"/>
    <cellStyle name="Note 5 4 2 4 2" xfId="37112"/>
    <cellStyle name="Note 5 4 2 5" xfId="37113"/>
    <cellStyle name="Note 5 4 3" xfId="37114"/>
    <cellStyle name="Note 5 4 3 2" xfId="37115"/>
    <cellStyle name="Note 5 4 3 2 2" xfId="37116"/>
    <cellStyle name="Note 5 4 3 3" xfId="37117"/>
    <cellStyle name="Note 5 4 3 3 2" xfId="37118"/>
    <cellStyle name="Note 5 4 3 4" xfId="37119"/>
    <cellStyle name="Note 5 4 4" xfId="37120"/>
    <cellStyle name="Note 5 4 4 2" xfId="37121"/>
    <cellStyle name="Note 5 4 4 2 2" xfId="37122"/>
    <cellStyle name="Note 5 4 4 3" xfId="37123"/>
    <cellStyle name="Note 5 4 4 3 2" xfId="37124"/>
    <cellStyle name="Note 5 4 4 4" xfId="37125"/>
    <cellStyle name="Note 5 4 5" xfId="37126"/>
    <cellStyle name="Note 5 4 5 2" xfId="37127"/>
    <cellStyle name="Note 5 4 6" xfId="37128"/>
    <cellStyle name="Note 5 4 6 2" xfId="37129"/>
    <cellStyle name="Note 5 4 7" xfId="37130"/>
    <cellStyle name="Note 5 5" xfId="37131"/>
    <cellStyle name="Note 5 5 2" xfId="37132"/>
    <cellStyle name="Note 5 5 2 2" xfId="37133"/>
    <cellStyle name="Note 5 5 2 2 2" xfId="37134"/>
    <cellStyle name="Note 5 5 2 3" xfId="37135"/>
    <cellStyle name="Note 5 5 2 3 2" xfId="37136"/>
    <cellStyle name="Note 5 5 2 4" xfId="37137"/>
    <cellStyle name="Note 5 5 3" xfId="37138"/>
    <cellStyle name="Note 5 5 3 2" xfId="37139"/>
    <cellStyle name="Note 5 5 4" xfId="37140"/>
    <cellStyle name="Note 5 5 4 2" xfId="37141"/>
    <cellStyle name="Note 5 5 5" xfId="37142"/>
    <cellStyle name="Note 5 6" xfId="37143"/>
    <cellStyle name="Note 5 6 2" xfId="37144"/>
    <cellStyle name="Note 5 6 2 2" xfId="37145"/>
    <cellStyle name="Note 5 6 3" xfId="37146"/>
    <cellStyle name="Note 5 6 3 2" xfId="37147"/>
    <cellStyle name="Note 5 6 4" xfId="37148"/>
    <cellStyle name="Note 5 7" xfId="37149"/>
    <cellStyle name="Note 5 7 2" xfId="37150"/>
    <cellStyle name="Note 5 7 2 2" xfId="37151"/>
    <cellStyle name="Note 5 7 3" xfId="37152"/>
    <cellStyle name="Note 5 7 3 2" xfId="37153"/>
    <cellStyle name="Note 5 7 4" xfId="37154"/>
    <cellStyle name="Note 5 8" xfId="37155"/>
    <cellStyle name="Note 5 8 2" xfId="37156"/>
    <cellStyle name="Note 5 9" xfId="37157"/>
    <cellStyle name="Note 5 9 2" xfId="37158"/>
    <cellStyle name="Note 6" xfId="37159"/>
    <cellStyle name="Note 6 10" xfId="37160"/>
    <cellStyle name="Note 6 2" xfId="37161"/>
    <cellStyle name="Note 6 2 2" xfId="37162"/>
    <cellStyle name="Note 6 2 2 2" xfId="37163"/>
    <cellStyle name="Note 6 2 2 2 2" xfId="37164"/>
    <cellStyle name="Note 6 2 2 2 2 2" xfId="37165"/>
    <cellStyle name="Note 6 2 2 2 2 2 2" xfId="37166"/>
    <cellStyle name="Note 6 2 2 2 2 2 2 2" xfId="37167"/>
    <cellStyle name="Note 6 2 2 2 2 2 3" xfId="37168"/>
    <cellStyle name="Note 6 2 2 2 2 2 3 2" xfId="37169"/>
    <cellStyle name="Note 6 2 2 2 2 2 4" xfId="37170"/>
    <cellStyle name="Note 6 2 2 2 2 3" xfId="37171"/>
    <cellStyle name="Note 6 2 2 2 2 3 2" xfId="37172"/>
    <cellStyle name="Note 6 2 2 2 2 4" xfId="37173"/>
    <cellStyle name="Note 6 2 2 2 2 4 2" xfId="37174"/>
    <cellStyle name="Note 6 2 2 2 2 5" xfId="37175"/>
    <cellStyle name="Note 6 2 2 2 3" xfId="37176"/>
    <cellStyle name="Note 6 2 2 2 3 2" xfId="37177"/>
    <cellStyle name="Note 6 2 2 2 3 2 2" xfId="37178"/>
    <cellStyle name="Note 6 2 2 2 3 3" xfId="37179"/>
    <cellStyle name="Note 6 2 2 2 3 3 2" xfId="37180"/>
    <cellStyle name="Note 6 2 2 2 3 4" xfId="37181"/>
    <cellStyle name="Note 6 2 2 2 4" xfId="37182"/>
    <cellStyle name="Note 6 2 2 2 4 2" xfId="37183"/>
    <cellStyle name="Note 6 2 2 2 4 2 2" xfId="37184"/>
    <cellStyle name="Note 6 2 2 2 4 3" xfId="37185"/>
    <cellStyle name="Note 6 2 2 2 4 3 2" xfId="37186"/>
    <cellStyle name="Note 6 2 2 2 4 4" xfId="37187"/>
    <cellStyle name="Note 6 2 2 2 5" xfId="37188"/>
    <cellStyle name="Note 6 2 2 2 5 2" xfId="37189"/>
    <cellStyle name="Note 6 2 2 2 6" xfId="37190"/>
    <cellStyle name="Note 6 2 2 2 6 2" xfId="37191"/>
    <cellStyle name="Note 6 2 2 2 7" xfId="37192"/>
    <cellStyle name="Note 6 2 2 3" xfId="37193"/>
    <cellStyle name="Note 6 2 2 3 2" xfId="37194"/>
    <cellStyle name="Note 6 2 2 3 2 2" xfId="37195"/>
    <cellStyle name="Note 6 2 2 3 2 2 2" xfId="37196"/>
    <cellStyle name="Note 6 2 2 3 2 3" xfId="37197"/>
    <cellStyle name="Note 6 2 2 3 2 3 2" xfId="37198"/>
    <cellStyle name="Note 6 2 2 3 2 4" xfId="37199"/>
    <cellStyle name="Note 6 2 2 3 3" xfId="37200"/>
    <cellStyle name="Note 6 2 2 3 3 2" xfId="37201"/>
    <cellStyle name="Note 6 2 2 3 4" xfId="37202"/>
    <cellStyle name="Note 6 2 2 3 4 2" xfId="37203"/>
    <cellStyle name="Note 6 2 2 3 5" xfId="37204"/>
    <cellStyle name="Note 6 2 2 4" xfId="37205"/>
    <cellStyle name="Note 6 2 2 4 2" xfId="37206"/>
    <cellStyle name="Note 6 2 2 4 2 2" xfId="37207"/>
    <cellStyle name="Note 6 2 2 4 3" xfId="37208"/>
    <cellStyle name="Note 6 2 2 4 3 2" xfId="37209"/>
    <cellStyle name="Note 6 2 2 4 4" xfId="37210"/>
    <cellStyle name="Note 6 2 2 5" xfId="37211"/>
    <cellStyle name="Note 6 2 2 5 2" xfId="37212"/>
    <cellStyle name="Note 6 2 2 5 2 2" xfId="37213"/>
    <cellStyle name="Note 6 2 2 5 3" xfId="37214"/>
    <cellStyle name="Note 6 2 2 5 3 2" xfId="37215"/>
    <cellStyle name="Note 6 2 2 5 4" xfId="37216"/>
    <cellStyle name="Note 6 2 2 6" xfId="37217"/>
    <cellStyle name="Note 6 2 2 6 2" xfId="37218"/>
    <cellStyle name="Note 6 2 2 7" xfId="37219"/>
    <cellStyle name="Note 6 2 2 7 2" xfId="37220"/>
    <cellStyle name="Note 6 2 2 8" xfId="37221"/>
    <cellStyle name="Note 6 2 3" xfId="37222"/>
    <cellStyle name="Note 6 2 3 2" xfId="37223"/>
    <cellStyle name="Note 6 2 3 2 2" xfId="37224"/>
    <cellStyle name="Note 6 2 3 2 2 2" xfId="37225"/>
    <cellStyle name="Note 6 2 3 2 2 2 2" xfId="37226"/>
    <cellStyle name="Note 6 2 3 2 2 3" xfId="37227"/>
    <cellStyle name="Note 6 2 3 2 2 3 2" xfId="37228"/>
    <cellStyle name="Note 6 2 3 2 2 4" xfId="37229"/>
    <cellStyle name="Note 6 2 3 2 3" xfId="37230"/>
    <cellStyle name="Note 6 2 3 2 3 2" xfId="37231"/>
    <cellStyle name="Note 6 2 3 2 4" xfId="37232"/>
    <cellStyle name="Note 6 2 3 2 4 2" xfId="37233"/>
    <cellStyle name="Note 6 2 3 2 5" xfId="37234"/>
    <cellStyle name="Note 6 2 3 3" xfId="37235"/>
    <cellStyle name="Note 6 2 3 3 2" xfId="37236"/>
    <cellStyle name="Note 6 2 3 3 2 2" xfId="37237"/>
    <cellStyle name="Note 6 2 3 3 3" xfId="37238"/>
    <cellStyle name="Note 6 2 3 3 3 2" xfId="37239"/>
    <cellStyle name="Note 6 2 3 3 4" xfId="37240"/>
    <cellStyle name="Note 6 2 3 4" xfId="37241"/>
    <cellStyle name="Note 6 2 3 4 2" xfId="37242"/>
    <cellStyle name="Note 6 2 3 4 2 2" xfId="37243"/>
    <cellStyle name="Note 6 2 3 4 3" xfId="37244"/>
    <cellStyle name="Note 6 2 3 4 3 2" xfId="37245"/>
    <cellStyle name="Note 6 2 3 4 4" xfId="37246"/>
    <cellStyle name="Note 6 2 3 5" xfId="37247"/>
    <cellStyle name="Note 6 2 3 5 2" xfId="37248"/>
    <cellStyle name="Note 6 2 3 6" xfId="37249"/>
    <cellStyle name="Note 6 2 3 6 2" xfId="37250"/>
    <cellStyle name="Note 6 2 3 7" xfId="37251"/>
    <cellStyle name="Note 6 2 4" xfId="37252"/>
    <cellStyle name="Note 6 2 4 2" xfId="37253"/>
    <cellStyle name="Note 6 2 4 2 2" xfId="37254"/>
    <cellStyle name="Note 6 2 4 2 2 2" xfId="37255"/>
    <cellStyle name="Note 6 2 4 2 3" xfId="37256"/>
    <cellStyle name="Note 6 2 4 2 3 2" xfId="37257"/>
    <cellStyle name="Note 6 2 4 2 4" xfId="37258"/>
    <cellStyle name="Note 6 2 4 3" xfId="37259"/>
    <cellStyle name="Note 6 2 4 3 2" xfId="37260"/>
    <cellStyle name="Note 6 2 4 4" xfId="37261"/>
    <cellStyle name="Note 6 2 4 4 2" xfId="37262"/>
    <cellStyle name="Note 6 2 4 5" xfId="37263"/>
    <cellStyle name="Note 6 2 5" xfId="37264"/>
    <cellStyle name="Note 6 2 5 2" xfId="37265"/>
    <cellStyle name="Note 6 2 5 2 2" xfId="37266"/>
    <cellStyle name="Note 6 2 5 3" xfId="37267"/>
    <cellStyle name="Note 6 2 5 3 2" xfId="37268"/>
    <cellStyle name="Note 6 2 5 4" xfId="37269"/>
    <cellStyle name="Note 6 2 6" xfId="37270"/>
    <cellStyle name="Note 6 2 6 2" xfId="37271"/>
    <cellStyle name="Note 6 2 6 2 2" xfId="37272"/>
    <cellStyle name="Note 6 2 6 3" xfId="37273"/>
    <cellStyle name="Note 6 2 6 3 2" xfId="37274"/>
    <cellStyle name="Note 6 2 6 4" xfId="37275"/>
    <cellStyle name="Note 6 2 7" xfId="37276"/>
    <cellStyle name="Note 6 2 7 2" xfId="37277"/>
    <cellStyle name="Note 6 2 8" xfId="37278"/>
    <cellStyle name="Note 6 2 8 2" xfId="37279"/>
    <cellStyle name="Note 6 2 9" xfId="37280"/>
    <cellStyle name="Note 6 3" xfId="37281"/>
    <cellStyle name="Note 6 3 2" xfId="37282"/>
    <cellStyle name="Note 6 3 2 2" xfId="37283"/>
    <cellStyle name="Note 6 3 2 2 2" xfId="37284"/>
    <cellStyle name="Note 6 3 2 2 2 2" xfId="37285"/>
    <cellStyle name="Note 6 3 2 2 2 2 2" xfId="37286"/>
    <cellStyle name="Note 6 3 2 2 2 3" xfId="37287"/>
    <cellStyle name="Note 6 3 2 2 2 3 2" xfId="37288"/>
    <cellStyle name="Note 6 3 2 2 2 4" xfId="37289"/>
    <cellStyle name="Note 6 3 2 2 3" xfId="37290"/>
    <cellStyle name="Note 6 3 2 2 3 2" xfId="37291"/>
    <cellStyle name="Note 6 3 2 2 4" xfId="37292"/>
    <cellStyle name="Note 6 3 2 2 4 2" xfId="37293"/>
    <cellStyle name="Note 6 3 2 2 5" xfId="37294"/>
    <cellStyle name="Note 6 3 2 3" xfId="37295"/>
    <cellStyle name="Note 6 3 2 3 2" xfId="37296"/>
    <cellStyle name="Note 6 3 2 3 2 2" xfId="37297"/>
    <cellStyle name="Note 6 3 2 3 3" xfId="37298"/>
    <cellStyle name="Note 6 3 2 3 3 2" xfId="37299"/>
    <cellStyle name="Note 6 3 2 3 4" xfId="37300"/>
    <cellStyle name="Note 6 3 2 4" xfId="37301"/>
    <cellStyle name="Note 6 3 2 4 2" xfId="37302"/>
    <cellStyle name="Note 6 3 2 4 2 2" xfId="37303"/>
    <cellStyle name="Note 6 3 2 4 3" xfId="37304"/>
    <cellStyle name="Note 6 3 2 4 3 2" xfId="37305"/>
    <cellStyle name="Note 6 3 2 4 4" xfId="37306"/>
    <cellStyle name="Note 6 3 2 5" xfId="37307"/>
    <cellStyle name="Note 6 3 2 5 2" xfId="37308"/>
    <cellStyle name="Note 6 3 2 6" xfId="37309"/>
    <cellStyle name="Note 6 3 2 6 2" xfId="37310"/>
    <cellStyle name="Note 6 3 2 7" xfId="37311"/>
    <cellStyle name="Note 6 3 3" xfId="37312"/>
    <cellStyle name="Note 6 3 3 2" xfId="37313"/>
    <cellStyle name="Note 6 3 3 2 2" xfId="37314"/>
    <cellStyle name="Note 6 3 3 2 2 2" xfId="37315"/>
    <cellStyle name="Note 6 3 3 2 3" xfId="37316"/>
    <cellStyle name="Note 6 3 3 2 3 2" xfId="37317"/>
    <cellStyle name="Note 6 3 3 2 4" xfId="37318"/>
    <cellStyle name="Note 6 3 3 3" xfId="37319"/>
    <cellStyle name="Note 6 3 3 3 2" xfId="37320"/>
    <cellStyle name="Note 6 3 3 4" xfId="37321"/>
    <cellStyle name="Note 6 3 3 4 2" xfId="37322"/>
    <cellStyle name="Note 6 3 3 5" xfId="37323"/>
    <cellStyle name="Note 6 3 4" xfId="37324"/>
    <cellStyle name="Note 6 3 4 2" xfId="37325"/>
    <cellStyle name="Note 6 3 4 2 2" xfId="37326"/>
    <cellStyle name="Note 6 3 4 3" xfId="37327"/>
    <cellStyle name="Note 6 3 4 3 2" xfId="37328"/>
    <cellStyle name="Note 6 3 4 4" xfId="37329"/>
    <cellStyle name="Note 6 3 5" xfId="37330"/>
    <cellStyle name="Note 6 3 5 2" xfId="37331"/>
    <cellStyle name="Note 6 3 5 2 2" xfId="37332"/>
    <cellStyle name="Note 6 3 5 3" xfId="37333"/>
    <cellStyle name="Note 6 3 5 3 2" xfId="37334"/>
    <cellStyle name="Note 6 3 5 4" xfId="37335"/>
    <cellStyle name="Note 6 3 6" xfId="37336"/>
    <cellStyle name="Note 6 3 6 2" xfId="37337"/>
    <cellStyle name="Note 6 3 7" xfId="37338"/>
    <cellStyle name="Note 6 3 7 2" xfId="37339"/>
    <cellStyle name="Note 6 3 8" xfId="37340"/>
    <cellStyle name="Note 6 4" xfId="37341"/>
    <cellStyle name="Note 6 4 2" xfId="37342"/>
    <cellStyle name="Note 6 4 2 2" xfId="37343"/>
    <cellStyle name="Note 6 4 2 2 2" xfId="37344"/>
    <cellStyle name="Note 6 4 2 2 2 2" xfId="37345"/>
    <cellStyle name="Note 6 4 2 2 3" xfId="37346"/>
    <cellStyle name="Note 6 4 2 2 3 2" xfId="37347"/>
    <cellStyle name="Note 6 4 2 2 4" xfId="37348"/>
    <cellStyle name="Note 6 4 2 3" xfId="37349"/>
    <cellStyle name="Note 6 4 2 3 2" xfId="37350"/>
    <cellStyle name="Note 6 4 2 4" xfId="37351"/>
    <cellStyle name="Note 6 4 2 4 2" xfId="37352"/>
    <cellStyle name="Note 6 4 2 5" xfId="37353"/>
    <cellStyle name="Note 6 4 3" xfId="37354"/>
    <cellStyle name="Note 6 4 3 2" xfId="37355"/>
    <cellStyle name="Note 6 4 3 2 2" xfId="37356"/>
    <cellStyle name="Note 6 4 3 3" xfId="37357"/>
    <cellStyle name="Note 6 4 3 3 2" xfId="37358"/>
    <cellStyle name="Note 6 4 3 4" xfId="37359"/>
    <cellStyle name="Note 6 4 4" xfId="37360"/>
    <cellStyle name="Note 6 4 4 2" xfId="37361"/>
    <cellStyle name="Note 6 4 4 2 2" xfId="37362"/>
    <cellStyle name="Note 6 4 4 3" xfId="37363"/>
    <cellStyle name="Note 6 4 4 3 2" xfId="37364"/>
    <cellStyle name="Note 6 4 4 4" xfId="37365"/>
    <cellStyle name="Note 6 4 5" xfId="37366"/>
    <cellStyle name="Note 6 4 5 2" xfId="37367"/>
    <cellStyle name="Note 6 4 6" xfId="37368"/>
    <cellStyle name="Note 6 4 6 2" xfId="37369"/>
    <cellStyle name="Note 6 4 7" xfId="37370"/>
    <cellStyle name="Note 6 5" xfId="37371"/>
    <cellStyle name="Note 6 5 2" xfId="37372"/>
    <cellStyle name="Note 6 5 2 2" xfId="37373"/>
    <cellStyle name="Note 6 5 2 2 2" xfId="37374"/>
    <cellStyle name="Note 6 5 2 3" xfId="37375"/>
    <cellStyle name="Note 6 5 2 3 2" xfId="37376"/>
    <cellStyle name="Note 6 5 2 4" xfId="37377"/>
    <cellStyle name="Note 6 5 3" xfId="37378"/>
    <cellStyle name="Note 6 5 3 2" xfId="37379"/>
    <cellStyle name="Note 6 5 4" xfId="37380"/>
    <cellStyle name="Note 6 5 4 2" xfId="37381"/>
    <cellStyle name="Note 6 5 5" xfId="37382"/>
    <cellStyle name="Note 6 6" xfId="37383"/>
    <cellStyle name="Note 6 6 2" xfId="37384"/>
    <cellStyle name="Note 6 6 2 2" xfId="37385"/>
    <cellStyle name="Note 6 6 3" xfId="37386"/>
    <cellStyle name="Note 6 6 3 2" xfId="37387"/>
    <cellStyle name="Note 6 6 4" xfId="37388"/>
    <cellStyle name="Note 6 7" xfId="37389"/>
    <cellStyle name="Note 6 7 2" xfId="37390"/>
    <cellStyle name="Note 6 7 2 2" xfId="37391"/>
    <cellStyle name="Note 6 7 3" xfId="37392"/>
    <cellStyle name="Note 6 7 3 2" xfId="37393"/>
    <cellStyle name="Note 6 7 4" xfId="37394"/>
    <cellStyle name="Note 6 8" xfId="37395"/>
    <cellStyle name="Note 6 8 2" xfId="37396"/>
    <cellStyle name="Note 6 9" xfId="37397"/>
    <cellStyle name="Note 6 9 2" xfId="37398"/>
    <cellStyle name="Note 7" xfId="37399"/>
    <cellStyle name="Note 7 10" xfId="37400"/>
    <cellStyle name="Note 7 2" xfId="37401"/>
    <cellStyle name="Note 7 2 2" xfId="37402"/>
    <cellStyle name="Note 7 2 2 2" xfId="37403"/>
    <cellStyle name="Note 7 2 2 2 2" xfId="37404"/>
    <cellStyle name="Note 7 2 2 2 2 2" xfId="37405"/>
    <cellStyle name="Note 7 2 2 2 2 2 2" xfId="37406"/>
    <cellStyle name="Note 7 2 2 2 2 2 2 2" xfId="37407"/>
    <cellStyle name="Note 7 2 2 2 2 2 3" xfId="37408"/>
    <cellStyle name="Note 7 2 2 2 2 2 3 2" xfId="37409"/>
    <cellStyle name="Note 7 2 2 2 2 2 4" xfId="37410"/>
    <cellStyle name="Note 7 2 2 2 2 3" xfId="37411"/>
    <cellStyle name="Note 7 2 2 2 2 3 2" xfId="37412"/>
    <cellStyle name="Note 7 2 2 2 2 4" xfId="37413"/>
    <cellStyle name="Note 7 2 2 2 2 4 2" xfId="37414"/>
    <cellStyle name="Note 7 2 2 2 2 5" xfId="37415"/>
    <cellStyle name="Note 7 2 2 2 3" xfId="37416"/>
    <cellStyle name="Note 7 2 2 2 3 2" xfId="37417"/>
    <cellStyle name="Note 7 2 2 2 3 2 2" xfId="37418"/>
    <cellStyle name="Note 7 2 2 2 3 3" xfId="37419"/>
    <cellStyle name="Note 7 2 2 2 3 3 2" xfId="37420"/>
    <cellStyle name="Note 7 2 2 2 3 4" xfId="37421"/>
    <cellStyle name="Note 7 2 2 2 4" xfId="37422"/>
    <cellStyle name="Note 7 2 2 2 4 2" xfId="37423"/>
    <cellStyle name="Note 7 2 2 2 4 2 2" xfId="37424"/>
    <cellStyle name="Note 7 2 2 2 4 3" xfId="37425"/>
    <cellStyle name="Note 7 2 2 2 4 3 2" xfId="37426"/>
    <cellStyle name="Note 7 2 2 2 4 4" xfId="37427"/>
    <cellStyle name="Note 7 2 2 2 5" xfId="37428"/>
    <cellStyle name="Note 7 2 2 2 5 2" xfId="37429"/>
    <cellStyle name="Note 7 2 2 2 6" xfId="37430"/>
    <cellStyle name="Note 7 2 2 2 6 2" xfId="37431"/>
    <cellStyle name="Note 7 2 2 2 7" xfId="37432"/>
    <cellStyle name="Note 7 2 2 3" xfId="37433"/>
    <cellStyle name="Note 7 2 2 3 2" xfId="37434"/>
    <cellStyle name="Note 7 2 2 3 2 2" xfId="37435"/>
    <cellStyle name="Note 7 2 2 3 2 2 2" xfId="37436"/>
    <cellStyle name="Note 7 2 2 3 2 3" xfId="37437"/>
    <cellStyle name="Note 7 2 2 3 2 3 2" xfId="37438"/>
    <cellStyle name="Note 7 2 2 3 2 4" xfId="37439"/>
    <cellStyle name="Note 7 2 2 3 3" xfId="37440"/>
    <cellStyle name="Note 7 2 2 3 3 2" xfId="37441"/>
    <cellStyle name="Note 7 2 2 3 4" xfId="37442"/>
    <cellStyle name="Note 7 2 2 3 4 2" xfId="37443"/>
    <cellStyle name="Note 7 2 2 3 5" xfId="37444"/>
    <cellStyle name="Note 7 2 2 4" xfId="37445"/>
    <cellStyle name="Note 7 2 2 4 2" xfId="37446"/>
    <cellStyle name="Note 7 2 2 4 2 2" xfId="37447"/>
    <cellStyle name="Note 7 2 2 4 3" xfId="37448"/>
    <cellStyle name="Note 7 2 2 4 3 2" xfId="37449"/>
    <cellStyle name="Note 7 2 2 4 4" xfId="37450"/>
    <cellStyle name="Note 7 2 2 5" xfId="37451"/>
    <cellStyle name="Note 7 2 2 5 2" xfId="37452"/>
    <cellStyle name="Note 7 2 2 5 2 2" xfId="37453"/>
    <cellStyle name="Note 7 2 2 5 3" xfId="37454"/>
    <cellStyle name="Note 7 2 2 5 3 2" xfId="37455"/>
    <cellStyle name="Note 7 2 2 5 4" xfId="37456"/>
    <cellStyle name="Note 7 2 2 6" xfId="37457"/>
    <cellStyle name="Note 7 2 2 6 2" xfId="37458"/>
    <cellStyle name="Note 7 2 2 7" xfId="37459"/>
    <cellStyle name="Note 7 2 2 7 2" xfId="37460"/>
    <cellStyle name="Note 7 2 2 8" xfId="37461"/>
    <cellStyle name="Note 7 2 3" xfId="37462"/>
    <cellStyle name="Note 7 2 3 2" xfId="37463"/>
    <cellStyle name="Note 7 2 3 2 2" xfId="37464"/>
    <cellStyle name="Note 7 2 3 2 2 2" xfId="37465"/>
    <cellStyle name="Note 7 2 3 2 2 2 2" xfId="37466"/>
    <cellStyle name="Note 7 2 3 2 2 3" xfId="37467"/>
    <cellStyle name="Note 7 2 3 2 2 3 2" xfId="37468"/>
    <cellStyle name="Note 7 2 3 2 2 4" xfId="37469"/>
    <cellStyle name="Note 7 2 3 2 3" xfId="37470"/>
    <cellStyle name="Note 7 2 3 2 3 2" xfId="37471"/>
    <cellStyle name="Note 7 2 3 2 4" xfId="37472"/>
    <cellStyle name="Note 7 2 3 2 4 2" xfId="37473"/>
    <cellStyle name="Note 7 2 3 2 5" xfId="37474"/>
    <cellStyle name="Note 7 2 3 3" xfId="37475"/>
    <cellStyle name="Note 7 2 3 3 2" xfId="37476"/>
    <cellStyle name="Note 7 2 3 3 2 2" xfId="37477"/>
    <cellStyle name="Note 7 2 3 3 3" xfId="37478"/>
    <cellStyle name="Note 7 2 3 3 3 2" xfId="37479"/>
    <cellStyle name="Note 7 2 3 3 4" xfId="37480"/>
    <cellStyle name="Note 7 2 3 4" xfId="37481"/>
    <cellStyle name="Note 7 2 3 4 2" xfId="37482"/>
    <cellStyle name="Note 7 2 3 4 2 2" xfId="37483"/>
    <cellStyle name="Note 7 2 3 4 3" xfId="37484"/>
    <cellStyle name="Note 7 2 3 4 3 2" xfId="37485"/>
    <cellStyle name="Note 7 2 3 4 4" xfId="37486"/>
    <cellStyle name="Note 7 2 3 5" xfId="37487"/>
    <cellStyle name="Note 7 2 3 5 2" xfId="37488"/>
    <cellStyle name="Note 7 2 3 6" xfId="37489"/>
    <cellStyle name="Note 7 2 3 6 2" xfId="37490"/>
    <cellStyle name="Note 7 2 3 7" xfId="37491"/>
    <cellStyle name="Note 7 2 4" xfId="37492"/>
    <cellStyle name="Note 7 2 4 2" xfId="37493"/>
    <cellStyle name="Note 7 2 4 2 2" xfId="37494"/>
    <cellStyle name="Note 7 2 4 2 2 2" xfId="37495"/>
    <cellStyle name="Note 7 2 4 2 3" xfId="37496"/>
    <cellStyle name="Note 7 2 4 2 3 2" xfId="37497"/>
    <cellStyle name="Note 7 2 4 2 4" xfId="37498"/>
    <cellStyle name="Note 7 2 4 3" xfId="37499"/>
    <cellStyle name="Note 7 2 4 3 2" xfId="37500"/>
    <cellStyle name="Note 7 2 4 4" xfId="37501"/>
    <cellStyle name="Note 7 2 4 4 2" xfId="37502"/>
    <cellStyle name="Note 7 2 4 5" xfId="37503"/>
    <cellStyle name="Note 7 2 5" xfId="37504"/>
    <cellStyle name="Note 7 2 5 2" xfId="37505"/>
    <cellStyle name="Note 7 2 5 2 2" xfId="37506"/>
    <cellStyle name="Note 7 2 5 3" xfId="37507"/>
    <cellStyle name="Note 7 2 5 3 2" xfId="37508"/>
    <cellStyle name="Note 7 2 5 4" xfId="37509"/>
    <cellStyle name="Note 7 2 6" xfId="37510"/>
    <cellStyle name="Note 7 2 6 2" xfId="37511"/>
    <cellStyle name="Note 7 2 6 2 2" xfId="37512"/>
    <cellStyle name="Note 7 2 6 3" xfId="37513"/>
    <cellStyle name="Note 7 2 6 3 2" xfId="37514"/>
    <cellStyle name="Note 7 2 6 4" xfId="37515"/>
    <cellStyle name="Note 7 2 7" xfId="37516"/>
    <cellStyle name="Note 7 2 7 2" xfId="37517"/>
    <cellStyle name="Note 7 2 8" xfId="37518"/>
    <cellStyle name="Note 7 2 8 2" xfId="37519"/>
    <cellStyle name="Note 7 2 9" xfId="37520"/>
    <cellStyle name="Note 7 3" xfId="37521"/>
    <cellStyle name="Note 7 3 2" xfId="37522"/>
    <cellStyle name="Note 7 3 2 2" xfId="37523"/>
    <cellStyle name="Note 7 3 2 2 2" xfId="37524"/>
    <cellStyle name="Note 7 3 2 2 2 2" xfId="37525"/>
    <cellStyle name="Note 7 3 2 2 2 2 2" xfId="37526"/>
    <cellStyle name="Note 7 3 2 2 2 3" xfId="37527"/>
    <cellStyle name="Note 7 3 2 2 2 3 2" xfId="37528"/>
    <cellStyle name="Note 7 3 2 2 2 4" xfId="37529"/>
    <cellStyle name="Note 7 3 2 2 3" xfId="37530"/>
    <cellStyle name="Note 7 3 2 2 3 2" xfId="37531"/>
    <cellStyle name="Note 7 3 2 2 4" xfId="37532"/>
    <cellStyle name="Note 7 3 2 2 4 2" xfId="37533"/>
    <cellStyle name="Note 7 3 2 2 5" xfId="37534"/>
    <cellStyle name="Note 7 3 2 3" xfId="37535"/>
    <cellStyle name="Note 7 3 2 3 2" xfId="37536"/>
    <cellStyle name="Note 7 3 2 3 2 2" xfId="37537"/>
    <cellStyle name="Note 7 3 2 3 3" xfId="37538"/>
    <cellStyle name="Note 7 3 2 3 3 2" xfId="37539"/>
    <cellStyle name="Note 7 3 2 3 4" xfId="37540"/>
    <cellStyle name="Note 7 3 2 4" xfId="37541"/>
    <cellStyle name="Note 7 3 2 4 2" xfId="37542"/>
    <cellStyle name="Note 7 3 2 4 2 2" xfId="37543"/>
    <cellStyle name="Note 7 3 2 4 3" xfId="37544"/>
    <cellStyle name="Note 7 3 2 4 3 2" xfId="37545"/>
    <cellStyle name="Note 7 3 2 4 4" xfId="37546"/>
    <cellStyle name="Note 7 3 2 5" xfId="37547"/>
    <cellStyle name="Note 7 3 2 5 2" xfId="37548"/>
    <cellStyle name="Note 7 3 2 6" xfId="37549"/>
    <cellStyle name="Note 7 3 2 6 2" xfId="37550"/>
    <cellStyle name="Note 7 3 2 7" xfId="37551"/>
    <cellStyle name="Note 7 3 3" xfId="37552"/>
    <cellStyle name="Note 7 3 3 2" xfId="37553"/>
    <cellStyle name="Note 7 3 3 2 2" xfId="37554"/>
    <cellStyle name="Note 7 3 3 2 2 2" xfId="37555"/>
    <cellStyle name="Note 7 3 3 2 3" xfId="37556"/>
    <cellStyle name="Note 7 3 3 2 3 2" xfId="37557"/>
    <cellStyle name="Note 7 3 3 2 4" xfId="37558"/>
    <cellStyle name="Note 7 3 3 3" xfId="37559"/>
    <cellStyle name="Note 7 3 3 3 2" xfId="37560"/>
    <cellStyle name="Note 7 3 3 4" xfId="37561"/>
    <cellStyle name="Note 7 3 3 4 2" xfId="37562"/>
    <cellStyle name="Note 7 3 3 5" xfId="37563"/>
    <cellStyle name="Note 7 3 4" xfId="37564"/>
    <cellStyle name="Note 7 3 4 2" xfId="37565"/>
    <cellStyle name="Note 7 3 4 2 2" xfId="37566"/>
    <cellStyle name="Note 7 3 4 3" xfId="37567"/>
    <cellStyle name="Note 7 3 4 3 2" xfId="37568"/>
    <cellStyle name="Note 7 3 4 4" xfId="37569"/>
    <cellStyle name="Note 7 3 5" xfId="37570"/>
    <cellStyle name="Note 7 3 5 2" xfId="37571"/>
    <cellStyle name="Note 7 3 5 2 2" xfId="37572"/>
    <cellStyle name="Note 7 3 5 3" xfId="37573"/>
    <cellStyle name="Note 7 3 5 3 2" xfId="37574"/>
    <cellStyle name="Note 7 3 5 4" xfId="37575"/>
    <cellStyle name="Note 7 3 6" xfId="37576"/>
    <cellStyle name="Note 7 3 6 2" xfId="37577"/>
    <cellStyle name="Note 7 3 7" xfId="37578"/>
    <cellStyle name="Note 7 3 7 2" xfId="37579"/>
    <cellStyle name="Note 7 3 8" xfId="37580"/>
    <cellStyle name="Note 7 4" xfId="37581"/>
    <cellStyle name="Note 7 4 2" xfId="37582"/>
    <cellStyle name="Note 7 4 2 2" xfId="37583"/>
    <cellStyle name="Note 7 4 2 2 2" xfId="37584"/>
    <cellStyle name="Note 7 4 2 2 2 2" xfId="37585"/>
    <cellStyle name="Note 7 4 2 2 3" xfId="37586"/>
    <cellStyle name="Note 7 4 2 2 3 2" xfId="37587"/>
    <cellStyle name="Note 7 4 2 2 4" xfId="37588"/>
    <cellStyle name="Note 7 4 2 3" xfId="37589"/>
    <cellStyle name="Note 7 4 2 3 2" xfId="37590"/>
    <cellStyle name="Note 7 4 2 4" xfId="37591"/>
    <cellStyle name="Note 7 4 2 4 2" xfId="37592"/>
    <cellStyle name="Note 7 4 2 5" xfId="37593"/>
    <cellStyle name="Note 7 4 3" xfId="37594"/>
    <cellStyle name="Note 7 4 3 2" xfId="37595"/>
    <cellStyle name="Note 7 4 3 2 2" xfId="37596"/>
    <cellStyle name="Note 7 4 3 3" xfId="37597"/>
    <cellStyle name="Note 7 4 3 3 2" xfId="37598"/>
    <cellStyle name="Note 7 4 3 4" xfId="37599"/>
    <cellStyle name="Note 7 4 4" xfId="37600"/>
    <cellStyle name="Note 7 4 4 2" xfId="37601"/>
    <cellStyle name="Note 7 4 4 2 2" xfId="37602"/>
    <cellStyle name="Note 7 4 4 3" xfId="37603"/>
    <cellStyle name="Note 7 4 4 3 2" xfId="37604"/>
    <cellStyle name="Note 7 4 4 4" xfId="37605"/>
    <cellStyle name="Note 7 4 5" xfId="37606"/>
    <cellStyle name="Note 7 4 5 2" xfId="37607"/>
    <cellStyle name="Note 7 4 6" xfId="37608"/>
    <cellStyle name="Note 7 4 6 2" xfId="37609"/>
    <cellStyle name="Note 7 4 7" xfId="37610"/>
    <cellStyle name="Note 7 5" xfId="37611"/>
    <cellStyle name="Note 7 5 2" xfId="37612"/>
    <cellStyle name="Note 7 5 2 2" xfId="37613"/>
    <cellStyle name="Note 7 5 2 2 2" xfId="37614"/>
    <cellStyle name="Note 7 5 2 3" xfId="37615"/>
    <cellStyle name="Note 7 5 2 3 2" xfId="37616"/>
    <cellStyle name="Note 7 5 2 4" xfId="37617"/>
    <cellStyle name="Note 7 5 3" xfId="37618"/>
    <cellStyle name="Note 7 5 3 2" xfId="37619"/>
    <cellStyle name="Note 7 5 4" xfId="37620"/>
    <cellStyle name="Note 7 5 4 2" xfId="37621"/>
    <cellStyle name="Note 7 5 5" xfId="37622"/>
    <cellStyle name="Note 7 6" xfId="37623"/>
    <cellStyle name="Note 7 6 2" xfId="37624"/>
    <cellStyle name="Note 7 6 2 2" xfId="37625"/>
    <cellStyle name="Note 7 6 3" xfId="37626"/>
    <cellStyle name="Note 7 6 3 2" xfId="37627"/>
    <cellStyle name="Note 7 6 4" xfId="37628"/>
    <cellStyle name="Note 7 7" xfId="37629"/>
    <cellStyle name="Note 7 7 2" xfId="37630"/>
    <cellStyle name="Note 7 7 2 2" xfId="37631"/>
    <cellStyle name="Note 7 7 3" xfId="37632"/>
    <cellStyle name="Note 7 7 3 2" xfId="37633"/>
    <cellStyle name="Note 7 7 4" xfId="37634"/>
    <cellStyle name="Note 7 8" xfId="37635"/>
    <cellStyle name="Note 7 8 2" xfId="37636"/>
    <cellStyle name="Note 7 9" xfId="37637"/>
    <cellStyle name="Note 7 9 2" xfId="37638"/>
    <cellStyle name="Note 8" xfId="37639"/>
    <cellStyle name="Note 8 10" xfId="37640"/>
    <cellStyle name="Note 8 2" xfId="37641"/>
    <cellStyle name="Note 8 2 2" xfId="37642"/>
    <cellStyle name="Note 8 2 2 2" xfId="37643"/>
    <cellStyle name="Note 8 2 2 2 2" xfId="37644"/>
    <cellStyle name="Note 8 2 2 2 2 2" xfId="37645"/>
    <cellStyle name="Note 8 2 2 2 2 2 2" xfId="37646"/>
    <cellStyle name="Note 8 2 2 2 2 2 2 2" xfId="37647"/>
    <cellStyle name="Note 8 2 2 2 2 2 3" xfId="37648"/>
    <cellStyle name="Note 8 2 2 2 2 2 3 2" xfId="37649"/>
    <cellStyle name="Note 8 2 2 2 2 2 4" xfId="37650"/>
    <cellStyle name="Note 8 2 2 2 2 3" xfId="37651"/>
    <cellStyle name="Note 8 2 2 2 2 3 2" xfId="37652"/>
    <cellStyle name="Note 8 2 2 2 2 4" xfId="37653"/>
    <cellStyle name="Note 8 2 2 2 2 4 2" xfId="37654"/>
    <cellStyle name="Note 8 2 2 2 2 5" xfId="37655"/>
    <cellStyle name="Note 8 2 2 2 3" xfId="37656"/>
    <cellStyle name="Note 8 2 2 2 3 2" xfId="37657"/>
    <cellStyle name="Note 8 2 2 2 3 2 2" xfId="37658"/>
    <cellStyle name="Note 8 2 2 2 3 3" xfId="37659"/>
    <cellStyle name="Note 8 2 2 2 3 3 2" xfId="37660"/>
    <cellStyle name="Note 8 2 2 2 3 4" xfId="37661"/>
    <cellStyle name="Note 8 2 2 2 4" xfId="37662"/>
    <cellStyle name="Note 8 2 2 2 4 2" xfId="37663"/>
    <cellStyle name="Note 8 2 2 2 4 2 2" xfId="37664"/>
    <cellStyle name="Note 8 2 2 2 4 3" xfId="37665"/>
    <cellStyle name="Note 8 2 2 2 4 3 2" xfId="37666"/>
    <cellStyle name="Note 8 2 2 2 4 4" xfId="37667"/>
    <cellStyle name="Note 8 2 2 2 5" xfId="37668"/>
    <cellStyle name="Note 8 2 2 2 5 2" xfId="37669"/>
    <cellStyle name="Note 8 2 2 2 6" xfId="37670"/>
    <cellStyle name="Note 8 2 2 2 6 2" xfId="37671"/>
    <cellStyle name="Note 8 2 2 2 7" xfId="37672"/>
    <cellStyle name="Note 8 2 2 3" xfId="37673"/>
    <cellStyle name="Note 8 2 2 3 2" xfId="37674"/>
    <cellStyle name="Note 8 2 2 3 2 2" xfId="37675"/>
    <cellStyle name="Note 8 2 2 3 2 2 2" xfId="37676"/>
    <cellStyle name="Note 8 2 2 3 2 3" xfId="37677"/>
    <cellStyle name="Note 8 2 2 3 2 3 2" xfId="37678"/>
    <cellStyle name="Note 8 2 2 3 2 4" xfId="37679"/>
    <cellStyle name="Note 8 2 2 3 3" xfId="37680"/>
    <cellStyle name="Note 8 2 2 3 3 2" xfId="37681"/>
    <cellStyle name="Note 8 2 2 3 4" xfId="37682"/>
    <cellStyle name="Note 8 2 2 3 4 2" xfId="37683"/>
    <cellStyle name="Note 8 2 2 3 5" xfId="37684"/>
    <cellStyle name="Note 8 2 2 4" xfId="37685"/>
    <cellStyle name="Note 8 2 2 4 2" xfId="37686"/>
    <cellStyle name="Note 8 2 2 4 2 2" xfId="37687"/>
    <cellStyle name="Note 8 2 2 4 3" xfId="37688"/>
    <cellStyle name="Note 8 2 2 4 3 2" xfId="37689"/>
    <cellStyle name="Note 8 2 2 4 4" xfId="37690"/>
    <cellStyle name="Note 8 2 2 5" xfId="37691"/>
    <cellStyle name="Note 8 2 2 5 2" xfId="37692"/>
    <cellStyle name="Note 8 2 2 5 2 2" xfId="37693"/>
    <cellStyle name="Note 8 2 2 5 3" xfId="37694"/>
    <cellStyle name="Note 8 2 2 5 3 2" xfId="37695"/>
    <cellStyle name="Note 8 2 2 5 4" xfId="37696"/>
    <cellStyle name="Note 8 2 2 6" xfId="37697"/>
    <cellStyle name="Note 8 2 2 6 2" xfId="37698"/>
    <cellStyle name="Note 8 2 2 7" xfId="37699"/>
    <cellStyle name="Note 8 2 2 7 2" xfId="37700"/>
    <cellStyle name="Note 8 2 2 8" xfId="37701"/>
    <cellStyle name="Note 8 2 3" xfId="37702"/>
    <cellStyle name="Note 8 2 3 2" xfId="37703"/>
    <cellStyle name="Note 8 2 3 2 2" xfId="37704"/>
    <cellStyle name="Note 8 2 3 2 2 2" xfId="37705"/>
    <cellStyle name="Note 8 2 3 2 2 2 2" xfId="37706"/>
    <cellStyle name="Note 8 2 3 2 2 3" xfId="37707"/>
    <cellStyle name="Note 8 2 3 2 2 3 2" xfId="37708"/>
    <cellStyle name="Note 8 2 3 2 2 4" xfId="37709"/>
    <cellStyle name="Note 8 2 3 2 3" xfId="37710"/>
    <cellStyle name="Note 8 2 3 2 3 2" xfId="37711"/>
    <cellStyle name="Note 8 2 3 2 4" xfId="37712"/>
    <cellStyle name="Note 8 2 3 2 4 2" xfId="37713"/>
    <cellStyle name="Note 8 2 3 2 5" xfId="37714"/>
    <cellStyle name="Note 8 2 3 3" xfId="37715"/>
    <cellStyle name="Note 8 2 3 3 2" xfId="37716"/>
    <cellStyle name="Note 8 2 3 3 2 2" xfId="37717"/>
    <cellStyle name="Note 8 2 3 3 3" xfId="37718"/>
    <cellStyle name="Note 8 2 3 3 3 2" xfId="37719"/>
    <cellStyle name="Note 8 2 3 3 4" xfId="37720"/>
    <cellStyle name="Note 8 2 3 4" xfId="37721"/>
    <cellStyle name="Note 8 2 3 4 2" xfId="37722"/>
    <cellStyle name="Note 8 2 3 4 2 2" xfId="37723"/>
    <cellStyle name="Note 8 2 3 4 3" xfId="37724"/>
    <cellStyle name="Note 8 2 3 4 3 2" xfId="37725"/>
    <cellStyle name="Note 8 2 3 4 4" xfId="37726"/>
    <cellStyle name="Note 8 2 3 5" xfId="37727"/>
    <cellStyle name="Note 8 2 3 5 2" xfId="37728"/>
    <cellStyle name="Note 8 2 3 6" xfId="37729"/>
    <cellStyle name="Note 8 2 3 6 2" xfId="37730"/>
    <cellStyle name="Note 8 2 3 7" xfId="37731"/>
    <cellStyle name="Note 8 2 4" xfId="37732"/>
    <cellStyle name="Note 8 2 4 2" xfId="37733"/>
    <cellStyle name="Note 8 2 4 2 2" xfId="37734"/>
    <cellStyle name="Note 8 2 4 2 2 2" xfId="37735"/>
    <cellStyle name="Note 8 2 4 2 3" xfId="37736"/>
    <cellStyle name="Note 8 2 4 2 3 2" xfId="37737"/>
    <cellStyle name="Note 8 2 4 2 4" xfId="37738"/>
    <cellStyle name="Note 8 2 4 3" xfId="37739"/>
    <cellStyle name="Note 8 2 4 3 2" xfId="37740"/>
    <cellStyle name="Note 8 2 4 4" xfId="37741"/>
    <cellStyle name="Note 8 2 4 4 2" xfId="37742"/>
    <cellStyle name="Note 8 2 4 5" xfId="37743"/>
    <cellStyle name="Note 8 2 5" xfId="37744"/>
    <cellStyle name="Note 8 2 5 2" xfId="37745"/>
    <cellStyle name="Note 8 2 5 2 2" xfId="37746"/>
    <cellStyle name="Note 8 2 5 3" xfId="37747"/>
    <cellStyle name="Note 8 2 5 3 2" xfId="37748"/>
    <cellStyle name="Note 8 2 5 4" xfId="37749"/>
    <cellStyle name="Note 8 2 6" xfId="37750"/>
    <cellStyle name="Note 8 2 6 2" xfId="37751"/>
    <cellStyle name="Note 8 2 6 2 2" xfId="37752"/>
    <cellStyle name="Note 8 2 6 3" xfId="37753"/>
    <cellStyle name="Note 8 2 6 3 2" xfId="37754"/>
    <cellStyle name="Note 8 2 6 4" xfId="37755"/>
    <cellStyle name="Note 8 2 7" xfId="37756"/>
    <cellStyle name="Note 8 2 7 2" xfId="37757"/>
    <cellStyle name="Note 8 2 8" xfId="37758"/>
    <cellStyle name="Note 8 2 8 2" xfId="37759"/>
    <cellStyle name="Note 8 2 9" xfId="37760"/>
    <cellStyle name="Note 8 3" xfId="37761"/>
    <cellStyle name="Note 8 3 2" xfId="37762"/>
    <cellStyle name="Note 8 3 2 2" xfId="37763"/>
    <cellStyle name="Note 8 3 2 2 2" xfId="37764"/>
    <cellStyle name="Note 8 3 2 2 2 2" xfId="37765"/>
    <cellStyle name="Note 8 3 2 2 2 2 2" xfId="37766"/>
    <cellStyle name="Note 8 3 2 2 2 3" xfId="37767"/>
    <cellStyle name="Note 8 3 2 2 2 3 2" xfId="37768"/>
    <cellStyle name="Note 8 3 2 2 2 4" xfId="37769"/>
    <cellStyle name="Note 8 3 2 2 3" xfId="37770"/>
    <cellStyle name="Note 8 3 2 2 3 2" xfId="37771"/>
    <cellStyle name="Note 8 3 2 2 4" xfId="37772"/>
    <cellStyle name="Note 8 3 2 2 4 2" xfId="37773"/>
    <cellStyle name="Note 8 3 2 2 5" xfId="37774"/>
    <cellStyle name="Note 8 3 2 3" xfId="37775"/>
    <cellStyle name="Note 8 3 2 3 2" xfId="37776"/>
    <cellStyle name="Note 8 3 2 3 2 2" xfId="37777"/>
    <cellStyle name="Note 8 3 2 3 3" xfId="37778"/>
    <cellStyle name="Note 8 3 2 3 3 2" xfId="37779"/>
    <cellStyle name="Note 8 3 2 3 4" xfId="37780"/>
    <cellStyle name="Note 8 3 2 4" xfId="37781"/>
    <cellStyle name="Note 8 3 2 4 2" xfId="37782"/>
    <cellStyle name="Note 8 3 2 4 2 2" xfId="37783"/>
    <cellStyle name="Note 8 3 2 4 3" xfId="37784"/>
    <cellStyle name="Note 8 3 2 4 3 2" xfId="37785"/>
    <cellStyle name="Note 8 3 2 4 4" xfId="37786"/>
    <cellStyle name="Note 8 3 2 5" xfId="37787"/>
    <cellStyle name="Note 8 3 2 5 2" xfId="37788"/>
    <cellStyle name="Note 8 3 2 6" xfId="37789"/>
    <cellStyle name="Note 8 3 2 6 2" xfId="37790"/>
    <cellStyle name="Note 8 3 2 7" xfId="37791"/>
    <cellStyle name="Note 8 3 3" xfId="37792"/>
    <cellStyle name="Note 8 3 3 2" xfId="37793"/>
    <cellStyle name="Note 8 3 3 2 2" xfId="37794"/>
    <cellStyle name="Note 8 3 3 2 2 2" xfId="37795"/>
    <cellStyle name="Note 8 3 3 2 3" xfId="37796"/>
    <cellStyle name="Note 8 3 3 2 3 2" xfId="37797"/>
    <cellStyle name="Note 8 3 3 2 4" xfId="37798"/>
    <cellStyle name="Note 8 3 3 3" xfId="37799"/>
    <cellStyle name="Note 8 3 3 3 2" xfId="37800"/>
    <cellStyle name="Note 8 3 3 4" xfId="37801"/>
    <cellStyle name="Note 8 3 3 4 2" xfId="37802"/>
    <cellStyle name="Note 8 3 3 5" xfId="37803"/>
    <cellStyle name="Note 8 3 4" xfId="37804"/>
    <cellStyle name="Note 8 3 4 2" xfId="37805"/>
    <cellStyle name="Note 8 3 4 2 2" xfId="37806"/>
    <cellStyle name="Note 8 3 4 3" xfId="37807"/>
    <cellStyle name="Note 8 3 4 3 2" xfId="37808"/>
    <cellStyle name="Note 8 3 4 4" xfId="37809"/>
    <cellStyle name="Note 8 3 5" xfId="37810"/>
    <cellStyle name="Note 8 3 5 2" xfId="37811"/>
    <cellStyle name="Note 8 3 5 2 2" xfId="37812"/>
    <cellStyle name="Note 8 3 5 3" xfId="37813"/>
    <cellStyle name="Note 8 3 5 3 2" xfId="37814"/>
    <cellStyle name="Note 8 3 5 4" xfId="37815"/>
    <cellStyle name="Note 8 3 6" xfId="37816"/>
    <cellStyle name="Note 8 3 6 2" xfId="37817"/>
    <cellStyle name="Note 8 3 7" xfId="37818"/>
    <cellStyle name="Note 8 3 7 2" xfId="37819"/>
    <cellStyle name="Note 8 3 8" xfId="37820"/>
    <cellStyle name="Note 8 4" xfId="37821"/>
    <cellStyle name="Note 8 4 2" xfId="37822"/>
    <cellStyle name="Note 8 4 2 2" xfId="37823"/>
    <cellStyle name="Note 8 4 2 2 2" xfId="37824"/>
    <cellStyle name="Note 8 4 2 2 2 2" xfId="37825"/>
    <cellStyle name="Note 8 4 2 2 3" xfId="37826"/>
    <cellStyle name="Note 8 4 2 2 3 2" xfId="37827"/>
    <cellStyle name="Note 8 4 2 2 4" xfId="37828"/>
    <cellStyle name="Note 8 4 2 3" xfId="37829"/>
    <cellStyle name="Note 8 4 2 3 2" xfId="37830"/>
    <cellStyle name="Note 8 4 2 4" xfId="37831"/>
    <cellStyle name="Note 8 4 2 4 2" xfId="37832"/>
    <cellStyle name="Note 8 4 2 5" xfId="37833"/>
    <cellStyle name="Note 8 4 3" xfId="37834"/>
    <cellStyle name="Note 8 4 3 2" xfId="37835"/>
    <cellStyle name="Note 8 4 3 2 2" xfId="37836"/>
    <cellStyle name="Note 8 4 3 3" xfId="37837"/>
    <cellStyle name="Note 8 4 3 3 2" xfId="37838"/>
    <cellStyle name="Note 8 4 3 4" xfId="37839"/>
    <cellStyle name="Note 8 4 4" xfId="37840"/>
    <cellStyle name="Note 8 4 4 2" xfId="37841"/>
    <cellStyle name="Note 8 4 4 2 2" xfId="37842"/>
    <cellStyle name="Note 8 4 4 3" xfId="37843"/>
    <cellStyle name="Note 8 4 4 3 2" xfId="37844"/>
    <cellStyle name="Note 8 4 4 4" xfId="37845"/>
    <cellStyle name="Note 8 4 5" xfId="37846"/>
    <cellStyle name="Note 8 4 5 2" xfId="37847"/>
    <cellStyle name="Note 8 4 6" xfId="37848"/>
    <cellStyle name="Note 8 4 6 2" xfId="37849"/>
    <cellStyle name="Note 8 4 7" xfId="37850"/>
    <cellStyle name="Note 8 5" xfId="37851"/>
    <cellStyle name="Note 8 5 2" xfId="37852"/>
    <cellStyle name="Note 8 5 2 2" xfId="37853"/>
    <cellStyle name="Note 8 5 2 2 2" xfId="37854"/>
    <cellStyle name="Note 8 5 2 3" xfId="37855"/>
    <cellStyle name="Note 8 5 2 3 2" xfId="37856"/>
    <cellStyle name="Note 8 5 2 4" xfId="37857"/>
    <cellStyle name="Note 8 5 3" xfId="37858"/>
    <cellStyle name="Note 8 5 3 2" xfId="37859"/>
    <cellStyle name="Note 8 5 4" xfId="37860"/>
    <cellStyle name="Note 8 5 4 2" xfId="37861"/>
    <cellStyle name="Note 8 5 5" xfId="37862"/>
    <cellStyle name="Note 8 6" xfId="37863"/>
    <cellStyle name="Note 8 6 2" xfId="37864"/>
    <cellStyle name="Note 8 6 2 2" xfId="37865"/>
    <cellStyle name="Note 8 6 3" xfId="37866"/>
    <cellStyle name="Note 8 6 3 2" xfId="37867"/>
    <cellStyle name="Note 8 6 4" xfId="37868"/>
    <cellStyle name="Note 8 7" xfId="37869"/>
    <cellStyle name="Note 8 7 2" xfId="37870"/>
    <cellStyle name="Note 8 7 2 2" xfId="37871"/>
    <cellStyle name="Note 8 7 3" xfId="37872"/>
    <cellStyle name="Note 8 7 3 2" xfId="37873"/>
    <cellStyle name="Note 8 7 4" xfId="37874"/>
    <cellStyle name="Note 8 8" xfId="37875"/>
    <cellStyle name="Note 8 8 2" xfId="37876"/>
    <cellStyle name="Note 8 9" xfId="37877"/>
    <cellStyle name="Note 8 9 2" xfId="37878"/>
    <cellStyle name="Note 9" xfId="37879"/>
    <cellStyle name="Note 9 10" xfId="37880"/>
    <cellStyle name="Note 9 2" xfId="37881"/>
    <cellStyle name="Note 9 2 2" xfId="37882"/>
    <cellStyle name="Note 9 2 2 2" xfId="37883"/>
    <cellStyle name="Note 9 2 2 2 2" xfId="37884"/>
    <cellStyle name="Note 9 2 2 2 2 2" xfId="37885"/>
    <cellStyle name="Note 9 2 2 2 2 2 2" xfId="37886"/>
    <cellStyle name="Note 9 2 2 2 2 2 2 2" xfId="37887"/>
    <cellStyle name="Note 9 2 2 2 2 2 3" xfId="37888"/>
    <cellStyle name="Note 9 2 2 2 2 2 3 2" xfId="37889"/>
    <cellStyle name="Note 9 2 2 2 2 2 4" xfId="37890"/>
    <cellStyle name="Note 9 2 2 2 2 3" xfId="37891"/>
    <cellStyle name="Note 9 2 2 2 2 3 2" xfId="37892"/>
    <cellStyle name="Note 9 2 2 2 2 4" xfId="37893"/>
    <cellStyle name="Note 9 2 2 2 2 4 2" xfId="37894"/>
    <cellStyle name="Note 9 2 2 2 2 5" xfId="37895"/>
    <cellStyle name="Note 9 2 2 2 3" xfId="37896"/>
    <cellStyle name="Note 9 2 2 2 3 2" xfId="37897"/>
    <cellStyle name="Note 9 2 2 2 3 2 2" xfId="37898"/>
    <cellStyle name="Note 9 2 2 2 3 3" xfId="37899"/>
    <cellStyle name="Note 9 2 2 2 3 3 2" xfId="37900"/>
    <cellStyle name="Note 9 2 2 2 3 4" xfId="37901"/>
    <cellStyle name="Note 9 2 2 2 4" xfId="37902"/>
    <cellStyle name="Note 9 2 2 2 4 2" xfId="37903"/>
    <cellStyle name="Note 9 2 2 2 4 2 2" xfId="37904"/>
    <cellStyle name="Note 9 2 2 2 4 3" xfId="37905"/>
    <cellStyle name="Note 9 2 2 2 4 3 2" xfId="37906"/>
    <cellStyle name="Note 9 2 2 2 4 4" xfId="37907"/>
    <cellStyle name="Note 9 2 2 2 5" xfId="37908"/>
    <cellStyle name="Note 9 2 2 2 5 2" xfId="37909"/>
    <cellStyle name="Note 9 2 2 2 6" xfId="37910"/>
    <cellStyle name="Note 9 2 2 2 6 2" xfId="37911"/>
    <cellStyle name="Note 9 2 2 2 7" xfId="37912"/>
    <cellStyle name="Note 9 2 2 3" xfId="37913"/>
    <cellStyle name="Note 9 2 2 3 2" xfId="37914"/>
    <cellStyle name="Note 9 2 2 3 2 2" xfId="37915"/>
    <cellStyle name="Note 9 2 2 3 2 2 2" xfId="37916"/>
    <cellStyle name="Note 9 2 2 3 2 3" xfId="37917"/>
    <cellStyle name="Note 9 2 2 3 2 3 2" xfId="37918"/>
    <cellStyle name="Note 9 2 2 3 2 4" xfId="37919"/>
    <cellStyle name="Note 9 2 2 3 3" xfId="37920"/>
    <cellStyle name="Note 9 2 2 3 3 2" xfId="37921"/>
    <cellStyle name="Note 9 2 2 3 4" xfId="37922"/>
    <cellStyle name="Note 9 2 2 3 4 2" xfId="37923"/>
    <cellStyle name="Note 9 2 2 3 5" xfId="37924"/>
    <cellStyle name="Note 9 2 2 4" xfId="37925"/>
    <cellStyle name="Note 9 2 2 4 2" xfId="37926"/>
    <cellStyle name="Note 9 2 2 4 2 2" xfId="37927"/>
    <cellStyle name="Note 9 2 2 4 3" xfId="37928"/>
    <cellStyle name="Note 9 2 2 4 3 2" xfId="37929"/>
    <cellStyle name="Note 9 2 2 4 4" xfId="37930"/>
    <cellStyle name="Note 9 2 2 5" xfId="37931"/>
    <cellStyle name="Note 9 2 2 5 2" xfId="37932"/>
    <cellStyle name="Note 9 2 2 5 2 2" xfId="37933"/>
    <cellStyle name="Note 9 2 2 5 3" xfId="37934"/>
    <cellStyle name="Note 9 2 2 5 3 2" xfId="37935"/>
    <cellStyle name="Note 9 2 2 5 4" xfId="37936"/>
    <cellStyle name="Note 9 2 2 6" xfId="37937"/>
    <cellStyle name="Note 9 2 2 6 2" xfId="37938"/>
    <cellStyle name="Note 9 2 2 7" xfId="37939"/>
    <cellStyle name="Note 9 2 2 7 2" xfId="37940"/>
    <cellStyle name="Note 9 2 2 8" xfId="37941"/>
    <cellStyle name="Note 9 2 3" xfId="37942"/>
    <cellStyle name="Note 9 2 3 2" xfId="37943"/>
    <cellStyle name="Note 9 2 3 2 2" xfId="37944"/>
    <cellStyle name="Note 9 2 3 2 2 2" xfId="37945"/>
    <cellStyle name="Note 9 2 3 2 2 2 2" xfId="37946"/>
    <cellStyle name="Note 9 2 3 2 2 3" xfId="37947"/>
    <cellStyle name="Note 9 2 3 2 2 3 2" xfId="37948"/>
    <cellStyle name="Note 9 2 3 2 2 4" xfId="37949"/>
    <cellStyle name="Note 9 2 3 2 3" xfId="37950"/>
    <cellStyle name="Note 9 2 3 2 3 2" xfId="37951"/>
    <cellStyle name="Note 9 2 3 2 4" xfId="37952"/>
    <cellStyle name="Note 9 2 3 2 4 2" xfId="37953"/>
    <cellStyle name="Note 9 2 3 2 5" xfId="37954"/>
    <cellStyle name="Note 9 2 3 3" xfId="37955"/>
    <cellStyle name="Note 9 2 3 3 2" xfId="37956"/>
    <cellStyle name="Note 9 2 3 3 2 2" xfId="37957"/>
    <cellStyle name="Note 9 2 3 3 3" xfId="37958"/>
    <cellStyle name="Note 9 2 3 3 3 2" xfId="37959"/>
    <cellStyle name="Note 9 2 3 3 4" xfId="37960"/>
    <cellStyle name="Note 9 2 3 4" xfId="37961"/>
    <cellStyle name="Note 9 2 3 4 2" xfId="37962"/>
    <cellStyle name="Note 9 2 3 4 2 2" xfId="37963"/>
    <cellStyle name="Note 9 2 3 4 3" xfId="37964"/>
    <cellStyle name="Note 9 2 3 4 3 2" xfId="37965"/>
    <cellStyle name="Note 9 2 3 4 4" xfId="37966"/>
    <cellStyle name="Note 9 2 3 5" xfId="37967"/>
    <cellStyle name="Note 9 2 3 5 2" xfId="37968"/>
    <cellStyle name="Note 9 2 3 6" xfId="37969"/>
    <cellStyle name="Note 9 2 3 6 2" xfId="37970"/>
    <cellStyle name="Note 9 2 3 7" xfId="37971"/>
    <cellStyle name="Note 9 2 4" xfId="37972"/>
    <cellStyle name="Note 9 2 4 2" xfId="37973"/>
    <cellStyle name="Note 9 2 4 2 2" xfId="37974"/>
    <cellStyle name="Note 9 2 4 2 2 2" xfId="37975"/>
    <cellStyle name="Note 9 2 4 2 3" xfId="37976"/>
    <cellStyle name="Note 9 2 4 2 3 2" xfId="37977"/>
    <cellStyle name="Note 9 2 4 2 4" xfId="37978"/>
    <cellStyle name="Note 9 2 4 3" xfId="37979"/>
    <cellStyle name="Note 9 2 4 3 2" xfId="37980"/>
    <cellStyle name="Note 9 2 4 4" xfId="37981"/>
    <cellStyle name="Note 9 2 4 4 2" xfId="37982"/>
    <cellStyle name="Note 9 2 4 5" xfId="37983"/>
    <cellStyle name="Note 9 2 5" xfId="37984"/>
    <cellStyle name="Note 9 2 5 2" xfId="37985"/>
    <cellStyle name="Note 9 2 5 2 2" xfId="37986"/>
    <cellStyle name="Note 9 2 5 3" xfId="37987"/>
    <cellStyle name="Note 9 2 5 3 2" xfId="37988"/>
    <cellStyle name="Note 9 2 5 4" xfId="37989"/>
    <cellStyle name="Note 9 2 6" xfId="37990"/>
    <cellStyle name="Note 9 2 6 2" xfId="37991"/>
    <cellStyle name="Note 9 2 6 2 2" xfId="37992"/>
    <cellStyle name="Note 9 2 6 3" xfId="37993"/>
    <cellStyle name="Note 9 2 6 3 2" xfId="37994"/>
    <cellStyle name="Note 9 2 6 4" xfId="37995"/>
    <cellStyle name="Note 9 2 7" xfId="37996"/>
    <cellStyle name="Note 9 2 7 2" xfId="37997"/>
    <cellStyle name="Note 9 2 8" xfId="37998"/>
    <cellStyle name="Note 9 2 8 2" xfId="37999"/>
    <cellStyle name="Note 9 2 9" xfId="38000"/>
    <cellStyle name="Note 9 3" xfId="38001"/>
    <cellStyle name="Note 9 3 2" xfId="38002"/>
    <cellStyle name="Note 9 3 2 2" xfId="38003"/>
    <cellStyle name="Note 9 3 2 2 2" xfId="38004"/>
    <cellStyle name="Note 9 3 2 2 2 2" xfId="38005"/>
    <cellStyle name="Note 9 3 2 2 2 2 2" xfId="38006"/>
    <cellStyle name="Note 9 3 2 2 2 3" xfId="38007"/>
    <cellStyle name="Note 9 3 2 2 2 3 2" xfId="38008"/>
    <cellStyle name="Note 9 3 2 2 2 4" xfId="38009"/>
    <cellStyle name="Note 9 3 2 2 3" xfId="38010"/>
    <cellStyle name="Note 9 3 2 2 3 2" xfId="38011"/>
    <cellStyle name="Note 9 3 2 2 4" xfId="38012"/>
    <cellStyle name="Note 9 3 2 2 4 2" xfId="38013"/>
    <cellStyle name="Note 9 3 2 2 5" xfId="38014"/>
    <cellStyle name="Note 9 3 2 3" xfId="38015"/>
    <cellStyle name="Note 9 3 2 3 2" xfId="38016"/>
    <cellStyle name="Note 9 3 2 3 2 2" xfId="38017"/>
    <cellStyle name="Note 9 3 2 3 3" xfId="38018"/>
    <cellStyle name="Note 9 3 2 3 3 2" xfId="38019"/>
    <cellStyle name="Note 9 3 2 3 4" xfId="38020"/>
    <cellStyle name="Note 9 3 2 4" xfId="38021"/>
    <cellStyle name="Note 9 3 2 4 2" xfId="38022"/>
    <cellStyle name="Note 9 3 2 4 2 2" xfId="38023"/>
    <cellStyle name="Note 9 3 2 4 3" xfId="38024"/>
    <cellStyle name="Note 9 3 2 4 3 2" xfId="38025"/>
    <cellStyle name="Note 9 3 2 4 4" xfId="38026"/>
    <cellStyle name="Note 9 3 2 5" xfId="38027"/>
    <cellStyle name="Note 9 3 2 5 2" xfId="38028"/>
    <cellStyle name="Note 9 3 2 6" xfId="38029"/>
    <cellStyle name="Note 9 3 2 6 2" xfId="38030"/>
    <cellStyle name="Note 9 3 2 7" xfId="38031"/>
    <cellStyle name="Note 9 3 3" xfId="38032"/>
    <cellStyle name="Note 9 3 3 2" xfId="38033"/>
    <cellStyle name="Note 9 3 3 2 2" xfId="38034"/>
    <cellStyle name="Note 9 3 3 2 2 2" xfId="38035"/>
    <cellStyle name="Note 9 3 3 2 3" xfId="38036"/>
    <cellStyle name="Note 9 3 3 2 3 2" xfId="38037"/>
    <cellStyle name="Note 9 3 3 2 4" xfId="38038"/>
    <cellStyle name="Note 9 3 3 3" xfId="38039"/>
    <cellStyle name="Note 9 3 3 3 2" xfId="38040"/>
    <cellStyle name="Note 9 3 3 4" xfId="38041"/>
    <cellStyle name="Note 9 3 3 4 2" xfId="38042"/>
    <cellStyle name="Note 9 3 3 5" xfId="38043"/>
    <cellStyle name="Note 9 3 4" xfId="38044"/>
    <cellStyle name="Note 9 3 4 2" xfId="38045"/>
    <cellStyle name="Note 9 3 4 2 2" xfId="38046"/>
    <cellStyle name="Note 9 3 4 3" xfId="38047"/>
    <cellStyle name="Note 9 3 4 3 2" xfId="38048"/>
    <cellStyle name="Note 9 3 4 4" xfId="38049"/>
    <cellStyle name="Note 9 3 5" xfId="38050"/>
    <cellStyle name="Note 9 3 5 2" xfId="38051"/>
    <cellStyle name="Note 9 3 5 2 2" xfId="38052"/>
    <cellStyle name="Note 9 3 5 3" xfId="38053"/>
    <cellStyle name="Note 9 3 5 3 2" xfId="38054"/>
    <cellStyle name="Note 9 3 5 4" xfId="38055"/>
    <cellStyle name="Note 9 3 6" xfId="38056"/>
    <cellStyle name="Note 9 3 6 2" xfId="38057"/>
    <cellStyle name="Note 9 3 7" xfId="38058"/>
    <cellStyle name="Note 9 3 7 2" xfId="38059"/>
    <cellStyle name="Note 9 3 8" xfId="38060"/>
    <cellStyle name="Note 9 4" xfId="38061"/>
    <cellStyle name="Note 9 4 2" xfId="38062"/>
    <cellStyle name="Note 9 4 2 2" xfId="38063"/>
    <cellStyle name="Note 9 4 2 2 2" xfId="38064"/>
    <cellStyle name="Note 9 4 2 2 2 2" xfId="38065"/>
    <cellStyle name="Note 9 4 2 2 3" xfId="38066"/>
    <cellStyle name="Note 9 4 2 2 3 2" xfId="38067"/>
    <cellStyle name="Note 9 4 2 2 4" xfId="38068"/>
    <cellStyle name="Note 9 4 2 3" xfId="38069"/>
    <cellStyle name="Note 9 4 2 3 2" xfId="38070"/>
    <cellStyle name="Note 9 4 2 4" xfId="38071"/>
    <cellStyle name="Note 9 4 2 4 2" xfId="38072"/>
    <cellStyle name="Note 9 4 2 5" xfId="38073"/>
    <cellStyle name="Note 9 4 3" xfId="38074"/>
    <cellStyle name="Note 9 4 3 2" xfId="38075"/>
    <cellStyle name="Note 9 4 3 2 2" xfId="38076"/>
    <cellStyle name="Note 9 4 3 3" xfId="38077"/>
    <cellStyle name="Note 9 4 3 3 2" xfId="38078"/>
    <cellStyle name="Note 9 4 3 4" xfId="38079"/>
    <cellStyle name="Note 9 4 4" xfId="38080"/>
    <cellStyle name="Note 9 4 4 2" xfId="38081"/>
    <cellStyle name="Note 9 4 4 2 2" xfId="38082"/>
    <cellStyle name="Note 9 4 4 3" xfId="38083"/>
    <cellStyle name="Note 9 4 4 3 2" xfId="38084"/>
    <cellStyle name="Note 9 4 4 4" xfId="38085"/>
    <cellStyle name="Note 9 4 5" xfId="38086"/>
    <cellStyle name="Note 9 4 5 2" xfId="38087"/>
    <cellStyle name="Note 9 4 6" xfId="38088"/>
    <cellStyle name="Note 9 4 6 2" xfId="38089"/>
    <cellStyle name="Note 9 4 7" xfId="38090"/>
    <cellStyle name="Note 9 5" xfId="38091"/>
    <cellStyle name="Note 9 5 2" xfId="38092"/>
    <cellStyle name="Note 9 5 2 2" xfId="38093"/>
    <cellStyle name="Note 9 5 2 2 2" xfId="38094"/>
    <cellStyle name="Note 9 5 2 3" xfId="38095"/>
    <cellStyle name="Note 9 5 2 3 2" xfId="38096"/>
    <cellStyle name="Note 9 5 2 4" xfId="38097"/>
    <cellStyle name="Note 9 5 3" xfId="38098"/>
    <cellStyle name="Note 9 5 3 2" xfId="38099"/>
    <cellStyle name="Note 9 5 4" xfId="38100"/>
    <cellStyle name="Note 9 5 4 2" xfId="38101"/>
    <cellStyle name="Note 9 5 5" xfId="38102"/>
    <cellStyle name="Note 9 6" xfId="38103"/>
    <cellStyle name="Note 9 6 2" xfId="38104"/>
    <cellStyle name="Note 9 6 2 2" xfId="38105"/>
    <cellStyle name="Note 9 6 3" xfId="38106"/>
    <cellStyle name="Note 9 6 3 2" xfId="38107"/>
    <cellStyle name="Note 9 6 4" xfId="38108"/>
    <cellStyle name="Note 9 7" xfId="38109"/>
    <cellStyle name="Note 9 7 2" xfId="38110"/>
    <cellStyle name="Note 9 7 2 2" xfId="38111"/>
    <cellStyle name="Note 9 7 3" xfId="38112"/>
    <cellStyle name="Note 9 7 3 2" xfId="38113"/>
    <cellStyle name="Note 9 7 4" xfId="38114"/>
    <cellStyle name="Note 9 8" xfId="38115"/>
    <cellStyle name="Note 9 8 2" xfId="38116"/>
    <cellStyle name="Note 9 9" xfId="38117"/>
    <cellStyle name="Note 9 9 2" xfId="38118"/>
    <cellStyle name="Percent 10" xfId="38119"/>
    <cellStyle name="Percent 11" xfId="38120"/>
    <cellStyle name="Percent 2" xfId="5"/>
    <cellStyle name="Percent 2 2" xfId="38121"/>
    <cellStyle name="Percent 2 2 2" xfId="38122"/>
    <cellStyle name="Percent 2 3" xfId="38123"/>
    <cellStyle name="Percent 2 4" xfId="38124"/>
    <cellStyle name="Percent 2 5" xfId="39590"/>
    <cellStyle name="Percent 3" xfId="38125"/>
    <cellStyle name="Percent 3 10" xfId="38126"/>
    <cellStyle name="Percent 3 2" xfId="38127"/>
    <cellStyle name="Percent 3 2 2" xfId="38128"/>
    <cellStyle name="Percent 3 2 2 2" xfId="38129"/>
    <cellStyle name="Percent 3 2 2 2 2" xfId="38130"/>
    <cellStyle name="Percent 3 2 2 2 2 2" xfId="38131"/>
    <cellStyle name="Percent 3 2 2 2 2 2 2" xfId="38132"/>
    <cellStyle name="Percent 3 2 2 2 2 2 2 2" xfId="38133"/>
    <cellStyle name="Percent 3 2 2 2 2 2 3" xfId="38134"/>
    <cellStyle name="Percent 3 2 2 2 2 2 3 2" xfId="38135"/>
    <cellStyle name="Percent 3 2 2 2 2 2 4" xfId="38136"/>
    <cellStyle name="Percent 3 2 2 2 2 3" xfId="38137"/>
    <cellStyle name="Percent 3 2 2 2 2 3 2" xfId="38138"/>
    <cellStyle name="Percent 3 2 2 2 2 4" xfId="38139"/>
    <cellStyle name="Percent 3 2 2 2 2 4 2" xfId="38140"/>
    <cellStyle name="Percent 3 2 2 2 2 5" xfId="38141"/>
    <cellStyle name="Percent 3 2 2 2 3" xfId="38142"/>
    <cellStyle name="Percent 3 2 2 2 3 2" xfId="38143"/>
    <cellStyle name="Percent 3 2 2 2 3 2 2" xfId="38144"/>
    <cellStyle name="Percent 3 2 2 2 3 3" xfId="38145"/>
    <cellStyle name="Percent 3 2 2 2 3 3 2" xfId="38146"/>
    <cellStyle name="Percent 3 2 2 2 3 4" xfId="38147"/>
    <cellStyle name="Percent 3 2 2 2 4" xfId="38148"/>
    <cellStyle name="Percent 3 2 2 2 4 2" xfId="38149"/>
    <cellStyle name="Percent 3 2 2 2 4 2 2" xfId="38150"/>
    <cellStyle name="Percent 3 2 2 2 4 3" xfId="38151"/>
    <cellStyle name="Percent 3 2 2 2 4 3 2" xfId="38152"/>
    <cellStyle name="Percent 3 2 2 2 4 4" xfId="38153"/>
    <cellStyle name="Percent 3 2 2 2 5" xfId="38154"/>
    <cellStyle name="Percent 3 2 2 2 5 2" xfId="38155"/>
    <cellStyle name="Percent 3 2 2 2 6" xfId="38156"/>
    <cellStyle name="Percent 3 2 2 2 6 2" xfId="38157"/>
    <cellStyle name="Percent 3 2 2 2 7" xfId="38158"/>
    <cellStyle name="Percent 3 2 2 3" xfId="38159"/>
    <cellStyle name="Percent 3 2 2 3 2" xfId="38160"/>
    <cellStyle name="Percent 3 2 2 3 2 2" xfId="38161"/>
    <cellStyle name="Percent 3 2 2 3 2 2 2" xfId="38162"/>
    <cellStyle name="Percent 3 2 2 3 2 3" xfId="38163"/>
    <cellStyle name="Percent 3 2 2 3 2 3 2" xfId="38164"/>
    <cellStyle name="Percent 3 2 2 3 2 4" xfId="38165"/>
    <cellStyle name="Percent 3 2 2 3 3" xfId="38166"/>
    <cellStyle name="Percent 3 2 2 3 3 2" xfId="38167"/>
    <cellStyle name="Percent 3 2 2 3 4" xfId="38168"/>
    <cellStyle name="Percent 3 2 2 3 4 2" xfId="38169"/>
    <cellStyle name="Percent 3 2 2 3 5" xfId="38170"/>
    <cellStyle name="Percent 3 2 2 4" xfId="38171"/>
    <cellStyle name="Percent 3 2 2 4 2" xfId="38172"/>
    <cellStyle name="Percent 3 2 2 4 2 2" xfId="38173"/>
    <cellStyle name="Percent 3 2 2 4 3" xfId="38174"/>
    <cellStyle name="Percent 3 2 2 4 3 2" xfId="38175"/>
    <cellStyle name="Percent 3 2 2 4 4" xfId="38176"/>
    <cellStyle name="Percent 3 2 2 5" xfId="38177"/>
    <cellStyle name="Percent 3 2 2 5 2" xfId="38178"/>
    <cellStyle name="Percent 3 2 2 5 2 2" xfId="38179"/>
    <cellStyle name="Percent 3 2 2 5 3" xfId="38180"/>
    <cellStyle name="Percent 3 2 2 5 3 2" xfId="38181"/>
    <cellStyle name="Percent 3 2 2 5 4" xfId="38182"/>
    <cellStyle name="Percent 3 2 2 6" xfId="38183"/>
    <cellStyle name="Percent 3 2 2 6 2" xfId="38184"/>
    <cellStyle name="Percent 3 2 2 7" xfId="38185"/>
    <cellStyle name="Percent 3 2 2 7 2" xfId="38186"/>
    <cellStyle name="Percent 3 2 2 8" xfId="38187"/>
    <cellStyle name="Percent 3 2 3" xfId="38188"/>
    <cellStyle name="Percent 3 2 3 2" xfId="38189"/>
    <cellStyle name="Percent 3 2 3 2 2" xfId="38190"/>
    <cellStyle name="Percent 3 2 3 2 2 2" xfId="38191"/>
    <cellStyle name="Percent 3 2 3 2 2 2 2" xfId="38192"/>
    <cellStyle name="Percent 3 2 3 2 2 3" xfId="38193"/>
    <cellStyle name="Percent 3 2 3 2 2 3 2" xfId="38194"/>
    <cellStyle name="Percent 3 2 3 2 2 4" xfId="38195"/>
    <cellStyle name="Percent 3 2 3 2 3" xfId="38196"/>
    <cellStyle name="Percent 3 2 3 2 3 2" xfId="38197"/>
    <cellStyle name="Percent 3 2 3 2 4" xfId="38198"/>
    <cellStyle name="Percent 3 2 3 2 4 2" xfId="38199"/>
    <cellStyle name="Percent 3 2 3 2 5" xfId="38200"/>
    <cellStyle name="Percent 3 2 3 3" xfId="38201"/>
    <cellStyle name="Percent 3 2 3 3 2" xfId="38202"/>
    <cellStyle name="Percent 3 2 3 3 2 2" xfId="38203"/>
    <cellStyle name="Percent 3 2 3 3 3" xfId="38204"/>
    <cellStyle name="Percent 3 2 3 3 3 2" xfId="38205"/>
    <cellStyle name="Percent 3 2 3 3 4" xfId="38206"/>
    <cellStyle name="Percent 3 2 3 4" xfId="38207"/>
    <cellStyle name="Percent 3 2 3 4 2" xfId="38208"/>
    <cellStyle name="Percent 3 2 3 4 2 2" xfId="38209"/>
    <cellStyle name="Percent 3 2 3 4 3" xfId="38210"/>
    <cellStyle name="Percent 3 2 3 4 3 2" xfId="38211"/>
    <cellStyle name="Percent 3 2 3 4 4" xfId="38212"/>
    <cellStyle name="Percent 3 2 3 5" xfId="38213"/>
    <cellStyle name="Percent 3 2 3 5 2" xfId="38214"/>
    <cellStyle name="Percent 3 2 3 6" xfId="38215"/>
    <cellStyle name="Percent 3 2 3 6 2" xfId="38216"/>
    <cellStyle name="Percent 3 2 3 7" xfId="38217"/>
    <cellStyle name="Percent 3 2 4" xfId="38218"/>
    <cellStyle name="Percent 3 2 4 2" xfId="38219"/>
    <cellStyle name="Percent 3 2 4 2 2" xfId="38220"/>
    <cellStyle name="Percent 3 2 4 2 2 2" xfId="38221"/>
    <cellStyle name="Percent 3 2 4 2 3" xfId="38222"/>
    <cellStyle name="Percent 3 2 4 2 3 2" xfId="38223"/>
    <cellStyle name="Percent 3 2 4 2 4" xfId="38224"/>
    <cellStyle name="Percent 3 2 4 3" xfId="38225"/>
    <cellStyle name="Percent 3 2 4 3 2" xfId="38226"/>
    <cellStyle name="Percent 3 2 4 4" xfId="38227"/>
    <cellStyle name="Percent 3 2 4 4 2" xfId="38228"/>
    <cellStyle name="Percent 3 2 4 5" xfId="38229"/>
    <cellStyle name="Percent 3 2 5" xfId="38230"/>
    <cellStyle name="Percent 3 2 5 2" xfId="38231"/>
    <cellStyle name="Percent 3 2 5 2 2" xfId="38232"/>
    <cellStyle name="Percent 3 2 5 3" xfId="38233"/>
    <cellStyle name="Percent 3 2 5 3 2" xfId="38234"/>
    <cellStyle name="Percent 3 2 5 4" xfId="38235"/>
    <cellStyle name="Percent 3 2 6" xfId="38236"/>
    <cellStyle name="Percent 3 2 6 2" xfId="38237"/>
    <cellStyle name="Percent 3 2 6 2 2" xfId="38238"/>
    <cellStyle name="Percent 3 2 6 3" xfId="38239"/>
    <cellStyle name="Percent 3 2 6 3 2" xfId="38240"/>
    <cellStyle name="Percent 3 2 6 4" xfId="38241"/>
    <cellStyle name="Percent 3 2 7" xfId="38242"/>
    <cellStyle name="Percent 3 2 7 2" xfId="38243"/>
    <cellStyle name="Percent 3 2 8" xfId="38244"/>
    <cellStyle name="Percent 3 2 8 2" xfId="38245"/>
    <cellStyle name="Percent 3 2 9" xfId="38246"/>
    <cellStyle name="Percent 3 3" xfId="38247"/>
    <cellStyle name="Percent 3 3 2" xfId="38248"/>
    <cellStyle name="Percent 3 3 2 2" xfId="38249"/>
    <cellStyle name="Percent 3 3 2 2 2" xfId="38250"/>
    <cellStyle name="Percent 3 3 2 2 2 2" xfId="38251"/>
    <cellStyle name="Percent 3 3 2 2 2 2 2" xfId="38252"/>
    <cellStyle name="Percent 3 3 2 2 2 3" xfId="38253"/>
    <cellStyle name="Percent 3 3 2 2 2 3 2" xfId="38254"/>
    <cellStyle name="Percent 3 3 2 2 2 4" xfId="38255"/>
    <cellStyle name="Percent 3 3 2 2 3" xfId="38256"/>
    <cellStyle name="Percent 3 3 2 2 3 2" xfId="38257"/>
    <cellStyle name="Percent 3 3 2 2 4" xfId="38258"/>
    <cellStyle name="Percent 3 3 2 2 4 2" xfId="38259"/>
    <cellStyle name="Percent 3 3 2 2 5" xfId="38260"/>
    <cellStyle name="Percent 3 3 2 3" xfId="38261"/>
    <cellStyle name="Percent 3 3 2 3 2" xfId="38262"/>
    <cellStyle name="Percent 3 3 2 3 2 2" xfId="38263"/>
    <cellStyle name="Percent 3 3 2 3 3" xfId="38264"/>
    <cellStyle name="Percent 3 3 2 3 3 2" xfId="38265"/>
    <cellStyle name="Percent 3 3 2 3 4" xfId="38266"/>
    <cellStyle name="Percent 3 3 2 4" xfId="38267"/>
    <cellStyle name="Percent 3 3 2 4 2" xfId="38268"/>
    <cellStyle name="Percent 3 3 2 4 2 2" xfId="38269"/>
    <cellStyle name="Percent 3 3 2 4 3" xfId="38270"/>
    <cellStyle name="Percent 3 3 2 4 3 2" xfId="38271"/>
    <cellStyle name="Percent 3 3 2 4 4" xfId="38272"/>
    <cellStyle name="Percent 3 3 2 5" xfId="38273"/>
    <cellStyle name="Percent 3 3 2 5 2" xfId="38274"/>
    <cellStyle name="Percent 3 3 2 6" xfId="38275"/>
    <cellStyle name="Percent 3 3 2 6 2" xfId="38276"/>
    <cellStyle name="Percent 3 3 2 7" xfId="38277"/>
    <cellStyle name="Percent 3 3 3" xfId="38278"/>
    <cellStyle name="Percent 3 3 3 2" xfId="38279"/>
    <cellStyle name="Percent 3 3 3 2 2" xfId="38280"/>
    <cellStyle name="Percent 3 3 3 2 2 2" xfId="38281"/>
    <cellStyle name="Percent 3 3 3 2 3" xfId="38282"/>
    <cellStyle name="Percent 3 3 3 2 3 2" xfId="38283"/>
    <cellStyle name="Percent 3 3 3 2 4" xfId="38284"/>
    <cellStyle name="Percent 3 3 3 3" xfId="38285"/>
    <cellStyle name="Percent 3 3 3 3 2" xfId="38286"/>
    <cellStyle name="Percent 3 3 3 4" xfId="38287"/>
    <cellStyle name="Percent 3 3 3 4 2" xfId="38288"/>
    <cellStyle name="Percent 3 3 3 5" xfId="38289"/>
    <cellStyle name="Percent 3 3 4" xfId="38290"/>
    <cellStyle name="Percent 3 3 4 2" xfId="38291"/>
    <cellStyle name="Percent 3 3 4 2 2" xfId="38292"/>
    <cellStyle name="Percent 3 3 4 3" xfId="38293"/>
    <cellStyle name="Percent 3 3 4 3 2" xfId="38294"/>
    <cellStyle name="Percent 3 3 4 4" xfId="38295"/>
    <cellStyle name="Percent 3 3 5" xfId="38296"/>
    <cellStyle name="Percent 3 3 5 2" xfId="38297"/>
    <cellStyle name="Percent 3 3 5 2 2" xfId="38298"/>
    <cellStyle name="Percent 3 3 5 3" xfId="38299"/>
    <cellStyle name="Percent 3 3 5 3 2" xfId="38300"/>
    <cellStyle name="Percent 3 3 5 4" xfId="38301"/>
    <cellStyle name="Percent 3 3 6" xfId="38302"/>
    <cellStyle name="Percent 3 3 6 2" xfId="38303"/>
    <cellStyle name="Percent 3 3 7" xfId="38304"/>
    <cellStyle name="Percent 3 3 7 2" xfId="38305"/>
    <cellStyle name="Percent 3 3 8" xfId="38306"/>
    <cellStyle name="Percent 3 4" xfId="38307"/>
    <cellStyle name="Percent 3 4 2" xfId="38308"/>
    <cellStyle name="Percent 3 4 2 2" xfId="38309"/>
    <cellStyle name="Percent 3 4 2 2 2" xfId="38310"/>
    <cellStyle name="Percent 3 4 2 2 2 2" xfId="38311"/>
    <cellStyle name="Percent 3 4 2 2 3" xfId="38312"/>
    <cellStyle name="Percent 3 4 2 2 3 2" xfId="38313"/>
    <cellStyle name="Percent 3 4 2 2 4" xfId="38314"/>
    <cellStyle name="Percent 3 4 2 3" xfId="38315"/>
    <cellStyle name="Percent 3 4 2 3 2" xfId="38316"/>
    <cellStyle name="Percent 3 4 2 4" xfId="38317"/>
    <cellStyle name="Percent 3 4 2 4 2" xfId="38318"/>
    <cellStyle name="Percent 3 4 2 5" xfId="38319"/>
    <cellStyle name="Percent 3 4 3" xfId="38320"/>
    <cellStyle name="Percent 3 4 3 2" xfId="38321"/>
    <cellStyle name="Percent 3 4 3 2 2" xfId="38322"/>
    <cellStyle name="Percent 3 4 3 3" xfId="38323"/>
    <cellStyle name="Percent 3 4 3 3 2" xfId="38324"/>
    <cellStyle name="Percent 3 4 3 4" xfId="38325"/>
    <cellStyle name="Percent 3 4 4" xfId="38326"/>
    <cellStyle name="Percent 3 4 4 2" xfId="38327"/>
    <cellStyle name="Percent 3 4 4 2 2" xfId="38328"/>
    <cellStyle name="Percent 3 4 4 3" xfId="38329"/>
    <cellStyle name="Percent 3 4 4 3 2" xfId="38330"/>
    <cellStyle name="Percent 3 4 4 4" xfId="38331"/>
    <cellStyle name="Percent 3 4 5" xfId="38332"/>
    <cellStyle name="Percent 3 4 5 2" xfId="38333"/>
    <cellStyle name="Percent 3 4 6" xfId="38334"/>
    <cellStyle name="Percent 3 4 6 2" xfId="38335"/>
    <cellStyle name="Percent 3 4 7" xfId="38336"/>
    <cellStyle name="Percent 3 5" xfId="38337"/>
    <cellStyle name="Percent 3 5 2" xfId="38338"/>
    <cellStyle name="Percent 3 5 2 2" xfId="38339"/>
    <cellStyle name="Percent 3 5 2 2 2" xfId="38340"/>
    <cellStyle name="Percent 3 5 2 3" xfId="38341"/>
    <cellStyle name="Percent 3 5 2 3 2" xfId="38342"/>
    <cellStyle name="Percent 3 5 2 4" xfId="38343"/>
    <cellStyle name="Percent 3 5 3" xfId="38344"/>
    <cellStyle name="Percent 3 5 3 2" xfId="38345"/>
    <cellStyle name="Percent 3 5 4" xfId="38346"/>
    <cellStyle name="Percent 3 5 4 2" xfId="38347"/>
    <cellStyle name="Percent 3 5 5" xfId="38348"/>
    <cellStyle name="Percent 3 6" xfId="38349"/>
    <cellStyle name="Percent 3 6 2" xfId="38350"/>
    <cellStyle name="Percent 3 6 2 2" xfId="38351"/>
    <cellStyle name="Percent 3 6 3" xfId="38352"/>
    <cellStyle name="Percent 3 6 3 2" xfId="38353"/>
    <cellStyle name="Percent 3 6 4" xfId="38354"/>
    <cellStyle name="Percent 3 7" xfId="38355"/>
    <cellStyle name="Percent 3 7 2" xfId="38356"/>
    <cellStyle name="Percent 3 7 2 2" xfId="38357"/>
    <cellStyle name="Percent 3 7 3" xfId="38358"/>
    <cellStyle name="Percent 3 7 3 2" xfId="38359"/>
    <cellStyle name="Percent 3 7 4" xfId="38360"/>
    <cellStyle name="Percent 3 8" xfId="38361"/>
    <cellStyle name="Percent 3 8 2" xfId="38362"/>
    <cellStyle name="Percent 3 9" xfId="38363"/>
    <cellStyle name="Percent 3 9 2" xfId="38364"/>
    <cellStyle name="Percent 4" xfId="38365"/>
    <cellStyle name="Percent 4 10" xfId="38366"/>
    <cellStyle name="Percent 4 10 2" xfId="38367"/>
    <cellStyle name="Percent 4 11" xfId="38368"/>
    <cellStyle name="Percent 4 2" xfId="38369"/>
    <cellStyle name="Percent 4 2 2" xfId="38370"/>
    <cellStyle name="Percent 4 2 2 2" xfId="38371"/>
    <cellStyle name="Percent 4 2 2 2 2" xfId="38372"/>
    <cellStyle name="Percent 4 2 2 2 2 2" xfId="38373"/>
    <cellStyle name="Percent 4 2 2 2 2 2 2" xfId="38374"/>
    <cellStyle name="Percent 4 2 2 2 2 2 2 2" xfId="38375"/>
    <cellStyle name="Percent 4 2 2 2 2 2 3" xfId="38376"/>
    <cellStyle name="Percent 4 2 2 2 2 2 3 2" xfId="38377"/>
    <cellStyle name="Percent 4 2 2 2 2 2 4" xfId="38378"/>
    <cellStyle name="Percent 4 2 2 2 2 3" xfId="38379"/>
    <cellStyle name="Percent 4 2 2 2 2 3 2" xfId="38380"/>
    <cellStyle name="Percent 4 2 2 2 2 4" xfId="38381"/>
    <cellStyle name="Percent 4 2 2 2 2 4 2" xfId="38382"/>
    <cellStyle name="Percent 4 2 2 2 2 5" xfId="38383"/>
    <cellStyle name="Percent 4 2 2 2 3" xfId="38384"/>
    <cellStyle name="Percent 4 2 2 2 3 2" xfId="38385"/>
    <cellStyle name="Percent 4 2 2 2 3 2 2" xfId="38386"/>
    <cellStyle name="Percent 4 2 2 2 3 3" xfId="38387"/>
    <cellStyle name="Percent 4 2 2 2 3 3 2" xfId="38388"/>
    <cellStyle name="Percent 4 2 2 2 3 4" xfId="38389"/>
    <cellStyle name="Percent 4 2 2 2 4" xfId="38390"/>
    <cellStyle name="Percent 4 2 2 2 4 2" xfId="38391"/>
    <cellStyle name="Percent 4 2 2 2 4 2 2" xfId="38392"/>
    <cellStyle name="Percent 4 2 2 2 4 3" xfId="38393"/>
    <cellStyle name="Percent 4 2 2 2 4 3 2" xfId="38394"/>
    <cellStyle name="Percent 4 2 2 2 4 4" xfId="38395"/>
    <cellStyle name="Percent 4 2 2 2 5" xfId="38396"/>
    <cellStyle name="Percent 4 2 2 2 5 2" xfId="38397"/>
    <cellStyle name="Percent 4 2 2 2 6" xfId="38398"/>
    <cellStyle name="Percent 4 2 2 2 6 2" xfId="38399"/>
    <cellStyle name="Percent 4 2 2 2 7" xfId="38400"/>
    <cellStyle name="Percent 4 2 2 3" xfId="38401"/>
    <cellStyle name="Percent 4 2 2 3 2" xfId="38402"/>
    <cellStyle name="Percent 4 2 2 3 2 2" xfId="38403"/>
    <cellStyle name="Percent 4 2 2 3 2 2 2" xfId="38404"/>
    <cellStyle name="Percent 4 2 2 3 2 3" xfId="38405"/>
    <cellStyle name="Percent 4 2 2 3 2 3 2" xfId="38406"/>
    <cellStyle name="Percent 4 2 2 3 2 4" xfId="38407"/>
    <cellStyle name="Percent 4 2 2 3 3" xfId="38408"/>
    <cellStyle name="Percent 4 2 2 3 3 2" xfId="38409"/>
    <cellStyle name="Percent 4 2 2 3 4" xfId="38410"/>
    <cellStyle name="Percent 4 2 2 3 4 2" xfId="38411"/>
    <cellStyle name="Percent 4 2 2 3 5" xfId="38412"/>
    <cellStyle name="Percent 4 2 2 4" xfId="38413"/>
    <cellStyle name="Percent 4 2 2 4 2" xfId="38414"/>
    <cellStyle name="Percent 4 2 2 4 2 2" xfId="38415"/>
    <cellStyle name="Percent 4 2 2 4 3" xfId="38416"/>
    <cellStyle name="Percent 4 2 2 4 3 2" xfId="38417"/>
    <cellStyle name="Percent 4 2 2 4 4" xfId="38418"/>
    <cellStyle name="Percent 4 2 2 5" xfId="38419"/>
    <cellStyle name="Percent 4 2 2 5 2" xfId="38420"/>
    <cellStyle name="Percent 4 2 2 5 2 2" xfId="38421"/>
    <cellStyle name="Percent 4 2 2 5 3" xfId="38422"/>
    <cellStyle name="Percent 4 2 2 5 3 2" xfId="38423"/>
    <cellStyle name="Percent 4 2 2 5 4" xfId="38424"/>
    <cellStyle name="Percent 4 2 2 6" xfId="38425"/>
    <cellStyle name="Percent 4 2 2 6 2" xfId="38426"/>
    <cellStyle name="Percent 4 2 2 7" xfId="38427"/>
    <cellStyle name="Percent 4 2 2 7 2" xfId="38428"/>
    <cellStyle name="Percent 4 2 2 8" xfId="38429"/>
    <cellStyle name="Percent 4 2 3" xfId="38430"/>
    <cellStyle name="Percent 4 2 3 2" xfId="38431"/>
    <cellStyle name="Percent 4 2 3 2 2" xfId="38432"/>
    <cellStyle name="Percent 4 2 3 2 2 2" xfId="38433"/>
    <cellStyle name="Percent 4 2 3 2 2 2 2" xfId="38434"/>
    <cellStyle name="Percent 4 2 3 2 2 3" xfId="38435"/>
    <cellStyle name="Percent 4 2 3 2 2 3 2" xfId="38436"/>
    <cellStyle name="Percent 4 2 3 2 2 4" xfId="38437"/>
    <cellStyle name="Percent 4 2 3 2 3" xfId="38438"/>
    <cellStyle name="Percent 4 2 3 2 3 2" xfId="38439"/>
    <cellStyle name="Percent 4 2 3 2 4" xfId="38440"/>
    <cellStyle name="Percent 4 2 3 2 4 2" xfId="38441"/>
    <cellStyle name="Percent 4 2 3 2 5" xfId="38442"/>
    <cellStyle name="Percent 4 2 3 3" xfId="38443"/>
    <cellStyle name="Percent 4 2 3 3 2" xfId="38444"/>
    <cellStyle name="Percent 4 2 3 3 2 2" xfId="38445"/>
    <cellStyle name="Percent 4 2 3 3 3" xfId="38446"/>
    <cellStyle name="Percent 4 2 3 3 3 2" xfId="38447"/>
    <cellStyle name="Percent 4 2 3 3 4" xfId="38448"/>
    <cellStyle name="Percent 4 2 3 4" xfId="38449"/>
    <cellStyle name="Percent 4 2 3 4 2" xfId="38450"/>
    <cellStyle name="Percent 4 2 3 4 2 2" xfId="38451"/>
    <cellStyle name="Percent 4 2 3 4 3" xfId="38452"/>
    <cellStyle name="Percent 4 2 3 4 3 2" xfId="38453"/>
    <cellStyle name="Percent 4 2 3 4 4" xfId="38454"/>
    <cellStyle name="Percent 4 2 3 5" xfId="38455"/>
    <cellStyle name="Percent 4 2 3 5 2" xfId="38456"/>
    <cellStyle name="Percent 4 2 3 6" xfId="38457"/>
    <cellStyle name="Percent 4 2 3 6 2" xfId="38458"/>
    <cellStyle name="Percent 4 2 3 7" xfId="38459"/>
    <cellStyle name="Percent 4 2 4" xfId="38460"/>
    <cellStyle name="Percent 4 2 4 2" xfId="38461"/>
    <cellStyle name="Percent 4 2 4 2 2" xfId="38462"/>
    <cellStyle name="Percent 4 2 4 2 2 2" xfId="38463"/>
    <cellStyle name="Percent 4 2 4 2 3" xfId="38464"/>
    <cellStyle name="Percent 4 2 4 2 3 2" xfId="38465"/>
    <cellStyle name="Percent 4 2 4 2 4" xfId="38466"/>
    <cellStyle name="Percent 4 2 4 3" xfId="38467"/>
    <cellStyle name="Percent 4 2 4 3 2" xfId="38468"/>
    <cellStyle name="Percent 4 2 4 4" xfId="38469"/>
    <cellStyle name="Percent 4 2 4 4 2" xfId="38470"/>
    <cellStyle name="Percent 4 2 4 5" xfId="38471"/>
    <cellStyle name="Percent 4 2 5" xfId="38472"/>
    <cellStyle name="Percent 4 2 5 2" xfId="38473"/>
    <cellStyle name="Percent 4 2 5 2 2" xfId="38474"/>
    <cellStyle name="Percent 4 2 5 3" xfId="38475"/>
    <cellStyle name="Percent 4 2 5 3 2" xfId="38476"/>
    <cellStyle name="Percent 4 2 5 4" xfId="38477"/>
    <cellStyle name="Percent 4 2 6" xfId="38478"/>
    <cellStyle name="Percent 4 2 6 2" xfId="38479"/>
    <cellStyle name="Percent 4 2 6 2 2" xfId="38480"/>
    <cellStyle name="Percent 4 2 6 3" xfId="38481"/>
    <cellStyle name="Percent 4 2 6 3 2" xfId="38482"/>
    <cellStyle name="Percent 4 2 6 4" xfId="38483"/>
    <cellStyle name="Percent 4 2 7" xfId="38484"/>
    <cellStyle name="Percent 4 2 7 2" xfId="38485"/>
    <cellStyle name="Percent 4 2 8" xfId="38486"/>
    <cellStyle name="Percent 4 2 8 2" xfId="38487"/>
    <cellStyle name="Percent 4 2 9" xfId="38488"/>
    <cellStyle name="Percent 4 3" xfId="38489"/>
    <cellStyle name="Percent 4 4" xfId="38490"/>
    <cellStyle name="Percent 4 4 2" xfId="38491"/>
    <cellStyle name="Percent 4 4 2 2" xfId="38492"/>
    <cellStyle name="Percent 4 4 2 2 2" xfId="38493"/>
    <cellStyle name="Percent 4 4 2 2 2 2" xfId="38494"/>
    <cellStyle name="Percent 4 4 2 2 2 2 2" xfId="38495"/>
    <cellStyle name="Percent 4 4 2 2 2 3" xfId="38496"/>
    <cellStyle name="Percent 4 4 2 2 2 3 2" xfId="38497"/>
    <cellStyle name="Percent 4 4 2 2 2 4" xfId="38498"/>
    <cellStyle name="Percent 4 4 2 2 3" xfId="38499"/>
    <cellStyle name="Percent 4 4 2 2 3 2" xfId="38500"/>
    <cellStyle name="Percent 4 4 2 2 4" xfId="38501"/>
    <cellStyle name="Percent 4 4 2 2 4 2" xfId="38502"/>
    <cellStyle name="Percent 4 4 2 2 5" xfId="38503"/>
    <cellStyle name="Percent 4 4 2 3" xfId="38504"/>
    <cellStyle name="Percent 4 4 2 3 2" xfId="38505"/>
    <cellStyle name="Percent 4 4 2 3 2 2" xfId="38506"/>
    <cellStyle name="Percent 4 4 2 3 3" xfId="38507"/>
    <cellStyle name="Percent 4 4 2 3 3 2" xfId="38508"/>
    <cellStyle name="Percent 4 4 2 3 4" xfId="38509"/>
    <cellStyle name="Percent 4 4 2 4" xfId="38510"/>
    <cellStyle name="Percent 4 4 2 4 2" xfId="38511"/>
    <cellStyle name="Percent 4 4 2 4 2 2" xfId="38512"/>
    <cellStyle name="Percent 4 4 2 4 3" xfId="38513"/>
    <cellStyle name="Percent 4 4 2 4 3 2" xfId="38514"/>
    <cellStyle name="Percent 4 4 2 4 4" xfId="38515"/>
    <cellStyle name="Percent 4 4 2 5" xfId="38516"/>
    <cellStyle name="Percent 4 4 2 5 2" xfId="38517"/>
    <cellStyle name="Percent 4 4 2 6" xfId="38518"/>
    <cellStyle name="Percent 4 4 2 6 2" xfId="38519"/>
    <cellStyle name="Percent 4 4 2 7" xfId="38520"/>
    <cellStyle name="Percent 4 4 3" xfId="38521"/>
    <cellStyle name="Percent 4 4 3 2" xfId="38522"/>
    <cellStyle name="Percent 4 4 3 2 2" xfId="38523"/>
    <cellStyle name="Percent 4 4 3 2 2 2" xfId="38524"/>
    <cellStyle name="Percent 4 4 3 2 3" xfId="38525"/>
    <cellStyle name="Percent 4 4 3 2 3 2" xfId="38526"/>
    <cellStyle name="Percent 4 4 3 2 4" xfId="38527"/>
    <cellStyle name="Percent 4 4 3 3" xfId="38528"/>
    <cellStyle name="Percent 4 4 3 3 2" xfId="38529"/>
    <cellStyle name="Percent 4 4 3 4" xfId="38530"/>
    <cellStyle name="Percent 4 4 3 4 2" xfId="38531"/>
    <cellStyle name="Percent 4 4 3 5" xfId="38532"/>
    <cellStyle name="Percent 4 4 4" xfId="38533"/>
    <cellStyle name="Percent 4 4 4 2" xfId="38534"/>
    <cellStyle name="Percent 4 4 4 2 2" xfId="38535"/>
    <cellStyle name="Percent 4 4 4 3" xfId="38536"/>
    <cellStyle name="Percent 4 4 4 3 2" xfId="38537"/>
    <cellStyle name="Percent 4 4 4 4" xfId="38538"/>
    <cellStyle name="Percent 4 4 5" xfId="38539"/>
    <cellStyle name="Percent 4 4 5 2" xfId="38540"/>
    <cellStyle name="Percent 4 4 5 2 2" xfId="38541"/>
    <cellStyle name="Percent 4 4 5 3" xfId="38542"/>
    <cellStyle name="Percent 4 4 5 3 2" xfId="38543"/>
    <cellStyle name="Percent 4 4 5 4" xfId="38544"/>
    <cellStyle name="Percent 4 4 6" xfId="38545"/>
    <cellStyle name="Percent 4 4 6 2" xfId="38546"/>
    <cellStyle name="Percent 4 4 7" xfId="38547"/>
    <cellStyle name="Percent 4 4 7 2" xfId="38548"/>
    <cellStyle name="Percent 4 4 8" xfId="38549"/>
    <cellStyle name="Percent 4 5" xfId="38550"/>
    <cellStyle name="Percent 4 5 2" xfId="38551"/>
    <cellStyle name="Percent 4 5 2 2" xfId="38552"/>
    <cellStyle name="Percent 4 5 2 2 2" xfId="38553"/>
    <cellStyle name="Percent 4 5 2 2 2 2" xfId="38554"/>
    <cellStyle name="Percent 4 5 2 2 3" xfId="38555"/>
    <cellStyle name="Percent 4 5 2 2 3 2" xfId="38556"/>
    <cellStyle name="Percent 4 5 2 2 4" xfId="38557"/>
    <cellStyle name="Percent 4 5 2 3" xfId="38558"/>
    <cellStyle name="Percent 4 5 2 3 2" xfId="38559"/>
    <cellStyle name="Percent 4 5 2 4" xfId="38560"/>
    <cellStyle name="Percent 4 5 2 4 2" xfId="38561"/>
    <cellStyle name="Percent 4 5 2 5" xfId="38562"/>
    <cellStyle name="Percent 4 5 3" xfId="38563"/>
    <cellStyle name="Percent 4 5 3 2" xfId="38564"/>
    <cellStyle name="Percent 4 5 3 2 2" xfId="38565"/>
    <cellStyle name="Percent 4 5 3 3" xfId="38566"/>
    <cellStyle name="Percent 4 5 3 3 2" xfId="38567"/>
    <cellStyle name="Percent 4 5 3 4" xfId="38568"/>
    <cellStyle name="Percent 4 5 4" xfId="38569"/>
    <cellStyle name="Percent 4 5 4 2" xfId="38570"/>
    <cellStyle name="Percent 4 5 4 2 2" xfId="38571"/>
    <cellStyle name="Percent 4 5 4 3" xfId="38572"/>
    <cellStyle name="Percent 4 5 4 3 2" xfId="38573"/>
    <cellStyle name="Percent 4 5 4 4" xfId="38574"/>
    <cellStyle name="Percent 4 5 5" xfId="38575"/>
    <cellStyle name="Percent 4 5 5 2" xfId="38576"/>
    <cellStyle name="Percent 4 5 6" xfId="38577"/>
    <cellStyle name="Percent 4 5 6 2" xfId="38578"/>
    <cellStyle name="Percent 4 5 7" xfId="38579"/>
    <cellStyle name="Percent 4 6" xfId="38580"/>
    <cellStyle name="Percent 4 6 2" xfId="38581"/>
    <cellStyle name="Percent 4 6 2 2" xfId="38582"/>
    <cellStyle name="Percent 4 6 2 2 2" xfId="38583"/>
    <cellStyle name="Percent 4 6 2 3" xfId="38584"/>
    <cellStyle name="Percent 4 6 2 3 2" xfId="38585"/>
    <cellStyle name="Percent 4 6 2 4" xfId="38586"/>
    <cellStyle name="Percent 4 6 3" xfId="38587"/>
    <cellStyle name="Percent 4 6 3 2" xfId="38588"/>
    <cellStyle name="Percent 4 6 4" xfId="38589"/>
    <cellStyle name="Percent 4 6 4 2" xfId="38590"/>
    <cellStyle name="Percent 4 6 5" xfId="38591"/>
    <cellStyle name="Percent 4 7" xfId="38592"/>
    <cellStyle name="Percent 4 7 2" xfId="38593"/>
    <cellStyle name="Percent 4 7 2 2" xfId="38594"/>
    <cellStyle name="Percent 4 7 3" xfId="38595"/>
    <cellStyle name="Percent 4 7 3 2" xfId="38596"/>
    <cellStyle name="Percent 4 7 4" xfId="38597"/>
    <cellStyle name="Percent 4 8" xfId="38598"/>
    <cellStyle name="Percent 4 8 2" xfId="38599"/>
    <cellStyle name="Percent 4 8 2 2" xfId="38600"/>
    <cellStyle name="Percent 4 8 3" xfId="38601"/>
    <cellStyle name="Percent 4 8 3 2" xfId="38602"/>
    <cellStyle name="Percent 4 8 4" xfId="38603"/>
    <cellStyle name="Percent 4 9" xfId="38604"/>
    <cellStyle name="Percent 4 9 2" xfId="38605"/>
    <cellStyle name="Percent 5" xfId="38606"/>
    <cellStyle name="Percent 5 2" xfId="38607"/>
    <cellStyle name="Percent 5 2 2" xfId="38608"/>
    <cellStyle name="Percent 5 2 2 2" xfId="38609"/>
    <cellStyle name="Percent 5 2 2 2 2" xfId="38610"/>
    <cellStyle name="Percent 5 2 2 2 2 2" xfId="38611"/>
    <cellStyle name="Percent 5 2 2 2 2 2 2" xfId="38612"/>
    <cellStyle name="Percent 5 2 2 2 2 3" xfId="38613"/>
    <cellStyle name="Percent 5 2 2 2 2 3 2" xfId="38614"/>
    <cellStyle name="Percent 5 2 2 2 2 4" xfId="38615"/>
    <cellStyle name="Percent 5 2 2 2 3" xfId="38616"/>
    <cellStyle name="Percent 5 2 2 2 3 2" xfId="38617"/>
    <cellStyle name="Percent 5 2 2 2 4" xfId="38618"/>
    <cellStyle name="Percent 5 2 2 2 4 2" xfId="38619"/>
    <cellStyle name="Percent 5 2 2 2 5" xfId="38620"/>
    <cellStyle name="Percent 5 2 2 3" xfId="38621"/>
    <cellStyle name="Percent 5 2 2 3 2" xfId="38622"/>
    <cellStyle name="Percent 5 2 2 3 2 2" xfId="38623"/>
    <cellStyle name="Percent 5 2 2 3 3" xfId="38624"/>
    <cellStyle name="Percent 5 2 2 3 3 2" xfId="38625"/>
    <cellStyle name="Percent 5 2 2 3 4" xfId="38626"/>
    <cellStyle name="Percent 5 2 2 4" xfId="38627"/>
    <cellStyle name="Percent 5 2 2 4 2" xfId="38628"/>
    <cellStyle name="Percent 5 2 2 4 2 2" xfId="38629"/>
    <cellStyle name="Percent 5 2 2 4 3" xfId="38630"/>
    <cellStyle name="Percent 5 2 2 4 3 2" xfId="38631"/>
    <cellStyle name="Percent 5 2 2 4 4" xfId="38632"/>
    <cellStyle name="Percent 5 2 2 5" xfId="38633"/>
    <cellStyle name="Percent 5 2 2 5 2" xfId="38634"/>
    <cellStyle name="Percent 5 2 2 6" xfId="38635"/>
    <cellStyle name="Percent 5 2 2 6 2" xfId="38636"/>
    <cellStyle name="Percent 5 2 2 7" xfId="38637"/>
    <cellStyle name="Percent 5 2 3" xfId="38638"/>
    <cellStyle name="Percent 5 2 3 2" xfId="38639"/>
    <cellStyle name="Percent 5 2 3 2 2" xfId="38640"/>
    <cellStyle name="Percent 5 2 3 2 2 2" xfId="38641"/>
    <cellStyle name="Percent 5 2 3 2 3" xfId="38642"/>
    <cellStyle name="Percent 5 2 3 2 3 2" xfId="38643"/>
    <cellStyle name="Percent 5 2 3 2 4" xfId="38644"/>
    <cellStyle name="Percent 5 2 3 3" xfId="38645"/>
    <cellStyle name="Percent 5 2 3 3 2" xfId="38646"/>
    <cellStyle name="Percent 5 2 3 4" xfId="38647"/>
    <cellStyle name="Percent 5 2 3 4 2" xfId="38648"/>
    <cellStyle name="Percent 5 2 3 5" xfId="38649"/>
    <cellStyle name="Percent 5 2 4" xfId="38650"/>
    <cellStyle name="Percent 5 2 4 2" xfId="38651"/>
    <cellStyle name="Percent 5 2 4 2 2" xfId="38652"/>
    <cellStyle name="Percent 5 2 4 3" xfId="38653"/>
    <cellStyle name="Percent 5 2 4 3 2" xfId="38654"/>
    <cellStyle name="Percent 5 2 4 4" xfId="38655"/>
    <cellStyle name="Percent 5 2 5" xfId="38656"/>
    <cellStyle name="Percent 5 2 5 2" xfId="38657"/>
    <cellStyle name="Percent 5 2 5 2 2" xfId="38658"/>
    <cellStyle name="Percent 5 2 5 3" xfId="38659"/>
    <cellStyle name="Percent 5 2 5 3 2" xfId="38660"/>
    <cellStyle name="Percent 5 2 5 4" xfId="38661"/>
    <cellStyle name="Percent 5 2 6" xfId="38662"/>
    <cellStyle name="Percent 5 2 6 2" xfId="38663"/>
    <cellStyle name="Percent 5 2 7" xfId="38664"/>
    <cellStyle name="Percent 5 2 7 2" xfId="38665"/>
    <cellStyle name="Percent 5 2 8" xfId="38666"/>
    <cellStyle name="Percent 5 3" xfId="38667"/>
    <cellStyle name="Percent 5 3 2" xfId="38668"/>
    <cellStyle name="Percent 5 3 2 2" xfId="38669"/>
    <cellStyle name="Percent 5 3 2 2 2" xfId="38670"/>
    <cellStyle name="Percent 5 3 2 2 2 2" xfId="38671"/>
    <cellStyle name="Percent 5 3 2 2 3" xfId="38672"/>
    <cellStyle name="Percent 5 3 2 2 3 2" xfId="38673"/>
    <cellStyle name="Percent 5 3 2 2 4" xfId="38674"/>
    <cellStyle name="Percent 5 3 2 3" xfId="38675"/>
    <cellStyle name="Percent 5 3 2 3 2" xfId="38676"/>
    <cellStyle name="Percent 5 3 2 4" xfId="38677"/>
    <cellStyle name="Percent 5 3 2 4 2" xfId="38678"/>
    <cellStyle name="Percent 5 3 2 5" xfId="38679"/>
    <cellStyle name="Percent 5 3 3" xfId="38680"/>
    <cellStyle name="Percent 5 3 3 2" xfId="38681"/>
    <cellStyle name="Percent 5 3 3 2 2" xfId="38682"/>
    <cellStyle name="Percent 5 3 3 3" xfId="38683"/>
    <cellStyle name="Percent 5 3 3 3 2" xfId="38684"/>
    <cellStyle name="Percent 5 3 3 4" xfId="38685"/>
    <cellStyle name="Percent 5 3 4" xfId="38686"/>
    <cellStyle name="Percent 5 3 4 2" xfId="38687"/>
    <cellStyle name="Percent 5 3 4 2 2" xfId="38688"/>
    <cellStyle name="Percent 5 3 4 3" xfId="38689"/>
    <cellStyle name="Percent 5 3 4 3 2" xfId="38690"/>
    <cellStyle name="Percent 5 3 4 4" xfId="38691"/>
    <cellStyle name="Percent 5 3 5" xfId="38692"/>
    <cellStyle name="Percent 5 3 5 2" xfId="38693"/>
    <cellStyle name="Percent 5 3 6" xfId="38694"/>
    <cellStyle name="Percent 5 3 6 2" xfId="38695"/>
    <cellStyle name="Percent 5 3 7" xfId="38696"/>
    <cellStyle name="Percent 5 4" xfId="38697"/>
    <cellStyle name="Percent 5 4 2" xfId="38698"/>
    <cellStyle name="Percent 5 4 2 2" xfId="38699"/>
    <cellStyle name="Percent 5 4 2 2 2" xfId="38700"/>
    <cellStyle name="Percent 5 4 2 3" xfId="38701"/>
    <cellStyle name="Percent 5 4 2 3 2" xfId="38702"/>
    <cellStyle name="Percent 5 4 2 4" xfId="38703"/>
    <cellStyle name="Percent 5 4 3" xfId="38704"/>
    <cellStyle name="Percent 5 4 3 2" xfId="38705"/>
    <cellStyle name="Percent 5 4 4" xfId="38706"/>
    <cellStyle name="Percent 5 4 4 2" xfId="38707"/>
    <cellStyle name="Percent 5 4 5" xfId="38708"/>
    <cellStyle name="Percent 5 5" xfId="38709"/>
    <cellStyle name="Percent 5 5 2" xfId="38710"/>
    <cellStyle name="Percent 5 5 2 2" xfId="38711"/>
    <cellStyle name="Percent 5 5 3" xfId="38712"/>
    <cellStyle name="Percent 5 5 3 2" xfId="38713"/>
    <cellStyle name="Percent 5 5 4" xfId="38714"/>
    <cellStyle name="Percent 5 6" xfId="38715"/>
    <cellStyle name="Percent 5 6 2" xfId="38716"/>
    <cellStyle name="Percent 5 6 2 2" xfId="38717"/>
    <cellStyle name="Percent 5 6 3" xfId="38718"/>
    <cellStyle name="Percent 5 6 3 2" xfId="38719"/>
    <cellStyle name="Percent 5 6 4" xfId="38720"/>
    <cellStyle name="Percent 5 7" xfId="38721"/>
    <cellStyle name="Percent 5 7 2" xfId="38722"/>
    <cellStyle name="Percent 5 8" xfId="38723"/>
    <cellStyle name="Percent 5 8 2" xfId="38724"/>
    <cellStyle name="Percent 5 9" xfId="38725"/>
    <cellStyle name="Percent 6" xfId="38726"/>
    <cellStyle name="Percent 7" xfId="38727"/>
    <cellStyle name="Percent 8" xfId="38728"/>
    <cellStyle name="Percent 8 2" xfId="38729"/>
    <cellStyle name="Percent 8 2 2" xfId="38730"/>
    <cellStyle name="Percent 8 3" xfId="38731"/>
    <cellStyle name="Percent 8 3 2" xfId="38732"/>
    <cellStyle name="Percent 8 4" xfId="38733"/>
    <cellStyle name="Percent 8 5" xfId="38734"/>
    <cellStyle name="Percent 9" xfId="38735"/>
    <cellStyle name="Percent 9 2" xfId="38736"/>
    <cellStyle name="Percentagem" xfId="154" builtinId="5"/>
    <cellStyle name="Percentagem 2" xfId="38756"/>
    <cellStyle name="Percentagem 2 2" xfId="39591"/>
    <cellStyle name="Percentagem 3" xfId="39567"/>
    <cellStyle name="Percentagem 3 2" xfId="39615"/>
    <cellStyle name="Percentagem 3 3" xfId="39600"/>
    <cellStyle name="Percentagem 4" xfId="39592"/>
    <cellStyle name="Percentagem 5" xfId="38742"/>
    <cellStyle name="Saída" xfId="121" builtinId="21" customBuiltin="1"/>
    <cellStyle name="Saída 2" xfId="39593"/>
    <cellStyle name="Texto de Aviso" xfId="125" builtinId="11" customBuiltin="1"/>
    <cellStyle name="Texto de Aviso 2" xfId="39594"/>
    <cellStyle name="Texto Explicativo" xfId="127" builtinId="53" customBuiltin="1"/>
    <cellStyle name="Texto Explicativo 2" xfId="39595"/>
    <cellStyle name="Título" xfId="112" builtinId="15" customBuiltin="1"/>
    <cellStyle name="Título 2" xfId="39596"/>
    <cellStyle name="Total" xfId="128" builtinId="25" customBuiltin="1"/>
    <cellStyle name="Verificar Célula" xfId="124" builtinId="23" customBuiltin="1"/>
    <cellStyle name="Verificar Célula 2" xfId="39597"/>
    <cellStyle name="Vírgula" xfId="153" builtinId="3"/>
    <cellStyle name="Vírgula 2" xfId="38760"/>
    <cellStyle name="Vírgula 2 2" xfId="39617"/>
    <cellStyle name="Vírgula 3" xfId="39614"/>
  </cellStyles>
  <dxfs count="11">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1" defaultTableStyle="TableStyleMedium2" defaultPivotStyle="PivotStyleLight16">
    <tableStyle name="PivotStyleLight16 2" table="0" count="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miclear.pt/en/downloads" TargetMode="External"/><Relationship Id="rId1" Type="http://schemas.openxmlformats.org/officeDocument/2006/relationships/hyperlink" Target="https://www.omiclear.pt/en/download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43"/>
  <dimension ref="A1:E13"/>
  <sheetViews>
    <sheetView tabSelected="1" zoomScaleNormal="100" workbookViewId="0">
      <selection activeCell="D30" sqref="D30"/>
    </sheetView>
  </sheetViews>
  <sheetFormatPr defaultColWidth="8.85546875" defaultRowHeight="12" x14ac:dyDescent="0.2"/>
  <cols>
    <col min="1" max="1" width="3.7109375" style="352" customWidth="1"/>
    <col min="2" max="2" width="16" style="356" customWidth="1"/>
    <col min="3" max="3" width="18.7109375" style="356" customWidth="1"/>
    <col min="4" max="4" width="50.5703125" style="356" customWidth="1"/>
    <col min="5" max="5" width="3.7109375" style="352" customWidth="1"/>
    <col min="6" max="16384" width="8.85546875" style="352"/>
  </cols>
  <sheetData>
    <row r="1" spans="1:5" x14ac:dyDescent="0.2">
      <c r="B1" s="353"/>
      <c r="C1" s="354"/>
      <c r="D1" s="353"/>
    </row>
    <row r="2" spans="1:5" ht="14.45" customHeight="1" x14ac:dyDescent="0.25">
      <c r="B2" s="433" t="s">
        <v>885</v>
      </c>
      <c r="C2" s="433"/>
      <c r="D2" s="106"/>
    </row>
    <row r="3" spans="1:5" ht="12" customHeight="1" x14ac:dyDescent="0.2">
      <c r="B3" s="355"/>
      <c r="C3" s="355"/>
    </row>
    <row r="4" spans="1:5" x14ac:dyDescent="0.2">
      <c r="B4" s="357" t="s">
        <v>886</v>
      </c>
      <c r="C4" s="357" t="s">
        <v>887</v>
      </c>
      <c r="D4" s="357" t="s">
        <v>888</v>
      </c>
    </row>
    <row r="5" spans="1:5" ht="22.5" customHeight="1" x14ac:dyDescent="0.2">
      <c r="B5" s="358" t="s">
        <v>889</v>
      </c>
      <c r="C5" s="358" t="s">
        <v>523</v>
      </c>
      <c r="D5" s="358" t="s">
        <v>890</v>
      </c>
    </row>
    <row r="6" spans="1:5" ht="11.45" customHeight="1" x14ac:dyDescent="0.2">
      <c r="A6" s="359"/>
      <c r="B6" s="360"/>
      <c r="C6" s="361"/>
      <c r="D6" s="362"/>
      <c r="E6" s="359"/>
    </row>
    <row r="7" spans="1:5" ht="27.6" customHeight="1" x14ac:dyDescent="0.2">
      <c r="B7" s="433" t="s">
        <v>964</v>
      </c>
      <c r="C7" s="433"/>
      <c r="D7" s="364"/>
    </row>
    <row r="8" spans="1:5" ht="27" customHeight="1" x14ac:dyDescent="0.2">
      <c r="B8" s="420" t="s">
        <v>965</v>
      </c>
      <c r="C8" s="422" t="s">
        <v>1006</v>
      </c>
      <c r="D8" s="364"/>
    </row>
    <row r="9" spans="1:5" x14ac:dyDescent="0.2">
      <c r="B9" s="363"/>
      <c r="C9" s="363"/>
      <c r="D9" s="364"/>
    </row>
    <row r="10" spans="1:5" x14ac:dyDescent="0.2">
      <c r="B10" s="363"/>
      <c r="C10" s="363"/>
      <c r="D10" s="364"/>
    </row>
    <row r="11" spans="1:5" x14ac:dyDescent="0.2">
      <c r="B11" s="363"/>
      <c r="C11" s="363"/>
      <c r="D11" s="364"/>
    </row>
    <row r="12" spans="1:5" x14ac:dyDescent="0.2">
      <c r="B12" s="363"/>
      <c r="C12" s="363"/>
      <c r="D12" s="364"/>
    </row>
    <row r="13" spans="1:5" x14ac:dyDescent="0.2">
      <c r="B13" s="363"/>
      <c r="C13" s="363"/>
      <c r="D13" s="363"/>
    </row>
  </sheetData>
  <mergeCells count="2">
    <mergeCell ref="B2:C2"/>
    <mergeCell ref="B7:C7"/>
  </mergeCells>
  <pageMargins left="0.7" right="0.7" top="0.75" bottom="0.75" header="0.3" footer="0.3"/>
  <pageSetup scale="8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8"/>
  <dimension ref="A1:G66"/>
  <sheetViews>
    <sheetView workbookViewId="0"/>
  </sheetViews>
  <sheetFormatPr defaultRowHeight="15" x14ac:dyDescent="0.25"/>
  <cols>
    <col min="1" max="1" width="11.140625" style="106" bestFit="1" customWidth="1"/>
    <col min="2" max="2" width="11.7109375" style="106" bestFit="1" customWidth="1"/>
    <col min="3" max="3" width="22.140625" style="106" bestFit="1" customWidth="1"/>
    <col min="4" max="4" width="8.85546875" style="106" bestFit="1" customWidth="1"/>
    <col min="5" max="5" width="5.140625" style="106" bestFit="1" customWidth="1"/>
    <col min="6" max="6" width="11.7109375" style="106" bestFit="1" customWidth="1"/>
    <col min="7" max="16384" width="9.140625" style="106"/>
  </cols>
  <sheetData>
    <row r="1" spans="1:7" x14ac:dyDescent="0.25">
      <c r="A1" s="62" t="s">
        <v>233</v>
      </c>
      <c r="B1" s="61" t="s">
        <v>478</v>
      </c>
      <c r="C1" s="61" t="s">
        <v>491</v>
      </c>
      <c r="D1" s="24" t="s">
        <v>323</v>
      </c>
      <c r="E1" s="75" t="s">
        <v>36</v>
      </c>
      <c r="F1" s="75" t="s">
        <v>40</v>
      </c>
    </row>
    <row r="2" spans="1:7" ht="15" customHeight="1" x14ac:dyDescent="0.25">
      <c r="A2" s="56">
        <v>43190</v>
      </c>
      <c r="B2" s="59" t="s">
        <v>523</v>
      </c>
      <c r="C2" s="59" t="s">
        <v>616</v>
      </c>
      <c r="D2" s="63" t="s">
        <v>522</v>
      </c>
      <c r="E2" s="79" t="s">
        <v>956</v>
      </c>
      <c r="F2" s="79">
        <v>7053380.4100000039</v>
      </c>
    </row>
    <row r="3" spans="1:7" ht="15" customHeight="1" x14ac:dyDescent="0.25">
      <c r="A3" s="56"/>
      <c r="B3" s="59"/>
      <c r="C3" s="59"/>
      <c r="D3" s="63"/>
      <c r="E3" s="79"/>
      <c r="F3" s="79"/>
    </row>
    <row r="4" spans="1:7" ht="15" customHeight="1" x14ac:dyDescent="0.25">
      <c r="A4" s="56"/>
      <c r="B4" s="59"/>
      <c r="C4" s="59"/>
      <c r="D4" s="63"/>
      <c r="E4" s="79"/>
      <c r="F4" s="79"/>
    </row>
    <row r="5" spans="1:7" x14ac:dyDescent="0.25">
      <c r="A5" s="56"/>
      <c r="B5" s="59"/>
      <c r="C5" s="59"/>
      <c r="D5" s="63"/>
      <c r="E5" s="79"/>
      <c r="F5" s="79"/>
    </row>
    <row r="6" spans="1:7" x14ac:dyDescent="0.25">
      <c r="A6" s="56"/>
      <c r="B6" s="59"/>
      <c r="C6" s="59"/>
      <c r="D6" s="63"/>
      <c r="E6" s="79"/>
      <c r="F6" s="79"/>
    </row>
    <row r="7" spans="1:7" x14ac:dyDescent="0.25">
      <c r="A7" s="56"/>
      <c r="B7" s="59"/>
      <c r="C7" s="59"/>
      <c r="D7" s="63"/>
      <c r="E7" s="79"/>
      <c r="F7" s="79"/>
    </row>
    <row r="8" spans="1:7" x14ac:dyDescent="0.25">
      <c r="A8" s="56"/>
      <c r="B8" s="59"/>
      <c r="C8" s="59"/>
      <c r="D8" s="63"/>
      <c r="E8" s="79"/>
      <c r="F8" s="79"/>
    </row>
    <row r="9" spans="1:7" x14ac:dyDescent="0.25">
      <c r="A9" s="56"/>
      <c r="B9" s="59"/>
      <c r="C9" s="59"/>
      <c r="D9" s="63"/>
      <c r="E9" s="79"/>
      <c r="F9" s="79"/>
    </row>
    <row r="10" spans="1:7" x14ac:dyDescent="0.25">
      <c r="A10" s="56"/>
      <c r="B10" s="59"/>
      <c r="C10" s="59"/>
      <c r="D10" s="63"/>
      <c r="E10" s="79"/>
      <c r="F10" s="79"/>
    </row>
    <row r="11" spans="1:7" x14ac:dyDescent="0.25">
      <c r="A11" s="56"/>
      <c r="B11" s="59"/>
      <c r="C11" s="59"/>
      <c r="D11" s="63"/>
      <c r="E11" s="79"/>
      <c r="F11" s="79"/>
    </row>
    <row r="12" spans="1:7" x14ac:dyDescent="0.25">
      <c r="A12" s="56"/>
      <c r="B12" s="59"/>
      <c r="C12" s="59"/>
      <c r="D12" s="63"/>
      <c r="E12" s="79"/>
      <c r="F12" s="79"/>
    </row>
    <row r="13" spans="1:7" x14ac:dyDescent="0.25">
      <c r="A13" s="56"/>
      <c r="B13" s="59"/>
      <c r="C13" s="59"/>
      <c r="D13" s="63"/>
      <c r="E13" s="79"/>
      <c r="F13" s="79"/>
    </row>
    <row r="14" spans="1:7" x14ac:dyDescent="0.25">
      <c r="A14" s="56"/>
      <c r="B14" s="59"/>
      <c r="C14" s="59"/>
      <c r="D14" s="63"/>
      <c r="E14" s="79"/>
      <c r="F14" s="79"/>
    </row>
    <row r="15" spans="1:7" x14ac:dyDescent="0.25">
      <c r="A15" s="56"/>
      <c r="B15" s="59"/>
      <c r="C15" s="59"/>
      <c r="D15" s="63"/>
      <c r="E15" s="79"/>
      <c r="F15" s="79"/>
      <c r="G15" s="106" t="s">
        <v>956</v>
      </c>
    </row>
    <row r="16" spans="1:7" x14ac:dyDescent="0.25">
      <c r="A16" s="56"/>
      <c r="B16" s="59"/>
      <c r="C16" s="59"/>
      <c r="D16" s="63"/>
      <c r="E16" s="79"/>
      <c r="F16" s="79"/>
      <c r="G16" s="106" t="s">
        <v>956</v>
      </c>
    </row>
    <row r="17" spans="1:7" x14ac:dyDescent="0.25">
      <c r="A17" s="56"/>
      <c r="B17" s="59"/>
      <c r="C17" s="59"/>
      <c r="D17" s="63"/>
      <c r="E17" s="79"/>
      <c r="F17" s="79"/>
      <c r="G17" s="106" t="s">
        <v>956</v>
      </c>
    </row>
    <row r="18" spans="1:7" x14ac:dyDescent="0.25">
      <c r="A18" s="56"/>
      <c r="B18" s="59"/>
      <c r="C18" s="59"/>
      <c r="D18" s="63"/>
      <c r="E18" s="79"/>
      <c r="F18" s="79"/>
      <c r="G18" s="106" t="s">
        <v>956</v>
      </c>
    </row>
    <row r="19" spans="1:7" x14ac:dyDescent="0.25">
      <c r="A19" s="56"/>
      <c r="B19" s="59"/>
      <c r="C19" s="59"/>
      <c r="D19" s="63"/>
      <c r="E19" s="79"/>
      <c r="F19" s="79"/>
      <c r="G19" s="106" t="s">
        <v>956</v>
      </c>
    </row>
    <row r="20" spans="1:7" x14ac:dyDescent="0.25">
      <c r="A20" s="56"/>
      <c r="B20" s="59"/>
      <c r="C20" s="59"/>
      <c r="D20" s="63"/>
      <c r="E20" s="79"/>
      <c r="F20" s="79"/>
      <c r="G20" s="106" t="s">
        <v>956</v>
      </c>
    </row>
    <row r="21" spans="1:7" x14ac:dyDescent="0.25">
      <c r="A21" s="56"/>
      <c r="B21" s="59"/>
      <c r="C21" s="59"/>
      <c r="D21" s="63"/>
      <c r="E21" s="79"/>
      <c r="F21" s="79"/>
      <c r="G21" s="106" t="s">
        <v>956</v>
      </c>
    </row>
    <row r="22" spans="1:7" x14ac:dyDescent="0.25">
      <c r="A22" s="56"/>
      <c r="B22" s="59"/>
      <c r="C22" s="59"/>
      <c r="D22" s="63"/>
      <c r="E22" s="79"/>
      <c r="F22" s="79"/>
      <c r="G22" s="106" t="s">
        <v>956</v>
      </c>
    </row>
    <row r="23" spans="1:7" x14ac:dyDescent="0.25">
      <c r="A23" s="56"/>
      <c r="B23" s="59"/>
      <c r="C23" s="59"/>
      <c r="D23" s="63"/>
      <c r="E23" s="79"/>
      <c r="F23" s="79"/>
      <c r="G23" s="106" t="s">
        <v>956</v>
      </c>
    </row>
    <row r="24" spans="1:7" x14ac:dyDescent="0.25">
      <c r="A24" s="56"/>
      <c r="B24" s="59"/>
      <c r="C24" s="59"/>
      <c r="D24" s="63"/>
      <c r="E24" s="79"/>
      <c r="F24" s="79"/>
      <c r="G24" s="106" t="s">
        <v>956</v>
      </c>
    </row>
    <row r="25" spans="1:7" x14ac:dyDescent="0.25">
      <c r="A25" s="56"/>
      <c r="B25" s="59"/>
      <c r="C25" s="59"/>
      <c r="D25" s="63"/>
      <c r="E25" s="79"/>
      <c r="F25" s="79"/>
      <c r="G25" s="106" t="s">
        <v>956</v>
      </c>
    </row>
    <row r="26" spans="1:7" x14ac:dyDescent="0.25">
      <c r="A26" s="56"/>
      <c r="B26" s="59"/>
      <c r="C26" s="59"/>
      <c r="D26" s="63"/>
      <c r="E26" s="79"/>
      <c r="F26" s="79"/>
      <c r="G26" s="106" t="s">
        <v>956</v>
      </c>
    </row>
    <row r="27" spans="1:7" x14ac:dyDescent="0.25">
      <c r="A27" s="56"/>
      <c r="B27" s="59"/>
      <c r="C27" s="59"/>
      <c r="D27" s="63"/>
      <c r="E27" s="79"/>
      <c r="F27" s="79"/>
      <c r="G27" s="106" t="s">
        <v>956</v>
      </c>
    </row>
    <row r="28" spans="1:7" x14ac:dyDescent="0.25">
      <c r="A28" s="56"/>
      <c r="B28" s="59"/>
      <c r="C28" s="59"/>
      <c r="D28" s="63"/>
      <c r="E28" s="79"/>
      <c r="F28" s="79"/>
      <c r="G28" s="106" t="s">
        <v>956</v>
      </c>
    </row>
    <row r="29" spans="1:7" x14ac:dyDescent="0.25">
      <c r="A29" s="56"/>
      <c r="B29" s="59"/>
      <c r="C29" s="59"/>
      <c r="D29" s="63"/>
      <c r="E29" s="79"/>
      <c r="F29" s="79"/>
      <c r="G29" s="106" t="s">
        <v>956</v>
      </c>
    </row>
    <row r="30" spans="1:7" x14ac:dyDescent="0.25">
      <c r="A30" s="56"/>
      <c r="B30" s="59"/>
      <c r="C30" s="59"/>
      <c r="D30" s="63"/>
      <c r="E30" s="79"/>
      <c r="F30" s="79"/>
      <c r="G30" s="106" t="s">
        <v>956</v>
      </c>
    </row>
    <row r="31" spans="1:7" x14ac:dyDescent="0.25">
      <c r="A31" s="56"/>
      <c r="B31" s="59"/>
      <c r="C31" s="59"/>
      <c r="D31" s="63"/>
      <c r="E31" s="79"/>
      <c r="F31" s="79"/>
      <c r="G31" s="106" t="s">
        <v>956</v>
      </c>
    </row>
    <row r="32" spans="1:7" x14ac:dyDescent="0.25">
      <c r="A32" s="56"/>
      <c r="B32" s="59"/>
      <c r="C32" s="59"/>
      <c r="D32" s="63"/>
      <c r="E32" s="79"/>
      <c r="F32" s="79"/>
      <c r="G32" s="106" t="s">
        <v>956</v>
      </c>
    </row>
    <row r="33" spans="1:7" x14ac:dyDescent="0.25">
      <c r="A33" s="56"/>
      <c r="B33" s="59"/>
      <c r="C33" s="59"/>
      <c r="D33" s="63"/>
      <c r="E33" s="79"/>
      <c r="F33" s="79"/>
      <c r="G33" s="106" t="s">
        <v>956</v>
      </c>
    </row>
    <row r="34" spans="1:7" x14ac:dyDescent="0.25">
      <c r="A34" s="56"/>
      <c r="B34" s="59"/>
      <c r="C34" s="59"/>
      <c r="D34" s="63"/>
      <c r="E34" s="79"/>
      <c r="F34" s="79"/>
      <c r="G34" s="106" t="s">
        <v>956</v>
      </c>
    </row>
    <row r="35" spans="1:7" x14ac:dyDescent="0.25">
      <c r="A35" s="56"/>
      <c r="B35" s="59"/>
      <c r="C35" s="59"/>
      <c r="D35" s="63"/>
      <c r="E35" s="79"/>
      <c r="F35" s="79"/>
      <c r="G35" s="106" t="s">
        <v>956</v>
      </c>
    </row>
    <row r="36" spans="1:7" x14ac:dyDescent="0.25">
      <c r="A36" s="56"/>
      <c r="B36" s="59"/>
      <c r="C36" s="59"/>
      <c r="D36" s="63"/>
      <c r="E36" s="79"/>
      <c r="F36" s="79"/>
      <c r="G36" s="106" t="s">
        <v>956</v>
      </c>
    </row>
    <row r="37" spans="1:7" x14ac:dyDescent="0.25">
      <c r="A37" s="56"/>
      <c r="B37" s="59"/>
      <c r="C37" s="59"/>
      <c r="D37" s="63"/>
      <c r="E37" s="79"/>
      <c r="F37" s="79"/>
      <c r="G37" s="106" t="s">
        <v>956</v>
      </c>
    </row>
    <row r="38" spans="1:7" x14ac:dyDescent="0.25">
      <c r="A38" s="56"/>
      <c r="B38" s="59"/>
      <c r="C38" s="59"/>
      <c r="D38" s="63"/>
      <c r="E38" s="79"/>
      <c r="F38" s="79"/>
      <c r="G38" s="106" t="s">
        <v>956</v>
      </c>
    </row>
    <row r="39" spans="1:7" x14ac:dyDescent="0.25">
      <c r="A39" s="56"/>
      <c r="B39" s="59"/>
      <c r="C39" s="59"/>
      <c r="D39" s="63"/>
      <c r="E39" s="79"/>
      <c r="F39" s="79"/>
      <c r="G39" s="106" t="s">
        <v>956</v>
      </c>
    </row>
    <row r="40" spans="1:7" x14ac:dyDescent="0.25">
      <c r="A40" s="56"/>
      <c r="B40" s="59"/>
      <c r="C40" s="59"/>
      <c r="D40" s="63"/>
      <c r="E40" s="79"/>
      <c r="F40" s="79"/>
      <c r="G40" s="106" t="s">
        <v>956</v>
      </c>
    </row>
    <row r="41" spans="1:7" x14ac:dyDescent="0.25">
      <c r="A41" s="56"/>
      <c r="B41" s="59"/>
      <c r="C41" s="59"/>
      <c r="D41" s="63"/>
      <c r="E41" s="79"/>
      <c r="F41" s="79"/>
      <c r="G41" s="106" t="s">
        <v>956</v>
      </c>
    </row>
    <row r="42" spans="1:7" x14ac:dyDescent="0.25">
      <c r="A42" s="56"/>
      <c r="B42" s="59"/>
      <c r="C42" s="59"/>
      <c r="D42" s="63"/>
      <c r="E42" s="79"/>
      <c r="F42" s="79"/>
      <c r="G42" s="106" t="s">
        <v>956</v>
      </c>
    </row>
    <row r="43" spans="1:7" x14ac:dyDescent="0.25">
      <c r="A43" s="56"/>
      <c r="B43" s="59"/>
      <c r="C43" s="59"/>
      <c r="D43" s="63"/>
      <c r="E43" s="79"/>
      <c r="F43" s="79"/>
      <c r="G43" s="106" t="s">
        <v>956</v>
      </c>
    </row>
    <row r="44" spans="1:7" x14ac:dyDescent="0.25">
      <c r="A44" s="56"/>
      <c r="B44" s="59"/>
      <c r="C44" s="59"/>
      <c r="D44" s="63"/>
      <c r="E44" s="79"/>
      <c r="F44" s="79"/>
      <c r="G44" s="106" t="s">
        <v>956</v>
      </c>
    </row>
    <row r="45" spans="1:7" x14ac:dyDescent="0.25">
      <c r="A45" s="56"/>
      <c r="B45" s="59"/>
      <c r="C45" s="59"/>
      <c r="D45" s="63"/>
      <c r="E45" s="79"/>
      <c r="F45" s="79"/>
      <c r="G45" s="106" t="s">
        <v>956</v>
      </c>
    </row>
    <row r="46" spans="1:7" x14ac:dyDescent="0.25">
      <c r="A46" s="56"/>
      <c r="B46" s="59"/>
      <c r="C46" s="59"/>
      <c r="D46" s="63"/>
      <c r="E46" s="79"/>
      <c r="F46" s="79"/>
      <c r="G46" s="106" t="s">
        <v>956</v>
      </c>
    </row>
    <row r="47" spans="1:7" x14ac:dyDescent="0.25">
      <c r="A47" s="56"/>
      <c r="B47" s="59"/>
      <c r="C47" s="59"/>
      <c r="D47" s="63"/>
      <c r="E47" s="79"/>
      <c r="F47" s="79"/>
      <c r="G47" s="106" t="s">
        <v>956</v>
      </c>
    </row>
    <row r="48" spans="1:7" x14ac:dyDescent="0.25">
      <c r="A48" s="56"/>
      <c r="B48" s="59"/>
      <c r="C48" s="59"/>
      <c r="D48" s="63"/>
      <c r="E48" s="79"/>
      <c r="F48" s="79"/>
      <c r="G48" s="106" t="s">
        <v>956</v>
      </c>
    </row>
    <row r="49" spans="1:7" x14ac:dyDescent="0.25">
      <c r="A49" s="56"/>
      <c r="B49" s="59"/>
      <c r="C49" s="59"/>
      <c r="D49" s="63"/>
      <c r="E49" s="79"/>
      <c r="F49" s="79"/>
      <c r="G49" s="106" t="s">
        <v>956</v>
      </c>
    </row>
    <row r="50" spans="1:7" x14ac:dyDescent="0.25">
      <c r="A50" s="56"/>
      <c r="B50" s="59"/>
      <c r="C50" s="59"/>
      <c r="D50" s="63"/>
      <c r="E50" s="79"/>
      <c r="F50" s="79"/>
      <c r="G50" s="106" t="s">
        <v>956</v>
      </c>
    </row>
    <row r="51" spans="1:7" x14ac:dyDescent="0.25">
      <c r="A51" s="56"/>
      <c r="B51" s="59"/>
      <c r="C51" s="59"/>
      <c r="D51" s="63"/>
      <c r="E51" s="79"/>
      <c r="F51" s="79"/>
      <c r="G51" s="106" t="s">
        <v>956</v>
      </c>
    </row>
    <row r="52" spans="1:7" x14ac:dyDescent="0.25">
      <c r="C52" s="59"/>
      <c r="G52" s="106" t="s">
        <v>956</v>
      </c>
    </row>
    <row r="53" spans="1:7" x14ac:dyDescent="0.25">
      <c r="G53" s="106" t="s">
        <v>956</v>
      </c>
    </row>
    <row r="54" spans="1:7" x14ac:dyDescent="0.25">
      <c r="G54" s="106" t="s">
        <v>956</v>
      </c>
    </row>
    <row r="55" spans="1:7" x14ac:dyDescent="0.25">
      <c r="F55" s="106" t="s">
        <v>956</v>
      </c>
      <c r="G55" s="106" t="s">
        <v>956</v>
      </c>
    </row>
    <row r="56" spans="1:7" x14ac:dyDescent="0.25">
      <c r="F56" s="106" t="s">
        <v>956</v>
      </c>
      <c r="G56" s="106" t="s">
        <v>956</v>
      </c>
    </row>
    <row r="57" spans="1:7" x14ac:dyDescent="0.25">
      <c r="F57" s="106" t="s">
        <v>956</v>
      </c>
      <c r="G57" s="106" t="s">
        <v>956</v>
      </c>
    </row>
    <row r="58" spans="1:7" x14ac:dyDescent="0.25">
      <c r="F58" s="106" t="s">
        <v>956</v>
      </c>
      <c r="G58" s="106" t="s">
        <v>956</v>
      </c>
    </row>
    <row r="59" spans="1:7" x14ac:dyDescent="0.25">
      <c r="F59" s="106" t="s">
        <v>956</v>
      </c>
      <c r="G59" s="106" t="s">
        <v>956</v>
      </c>
    </row>
    <row r="60" spans="1:7" x14ac:dyDescent="0.25">
      <c r="F60" s="106" t="s">
        <v>956</v>
      </c>
      <c r="G60" s="106" t="s">
        <v>956</v>
      </c>
    </row>
    <row r="61" spans="1:7" x14ac:dyDescent="0.25">
      <c r="G61" s="106" t="s">
        <v>956</v>
      </c>
    </row>
    <row r="62" spans="1:7" x14ac:dyDescent="0.25">
      <c r="G62" s="106" t="s">
        <v>956</v>
      </c>
    </row>
    <row r="63" spans="1:7" x14ac:dyDescent="0.25">
      <c r="G63" s="106" t="s">
        <v>956</v>
      </c>
    </row>
    <row r="64" spans="1:7" x14ac:dyDescent="0.25">
      <c r="G64" s="106" t="s">
        <v>956</v>
      </c>
    </row>
    <row r="65" spans="7:7" x14ac:dyDescent="0.25">
      <c r="G65" s="106" t="s">
        <v>956</v>
      </c>
    </row>
    <row r="66" spans="7:7" x14ac:dyDescent="0.25">
      <c r="G66" s="106" t="s">
        <v>956</v>
      </c>
    </row>
  </sheetData>
  <sortState ref="G2:G66">
    <sortCondition ref="G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9"/>
  <dimension ref="A1:D4"/>
  <sheetViews>
    <sheetView workbookViewId="0"/>
  </sheetViews>
  <sheetFormatPr defaultRowHeight="15" x14ac:dyDescent="0.25"/>
  <cols>
    <col min="1" max="1" width="11.140625" bestFit="1" customWidth="1"/>
    <col min="2" max="2" width="11.7109375" bestFit="1" customWidth="1"/>
    <col min="3" max="3" width="20.42578125" bestFit="1" customWidth="1"/>
    <col min="4" max="4" width="38" bestFit="1" customWidth="1"/>
  </cols>
  <sheetData>
    <row r="1" spans="1:4" x14ac:dyDescent="0.25">
      <c r="A1" s="62" t="s">
        <v>233</v>
      </c>
      <c r="B1" s="61" t="s">
        <v>478</v>
      </c>
      <c r="C1" s="61" t="s">
        <v>491</v>
      </c>
      <c r="D1" s="67" t="s">
        <v>42</v>
      </c>
    </row>
    <row r="2" spans="1:4" x14ac:dyDescent="0.25">
      <c r="A2" s="56">
        <v>43190</v>
      </c>
      <c r="B2" s="59" t="s">
        <v>523</v>
      </c>
      <c r="C2" s="59"/>
      <c r="D2" s="314" t="s">
        <v>996</v>
      </c>
    </row>
    <row r="4" spans="1:4" x14ac:dyDescent="0.25">
      <c r="D4"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0"/>
  <dimension ref="A1:D5"/>
  <sheetViews>
    <sheetView workbookViewId="0"/>
  </sheetViews>
  <sheetFormatPr defaultRowHeight="15" x14ac:dyDescent="0.25"/>
  <cols>
    <col min="1" max="1" width="11.140625" bestFit="1" customWidth="1"/>
    <col min="2" max="2" width="11.7109375" bestFit="1" customWidth="1"/>
    <col min="3" max="3" width="20.42578125" bestFit="1" customWidth="1"/>
    <col min="4" max="4" width="38" bestFit="1" customWidth="1"/>
  </cols>
  <sheetData>
    <row r="1" spans="1:4" x14ac:dyDescent="0.25">
      <c r="A1" s="62" t="s">
        <v>233</v>
      </c>
      <c r="B1" s="61" t="s">
        <v>478</v>
      </c>
      <c r="C1" s="61" t="s">
        <v>491</v>
      </c>
      <c r="D1" s="67" t="s">
        <v>43</v>
      </c>
    </row>
    <row r="2" spans="1:4" x14ac:dyDescent="0.25">
      <c r="A2" s="56">
        <v>43190</v>
      </c>
      <c r="B2" s="59" t="s">
        <v>523</v>
      </c>
      <c r="C2" s="59"/>
      <c r="D2" s="119" t="s">
        <v>996</v>
      </c>
    </row>
    <row r="3" spans="1:4" x14ac:dyDescent="0.25">
      <c r="D3" s="106"/>
    </row>
    <row r="4" spans="1:4" x14ac:dyDescent="0.25">
      <c r="D4" s="66"/>
    </row>
    <row r="5" spans="1:4" x14ac:dyDescent="0.25">
      <c r="D5" s="10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1"/>
  <dimension ref="A1:G21"/>
  <sheetViews>
    <sheetView workbookViewId="0"/>
  </sheetViews>
  <sheetFormatPr defaultRowHeight="15" x14ac:dyDescent="0.25"/>
  <cols>
    <col min="1" max="1" width="11.140625" bestFit="1" customWidth="1"/>
    <col min="2" max="2" width="11.7109375" bestFit="1" customWidth="1"/>
    <col min="3" max="3" width="57" bestFit="1" customWidth="1"/>
    <col min="4" max="4" width="7.140625" bestFit="1" customWidth="1"/>
    <col min="5" max="5" width="6.42578125" bestFit="1" customWidth="1"/>
    <col min="6" max="6" width="7.140625" bestFit="1" customWidth="1"/>
    <col min="7" max="7" width="5.140625" bestFit="1" customWidth="1"/>
  </cols>
  <sheetData>
    <row r="1" spans="1:7" x14ac:dyDescent="0.25">
      <c r="A1" s="62" t="s">
        <v>233</v>
      </c>
      <c r="B1" s="61" t="s">
        <v>478</v>
      </c>
      <c r="C1" s="61" t="s">
        <v>491</v>
      </c>
      <c r="D1" s="75" t="s">
        <v>44</v>
      </c>
      <c r="E1" s="75" t="s">
        <v>47</v>
      </c>
      <c r="F1" s="75" t="s">
        <v>48</v>
      </c>
      <c r="G1" s="75" t="s">
        <v>49</v>
      </c>
    </row>
    <row r="2" spans="1:7" ht="15" customHeight="1" x14ac:dyDescent="0.25">
      <c r="A2" s="56">
        <v>43190</v>
      </c>
      <c r="B2" s="59" t="s">
        <v>523</v>
      </c>
      <c r="C2" s="59" t="s">
        <v>537</v>
      </c>
      <c r="D2" s="80">
        <v>0.999</v>
      </c>
      <c r="E2" s="80" t="s">
        <v>535</v>
      </c>
      <c r="F2" s="80" t="s">
        <v>536</v>
      </c>
      <c r="G2" s="82">
        <v>4</v>
      </c>
    </row>
    <row r="3" spans="1:7" x14ac:dyDescent="0.25">
      <c r="A3" s="56">
        <v>43190</v>
      </c>
      <c r="B3" s="59" t="s">
        <v>523</v>
      </c>
      <c r="C3" s="59" t="s">
        <v>538</v>
      </c>
      <c r="D3" s="80">
        <v>0.999</v>
      </c>
      <c r="E3" s="80" t="s">
        <v>535</v>
      </c>
      <c r="F3" s="80" t="s">
        <v>536</v>
      </c>
      <c r="G3" s="82">
        <v>4</v>
      </c>
    </row>
    <row r="4" spans="1:7" x14ac:dyDescent="0.25">
      <c r="A4" s="56">
        <v>43190</v>
      </c>
      <c r="B4" s="59" t="s">
        <v>523</v>
      </c>
      <c r="C4" s="59" t="s">
        <v>539</v>
      </c>
      <c r="D4" s="80">
        <v>0.999</v>
      </c>
      <c r="E4" s="80" t="s">
        <v>535</v>
      </c>
      <c r="F4" s="80" t="s">
        <v>536</v>
      </c>
      <c r="G4" s="82">
        <v>4</v>
      </c>
    </row>
    <row r="5" spans="1:7" x14ac:dyDescent="0.25">
      <c r="A5" s="56">
        <v>43190</v>
      </c>
      <c r="B5" s="59" t="s">
        <v>523</v>
      </c>
      <c r="C5" s="59" t="s">
        <v>540</v>
      </c>
      <c r="D5" s="80">
        <v>0.999</v>
      </c>
      <c r="E5" s="80" t="s">
        <v>535</v>
      </c>
      <c r="F5" s="80" t="s">
        <v>536</v>
      </c>
      <c r="G5" s="82">
        <v>4</v>
      </c>
    </row>
    <row r="6" spans="1:7" x14ac:dyDescent="0.25">
      <c r="A6" s="56">
        <v>43190</v>
      </c>
      <c r="B6" s="59" t="s">
        <v>523</v>
      </c>
      <c r="C6" s="59" t="s">
        <v>541</v>
      </c>
      <c r="D6" s="80">
        <v>0.999</v>
      </c>
      <c r="E6" s="80" t="s">
        <v>535</v>
      </c>
      <c r="F6" s="80" t="s">
        <v>536</v>
      </c>
      <c r="G6" s="82">
        <v>4</v>
      </c>
    </row>
    <row r="7" spans="1:7" x14ac:dyDescent="0.25">
      <c r="A7" s="56">
        <v>43190</v>
      </c>
      <c r="B7" s="59" t="s">
        <v>523</v>
      </c>
      <c r="C7" s="59" t="s">
        <v>542</v>
      </c>
      <c r="D7" s="80">
        <v>0.999</v>
      </c>
      <c r="E7" s="80" t="s">
        <v>535</v>
      </c>
      <c r="F7" s="80" t="s">
        <v>536</v>
      </c>
      <c r="G7" s="82">
        <v>4</v>
      </c>
    </row>
    <row r="8" spans="1:7" x14ac:dyDescent="0.25">
      <c r="A8" s="56">
        <v>43190</v>
      </c>
      <c r="B8" s="59" t="s">
        <v>523</v>
      </c>
      <c r="C8" s="59" t="s">
        <v>543</v>
      </c>
      <c r="D8" s="80">
        <v>0.999</v>
      </c>
      <c r="E8" s="80" t="s">
        <v>535</v>
      </c>
      <c r="F8" s="80" t="s">
        <v>536</v>
      </c>
      <c r="G8" s="82">
        <v>4</v>
      </c>
    </row>
    <row r="9" spans="1:7" x14ac:dyDescent="0.25">
      <c r="A9" s="56">
        <v>43190</v>
      </c>
      <c r="B9" s="59" t="s">
        <v>523</v>
      </c>
      <c r="C9" s="59" t="s">
        <v>544</v>
      </c>
      <c r="D9" s="80">
        <v>0.999</v>
      </c>
      <c r="E9" s="80" t="s">
        <v>535</v>
      </c>
      <c r="F9" s="80" t="s">
        <v>536</v>
      </c>
      <c r="G9" s="82">
        <v>4</v>
      </c>
    </row>
    <row r="10" spans="1:7" x14ac:dyDescent="0.25">
      <c r="A10" s="56">
        <v>43190</v>
      </c>
      <c r="B10" s="59" t="s">
        <v>523</v>
      </c>
      <c r="C10" s="59" t="s">
        <v>545</v>
      </c>
      <c r="D10" s="80">
        <v>0.999</v>
      </c>
      <c r="E10" s="80" t="s">
        <v>535</v>
      </c>
      <c r="F10" s="80" t="s">
        <v>536</v>
      </c>
      <c r="G10" s="82">
        <v>4</v>
      </c>
    </row>
    <row r="11" spans="1:7" x14ac:dyDescent="0.25">
      <c r="A11" s="56">
        <v>43190</v>
      </c>
      <c r="B11" s="59" t="s">
        <v>523</v>
      </c>
      <c r="C11" s="59" t="s">
        <v>546</v>
      </c>
      <c r="D11" s="80">
        <v>0.999</v>
      </c>
      <c r="E11" s="80" t="s">
        <v>535</v>
      </c>
      <c r="F11" s="80" t="s">
        <v>536</v>
      </c>
      <c r="G11" s="82">
        <v>4</v>
      </c>
    </row>
    <row r="12" spans="1:7" x14ac:dyDescent="0.25">
      <c r="A12" s="56">
        <v>43190</v>
      </c>
      <c r="B12" s="59" t="s">
        <v>523</v>
      </c>
      <c r="C12" s="59" t="s">
        <v>547</v>
      </c>
      <c r="D12" s="80">
        <v>0.999</v>
      </c>
      <c r="E12" s="80" t="s">
        <v>535</v>
      </c>
      <c r="F12" s="80" t="s">
        <v>536</v>
      </c>
      <c r="G12" s="82">
        <v>4</v>
      </c>
    </row>
    <row r="13" spans="1:7" x14ac:dyDescent="0.25">
      <c r="A13" s="56">
        <v>43190</v>
      </c>
      <c r="B13" s="59" t="s">
        <v>523</v>
      </c>
      <c r="C13" s="59" t="s">
        <v>548</v>
      </c>
      <c r="D13" s="80">
        <v>0.999</v>
      </c>
      <c r="E13" s="80" t="s">
        <v>535</v>
      </c>
      <c r="F13" s="80" t="s">
        <v>536</v>
      </c>
      <c r="G13" s="82">
        <v>4</v>
      </c>
    </row>
    <row r="14" spans="1:7" x14ac:dyDescent="0.25">
      <c r="A14" s="56">
        <v>43190</v>
      </c>
      <c r="B14" s="59" t="s">
        <v>523</v>
      </c>
      <c r="C14" s="59" t="s">
        <v>549</v>
      </c>
      <c r="D14" s="80">
        <v>0.999</v>
      </c>
      <c r="E14" s="80" t="s">
        <v>535</v>
      </c>
      <c r="F14" s="80" t="s">
        <v>536</v>
      </c>
      <c r="G14" s="82">
        <v>4</v>
      </c>
    </row>
    <row r="15" spans="1:7" x14ac:dyDescent="0.25">
      <c r="A15" s="56">
        <v>43190</v>
      </c>
      <c r="B15" s="59" t="s">
        <v>523</v>
      </c>
      <c r="C15" s="59" t="s">
        <v>550</v>
      </c>
      <c r="D15" s="80">
        <v>0.999</v>
      </c>
      <c r="E15" s="80" t="s">
        <v>535</v>
      </c>
      <c r="F15" s="80" t="s">
        <v>536</v>
      </c>
      <c r="G15" s="82">
        <v>4</v>
      </c>
    </row>
    <row r="16" spans="1:7" x14ac:dyDescent="0.25">
      <c r="A16" s="56">
        <v>43190</v>
      </c>
      <c r="B16" s="59" t="s">
        <v>523</v>
      </c>
      <c r="C16" s="59" t="s">
        <v>551</v>
      </c>
      <c r="D16" s="80">
        <v>0.999</v>
      </c>
      <c r="E16" s="80" t="s">
        <v>535</v>
      </c>
      <c r="F16" s="80" t="s">
        <v>536</v>
      </c>
      <c r="G16" s="82">
        <v>4</v>
      </c>
    </row>
    <row r="17" spans="3:6" x14ac:dyDescent="0.25">
      <c r="F17" s="80"/>
    </row>
    <row r="19" spans="3:6" x14ac:dyDescent="0.25">
      <c r="C19" s="118"/>
    </row>
    <row r="20" spans="3:6" x14ac:dyDescent="0.25">
      <c r="C20" s="107"/>
    </row>
    <row r="21" spans="3:6" x14ac:dyDescent="0.25">
      <c r="C21" s="10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2"/>
  <dimension ref="A1:K17"/>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12.7109375" bestFit="1" customWidth="1"/>
    <col min="6" max="6" width="13.5703125" bestFit="1" customWidth="1"/>
  </cols>
  <sheetData>
    <row r="1" spans="1:11" x14ac:dyDescent="0.25">
      <c r="A1" s="62" t="s">
        <v>233</v>
      </c>
      <c r="B1" s="61" t="s">
        <v>478</v>
      </c>
      <c r="C1" s="61" t="s">
        <v>491</v>
      </c>
      <c r="D1" s="24" t="s">
        <v>323</v>
      </c>
      <c r="E1" s="75" t="s">
        <v>45</v>
      </c>
    </row>
    <row r="2" spans="1:11" x14ac:dyDescent="0.25">
      <c r="A2" s="56">
        <v>43190</v>
      </c>
      <c r="B2" s="59" t="s">
        <v>523</v>
      </c>
      <c r="C2" s="59" t="s">
        <v>258</v>
      </c>
      <c r="D2" s="31" t="s">
        <v>522</v>
      </c>
      <c r="E2" s="79">
        <v>24959558.75</v>
      </c>
    </row>
    <row r="3" spans="1:11" x14ac:dyDescent="0.25">
      <c r="A3" s="56">
        <v>43190</v>
      </c>
      <c r="B3" s="59" t="s">
        <v>523</v>
      </c>
      <c r="C3" s="59" t="s">
        <v>259</v>
      </c>
      <c r="D3" s="31" t="s">
        <v>522</v>
      </c>
      <c r="E3" s="79">
        <v>74608191.75999999</v>
      </c>
    </row>
    <row r="4" spans="1:11" x14ac:dyDescent="0.25">
      <c r="A4" s="56">
        <v>43190</v>
      </c>
      <c r="B4" s="59" t="s">
        <v>523</v>
      </c>
      <c r="C4" s="59" t="s">
        <v>268</v>
      </c>
      <c r="D4" s="31" t="s">
        <v>522</v>
      </c>
      <c r="E4" s="79">
        <v>0</v>
      </c>
    </row>
    <row r="5" spans="1:11" x14ac:dyDescent="0.25">
      <c r="A5" s="56">
        <v>43190</v>
      </c>
      <c r="B5" s="59" t="s">
        <v>523</v>
      </c>
      <c r="C5" s="59" t="s">
        <v>265</v>
      </c>
      <c r="D5" s="31" t="s">
        <v>522</v>
      </c>
      <c r="E5" s="79">
        <v>99567750.51000002</v>
      </c>
    </row>
    <row r="8" spans="1:11" x14ac:dyDescent="0.25">
      <c r="B8" s="118"/>
      <c r="C8" s="107"/>
      <c r="D8" s="107"/>
      <c r="E8" s="107"/>
      <c r="F8" s="107"/>
      <c r="G8" s="107"/>
      <c r="H8" s="107"/>
      <c r="I8" s="107"/>
      <c r="J8" s="107"/>
      <c r="K8" s="107"/>
    </row>
    <row r="9" spans="1:11" x14ac:dyDescent="0.25">
      <c r="B9" s="122"/>
      <c r="C9" s="107"/>
      <c r="D9" s="107"/>
      <c r="E9" s="107"/>
      <c r="F9" s="107"/>
      <c r="G9" s="107"/>
      <c r="H9" s="107"/>
      <c r="I9" s="107"/>
      <c r="J9" s="107"/>
      <c r="K9" s="107"/>
    </row>
    <row r="10" spans="1:11" x14ac:dyDescent="0.25">
      <c r="B10" s="107"/>
      <c r="C10" s="107"/>
      <c r="D10" s="107"/>
      <c r="E10" s="107"/>
      <c r="F10" s="107"/>
      <c r="G10" s="107"/>
      <c r="H10" s="107"/>
      <c r="I10" s="107"/>
      <c r="J10" s="107"/>
      <c r="K10" s="107"/>
    </row>
    <row r="11" spans="1:11" x14ac:dyDescent="0.25">
      <c r="B11" s="87"/>
      <c r="C11" s="107"/>
      <c r="D11" s="107"/>
      <c r="E11" s="107"/>
      <c r="F11" s="107"/>
      <c r="G11" s="107"/>
      <c r="H11" s="107"/>
      <c r="I11" s="107"/>
      <c r="J11" s="107"/>
      <c r="K11" s="107"/>
    </row>
    <row r="12" spans="1:11" x14ac:dyDescent="0.25">
      <c r="B12" s="107"/>
      <c r="C12" s="107"/>
      <c r="D12" s="104"/>
      <c r="E12" s="104"/>
      <c r="F12" s="104"/>
      <c r="G12" s="107"/>
      <c r="H12" s="107"/>
      <c r="I12" s="104"/>
      <c r="J12" s="104"/>
      <c r="K12" s="107"/>
    </row>
    <row r="13" spans="1:11" x14ac:dyDescent="0.25">
      <c r="B13" s="107"/>
      <c r="C13" s="107"/>
      <c r="D13" s="103"/>
      <c r="E13" s="103"/>
      <c r="F13" s="103"/>
      <c r="G13" s="85"/>
      <c r="H13" s="85"/>
      <c r="I13" s="85"/>
      <c r="J13" s="85"/>
      <c r="K13" s="107"/>
    </row>
    <row r="14" spans="1:11" x14ac:dyDescent="0.25">
      <c r="B14" s="173"/>
      <c r="C14" s="107"/>
      <c r="D14" s="103"/>
      <c r="E14" s="97"/>
      <c r="F14" s="103"/>
      <c r="G14" s="85"/>
      <c r="H14" s="85"/>
      <c r="I14" s="107"/>
      <c r="J14" s="107"/>
      <c r="K14" s="107"/>
    </row>
    <row r="15" spans="1:11" x14ac:dyDescent="0.25">
      <c r="B15" s="107"/>
      <c r="C15" s="107"/>
      <c r="D15" s="174"/>
      <c r="E15" s="174"/>
      <c r="F15" s="174"/>
      <c r="G15" s="107"/>
      <c r="H15" s="107"/>
      <c r="I15" s="107"/>
      <c r="J15" s="107"/>
      <c r="K15" s="107"/>
    </row>
    <row r="16" spans="1:11" x14ac:dyDescent="0.25">
      <c r="B16" s="107"/>
      <c r="C16" s="107"/>
      <c r="D16" s="107"/>
      <c r="E16" s="107"/>
      <c r="F16" s="107"/>
      <c r="G16" s="107"/>
      <c r="H16" s="107"/>
      <c r="I16" s="107"/>
      <c r="J16" s="107"/>
      <c r="K16" s="107"/>
    </row>
    <row r="17" spans="2:11" x14ac:dyDescent="0.25">
      <c r="B17" s="107"/>
      <c r="C17" s="107"/>
      <c r="D17" s="107"/>
      <c r="E17" s="107"/>
      <c r="F17" s="107"/>
      <c r="G17" s="107"/>
      <c r="H17" s="107"/>
      <c r="I17" s="107"/>
      <c r="J17" s="107"/>
      <c r="K17" s="10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3"/>
  <dimension ref="A1:S32"/>
  <sheetViews>
    <sheetView zoomScaleNormal="100"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6" width="5.140625" bestFit="1" customWidth="1"/>
    <col min="7" max="7" width="13.85546875" bestFit="1" customWidth="1"/>
    <col min="8" max="8" width="11.7109375" bestFit="1" customWidth="1"/>
    <col min="9" max="13" width="5.140625" bestFit="1" customWidth="1"/>
    <col min="14" max="18" width="6.140625" bestFit="1" customWidth="1"/>
    <col min="19" max="19" width="13.85546875" bestFit="1" customWidth="1"/>
  </cols>
  <sheetData>
    <row r="1" spans="1:19" x14ac:dyDescent="0.25">
      <c r="A1" s="62" t="s">
        <v>233</v>
      </c>
      <c r="B1" s="61" t="s">
        <v>478</v>
      </c>
      <c r="C1" s="61" t="s">
        <v>491</v>
      </c>
      <c r="D1" s="24" t="s">
        <v>323</v>
      </c>
      <c r="E1" s="67" t="s">
        <v>46</v>
      </c>
      <c r="F1" s="67" t="s">
        <v>50</v>
      </c>
      <c r="G1" s="67" t="s">
        <v>51</v>
      </c>
      <c r="H1" s="67" t="s">
        <v>52</v>
      </c>
      <c r="I1" s="67" t="s">
        <v>53</v>
      </c>
      <c r="J1" s="67" t="s">
        <v>54</v>
      </c>
      <c r="K1" s="67" t="s">
        <v>55</v>
      </c>
      <c r="L1" s="67" t="s">
        <v>56</v>
      </c>
      <c r="M1" s="67" t="s">
        <v>57</v>
      </c>
      <c r="N1" s="67" t="s">
        <v>58</v>
      </c>
      <c r="O1" s="67" t="s">
        <v>59</v>
      </c>
      <c r="P1" s="67" t="s">
        <v>60</v>
      </c>
      <c r="Q1" s="67" t="s">
        <v>61</v>
      </c>
      <c r="R1" s="67" t="s">
        <v>62</v>
      </c>
      <c r="S1" s="67" t="s">
        <v>63</v>
      </c>
    </row>
    <row r="2" spans="1:19" x14ac:dyDescent="0.25">
      <c r="A2" s="56">
        <v>43190</v>
      </c>
      <c r="B2" s="59" t="s">
        <v>523</v>
      </c>
      <c r="C2" s="59" t="s">
        <v>260</v>
      </c>
      <c r="D2" s="31" t="s">
        <v>522</v>
      </c>
      <c r="E2" s="79">
        <v>0</v>
      </c>
      <c r="F2" s="79">
        <v>0</v>
      </c>
      <c r="G2" s="108">
        <v>70422328.060000002</v>
      </c>
      <c r="H2" s="108">
        <v>3589577.42</v>
      </c>
      <c r="I2" s="79">
        <v>0</v>
      </c>
      <c r="J2" s="79">
        <v>0</v>
      </c>
      <c r="K2" s="79">
        <v>0</v>
      </c>
      <c r="L2" s="79">
        <v>0</v>
      </c>
      <c r="M2" s="79">
        <v>0</v>
      </c>
      <c r="N2" s="79">
        <v>0</v>
      </c>
      <c r="O2" s="79">
        <v>0</v>
      </c>
      <c r="P2" s="79">
        <v>0</v>
      </c>
      <c r="Q2" s="79">
        <v>0</v>
      </c>
      <c r="R2" s="83">
        <v>0</v>
      </c>
      <c r="S2" s="79">
        <v>74011905.480000004</v>
      </c>
    </row>
    <row r="3" spans="1:19" x14ac:dyDescent="0.25">
      <c r="A3" s="56">
        <v>43190</v>
      </c>
      <c r="B3" s="59" t="s">
        <v>523</v>
      </c>
      <c r="C3" s="59" t="s">
        <v>261</v>
      </c>
      <c r="D3" s="31" t="s">
        <v>522</v>
      </c>
      <c r="E3" s="79">
        <v>0</v>
      </c>
      <c r="F3" s="79">
        <v>0</v>
      </c>
      <c r="G3" s="108">
        <v>70422328.060000002</v>
      </c>
      <c r="H3" s="108">
        <v>3589577.42</v>
      </c>
      <c r="I3" s="79">
        <v>0</v>
      </c>
      <c r="J3" s="79">
        <v>0</v>
      </c>
      <c r="K3" s="79">
        <v>0</v>
      </c>
      <c r="L3" s="79">
        <v>0</v>
      </c>
      <c r="M3" s="79">
        <v>0</v>
      </c>
      <c r="N3" s="79">
        <v>0</v>
      </c>
      <c r="O3" s="79">
        <v>0</v>
      </c>
      <c r="P3" s="79">
        <v>0</v>
      </c>
      <c r="Q3" s="79">
        <v>0</v>
      </c>
      <c r="R3" s="108">
        <v>0</v>
      </c>
      <c r="S3" s="79">
        <v>74011905.480000004</v>
      </c>
    </row>
    <row r="4" spans="1:19" x14ac:dyDescent="0.25">
      <c r="A4" s="56">
        <v>43190</v>
      </c>
      <c r="B4" s="59" t="s">
        <v>523</v>
      </c>
      <c r="C4" s="59" t="s">
        <v>262</v>
      </c>
      <c r="D4" s="31" t="s">
        <v>522</v>
      </c>
      <c r="E4" s="79">
        <v>0</v>
      </c>
      <c r="F4" s="79">
        <v>0</v>
      </c>
      <c r="G4" s="108">
        <v>104180862.78</v>
      </c>
      <c r="H4" s="108">
        <v>5310322.49</v>
      </c>
      <c r="I4" s="79">
        <v>0</v>
      </c>
      <c r="J4" s="79">
        <v>0</v>
      </c>
      <c r="K4" s="79">
        <v>0</v>
      </c>
      <c r="L4" s="79">
        <v>0</v>
      </c>
      <c r="M4" s="79">
        <v>0</v>
      </c>
      <c r="N4" s="79">
        <v>0</v>
      </c>
      <c r="O4" s="79">
        <v>0</v>
      </c>
      <c r="P4" s="79">
        <v>0</v>
      </c>
      <c r="Q4" s="79">
        <v>0</v>
      </c>
      <c r="R4" s="108">
        <v>0</v>
      </c>
      <c r="S4" s="79">
        <v>109491185.27</v>
      </c>
    </row>
    <row r="5" spans="1:19" x14ac:dyDescent="0.25">
      <c r="A5" s="56">
        <v>43190</v>
      </c>
      <c r="B5" s="59" t="s">
        <v>523</v>
      </c>
      <c r="C5" s="59" t="s">
        <v>263</v>
      </c>
      <c r="D5" s="31" t="s">
        <v>522</v>
      </c>
      <c r="E5" s="79">
        <v>0</v>
      </c>
      <c r="F5" s="79">
        <v>0</v>
      </c>
      <c r="G5" s="108">
        <v>104180862.78</v>
      </c>
      <c r="H5" s="108">
        <v>5310322.49</v>
      </c>
      <c r="I5" s="79">
        <v>0</v>
      </c>
      <c r="J5" s="79">
        <v>0</v>
      </c>
      <c r="K5" s="79">
        <v>0</v>
      </c>
      <c r="L5" s="79">
        <v>0</v>
      </c>
      <c r="M5" s="79">
        <v>0</v>
      </c>
      <c r="N5" s="79">
        <v>0</v>
      </c>
      <c r="O5" s="79">
        <v>0</v>
      </c>
      <c r="P5" s="79">
        <v>0</v>
      </c>
      <c r="Q5" s="79">
        <v>0</v>
      </c>
      <c r="R5" s="108">
        <v>0</v>
      </c>
      <c r="S5" s="79">
        <v>109491185.27</v>
      </c>
    </row>
    <row r="6" spans="1:19" x14ac:dyDescent="0.25">
      <c r="A6" s="56">
        <v>43190</v>
      </c>
      <c r="B6" s="59" t="s">
        <v>523</v>
      </c>
      <c r="C6" s="59" t="s">
        <v>289</v>
      </c>
      <c r="D6" s="31" t="s">
        <v>522</v>
      </c>
      <c r="E6" s="79">
        <v>0</v>
      </c>
      <c r="F6" s="79">
        <v>0</v>
      </c>
      <c r="G6" s="108">
        <v>174603190.84</v>
      </c>
      <c r="H6" s="108">
        <v>8899899.9100000001</v>
      </c>
      <c r="I6" s="79">
        <v>0</v>
      </c>
      <c r="J6" s="79">
        <v>0</v>
      </c>
      <c r="K6" s="79">
        <v>0</v>
      </c>
      <c r="L6" s="79">
        <v>0</v>
      </c>
      <c r="M6" s="79">
        <v>0</v>
      </c>
      <c r="N6" s="79">
        <v>0</v>
      </c>
      <c r="O6" s="79">
        <v>0</v>
      </c>
      <c r="P6" s="79">
        <v>0</v>
      </c>
      <c r="Q6" s="79">
        <v>0</v>
      </c>
      <c r="R6" s="108">
        <v>0</v>
      </c>
      <c r="S6" s="79">
        <v>183503090.75</v>
      </c>
    </row>
    <row r="7" spans="1:19" x14ac:dyDescent="0.25">
      <c r="A7" s="56">
        <v>43190</v>
      </c>
      <c r="B7" s="59" t="s">
        <v>523</v>
      </c>
      <c r="C7" s="59" t="s">
        <v>290</v>
      </c>
      <c r="D7" s="31" t="s">
        <v>522</v>
      </c>
      <c r="E7" s="79">
        <v>0</v>
      </c>
      <c r="F7" s="79">
        <v>0</v>
      </c>
      <c r="G7" s="108">
        <v>174603190.84</v>
      </c>
      <c r="H7" s="108">
        <v>8899899.9100000001</v>
      </c>
      <c r="I7" s="79">
        <v>0</v>
      </c>
      <c r="J7" s="79">
        <v>0</v>
      </c>
      <c r="K7" s="79">
        <v>0</v>
      </c>
      <c r="L7" s="79">
        <v>0</v>
      </c>
      <c r="M7" s="79">
        <v>0</v>
      </c>
      <c r="N7" s="79">
        <v>0</v>
      </c>
      <c r="O7" s="79">
        <v>0</v>
      </c>
      <c r="P7" s="79">
        <v>0</v>
      </c>
      <c r="Q7" s="79">
        <v>0</v>
      </c>
      <c r="R7" s="108">
        <v>0</v>
      </c>
      <c r="S7" s="79">
        <v>183503090.75</v>
      </c>
    </row>
    <row r="11" spans="1:19" x14ac:dyDescent="0.25">
      <c r="F11" s="94"/>
      <c r="G11" s="94"/>
      <c r="H11" s="94"/>
      <c r="I11" s="94"/>
      <c r="J11" s="94"/>
      <c r="K11" s="94"/>
      <c r="L11" s="94"/>
    </row>
    <row r="12" spans="1:19" x14ac:dyDescent="0.25">
      <c r="F12" s="94"/>
      <c r="G12" s="162"/>
      <c r="H12" s="94"/>
      <c r="I12" s="94"/>
      <c r="J12" s="94"/>
      <c r="K12" s="94"/>
      <c r="L12" s="94"/>
    </row>
    <row r="13" spans="1:19" x14ac:dyDescent="0.25">
      <c r="F13" s="94"/>
      <c r="G13" s="94"/>
      <c r="H13" s="94"/>
      <c r="I13" s="94"/>
      <c r="J13" s="94"/>
      <c r="K13" s="94"/>
      <c r="L13" s="94"/>
    </row>
    <row r="14" spans="1:19" x14ac:dyDescent="0.25">
      <c r="D14" s="37"/>
      <c r="E14" s="37"/>
      <c r="F14" s="94"/>
      <c r="G14" s="163"/>
      <c r="H14" s="94"/>
      <c r="I14" s="94"/>
      <c r="J14" s="94"/>
      <c r="K14" s="94"/>
      <c r="L14" s="94"/>
    </row>
    <row r="15" spans="1:19" x14ac:dyDescent="0.25">
      <c r="C15" s="37"/>
      <c r="D15" s="37"/>
      <c r="E15" s="37"/>
      <c r="F15" s="94"/>
      <c r="G15" s="164"/>
      <c r="H15" s="164"/>
      <c r="I15" s="164"/>
      <c r="J15" s="164"/>
      <c r="K15" s="164"/>
      <c r="L15" s="94"/>
    </row>
    <row r="16" spans="1:19" x14ac:dyDescent="0.25">
      <c r="C16" s="78"/>
      <c r="D16" s="37"/>
      <c r="E16" s="37"/>
      <c r="F16" s="94"/>
      <c r="G16" s="95"/>
      <c r="H16" s="95"/>
      <c r="I16" s="95"/>
      <c r="J16" s="95"/>
      <c r="K16" s="95"/>
      <c r="L16" s="95"/>
    </row>
    <row r="17" spans="3:12" x14ac:dyDescent="0.25">
      <c r="C17" s="59"/>
      <c r="D17" s="37"/>
      <c r="E17" s="37"/>
      <c r="F17" s="94"/>
      <c r="G17" s="79"/>
      <c r="H17" s="79"/>
      <c r="I17" s="79"/>
      <c r="J17" s="166"/>
      <c r="K17" s="166"/>
      <c r="L17" s="79"/>
    </row>
    <row r="18" spans="3:12" x14ac:dyDescent="0.25">
      <c r="C18" s="37"/>
      <c r="D18" s="37"/>
      <c r="E18" s="37"/>
      <c r="F18" s="94"/>
      <c r="G18" s="94"/>
      <c r="H18" s="94"/>
      <c r="I18" s="94"/>
      <c r="J18" s="94"/>
      <c r="K18" s="94"/>
      <c r="L18" s="94"/>
    </row>
    <row r="19" spans="3:12" s="86" customFormat="1" x14ac:dyDescent="0.25">
      <c r="F19" s="165"/>
      <c r="G19" s="163"/>
      <c r="H19" s="94"/>
      <c r="I19" s="94"/>
      <c r="J19" s="94"/>
      <c r="K19" s="165"/>
      <c r="L19" s="165"/>
    </row>
    <row r="20" spans="3:12" x14ac:dyDescent="0.25">
      <c r="C20" s="37"/>
      <c r="D20" s="37"/>
      <c r="F20" s="94"/>
      <c r="G20" s="167"/>
      <c r="H20" s="95"/>
      <c r="I20" s="95"/>
      <c r="J20" s="95"/>
      <c r="K20" s="94"/>
      <c r="L20" s="94"/>
    </row>
    <row r="21" spans="3:12" x14ac:dyDescent="0.25">
      <c r="C21" s="37"/>
      <c r="D21" s="37"/>
      <c r="F21" s="94"/>
      <c r="G21" s="138"/>
      <c r="H21" s="103"/>
      <c r="I21" s="100"/>
      <c r="J21" s="103"/>
      <c r="K21" s="94"/>
      <c r="L21" s="94"/>
    </row>
    <row r="22" spans="3:12" s="105" customFormat="1" x14ac:dyDescent="0.25">
      <c r="F22" s="94"/>
      <c r="G22" s="168"/>
      <c r="H22" s="169"/>
      <c r="I22" s="170"/>
      <c r="J22" s="169"/>
      <c r="K22" s="94"/>
      <c r="L22" s="94"/>
    </row>
    <row r="23" spans="3:12" x14ac:dyDescent="0.25">
      <c r="C23" s="37"/>
      <c r="D23" s="37"/>
      <c r="F23" s="94"/>
      <c r="G23" s="94"/>
      <c r="H23" s="94"/>
      <c r="I23" s="94"/>
      <c r="J23" s="94"/>
      <c r="K23" s="94"/>
      <c r="L23" s="94"/>
    </row>
    <row r="24" spans="3:12" x14ac:dyDescent="0.25">
      <c r="F24" s="94"/>
      <c r="G24" s="163"/>
      <c r="H24" s="94"/>
      <c r="I24" s="94"/>
      <c r="J24" s="94"/>
      <c r="K24" s="94"/>
      <c r="L24" s="94"/>
    </row>
    <row r="25" spans="3:12" x14ac:dyDescent="0.25">
      <c r="F25" s="94"/>
      <c r="G25" s="171"/>
      <c r="H25" s="171"/>
      <c r="I25" s="94"/>
      <c r="J25" s="94"/>
      <c r="K25" s="94"/>
      <c r="L25" s="94"/>
    </row>
    <row r="26" spans="3:12" x14ac:dyDescent="0.25">
      <c r="F26" s="94"/>
      <c r="G26" s="172"/>
      <c r="H26" s="172"/>
      <c r="I26" s="94"/>
      <c r="J26" s="94"/>
      <c r="K26" s="94"/>
      <c r="L26" s="94"/>
    </row>
    <row r="27" spans="3:12" x14ac:dyDescent="0.25">
      <c r="F27" s="94"/>
      <c r="G27" s="94"/>
      <c r="H27" s="94"/>
      <c r="I27" s="94"/>
      <c r="J27" s="94"/>
      <c r="K27" s="94"/>
      <c r="L27" s="94"/>
    </row>
    <row r="28" spans="3:12" x14ac:dyDescent="0.25">
      <c r="F28" s="94"/>
      <c r="G28" s="94"/>
      <c r="H28" s="94"/>
      <c r="I28" s="94"/>
      <c r="J28" s="94"/>
      <c r="K28" s="94"/>
      <c r="L28" s="94"/>
    </row>
    <row r="29" spans="3:12" x14ac:dyDescent="0.25">
      <c r="F29" s="94"/>
      <c r="G29" s="94"/>
      <c r="H29" s="94"/>
      <c r="I29" s="94"/>
      <c r="J29" s="94"/>
      <c r="K29" s="94"/>
      <c r="L29" s="94"/>
    </row>
    <row r="30" spans="3:12" x14ac:dyDescent="0.25">
      <c r="F30" s="94"/>
      <c r="G30" s="94"/>
      <c r="H30" s="94"/>
      <c r="I30" s="94"/>
      <c r="J30" s="94"/>
      <c r="K30" s="94"/>
      <c r="L30" s="94"/>
    </row>
    <row r="31" spans="3:12" x14ac:dyDescent="0.25">
      <c r="F31" s="94"/>
      <c r="G31" s="94"/>
      <c r="H31" s="94"/>
      <c r="I31" s="94"/>
      <c r="J31" s="94"/>
      <c r="K31" s="94"/>
      <c r="L31" s="94"/>
    </row>
    <row r="32" spans="3:12" x14ac:dyDescent="0.25">
      <c r="F32" s="94"/>
      <c r="G32" s="94"/>
      <c r="H32" s="94"/>
      <c r="I32" s="94"/>
      <c r="J32" s="94"/>
      <c r="K32" s="94"/>
      <c r="L32"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4"/>
  <dimension ref="A1:D13"/>
  <sheetViews>
    <sheetView workbookViewId="0"/>
  </sheetViews>
  <sheetFormatPr defaultRowHeight="15" x14ac:dyDescent="0.25"/>
  <cols>
    <col min="1" max="1" width="11.140625" bestFit="1" customWidth="1"/>
    <col min="2" max="2" width="11.7109375" bestFit="1" customWidth="1"/>
    <col min="3" max="3" width="20.42578125" bestFit="1" customWidth="1"/>
    <col min="4" max="4" width="38" bestFit="1" customWidth="1"/>
  </cols>
  <sheetData>
    <row r="1" spans="1:4" x14ac:dyDescent="0.25">
      <c r="A1" s="62" t="s">
        <v>233</v>
      </c>
      <c r="B1" s="61" t="s">
        <v>478</v>
      </c>
      <c r="C1" s="61" t="s">
        <v>491</v>
      </c>
      <c r="D1" s="75" t="s">
        <v>64</v>
      </c>
    </row>
    <row r="2" spans="1:4" x14ac:dyDescent="0.25">
      <c r="A2" s="56">
        <v>43190</v>
      </c>
      <c r="B2" s="59" t="s">
        <v>523</v>
      </c>
      <c r="C2" s="59"/>
      <c r="D2" s="314" t="s">
        <v>996</v>
      </c>
    </row>
    <row r="3" spans="1:4" x14ac:dyDescent="0.25">
      <c r="A3" s="60"/>
      <c r="B3" s="59"/>
      <c r="C3" s="59"/>
      <c r="D3" s="31"/>
    </row>
    <row r="5" spans="1:4" x14ac:dyDescent="0.25">
      <c r="D5" s="66"/>
    </row>
    <row r="6" spans="1:4" x14ac:dyDescent="0.25">
      <c r="D6" s="106"/>
    </row>
    <row r="13" spans="1:4" x14ac:dyDescent="0.25">
      <c r="D13" s="89"/>
    </row>
  </sheetData>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5"/>
  <dimension ref="A1:R10"/>
  <sheetViews>
    <sheetView zoomScaleNormal="100" workbookViewId="0"/>
  </sheetViews>
  <sheetFormatPr defaultRowHeight="15" x14ac:dyDescent="0.25"/>
  <cols>
    <col min="1" max="1" width="11.140625" bestFit="1" customWidth="1"/>
    <col min="2" max="2" width="11.7109375" bestFit="1" customWidth="1"/>
    <col min="3" max="3" width="20.42578125" bestFit="1" customWidth="1"/>
    <col min="4" max="4" width="5.85546875" bestFit="1" customWidth="1"/>
    <col min="5" max="5" width="10.42578125" bestFit="1" customWidth="1"/>
    <col min="6" max="6" width="17.85546875" bestFit="1" customWidth="1"/>
    <col min="7" max="7" width="10.42578125" bestFit="1" customWidth="1"/>
    <col min="8" max="8" width="7.140625" bestFit="1" customWidth="1"/>
    <col min="9" max="9" width="10.42578125" bestFit="1" customWidth="1"/>
    <col min="10" max="10" width="72.5703125" bestFit="1" customWidth="1"/>
    <col min="11" max="11" width="10.42578125" bestFit="1" customWidth="1"/>
    <col min="12" max="12" width="5.140625" bestFit="1" customWidth="1"/>
    <col min="13" max="13" width="6.140625" bestFit="1" customWidth="1"/>
    <col min="14" max="14" width="8.28515625" bestFit="1" customWidth="1"/>
    <col min="15" max="15" width="10.42578125" bestFit="1" customWidth="1"/>
    <col min="16" max="16" width="23.7109375" bestFit="1" customWidth="1"/>
    <col min="17" max="17" width="8.42578125" bestFit="1" customWidth="1"/>
    <col min="18" max="18" width="10.42578125" bestFit="1" customWidth="1"/>
  </cols>
  <sheetData>
    <row r="1" spans="1:18" x14ac:dyDescent="0.25">
      <c r="A1" s="62" t="s">
        <v>233</v>
      </c>
      <c r="B1" s="61" t="s">
        <v>478</v>
      </c>
      <c r="C1" s="61" t="s">
        <v>491</v>
      </c>
      <c r="D1" s="67" t="s">
        <v>448</v>
      </c>
      <c r="E1" s="67" t="s">
        <v>449</v>
      </c>
      <c r="F1" s="67" t="s">
        <v>450</v>
      </c>
      <c r="G1" s="67" t="s">
        <v>65</v>
      </c>
      <c r="H1" s="67" t="s">
        <v>451</v>
      </c>
      <c r="I1" s="67" t="s">
        <v>452</v>
      </c>
      <c r="J1" s="67" t="s">
        <v>453</v>
      </c>
      <c r="K1" s="67" t="s">
        <v>454</v>
      </c>
      <c r="L1" s="67" t="s">
        <v>455</v>
      </c>
      <c r="M1" s="67" t="s">
        <v>456</v>
      </c>
      <c r="N1" s="67" t="s">
        <v>457</v>
      </c>
      <c r="O1" s="67" t="s">
        <v>458</v>
      </c>
      <c r="P1" s="67" t="s">
        <v>459</v>
      </c>
      <c r="Q1" s="67" t="s">
        <v>460</v>
      </c>
      <c r="R1" s="67" t="s">
        <v>461</v>
      </c>
    </row>
    <row r="2" spans="1:18" s="84" customFormat="1" ht="75" x14ac:dyDescent="0.25">
      <c r="A2" s="56">
        <v>43190</v>
      </c>
      <c r="B2" s="59" t="s">
        <v>523</v>
      </c>
      <c r="C2" s="59"/>
      <c r="D2" s="90" t="s">
        <v>527</v>
      </c>
      <c r="E2" s="91">
        <v>41680</v>
      </c>
      <c r="F2" s="91" t="s">
        <v>552</v>
      </c>
      <c r="G2" s="91">
        <v>41680</v>
      </c>
      <c r="H2" s="213">
        <v>0.99</v>
      </c>
      <c r="I2" s="91">
        <v>41680</v>
      </c>
      <c r="J2" s="91" t="s">
        <v>553</v>
      </c>
      <c r="K2" s="91">
        <v>41680</v>
      </c>
      <c r="L2" s="91" t="s">
        <v>599</v>
      </c>
      <c r="M2" s="91" t="s">
        <v>599</v>
      </c>
      <c r="N2" s="91" t="s">
        <v>554</v>
      </c>
      <c r="O2" s="91">
        <v>41680</v>
      </c>
      <c r="P2" s="91" t="s">
        <v>996</v>
      </c>
      <c r="Q2" s="91" t="s">
        <v>555</v>
      </c>
      <c r="R2" s="91">
        <v>43166</v>
      </c>
    </row>
    <row r="3" spans="1:18" x14ac:dyDescent="0.25">
      <c r="D3" s="107"/>
      <c r="E3" s="107"/>
      <c r="F3" s="107"/>
      <c r="G3" s="107"/>
      <c r="H3" s="107"/>
      <c r="I3" s="107"/>
    </row>
    <row r="4" spans="1:18" x14ac:dyDescent="0.25">
      <c r="D4" s="107"/>
      <c r="E4" s="107"/>
      <c r="F4" s="107"/>
      <c r="G4" s="107"/>
      <c r="H4" s="107"/>
      <c r="I4" s="107"/>
    </row>
    <row r="5" spans="1:18" x14ac:dyDescent="0.25">
      <c r="D5" s="118"/>
      <c r="E5" s="107"/>
      <c r="F5" s="107"/>
      <c r="G5" s="107"/>
      <c r="H5" s="107"/>
      <c r="I5" s="107"/>
    </row>
    <row r="6" spans="1:18" x14ac:dyDescent="0.25">
      <c r="D6" s="30"/>
      <c r="E6" s="107"/>
      <c r="F6" s="107"/>
      <c r="G6" s="107"/>
      <c r="H6" s="107"/>
      <c r="I6" s="107"/>
    </row>
    <row r="7" spans="1:18" x14ac:dyDescent="0.25">
      <c r="D7" s="107"/>
      <c r="E7" s="107"/>
      <c r="F7" s="107"/>
      <c r="G7" s="107"/>
      <c r="H7" s="107"/>
      <c r="I7" s="107"/>
    </row>
    <row r="8" spans="1:18" x14ac:dyDescent="0.25">
      <c r="D8" s="107"/>
      <c r="E8" s="107"/>
      <c r="F8" s="107"/>
      <c r="G8" s="107"/>
      <c r="H8" s="107"/>
      <c r="I8" s="107"/>
    </row>
    <row r="9" spans="1:18" x14ac:dyDescent="0.25">
      <c r="D9" s="107"/>
      <c r="E9" s="107"/>
      <c r="F9" s="107"/>
      <c r="G9" s="107"/>
      <c r="H9" s="107"/>
      <c r="I9" s="107"/>
    </row>
    <row r="10" spans="1:18" x14ac:dyDescent="0.25">
      <c r="D10" s="107"/>
      <c r="E10" s="107"/>
      <c r="F10" s="107"/>
      <c r="G10" s="107"/>
      <c r="H10" s="107"/>
      <c r="I10" s="10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6"/>
  <dimension ref="A1:K15"/>
  <sheetViews>
    <sheetView zoomScaleNormal="100"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6.7109375" bestFit="1" customWidth="1"/>
    <col min="6" max="6" width="39.140625" bestFit="1" customWidth="1"/>
    <col min="7" max="7" width="10.85546875" bestFit="1" customWidth="1"/>
    <col min="8" max="8" width="5.5703125" bestFit="1" customWidth="1"/>
    <col min="9" max="9" width="7.140625" bestFit="1" customWidth="1"/>
    <col min="10" max="11" width="8" bestFit="1" customWidth="1"/>
  </cols>
  <sheetData>
    <row r="1" spans="1:11" x14ac:dyDescent="0.25">
      <c r="A1" s="62" t="s">
        <v>233</v>
      </c>
      <c r="B1" s="61" t="s">
        <v>478</v>
      </c>
      <c r="C1" s="61" t="s">
        <v>491</v>
      </c>
      <c r="D1" s="61" t="s">
        <v>323</v>
      </c>
      <c r="E1" s="67" t="s">
        <v>480</v>
      </c>
      <c r="F1" s="67" t="s">
        <v>432</v>
      </c>
      <c r="G1" s="67" t="s">
        <v>477</v>
      </c>
      <c r="H1" s="67" t="s">
        <v>66</v>
      </c>
      <c r="I1" s="67" t="s">
        <v>67</v>
      </c>
      <c r="J1" s="71" t="s">
        <v>68</v>
      </c>
      <c r="K1" s="71" t="s">
        <v>308</v>
      </c>
    </row>
    <row r="2" spans="1:11" s="86" customFormat="1" ht="30" x14ac:dyDescent="0.25">
      <c r="A2" s="56">
        <v>43190</v>
      </c>
      <c r="B2" s="92" t="s">
        <v>523</v>
      </c>
      <c r="C2" s="92"/>
      <c r="D2" s="92" t="s">
        <v>522</v>
      </c>
      <c r="E2" s="93">
        <v>1</v>
      </c>
      <c r="F2" s="200" t="s">
        <v>556</v>
      </c>
      <c r="G2" s="200" t="s">
        <v>557</v>
      </c>
      <c r="H2" s="285">
        <v>8879</v>
      </c>
      <c r="I2" s="201">
        <v>0.99988737470435862</v>
      </c>
      <c r="J2" s="424">
        <v>363.6</v>
      </c>
      <c r="K2" s="424">
        <v>363.6</v>
      </c>
    </row>
    <row r="3" spans="1:11" x14ac:dyDescent="0.25">
      <c r="C3" s="107"/>
      <c r="D3" s="107"/>
      <c r="E3" s="107"/>
      <c r="F3" s="107"/>
    </row>
    <row r="4" spans="1:11" x14ac:dyDescent="0.25">
      <c r="C4" s="107"/>
      <c r="D4" s="107"/>
      <c r="E4" s="107"/>
      <c r="F4" s="107"/>
    </row>
    <row r="5" spans="1:11" x14ac:dyDescent="0.25">
      <c r="C5" s="118"/>
      <c r="D5" s="107"/>
      <c r="E5" s="107"/>
      <c r="F5" s="107"/>
    </row>
    <row r="6" spans="1:11" x14ac:dyDescent="0.25">
      <c r="C6" s="107"/>
      <c r="D6" s="107"/>
      <c r="E6" s="107"/>
      <c r="F6" s="107"/>
    </row>
    <row r="7" spans="1:11" x14ac:dyDescent="0.25">
      <c r="C7" s="107"/>
      <c r="D7" s="107"/>
      <c r="E7" s="107"/>
      <c r="F7" s="107"/>
    </row>
    <row r="8" spans="1:11" x14ac:dyDescent="0.25">
      <c r="C8" s="107"/>
      <c r="D8" s="107"/>
      <c r="E8" s="107"/>
      <c r="F8" s="107"/>
    </row>
    <row r="9" spans="1:11" x14ac:dyDescent="0.25">
      <c r="C9" s="107"/>
      <c r="D9" s="107"/>
      <c r="E9" s="107"/>
      <c r="F9" s="107"/>
    </row>
    <row r="10" spans="1:11" x14ac:dyDescent="0.25">
      <c r="C10" s="107"/>
      <c r="D10" s="107"/>
      <c r="E10" s="107"/>
      <c r="F10" s="107"/>
    </row>
    <row r="11" spans="1:11" x14ac:dyDescent="0.25">
      <c r="C11" s="107"/>
      <c r="D11" s="107"/>
      <c r="E11" s="107"/>
      <c r="F11" s="107"/>
    </row>
    <row r="12" spans="1:11" x14ac:dyDescent="0.25">
      <c r="C12" s="107"/>
      <c r="D12" s="107"/>
      <c r="E12" s="107"/>
      <c r="F12" s="107"/>
    </row>
    <row r="13" spans="1:11" x14ac:dyDescent="0.25">
      <c r="C13" s="107"/>
      <c r="D13" s="107"/>
      <c r="E13" s="107"/>
      <c r="F13" s="107"/>
    </row>
    <row r="14" spans="1:11" x14ac:dyDescent="0.25">
      <c r="C14" s="107"/>
      <c r="D14" s="107"/>
      <c r="E14" s="107"/>
      <c r="F14" s="107"/>
    </row>
    <row r="15" spans="1:11" x14ac:dyDescent="0.25">
      <c r="C15" s="107"/>
      <c r="D15" s="107"/>
      <c r="E15" s="107"/>
      <c r="F15" s="10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7"/>
  <dimension ref="A1:E8"/>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13.28515625" bestFit="1" customWidth="1"/>
  </cols>
  <sheetData>
    <row r="1" spans="1:5" x14ac:dyDescent="0.25">
      <c r="A1" s="62" t="s">
        <v>233</v>
      </c>
      <c r="B1" s="61" t="s">
        <v>478</v>
      </c>
      <c r="C1" s="61" t="s">
        <v>491</v>
      </c>
      <c r="D1" s="61" t="s">
        <v>323</v>
      </c>
      <c r="E1" s="67" t="s">
        <v>70</v>
      </c>
    </row>
    <row r="2" spans="1:5" x14ac:dyDescent="0.25">
      <c r="A2" s="56">
        <v>43190</v>
      </c>
      <c r="B2" s="59" t="s">
        <v>523</v>
      </c>
      <c r="C2" s="59"/>
      <c r="D2" s="59" t="s">
        <v>522</v>
      </c>
      <c r="E2" s="76">
        <v>2059925.51</v>
      </c>
    </row>
    <row r="4" spans="1:5" x14ac:dyDescent="0.25">
      <c r="C4" s="107"/>
      <c r="D4" s="107"/>
      <c r="E4" s="107"/>
    </row>
    <row r="5" spans="1:5" x14ac:dyDescent="0.25">
      <c r="C5" s="118"/>
      <c r="D5" s="107"/>
      <c r="E5" s="107"/>
    </row>
    <row r="6" spans="1:5" x14ac:dyDescent="0.25">
      <c r="C6" s="122"/>
      <c r="D6" s="107"/>
      <c r="E6" s="107"/>
    </row>
    <row r="7" spans="1:5" x14ac:dyDescent="0.25">
      <c r="C7" s="107"/>
      <c r="D7" s="107"/>
      <c r="E7" s="107"/>
    </row>
    <row r="8" spans="1:5" x14ac:dyDescent="0.25">
      <c r="C8" s="107"/>
      <c r="D8" s="107"/>
      <c r="E8" s="10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44">
    <pageSetUpPr fitToPage="1"/>
  </sheetPr>
  <dimension ref="A1:I49"/>
  <sheetViews>
    <sheetView workbookViewId="0"/>
  </sheetViews>
  <sheetFormatPr defaultColWidth="9.140625" defaultRowHeight="12" x14ac:dyDescent="0.25"/>
  <cols>
    <col min="1" max="1" width="55.7109375" style="366" bestFit="1" customWidth="1"/>
    <col min="2" max="9" width="16" style="376" customWidth="1"/>
    <col min="10" max="16384" width="9.140625" style="366"/>
  </cols>
  <sheetData>
    <row r="1" spans="1:9" ht="12.75" thickBot="1" x14ac:dyDescent="0.3">
      <c r="A1" s="365"/>
      <c r="B1" s="434" t="s">
        <v>891</v>
      </c>
      <c r="C1" s="435"/>
      <c r="D1" s="434" t="s">
        <v>892</v>
      </c>
      <c r="E1" s="435"/>
      <c r="F1" s="434" t="s">
        <v>893</v>
      </c>
      <c r="G1" s="435"/>
      <c r="H1" s="434" t="s">
        <v>894</v>
      </c>
      <c r="I1" s="435"/>
    </row>
    <row r="2" spans="1:9" ht="12.75" thickBot="1" x14ac:dyDescent="0.3">
      <c r="A2" s="367" t="s">
        <v>895</v>
      </c>
      <c r="B2" s="368" t="s">
        <v>896</v>
      </c>
      <c r="C2" s="369" t="s">
        <v>897</v>
      </c>
      <c r="D2" s="368" t="s">
        <v>896</v>
      </c>
      <c r="E2" s="369" t="s">
        <v>897</v>
      </c>
      <c r="F2" s="368" t="s">
        <v>896</v>
      </c>
      <c r="G2" s="369" t="s">
        <v>897</v>
      </c>
      <c r="H2" s="368" t="s">
        <v>896</v>
      </c>
      <c r="I2" s="369" t="s">
        <v>897</v>
      </c>
    </row>
    <row r="3" spans="1:9" ht="12.75" thickBot="1" x14ac:dyDescent="0.3">
      <c r="A3" s="370" t="s">
        <v>898</v>
      </c>
      <c r="B3" s="371" t="s">
        <v>899</v>
      </c>
      <c r="C3" s="371" t="s">
        <v>899</v>
      </c>
      <c r="D3" s="372" t="s">
        <v>900</v>
      </c>
      <c r="E3" s="372" t="s">
        <v>900</v>
      </c>
      <c r="F3" s="372" t="s">
        <v>901</v>
      </c>
      <c r="G3" s="372" t="s">
        <v>901</v>
      </c>
      <c r="H3" s="372" t="s">
        <v>902</v>
      </c>
      <c r="I3" s="372" t="s">
        <v>902</v>
      </c>
    </row>
    <row r="4" spans="1:9" ht="12.75" thickBot="1" x14ac:dyDescent="0.3">
      <c r="A4" s="370" t="s">
        <v>903</v>
      </c>
      <c r="B4" s="371" t="s">
        <v>899</v>
      </c>
      <c r="C4" s="371" t="s">
        <v>899</v>
      </c>
      <c r="D4" s="372" t="s">
        <v>900</v>
      </c>
      <c r="E4" s="372" t="s">
        <v>900</v>
      </c>
      <c r="F4" s="372" t="s">
        <v>901</v>
      </c>
      <c r="G4" s="372" t="s">
        <v>901</v>
      </c>
      <c r="H4" s="372" t="s">
        <v>902</v>
      </c>
      <c r="I4" s="372" t="s">
        <v>902</v>
      </c>
    </row>
    <row r="5" spans="1:9" ht="12.75" thickBot="1" x14ac:dyDescent="0.3">
      <c r="A5" s="370" t="s">
        <v>904</v>
      </c>
      <c r="B5" s="371" t="s">
        <v>899</v>
      </c>
      <c r="C5" s="371" t="s">
        <v>899</v>
      </c>
      <c r="D5" s="372" t="s">
        <v>900</v>
      </c>
      <c r="E5" s="372" t="s">
        <v>900</v>
      </c>
      <c r="F5" s="372" t="s">
        <v>901</v>
      </c>
      <c r="G5" s="372" t="s">
        <v>901</v>
      </c>
      <c r="H5" s="372" t="s">
        <v>902</v>
      </c>
      <c r="I5" s="372" t="s">
        <v>902</v>
      </c>
    </row>
    <row r="6" spans="1:9" ht="12.75" thickBot="1" x14ac:dyDescent="0.3">
      <c r="A6" s="370" t="s">
        <v>905</v>
      </c>
      <c r="B6" s="371" t="s">
        <v>906</v>
      </c>
      <c r="C6" s="371" t="s">
        <v>899</v>
      </c>
      <c r="D6" s="371" t="s">
        <v>907</v>
      </c>
      <c r="E6" s="371" t="s">
        <v>900</v>
      </c>
      <c r="F6" s="371" t="s">
        <v>908</v>
      </c>
      <c r="G6" s="371" t="s">
        <v>901</v>
      </c>
      <c r="H6" s="371" t="s">
        <v>909</v>
      </c>
      <c r="I6" s="372" t="s">
        <v>902</v>
      </c>
    </row>
    <row r="7" spans="1:9" ht="12.75" thickBot="1" x14ac:dyDescent="0.3">
      <c r="A7" s="373" t="s">
        <v>910</v>
      </c>
      <c r="B7" s="374" t="s">
        <v>911</v>
      </c>
      <c r="C7" s="374" t="s">
        <v>911</v>
      </c>
      <c r="D7" s="374" t="s">
        <v>911</v>
      </c>
      <c r="E7" s="374" t="s">
        <v>911</v>
      </c>
      <c r="F7" s="374" t="s">
        <v>911</v>
      </c>
      <c r="G7" s="374" t="s">
        <v>911</v>
      </c>
      <c r="H7" s="374" t="s">
        <v>911</v>
      </c>
      <c r="I7" s="374" t="s">
        <v>911</v>
      </c>
    </row>
    <row r="8" spans="1:9" ht="12.75" thickBot="1" x14ac:dyDescent="0.3">
      <c r="A8" s="373" t="s">
        <v>912</v>
      </c>
      <c r="B8" s="374" t="s">
        <v>911</v>
      </c>
      <c r="C8" s="374" t="s">
        <v>911</v>
      </c>
      <c r="D8" s="374" t="s">
        <v>911</v>
      </c>
      <c r="E8" s="374" t="s">
        <v>911</v>
      </c>
      <c r="F8" s="374" t="s">
        <v>911</v>
      </c>
      <c r="G8" s="374" t="s">
        <v>911</v>
      </c>
      <c r="H8" s="374" t="s">
        <v>911</v>
      </c>
      <c r="I8" s="374" t="s">
        <v>911</v>
      </c>
    </row>
    <row r="9" spans="1:9" ht="12.75" thickBot="1" x14ac:dyDescent="0.3">
      <c r="A9" s="370" t="s">
        <v>913</v>
      </c>
      <c r="B9" s="371" t="s">
        <v>899</v>
      </c>
      <c r="C9" s="371" t="s">
        <v>899</v>
      </c>
      <c r="D9" s="372" t="s">
        <v>900</v>
      </c>
      <c r="E9" s="372" t="s">
        <v>900</v>
      </c>
      <c r="F9" s="372" t="s">
        <v>901</v>
      </c>
      <c r="G9" s="372" t="s">
        <v>901</v>
      </c>
      <c r="H9" s="372" t="s">
        <v>902</v>
      </c>
      <c r="I9" s="372" t="s">
        <v>902</v>
      </c>
    </row>
    <row r="10" spans="1:9" ht="12.75" thickBot="1" x14ac:dyDescent="0.3">
      <c r="A10" s="370" t="s">
        <v>914</v>
      </c>
      <c r="B10" s="371" t="s">
        <v>899</v>
      </c>
      <c r="C10" s="371" t="s">
        <v>899</v>
      </c>
      <c r="D10" s="372" t="s">
        <v>900</v>
      </c>
      <c r="E10" s="372" t="s">
        <v>900</v>
      </c>
      <c r="F10" s="372" t="s">
        <v>901</v>
      </c>
      <c r="G10" s="372" t="s">
        <v>901</v>
      </c>
      <c r="H10" s="372" t="s">
        <v>902</v>
      </c>
      <c r="I10" s="372" t="s">
        <v>902</v>
      </c>
    </row>
    <row r="11" spans="1:9" ht="12.75" thickBot="1" x14ac:dyDescent="0.3">
      <c r="A11" s="370" t="s">
        <v>915</v>
      </c>
      <c r="B11" s="371" t="s">
        <v>899</v>
      </c>
      <c r="C11" s="371" t="s">
        <v>899</v>
      </c>
      <c r="D11" s="372" t="s">
        <v>900</v>
      </c>
      <c r="E11" s="372" t="s">
        <v>900</v>
      </c>
      <c r="F11" s="372" t="s">
        <v>901</v>
      </c>
      <c r="G11" s="372" t="s">
        <v>901</v>
      </c>
      <c r="H11" s="372" t="s">
        <v>902</v>
      </c>
      <c r="I11" s="372" t="s">
        <v>902</v>
      </c>
    </row>
    <row r="12" spans="1:9" ht="12.75" thickBot="1" x14ac:dyDescent="0.3">
      <c r="A12" s="373" t="s">
        <v>916</v>
      </c>
      <c r="B12" s="374" t="s">
        <v>911</v>
      </c>
      <c r="C12" s="374" t="s">
        <v>911</v>
      </c>
      <c r="D12" s="374" t="s">
        <v>911</v>
      </c>
      <c r="E12" s="374" t="s">
        <v>911</v>
      </c>
      <c r="F12" s="374" t="s">
        <v>911</v>
      </c>
      <c r="G12" s="374" t="s">
        <v>911</v>
      </c>
      <c r="H12" s="374" t="s">
        <v>911</v>
      </c>
      <c r="I12" s="374" t="s">
        <v>911</v>
      </c>
    </row>
    <row r="13" spans="1:9" ht="12.75" thickBot="1" x14ac:dyDescent="0.3">
      <c r="A13" s="370" t="s">
        <v>917</v>
      </c>
      <c r="B13" s="371" t="s">
        <v>899</v>
      </c>
      <c r="C13" s="371" t="s">
        <v>899</v>
      </c>
      <c r="D13" s="372" t="s">
        <v>900</v>
      </c>
      <c r="E13" s="372" t="s">
        <v>900</v>
      </c>
      <c r="F13" s="372" t="s">
        <v>901</v>
      </c>
      <c r="G13" s="372" t="s">
        <v>901</v>
      </c>
      <c r="H13" s="372" t="s">
        <v>902</v>
      </c>
      <c r="I13" s="372" t="s">
        <v>902</v>
      </c>
    </row>
    <row r="14" spans="1:9" ht="12.75" thickBot="1" x14ac:dyDescent="0.3">
      <c r="A14" s="375" t="s">
        <v>918</v>
      </c>
      <c r="B14" s="371" t="s">
        <v>906</v>
      </c>
      <c r="C14" s="371" t="s">
        <v>899</v>
      </c>
      <c r="D14" s="371" t="s">
        <v>907</v>
      </c>
      <c r="E14" s="371" t="s">
        <v>900</v>
      </c>
      <c r="F14" s="371" t="s">
        <v>908</v>
      </c>
      <c r="G14" s="371" t="s">
        <v>901</v>
      </c>
      <c r="H14" s="371" t="s">
        <v>909</v>
      </c>
      <c r="I14" s="371" t="s">
        <v>902</v>
      </c>
    </row>
    <row r="15" spans="1:9" ht="12.75" thickBot="1" x14ac:dyDescent="0.3">
      <c r="A15" s="370" t="s">
        <v>919</v>
      </c>
      <c r="B15" s="371" t="s">
        <v>909</v>
      </c>
      <c r="C15" s="371" t="s">
        <v>899</v>
      </c>
      <c r="D15" s="371" t="s">
        <v>906</v>
      </c>
      <c r="E15" s="371" t="s">
        <v>900</v>
      </c>
      <c r="F15" s="371" t="s">
        <v>907</v>
      </c>
      <c r="G15" s="371" t="s">
        <v>901</v>
      </c>
      <c r="H15" s="371" t="s">
        <v>908</v>
      </c>
      <c r="I15" s="372" t="s">
        <v>902</v>
      </c>
    </row>
    <row r="16" spans="1:9" ht="12.75" thickBot="1" x14ac:dyDescent="0.3">
      <c r="A16" s="370" t="s">
        <v>920</v>
      </c>
      <c r="B16" s="371" t="s">
        <v>909</v>
      </c>
      <c r="C16" s="371" t="s">
        <v>899</v>
      </c>
      <c r="D16" s="371" t="s">
        <v>906</v>
      </c>
      <c r="E16" s="371" t="s">
        <v>900</v>
      </c>
      <c r="F16" s="371" t="s">
        <v>907</v>
      </c>
      <c r="G16" s="371" t="s">
        <v>901</v>
      </c>
      <c r="H16" s="371" t="s">
        <v>908</v>
      </c>
      <c r="I16" s="372" t="s">
        <v>902</v>
      </c>
    </row>
    <row r="17" spans="1:9" ht="12.75" thickBot="1" x14ac:dyDescent="0.3">
      <c r="A17" s="370" t="s">
        <v>921</v>
      </c>
      <c r="B17" s="371" t="s">
        <v>909</v>
      </c>
      <c r="C17" s="371" t="s">
        <v>899</v>
      </c>
      <c r="D17" s="372" t="s">
        <v>906</v>
      </c>
      <c r="E17" s="372" t="s">
        <v>900</v>
      </c>
      <c r="F17" s="371" t="s">
        <v>907</v>
      </c>
      <c r="G17" s="372" t="s">
        <v>901</v>
      </c>
      <c r="H17" s="371" t="s">
        <v>908</v>
      </c>
      <c r="I17" s="372" t="s">
        <v>902</v>
      </c>
    </row>
    <row r="18" spans="1:9" ht="12.75" thickBot="1" x14ac:dyDescent="0.3">
      <c r="A18" s="375" t="s">
        <v>922</v>
      </c>
      <c r="B18" s="371" t="s">
        <v>899</v>
      </c>
      <c r="C18" s="371" t="s">
        <v>899</v>
      </c>
      <c r="D18" s="371" t="s">
        <v>900</v>
      </c>
      <c r="E18" s="371" t="s">
        <v>900</v>
      </c>
      <c r="F18" s="371" t="s">
        <v>901</v>
      </c>
      <c r="G18" s="371" t="s">
        <v>901</v>
      </c>
      <c r="H18" s="371" t="s">
        <v>902</v>
      </c>
      <c r="I18" s="371" t="s">
        <v>902</v>
      </c>
    </row>
    <row r="19" spans="1:9" ht="12.75" thickBot="1" x14ac:dyDescent="0.3">
      <c r="A19" s="375" t="s">
        <v>923</v>
      </c>
      <c r="B19" s="371" t="s">
        <v>899</v>
      </c>
      <c r="C19" s="371" t="s">
        <v>899</v>
      </c>
      <c r="D19" s="371" t="s">
        <v>900</v>
      </c>
      <c r="E19" s="371" t="s">
        <v>900</v>
      </c>
      <c r="F19" s="371" t="s">
        <v>901</v>
      </c>
      <c r="G19" s="371" t="s">
        <v>901</v>
      </c>
      <c r="H19" s="371" t="s">
        <v>902</v>
      </c>
      <c r="I19" s="371" t="s">
        <v>902</v>
      </c>
    </row>
    <row r="20" spans="1:9" ht="12.75" thickBot="1" x14ac:dyDescent="0.3">
      <c r="A20" s="375" t="s">
        <v>924</v>
      </c>
      <c r="B20" s="371" t="s">
        <v>906</v>
      </c>
      <c r="C20" s="371" t="s">
        <v>899</v>
      </c>
      <c r="D20" s="371" t="s">
        <v>907</v>
      </c>
      <c r="E20" s="371" t="s">
        <v>900</v>
      </c>
      <c r="F20" s="371" t="s">
        <v>908</v>
      </c>
      <c r="G20" s="371" t="s">
        <v>901</v>
      </c>
      <c r="H20" s="371" t="s">
        <v>909</v>
      </c>
      <c r="I20" s="371" t="s">
        <v>902</v>
      </c>
    </row>
    <row r="21" spans="1:9" ht="12.75" thickBot="1" x14ac:dyDescent="0.3">
      <c r="A21" s="373" t="s">
        <v>925</v>
      </c>
      <c r="B21" s="374" t="s">
        <v>911</v>
      </c>
      <c r="C21" s="374" t="s">
        <v>911</v>
      </c>
      <c r="D21" s="374" t="s">
        <v>911</v>
      </c>
      <c r="E21" s="374" t="s">
        <v>911</v>
      </c>
      <c r="F21" s="374" t="s">
        <v>911</v>
      </c>
      <c r="G21" s="374" t="s">
        <v>911</v>
      </c>
      <c r="H21" s="374" t="s">
        <v>911</v>
      </c>
      <c r="I21" s="374" t="s">
        <v>911</v>
      </c>
    </row>
    <row r="22" spans="1:9" ht="12.75" thickBot="1" x14ac:dyDescent="0.3">
      <c r="A22" s="373" t="s">
        <v>926</v>
      </c>
      <c r="B22" s="374" t="s">
        <v>911</v>
      </c>
      <c r="C22" s="374" t="s">
        <v>911</v>
      </c>
      <c r="D22" s="374" t="s">
        <v>911</v>
      </c>
      <c r="E22" s="374" t="s">
        <v>911</v>
      </c>
      <c r="F22" s="374" t="s">
        <v>911</v>
      </c>
      <c r="G22" s="374" t="s">
        <v>911</v>
      </c>
      <c r="H22" s="374" t="s">
        <v>911</v>
      </c>
      <c r="I22" s="374" t="s">
        <v>911</v>
      </c>
    </row>
    <row r="23" spans="1:9" ht="12.75" thickBot="1" x14ac:dyDescent="0.3">
      <c r="A23" s="370" t="s">
        <v>927</v>
      </c>
      <c r="B23" s="371" t="s">
        <v>909</v>
      </c>
      <c r="C23" s="371" t="s">
        <v>899</v>
      </c>
      <c r="D23" s="372" t="s">
        <v>906</v>
      </c>
      <c r="E23" s="372" t="s">
        <v>900</v>
      </c>
      <c r="F23" s="371" t="s">
        <v>907</v>
      </c>
      <c r="G23" s="372" t="s">
        <v>901</v>
      </c>
      <c r="H23" s="371" t="s">
        <v>908</v>
      </c>
      <c r="I23" s="372" t="s">
        <v>902</v>
      </c>
    </row>
    <row r="24" spans="1:9" ht="12.75" thickBot="1" x14ac:dyDescent="0.3">
      <c r="A24" s="370" t="s">
        <v>928</v>
      </c>
      <c r="B24" s="371" t="s">
        <v>899</v>
      </c>
      <c r="C24" s="371" t="s">
        <v>899</v>
      </c>
      <c r="D24" s="372" t="s">
        <v>900</v>
      </c>
      <c r="E24" s="372" t="s">
        <v>900</v>
      </c>
      <c r="F24" s="372" t="s">
        <v>901</v>
      </c>
      <c r="G24" s="372" t="s">
        <v>901</v>
      </c>
      <c r="H24" s="372" t="s">
        <v>902</v>
      </c>
      <c r="I24" s="372" t="s">
        <v>902</v>
      </c>
    </row>
    <row r="25" spans="1:9" ht="24.75" thickBot="1" x14ac:dyDescent="0.3">
      <c r="A25" s="375" t="s">
        <v>929</v>
      </c>
      <c r="B25" s="371" t="s">
        <v>930</v>
      </c>
      <c r="C25" s="371" t="s">
        <v>930</v>
      </c>
      <c r="D25" s="371" t="s">
        <v>930</v>
      </c>
      <c r="E25" s="371" t="s">
        <v>930</v>
      </c>
      <c r="F25" s="371" t="s">
        <v>930</v>
      </c>
      <c r="G25" s="371" t="s">
        <v>930</v>
      </c>
      <c r="H25" s="371" t="s">
        <v>930</v>
      </c>
      <c r="I25" s="371" t="s">
        <v>930</v>
      </c>
    </row>
    <row r="26" spans="1:9" ht="24.75" thickBot="1" x14ac:dyDescent="0.3">
      <c r="A26" s="375" t="s">
        <v>931</v>
      </c>
      <c r="B26" s="371" t="s">
        <v>930</v>
      </c>
      <c r="C26" s="371" t="s">
        <v>930</v>
      </c>
      <c r="D26" s="371" t="s">
        <v>930</v>
      </c>
      <c r="E26" s="371" t="s">
        <v>930</v>
      </c>
      <c r="F26" s="371" t="s">
        <v>930</v>
      </c>
      <c r="G26" s="371" t="s">
        <v>930</v>
      </c>
      <c r="H26" s="371" t="s">
        <v>930</v>
      </c>
      <c r="I26" s="371" t="s">
        <v>930</v>
      </c>
    </row>
    <row r="27" spans="1:9" ht="24.75" thickBot="1" x14ac:dyDescent="0.3">
      <c r="A27" s="375" t="s">
        <v>932</v>
      </c>
      <c r="B27" s="371" t="s">
        <v>930</v>
      </c>
      <c r="C27" s="371" t="s">
        <v>930</v>
      </c>
      <c r="D27" s="371" t="s">
        <v>930</v>
      </c>
      <c r="E27" s="371" t="s">
        <v>930</v>
      </c>
      <c r="F27" s="371" t="s">
        <v>930</v>
      </c>
      <c r="G27" s="371" t="s">
        <v>930</v>
      </c>
      <c r="H27" s="371" t="s">
        <v>930</v>
      </c>
      <c r="I27" s="371" t="s">
        <v>930</v>
      </c>
    </row>
    <row r="28" spans="1:9" ht="12.75" thickBot="1" x14ac:dyDescent="0.3">
      <c r="A28" s="370" t="s">
        <v>933</v>
      </c>
      <c r="B28" s="371" t="s">
        <v>899</v>
      </c>
      <c r="C28" s="371" t="s">
        <v>899</v>
      </c>
      <c r="D28" s="372" t="s">
        <v>900</v>
      </c>
      <c r="E28" s="372" t="s">
        <v>900</v>
      </c>
      <c r="F28" s="372" t="s">
        <v>901</v>
      </c>
      <c r="G28" s="372" t="s">
        <v>901</v>
      </c>
      <c r="H28" s="372" t="s">
        <v>902</v>
      </c>
      <c r="I28" s="372" t="s">
        <v>902</v>
      </c>
    </row>
    <row r="29" spans="1:9" ht="12.75" thickBot="1" x14ac:dyDescent="0.3">
      <c r="A29" s="370" t="s">
        <v>934</v>
      </c>
      <c r="B29" s="371" t="s">
        <v>899</v>
      </c>
      <c r="C29" s="371" t="s">
        <v>899</v>
      </c>
      <c r="D29" s="372" t="s">
        <v>900</v>
      </c>
      <c r="E29" s="372" t="s">
        <v>900</v>
      </c>
      <c r="F29" s="372" t="s">
        <v>901</v>
      </c>
      <c r="G29" s="372" t="s">
        <v>901</v>
      </c>
      <c r="H29" s="372" t="s">
        <v>902</v>
      </c>
      <c r="I29" s="372" t="s">
        <v>902</v>
      </c>
    </row>
    <row r="30" spans="1:9" ht="12.75" thickBot="1" x14ac:dyDescent="0.3">
      <c r="A30" s="370" t="s">
        <v>935</v>
      </c>
      <c r="B30" s="371" t="s">
        <v>899</v>
      </c>
      <c r="C30" s="371" t="s">
        <v>899</v>
      </c>
      <c r="D30" s="372" t="s">
        <v>900</v>
      </c>
      <c r="E30" s="372" t="s">
        <v>900</v>
      </c>
      <c r="F30" s="372" t="s">
        <v>901</v>
      </c>
      <c r="G30" s="372" t="s">
        <v>901</v>
      </c>
      <c r="H30" s="372" t="s">
        <v>902</v>
      </c>
      <c r="I30" s="372" t="s">
        <v>902</v>
      </c>
    </row>
    <row r="31" spans="1:9" ht="12.75" thickBot="1" x14ac:dyDescent="0.3">
      <c r="A31" s="373" t="s">
        <v>936</v>
      </c>
      <c r="B31" s="374" t="s">
        <v>911</v>
      </c>
      <c r="C31" s="374" t="s">
        <v>911</v>
      </c>
      <c r="D31" s="374" t="s">
        <v>911</v>
      </c>
      <c r="E31" s="374" t="s">
        <v>911</v>
      </c>
      <c r="F31" s="374" t="s">
        <v>911</v>
      </c>
      <c r="G31" s="374" t="s">
        <v>911</v>
      </c>
      <c r="H31" s="374" t="s">
        <v>911</v>
      </c>
      <c r="I31" s="374" t="s">
        <v>911</v>
      </c>
    </row>
    <row r="32" spans="1:9" ht="12.75" thickBot="1" x14ac:dyDescent="0.3">
      <c r="A32" s="370" t="s">
        <v>937</v>
      </c>
      <c r="B32" s="371" t="s">
        <v>906</v>
      </c>
      <c r="C32" s="371" t="s">
        <v>899</v>
      </c>
      <c r="D32" s="371" t="s">
        <v>907</v>
      </c>
      <c r="E32" s="371" t="s">
        <v>900</v>
      </c>
      <c r="F32" s="371" t="s">
        <v>908</v>
      </c>
      <c r="G32" s="371" t="s">
        <v>901</v>
      </c>
      <c r="H32" s="371" t="s">
        <v>909</v>
      </c>
      <c r="I32" s="372" t="s">
        <v>902</v>
      </c>
    </row>
    <row r="33" spans="1:9" ht="12.75" thickBot="1" x14ac:dyDescent="0.3">
      <c r="A33" s="370" t="s">
        <v>938</v>
      </c>
      <c r="B33" s="371" t="s">
        <v>906</v>
      </c>
      <c r="C33" s="371" t="s">
        <v>899</v>
      </c>
      <c r="D33" s="371" t="s">
        <v>907</v>
      </c>
      <c r="E33" s="371" t="s">
        <v>900</v>
      </c>
      <c r="F33" s="371" t="s">
        <v>908</v>
      </c>
      <c r="G33" s="371" t="s">
        <v>901</v>
      </c>
      <c r="H33" s="371" t="s">
        <v>909</v>
      </c>
      <c r="I33" s="372" t="s">
        <v>902</v>
      </c>
    </row>
    <row r="34" spans="1:9" ht="12.75" thickBot="1" x14ac:dyDescent="0.3">
      <c r="A34" s="373" t="s">
        <v>939</v>
      </c>
      <c r="B34" s="374" t="s">
        <v>911</v>
      </c>
      <c r="C34" s="374" t="s">
        <v>911</v>
      </c>
      <c r="D34" s="374" t="s">
        <v>911</v>
      </c>
      <c r="E34" s="374" t="s">
        <v>911</v>
      </c>
      <c r="F34" s="374" t="s">
        <v>911</v>
      </c>
      <c r="G34" s="374" t="s">
        <v>911</v>
      </c>
      <c r="H34" s="374" t="s">
        <v>911</v>
      </c>
      <c r="I34" s="374" t="s">
        <v>911</v>
      </c>
    </row>
    <row r="35" spans="1:9" ht="12.75" thickBot="1" x14ac:dyDescent="0.3">
      <c r="A35" s="370" t="s">
        <v>940</v>
      </c>
      <c r="B35" s="371" t="s">
        <v>899</v>
      </c>
      <c r="C35" s="371" t="s">
        <v>899</v>
      </c>
      <c r="D35" s="372" t="s">
        <v>900</v>
      </c>
      <c r="E35" s="372" t="s">
        <v>900</v>
      </c>
      <c r="F35" s="372" t="s">
        <v>901</v>
      </c>
      <c r="G35" s="372" t="s">
        <v>901</v>
      </c>
      <c r="H35" s="371" t="s">
        <v>902</v>
      </c>
      <c r="I35" s="372" t="s">
        <v>902</v>
      </c>
    </row>
    <row r="36" spans="1:9" ht="12.75" thickBot="1" x14ac:dyDescent="0.3">
      <c r="A36" s="370" t="s">
        <v>941</v>
      </c>
      <c r="B36" s="371" t="s">
        <v>909</v>
      </c>
      <c r="C36" s="371" t="s">
        <v>899</v>
      </c>
      <c r="D36" s="372" t="s">
        <v>906</v>
      </c>
      <c r="E36" s="372" t="s">
        <v>900</v>
      </c>
      <c r="F36" s="371" t="s">
        <v>907</v>
      </c>
      <c r="G36" s="372" t="s">
        <v>901</v>
      </c>
      <c r="H36" s="371" t="s">
        <v>908</v>
      </c>
      <c r="I36" s="372" t="s">
        <v>902</v>
      </c>
    </row>
    <row r="37" spans="1:9" ht="12.75" thickBot="1" x14ac:dyDescent="0.3">
      <c r="A37" s="370" t="s">
        <v>942</v>
      </c>
      <c r="B37" s="371" t="s">
        <v>909</v>
      </c>
      <c r="C37" s="371" t="s">
        <v>899</v>
      </c>
      <c r="D37" s="372" t="s">
        <v>906</v>
      </c>
      <c r="E37" s="372" t="s">
        <v>900</v>
      </c>
      <c r="F37" s="371" t="s">
        <v>907</v>
      </c>
      <c r="G37" s="372" t="s">
        <v>901</v>
      </c>
      <c r="H37" s="371" t="s">
        <v>908</v>
      </c>
      <c r="I37" s="372" t="s">
        <v>902</v>
      </c>
    </row>
    <row r="38" spans="1:9" ht="12.75" thickBot="1" x14ac:dyDescent="0.3">
      <c r="A38" s="370" t="s">
        <v>943</v>
      </c>
      <c r="B38" s="371" t="s">
        <v>899</v>
      </c>
      <c r="C38" s="371" t="s">
        <v>899</v>
      </c>
      <c r="D38" s="372" t="s">
        <v>900</v>
      </c>
      <c r="E38" s="372" t="s">
        <v>900</v>
      </c>
      <c r="F38" s="372" t="s">
        <v>901</v>
      </c>
      <c r="G38" s="372" t="s">
        <v>901</v>
      </c>
      <c r="H38" s="371" t="s">
        <v>902</v>
      </c>
      <c r="I38" s="372" t="s">
        <v>902</v>
      </c>
    </row>
    <row r="39" spans="1:9" ht="12.75" thickBot="1" x14ac:dyDescent="0.3">
      <c r="A39" s="370" t="s">
        <v>944</v>
      </c>
      <c r="B39" s="371" t="s">
        <v>909</v>
      </c>
      <c r="C39" s="371" t="s">
        <v>899</v>
      </c>
      <c r="D39" s="372" t="s">
        <v>906</v>
      </c>
      <c r="E39" s="372" t="s">
        <v>900</v>
      </c>
      <c r="F39" s="371" t="s">
        <v>907</v>
      </c>
      <c r="G39" s="372" t="s">
        <v>901</v>
      </c>
      <c r="H39" s="371" t="s">
        <v>908</v>
      </c>
      <c r="I39" s="372" t="s">
        <v>902</v>
      </c>
    </row>
    <row r="40" spans="1:9" ht="12.75" thickBot="1" x14ac:dyDescent="0.3">
      <c r="A40" s="370" t="s">
        <v>945</v>
      </c>
      <c r="B40" s="371" t="s">
        <v>909</v>
      </c>
      <c r="C40" s="371" t="s">
        <v>899</v>
      </c>
      <c r="D40" s="372" t="s">
        <v>906</v>
      </c>
      <c r="E40" s="372" t="s">
        <v>900</v>
      </c>
      <c r="F40" s="371" t="s">
        <v>907</v>
      </c>
      <c r="G40" s="372" t="s">
        <v>901</v>
      </c>
      <c r="H40" s="371" t="s">
        <v>908</v>
      </c>
      <c r="I40" s="372" t="s">
        <v>902</v>
      </c>
    </row>
    <row r="41" spans="1:9" ht="12.75" thickBot="1" x14ac:dyDescent="0.3">
      <c r="A41" s="370" t="s">
        <v>946</v>
      </c>
      <c r="B41" s="371" t="s">
        <v>899</v>
      </c>
      <c r="C41" s="371" t="s">
        <v>899</v>
      </c>
      <c r="D41" s="372" t="s">
        <v>900</v>
      </c>
      <c r="E41" s="372" t="s">
        <v>900</v>
      </c>
      <c r="F41" s="372" t="s">
        <v>901</v>
      </c>
      <c r="G41" s="372" t="s">
        <v>901</v>
      </c>
      <c r="H41" s="371" t="s">
        <v>902</v>
      </c>
      <c r="I41" s="372" t="s">
        <v>902</v>
      </c>
    </row>
    <row r="42" spans="1:9" ht="12.75" thickBot="1" x14ac:dyDescent="0.3">
      <c r="A42" s="370" t="s">
        <v>947</v>
      </c>
      <c r="B42" s="371" t="s">
        <v>899</v>
      </c>
      <c r="C42" s="371" t="s">
        <v>899</v>
      </c>
      <c r="D42" s="372" t="s">
        <v>900</v>
      </c>
      <c r="E42" s="372" t="s">
        <v>900</v>
      </c>
      <c r="F42" s="372" t="s">
        <v>901</v>
      </c>
      <c r="G42" s="372" t="s">
        <v>901</v>
      </c>
      <c r="H42" s="371" t="s">
        <v>902</v>
      </c>
      <c r="I42" s="372" t="s">
        <v>902</v>
      </c>
    </row>
    <row r="43" spans="1:9" ht="12.75" thickBot="1" x14ac:dyDescent="0.3">
      <c r="A43" s="375" t="s">
        <v>948</v>
      </c>
      <c r="B43" s="371" t="s">
        <v>906</v>
      </c>
      <c r="C43" s="371" t="s">
        <v>899</v>
      </c>
      <c r="D43" s="371" t="s">
        <v>907</v>
      </c>
      <c r="E43" s="371" t="s">
        <v>900</v>
      </c>
      <c r="F43" s="371" t="s">
        <v>908</v>
      </c>
      <c r="G43" s="371" t="s">
        <v>901</v>
      </c>
      <c r="H43" s="371" t="s">
        <v>909</v>
      </c>
      <c r="I43" s="371" t="s">
        <v>902</v>
      </c>
    </row>
    <row r="44" spans="1:9" ht="12.75" thickBot="1" x14ac:dyDescent="0.3">
      <c r="A44" s="370" t="s">
        <v>949</v>
      </c>
      <c r="B44" s="371" t="s">
        <v>899</v>
      </c>
      <c r="C44" s="371" t="s">
        <v>899</v>
      </c>
      <c r="D44" s="372" t="s">
        <v>900</v>
      </c>
      <c r="E44" s="372" t="s">
        <v>900</v>
      </c>
      <c r="F44" s="372" t="s">
        <v>901</v>
      </c>
      <c r="G44" s="372" t="s">
        <v>901</v>
      </c>
      <c r="H44" s="371" t="s">
        <v>902</v>
      </c>
      <c r="I44" s="372" t="s">
        <v>902</v>
      </c>
    </row>
    <row r="45" spans="1:9" ht="12.75" thickBot="1" x14ac:dyDescent="0.3">
      <c r="A45" s="370" t="s">
        <v>950</v>
      </c>
      <c r="B45" s="371" t="s">
        <v>899</v>
      </c>
      <c r="C45" s="371" t="s">
        <v>899</v>
      </c>
      <c r="D45" s="372" t="s">
        <v>900</v>
      </c>
      <c r="E45" s="372" t="s">
        <v>900</v>
      </c>
      <c r="F45" s="372" t="s">
        <v>901</v>
      </c>
      <c r="G45" s="372" t="s">
        <v>901</v>
      </c>
      <c r="H45" s="371" t="s">
        <v>902</v>
      </c>
      <c r="I45" s="372" t="s">
        <v>902</v>
      </c>
    </row>
    <row r="46" spans="1:9" ht="12.75" thickBot="1" x14ac:dyDescent="0.3">
      <c r="A46" s="370" t="s">
        <v>951</v>
      </c>
      <c r="B46" s="371" t="s">
        <v>899</v>
      </c>
      <c r="C46" s="371" t="s">
        <v>899</v>
      </c>
      <c r="D46" s="372" t="s">
        <v>900</v>
      </c>
      <c r="E46" s="372" t="s">
        <v>900</v>
      </c>
      <c r="F46" s="372" t="s">
        <v>901</v>
      </c>
      <c r="G46" s="372" t="s">
        <v>901</v>
      </c>
      <c r="H46" s="371" t="s">
        <v>902</v>
      </c>
      <c r="I46" s="372" t="s">
        <v>902</v>
      </c>
    </row>
    <row r="47" spans="1:9" ht="12.75" thickBot="1" x14ac:dyDescent="0.3">
      <c r="A47" s="370" t="s">
        <v>952</v>
      </c>
      <c r="B47" s="371" t="s">
        <v>909</v>
      </c>
      <c r="C47" s="371" t="s">
        <v>899</v>
      </c>
      <c r="D47" s="372" t="s">
        <v>906</v>
      </c>
      <c r="E47" s="372" t="s">
        <v>900</v>
      </c>
      <c r="F47" s="371" t="s">
        <v>907</v>
      </c>
      <c r="G47" s="372" t="s">
        <v>901</v>
      </c>
      <c r="H47" s="371" t="s">
        <v>908</v>
      </c>
      <c r="I47" s="372" t="s">
        <v>902</v>
      </c>
    </row>
    <row r="48" spans="1:9" ht="12.75" thickBot="1" x14ac:dyDescent="0.3">
      <c r="A48" s="370" t="s">
        <v>953</v>
      </c>
      <c r="B48" s="371" t="s">
        <v>899</v>
      </c>
      <c r="C48" s="371" t="s">
        <v>899</v>
      </c>
      <c r="D48" s="372" t="s">
        <v>900</v>
      </c>
      <c r="E48" s="372" t="s">
        <v>900</v>
      </c>
      <c r="F48" s="372" t="s">
        <v>901</v>
      </c>
      <c r="G48" s="372" t="s">
        <v>901</v>
      </c>
      <c r="H48" s="371" t="s">
        <v>902</v>
      </c>
      <c r="I48" s="372" t="s">
        <v>902</v>
      </c>
    </row>
    <row r="49" spans="1:9" ht="12.75" thickBot="1" x14ac:dyDescent="0.3">
      <c r="A49" s="370" t="s">
        <v>954</v>
      </c>
      <c r="B49" s="371" t="s">
        <v>909</v>
      </c>
      <c r="C49" s="371" t="s">
        <v>899</v>
      </c>
      <c r="D49" s="372" t="s">
        <v>906</v>
      </c>
      <c r="E49" s="372" t="s">
        <v>900</v>
      </c>
      <c r="F49" s="371" t="s">
        <v>907</v>
      </c>
      <c r="G49" s="372" t="s">
        <v>901</v>
      </c>
      <c r="H49" s="371" t="s">
        <v>908</v>
      </c>
      <c r="I49" s="372" t="s">
        <v>902</v>
      </c>
    </row>
  </sheetData>
  <mergeCells count="4">
    <mergeCell ref="B1:C1"/>
    <mergeCell ref="D1:E1"/>
    <mergeCell ref="F1:G1"/>
    <mergeCell ref="H1:I1"/>
  </mergeCells>
  <pageMargins left="0.70866141732283472" right="0.70866141732283472" top="0.74803149606299213" bottom="0.74803149606299213" header="0.31496062992125984" footer="0.31496062992125984"/>
  <pageSetup paperSize="9" scale="9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8"/>
  <dimension ref="A1:E9"/>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14.28515625" bestFit="1" customWidth="1"/>
  </cols>
  <sheetData>
    <row r="1" spans="1:5" x14ac:dyDescent="0.25">
      <c r="A1" s="62" t="s">
        <v>233</v>
      </c>
      <c r="B1" s="61" t="s">
        <v>478</v>
      </c>
      <c r="C1" s="61" t="s">
        <v>491</v>
      </c>
      <c r="D1" s="61" t="s">
        <v>323</v>
      </c>
      <c r="E1" s="67" t="s">
        <v>71</v>
      </c>
    </row>
    <row r="2" spans="1:5" x14ac:dyDescent="0.25">
      <c r="A2" s="56">
        <v>43190</v>
      </c>
      <c r="B2" s="59" t="s">
        <v>523</v>
      </c>
      <c r="C2" s="59"/>
      <c r="D2" s="59" t="s">
        <v>522</v>
      </c>
      <c r="E2" s="76">
        <v>12336748.24</v>
      </c>
    </row>
    <row r="6" spans="1:5" x14ac:dyDescent="0.25">
      <c r="C6" s="118"/>
      <c r="D6" s="107"/>
      <c r="E6" s="107"/>
    </row>
    <row r="7" spans="1:5" x14ac:dyDescent="0.25">
      <c r="C7" s="122"/>
      <c r="D7" s="107"/>
      <c r="E7" s="107"/>
    </row>
    <row r="8" spans="1:5" x14ac:dyDescent="0.25">
      <c r="C8" s="107"/>
      <c r="D8" s="107"/>
      <c r="E8" s="107"/>
    </row>
    <row r="9" spans="1:5" x14ac:dyDescent="0.25">
      <c r="C9" s="107"/>
      <c r="D9" s="107"/>
      <c r="E9" s="10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9"/>
  <dimension ref="A1:E13"/>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14.28515625" bestFit="1" customWidth="1"/>
  </cols>
  <sheetData>
    <row r="1" spans="1:5" x14ac:dyDescent="0.25">
      <c r="A1" s="62" t="s">
        <v>233</v>
      </c>
      <c r="B1" s="61" t="s">
        <v>478</v>
      </c>
      <c r="C1" s="61" t="s">
        <v>491</v>
      </c>
      <c r="D1" s="61" t="s">
        <v>323</v>
      </c>
      <c r="E1" s="67" t="s">
        <v>72</v>
      </c>
    </row>
    <row r="2" spans="1:5" x14ac:dyDescent="0.25">
      <c r="A2" s="56">
        <v>43190</v>
      </c>
      <c r="B2" s="59" t="s">
        <v>523</v>
      </c>
      <c r="C2" s="59"/>
      <c r="D2" s="59" t="s">
        <v>522</v>
      </c>
      <c r="E2" s="76">
        <v>23104071.350000001</v>
      </c>
    </row>
    <row r="7" spans="1:5" x14ac:dyDescent="0.25">
      <c r="B7" s="107"/>
      <c r="C7" s="118"/>
      <c r="D7" s="107"/>
      <c r="E7" s="107"/>
    </row>
    <row r="8" spans="1:5" x14ac:dyDescent="0.25">
      <c r="B8" s="107"/>
      <c r="C8" s="122"/>
      <c r="D8" s="107"/>
      <c r="E8" s="107"/>
    </row>
    <row r="9" spans="1:5" x14ac:dyDescent="0.25">
      <c r="B9" s="107"/>
      <c r="C9" s="107"/>
      <c r="D9" s="107"/>
      <c r="E9" s="107"/>
    </row>
    <row r="10" spans="1:5" x14ac:dyDescent="0.25">
      <c r="B10" s="107"/>
      <c r="C10" s="107"/>
      <c r="D10" s="107"/>
      <c r="E10" s="107"/>
    </row>
    <row r="11" spans="1:5" x14ac:dyDescent="0.25">
      <c r="B11" s="107"/>
      <c r="C11" s="107"/>
      <c r="D11" s="107"/>
      <c r="E11" s="107"/>
    </row>
    <row r="12" spans="1:5" x14ac:dyDescent="0.25">
      <c r="B12" s="107"/>
      <c r="C12" s="107"/>
      <c r="D12" s="107"/>
      <c r="E12" s="107"/>
    </row>
    <row r="13" spans="1:5" x14ac:dyDescent="0.25">
      <c r="B13" s="107"/>
      <c r="C13" s="107"/>
      <c r="D13" s="107"/>
      <c r="E13" s="10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0"/>
  <dimension ref="A1:O22"/>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7.5703125" bestFit="1" customWidth="1"/>
    <col min="6" max="6" width="10.140625" bestFit="1" customWidth="1"/>
    <col min="7" max="7" width="5.140625" bestFit="1" customWidth="1"/>
    <col min="8" max="8" width="11.7109375" bestFit="1" customWidth="1"/>
    <col min="9" max="10" width="12.7109375" bestFit="1" customWidth="1"/>
    <col min="11" max="13" width="5.140625" bestFit="1" customWidth="1"/>
    <col min="14" max="14" width="29" bestFit="1" customWidth="1"/>
    <col min="15" max="15" width="6.140625" bestFit="1" customWidth="1"/>
  </cols>
  <sheetData>
    <row r="1" spans="1:15" x14ac:dyDescent="0.25">
      <c r="A1" s="32" t="s">
        <v>233</v>
      </c>
      <c r="B1" s="61" t="s">
        <v>478</v>
      </c>
      <c r="C1" s="61" t="s">
        <v>491</v>
      </c>
      <c r="D1" s="32" t="s">
        <v>323</v>
      </c>
      <c r="E1" s="67" t="s">
        <v>77</v>
      </c>
      <c r="F1" s="67" t="s">
        <v>78</v>
      </c>
      <c r="G1" s="67" t="s">
        <v>79</v>
      </c>
      <c r="H1" s="67" t="s">
        <v>80</v>
      </c>
      <c r="I1" s="67" t="s">
        <v>81</v>
      </c>
      <c r="J1" s="67" t="s">
        <v>82</v>
      </c>
      <c r="K1" s="67" t="s">
        <v>83</v>
      </c>
      <c r="L1" s="67" t="s">
        <v>84</v>
      </c>
      <c r="M1" s="67" t="s">
        <v>85</v>
      </c>
      <c r="N1" s="67" t="s">
        <v>86</v>
      </c>
      <c r="O1" s="77" t="s">
        <v>87</v>
      </c>
    </row>
    <row r="2" spans="1:15" x14ac:dyDescent="0.25">
      <c r="A2" s="56">
        <v>43190</v>
      </c>
      <c r="B2" s="53" t="s">
        <v>523</v>
      </c>
      <c r="C2" s="53"/>
      <c r="D2" s="53" t="s">
        <v>522</v>
      </c>
      <c r="E2" s="81" t="s">
        <v>492</v>
      </c>
      <c r="F2" s="101">
        <v>657410.38</v>
      </c>
      <c r="G2" s="101">
        <v>0</v>
      </c>
      <c r="H2" s="101">
        <v>9145770.4899999984</v>
      </c>
      <c r="I2" s="101">
        <v>13040740.719999997</v>
      </c>
      <c r="J2" s="101">
        <v>80000000</v>
      </c>
      <c r="K2" s="81">
        <v>0</v>
      </c>
      <c r="L2" s="81">
        <v>0</v>
      </c>
      <c r="M2" s="81">
        <v>0</v>
      </c>
      <c r="N2" s="90" t="s">
        <v>558</v>
      </c>
      <c r="O2" s="81" t="s">
        <v>599</v>
      </c>
    </row>
    <row r="5" spans="1:15" x14ac:dyDescent="0.25">
      <c r="C5" s="94"/>
      <c r="D5" s="94"/>
      <c r="E5" s="94"/>
      <c r="F5" s="94"/>
      <c r="G5" s="94"/>
      <c r="H5" s="94"/>
      <c r="I5" s="94"/>
      <c r="J5" s="94"/>
    </row>
    <row r="6" spans="1:15" x14ac:dyDescent="0.25">
      <c r="C6" s="94"/>
      <c r="D6" s="162"/>
      <c r="E6" s="94"/>
      <c r="F6" s="94"/>
      <c r="G6" s="94"/>
      <c r="H6" s="94"/>
      <c r="I6" s="94"/>
      <c r="J6" s="94"/>
    </row>
    <row r="7" spans="1:15" x14ac:dyDescent="0.25">
      <c r="C7" s="94"/>
      <c r="D7" s="176"/>
      <c r="E7" s="94"/>
      <c r="F7" s="94"/>
      <c r="G7" s="94"/>
      <c r="H7" s="94"/>
      <c r="I7" s="94"/>
      <c r="J7" s="94"/>
    </row>
    <row r="8" spans="1:15" x14ac:dyDescent="0.25">
      <c r="C8" s="94"/>
      <c r="D8" s="164"/>
      <c r="E8" s="164"/>
      <c r="F8" s="164"/>
      <c r="G8" s="164"/>
      <c r="H8" s="94"/>
      <c r="I8" s="94"/>
      <c r="J8" s="94"/>
    </row>
    <row r="9" spans="1:15" x14ac:dyDescent="0.25">
      <c r="C9" s="94"/>
      <c r="D9" s="95"/>
      <c r="E9" s="95"/>
      <c r="F9" s="95"/>
      <c r="G9" s="95"/>
      <c r="H9" s="94"/>
      <c r="I9" s="94"/>
      <c r="J9" s="94"/>
    </row>
    <row r="10" spans="1:15" s="106" customFormat="1" x14ac:dyDescent="0.25">
      <c r="C10" s="163"/>
      <c r="D10" s="79"/>
      <c r="E10" s="79"/>
      <c r="F10" s="79"/>
      <c r="G10" s="79"/>
      <c r="H10" s="94"/>
      <c r="I10" s="94"/>
      <c r="J10" s="94"/>
    </row>
    <row r="11" spans="1:15" x14ac:dyDescent="0.25">
      <c r="C11" s="94"/>
      <c r="D11" s="94"/>
      <c r="E11" s="94"/>
      <c r="F11" s="94"/>
      <c r="G11" s="94"/>
      <c r="H11" s="94"/>
      <c r="I11" s="94"/>
      <c r="J11" s="94"/>
    </row>
    <row r="12" spans="1:15" x14ac:dyDescent="0.25">
      <c r="C12" s="94"/>
      <c r="D12" s="176"/>
      <c r="E12" s="94"/>
      <c r="F12" s="94"/>
      <c r="G12" s="94"/>
      <c r="H12" s="94"/>
      <c r="I12" s="94"/>
      <c r="J12" s="94"/>
    </row>
    <row r="13" spans="1:15" x14ac:dyDescent="0.25">
      <c r="C13" s="94"/>
      <c r="D13" s="164"/>
      <c r="E13" s="164"/>
      <c r="F13" s="164"/>
      <c r="G13" s="164"/>
      <c r="H13" s="94"/>
      <c r="I13" s="94"/>
      <c r="J13" s="94"/>
    </row>
    <row r="14" spans="1:15" x14ac:dyDescent="0.25">
      <c r="C14" s="94"/>
      <c r="D14" s="95"/>
      <c r="E14" s="95"/>
      <c r="F14" s="95"/>
      <c r="G14" s="95"/>
      <c r="H14" s="102"/>
      <c r="I14" s="94"/>
      <c r="J14" s="94"/>
    </row>
    <row r="15" spans="1:15" x14ac:dyDescent="0.25">
      <c r="C15" s="94"/>
      <c r="D15" s="79"/>
      <c r="E15" s="218"/>
      <c r="F15" s="100"/>
      <c r="G15" s="103"/>
      <c r="H15" s="166"/>
      <c r="I15" s="94"/>
      <c r="J15" s="94"/>
    </row>
    <row r="16" spans="1:15" x14ac:dyDescent="0.25">
      <c r="C16" s="94"/>
      <c r="D16" s="94"/>
      <c r="E16" s="100"/>
      <c r="F16" s="100"/>
      <c r="G16" s="103"/>
      <c r="H16" s="94"/>
      <c r="I16" s="94"/>
      <c r="J16" s="94"/>
    </row>
    <row r="17" spans="3:10" x14ac:dyDescent="0.25">
      <c r="C17" s="94"/>
      <c r="D17" s="94"/>
      <c r="E17" s="94"/>
      <c r="F17" s="94"/>
      <c r="G17" s="94"/>
      <c r="H17" s="94"/>
      <c r="I17" s="94"/>
      <c r="J17" s="94"/>
    </row>
    <row r="18" spans="3:10" x14ac:dyDescent="0.25">
      <c r="C18" s="94"/>
      <c r="D18" s="94"/>
      <c r="E18" s="94"/>
      <c r="F18" s="94"/>
      <c r="G18" s="94"/>
      <c r="H18" s="94"/>
      <c r="I18" s="94"/>
      <c r="J18" s="94"/>
    </row>
    <row r="19" spans="3:10" x14ac:dyDescent="0.25">
      <c r="C19" s="94"/>
      <c r="D19" s="94"/>
      <c r="E19" s="94"/>
      <c r="F19" s="94"/>
      <c r="G19" s="94"/>
      <c r="H19" s="94"/>
      <c r="I19" s="94"/>
      <c r="J19" s="94"/>
    </row>
    <row r="20" spans="3:10" x14ac:dyDescent="0.25">
      <c r="C20" s="94"/>
      <c r="D20" s="94"/>
      <c r="E20" s="94"/>
      <c r="F20" s="94"/>
      <c r="G20" s="94"/>
      <c r="H20" s="94"/>
      <c r="I20" s="94"/>
      <c r="J20" s="94"/>
    </row>
    <row r="21" spans="3:10" x14ac:dyDescent="0.25">
      <c r="C21" s="94"/>
      <c r="D21" s="94"/>
      <c r="E21" s="94"/>
      <c r="F21" s="94"/>
      <c r="G21" s="94"/>
      <c r="H21" s="94"/>
      <c r="I21" s="94"/>
      <c r="J21" s="94"/>
    </row>
    <row r="22" spans="3:10" x14ac:dyDescent="0.25">
      <c r="C22" s="94"/>
      <c r="D22" s="94"/>
      <c r="E22" s="94"/>
      <c r="F22" s="94"/>
      <c r="G22" s="94"/>
      <c r="H22" s="94"/>
      <c r="I22" s="94"/>
      <c r="J22" s="9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1"/>
  <dimension ref="A1:I8"/>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11.5703125" bestFit="1" customWidth="1"/>
  </cols>
  <sheetData>
    <row r="1" spans="1:9" x14ac:dyDescent="0.25">
      <c r="A1" s="62" t="s">
        <v>233</v>
      </c>
      <c r="B1" s="61" t="s">
        <v>478</v>
      </c>
      <c r="C1" s="61" t="s">
        <v>491</v>
      </c>
      <c r="D1" s="61" t="s">
        <v>323</v>
      </c>
      <c r="E1" s="67" t="s">
        <v>89</v>
      </c>
    </row>
    <row r="2" spans="1:9" x14ac:dyDescent="0.25">
      <c r="A2" s="56">
        <v>43190</v>
      </c>
      <c r="B2" s="59" t="s">
        <v>523</v>
      </c>
      <c r="C2" s="59"/>
      <c r="D2" s="59" t="s">
        <v>522</v>
      </c>
      <c r="E2" s="76">
        <v>610209.63000000012</v>
      </c>
    </row>
    <row r="6" spans="1:9" x14ac:dyDescent="0.25">
      <c r="D6" s="63"/>
      <c r="E6" s="222"/>
      <c r="F6" s="63"/>
      <c r="G6" s="63"/>
      <c r="H6" s="63"/>
      <c r="I6" s="63"/>
    </row>
    <row r="7" spans="1:9" x14ac:dyDescent="0.25">
      <c r="D7" s="63"/>
      <c r="E7" s="63"/>
      <c r="F7" s="63"/>
      <c r="G7" s="63"/>
      <c r="H7" s="63"/>
      <c r="I7" s="63"/>
    </row>
    <row r="8" spans="1:9" x14ac:dyDescent="0.25">
      <c r="D8" s="63"/>
      <c r="E8" s="63"/>
      <c r="F8" s="63"/>
      <c r="G8" s="63"/>
      <c r="H8" s="63"/>
      <c r="I8" s="6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2"/>
  <dimension ref="A1:K19"/>
  <sheetViews>
    <sheetView workbookViewId="0"/>
  </sheetViews>
  <sheetFormatPr defaultRowHeight="15" x14ac:dyDescent="0.25"/>
  <cols>
    <col min="1" max="1" width="11.140625" customWidth="1"/>
    <col min="2" max="2" width="11.7109375" bestFit="1" customWidth="1"/>
    <col min="3" max="3" width="22.85546875" bestFit="1" customWidth="1"/>
    <col min="4" max="4" width="8.85546875" bestFit="1" customWidth="1"/>
    <col min="5" max="5" width="13.28515625" bestFit="1" customWidth="1"/>
    <col min="6" max="7" width="5.140625" bestFit="1" customWidth="1"/>
    <col min="8" max="9" width="11.7109375" bestFit="1" customWidth="1"/>
    <col min="10" max="11" width="5.140625" bestFit="1" customWidth="1"/>
  </cols>
  <sheetData>
    <row r="1" spans="1:11" x14ac:dyDescent="0.25">
      <c r="A1" s="32" t="s">
        <v>233</v>
      </c>
      <c r="B1" s="61" t="s">
        <v>478</v>
      </c>
      <c r="C1" s="61" t="s">
        <v>491</v>
      </c>
      <c r="D1" s="32" t="s">
        <v>323</v>
      </c>
      <c r="E1" s="67" t="s">
        <v>99</v>
      </c>
      <c r="F1" s="67" t="s">
        <v>100</v>
      </c>
      <c r="G1" s="67" t="s">
        <v>101</v>
      </c>
      <c r="H1" s="67" t="s">
        <v>102</v>
      </c>
      <c r="I1" s="67" t="s">
        <v>304</v>
      </c>
      <c r="J1" s="67" t="s">
        <v>103</v>
      </c>
      <c r="K1" s="67" t="s">
        <v>305</v>
      </c>
    </row>
    <row r="2" spans="1:11" x14ac:dyDescent="0.25">
      <c r="A2" s="56">
        <v>43190</v>
      </c>
      <c r="B2" s="59" t="s">
        <v>523</v>
      </c>
      <c r="C2" s="59" t="s">
        <v>562</v>
      </c>
      <c r="D2" s="35" t="s">
        <v>522</v>
      </c>
      <c r="E2" s="76">
        <v>7437544.6100000003</v>
      </c>
      <c r="F2" s="99">
        <v>0</v>
      </c>
      <c r="G2" s="99" t="s">
        <v>599</v>
      </c>
      <c r="H2" s="99">
        <v>8195737.3799999999</v>
      </c>
      <c r="I2" s="99">
        <v>7437544.6100000003</v>
      </c>
      <c r="J2" s="99">
        <v>0</v>
      </c>
      <c r="K2" s="99" t="s">
        <v>599</v>
      </c>
    </row>
    <row r="3" spans="1:11" x14ac:dyDescent="0.25">
      <c r="A3" s="56">
        <v>43190</v>
      </c>
      <c r="B3" s="59" t="s">
        <v>523</v>
      </c>
      <c r="C3" s="59" t="s">
        <v>561</v>
      </c>
      <c r="D3" s="35" t="s">
        <v>522</v>
      </c>
      <c r="E3" s="76">
        <v>9047035.2699999996</v>
      </c>
      <c r="F3" s="99" t="s">
        <v>599</v>
      </c>
      <c r="G3" s="99" t="s">
        <v>599</v>
      </c>
      <c r="H3" s="99">
        <v>8195737.3799999999</v>
      </c>
      <c r="I3" s="99">
        <v>9047035.2699999996</v>
      </c>
      <c r="J3" s="99" t="s">
        <v>599</v>
      </c>
      <c r="K3" s="99" t="s">
        <v>599</v>
      </c>
    </row>
    <row r="6" spans="1:11" x14ac:dyDescent="0.25">
      <c r="C6" s="118"/>
      <c r="D6" s="107"/>
      <c r="E6" s="107"/>
      <c r="F6" s="107"/>
      <c r="G6" s="107"/>
      <c r="H6" s="107"/>
      <c r="I6" s="107"/>
      <c r="J6" s="107"/>
    </row>
    <row r="7" spans="1:11" x14ac:dyDescent="0.25">
      <c r="C7" s="67"/>
      <c r="D7" s="107"/>
      <c r="E7" s="107"/>
      <c r="F7" s="107"/>
      <c r="G7" s="107"/>
      <c r="H7" s="107"/>
      <c r="I7" s="107"/>
      <c r="J7" s="107"/>
    </row>
    <row r="8" spans="1:11" x14ac:dyDescent="0.25">
      <c r="C8" s="67"/>
      <c r="D8" s="107"/>
      <c r="E8" s="107"/>
      <c r="F8" s="107"/>
      <c r="G8" s="107"/>
      <c r="H8" s="107"/>
      <c r="I8" s="107"/>
      <c r="J8" s="107"/>
    </row>
    <row r="9" spans="1:11" x14ac:dyDescent="0.25">
      <c r="C9" s="107"/>
      <c r="D9" s="107"/>
      <c r="E9" s="107"/>
      <c r="F9" s="107"/>
      <c r="G9" s="107"/>
      <c r="H9" s="107"/>
      <c r="I9" s="107"/>
      <c r="J9" s="107"/>
    </row>
    <row r="10" spans="1:11" x14ac:dyDescent="0.25">
      <c r="C10" s="107"/>
      <c r="D10" s="107"/>
      <c r="E10" s="107"/>
      <c r="F10" s="107"/>
      <c r="G10" s="107"/>
      <c r="H10" s="107"/>
      <c r="I10" s="107"/>
      <c r="J10" s="107"/>
    </row>
    <row r="11" spans="1:11" x14ac:dyDescent="0.25">
      <c r="C11" s="107"/>
      <c r="D11" s="107"/>
      <c r="E11" s="107"/>
      <c r="F11" s="107"/>
      <c r="G11" s="107"/>
      <c r="H11" s="107"/>
      <c r="I11" s="107"/>
      <c r="J11" s="107"/>
    </row>
    <row r="12" spans="1:11" x14ac:dyDescent="0.25">
      <c r="C12" s="107"/>
      <c r="D12" s="107"/>
      <c r="E12" s="107"/>
      <c r="F12" s="107"/>
      <c r="G12" s="107"/>
      <c r="H12" s="107"/>
      <c r="I12" s="107"/>
      <c r="J12" s="107"/>
    </row>
    <row r="13" spans="1:11" x14ac:dyDescent="0.25">
      <c r="C13" s="107"/>
      <c r="D13" s="107"/>
      <c r="E13" s="107"/>
      <c r="F13" s="107"/>
      <c r="G13" s="107"/>
      <c r="H13" s="107"/>
      <c r="I13" s="107"/>
      <c r="J13" s="107"/>
    </row>
    <row r="14" spans="1:11" x14ac:dyDescent="0.25">
      <c r="C14" s="107"/>
      <c r="D14" s="107"/>
      <c r="E14" s="107"/>
      <c r="F14" s="107"/>
      <c r="G14" s="107"/>
      <c r="H14" s="107"/>
      <c r="I14" s="107"/>
      <c r="J14" s="107"/>
    </row>
    <row r="15" spans="1:11" x14ac:dyDescent="0.25">
      <c r="C15" s="107"/>
      <c r="D15" s="107"/>
      <c r="E15" s="107"/>
      <c r="F15" s="107"/>
      <c r="G15" s="107"/>
      <c r="H15" s="107"/>
      <c r="I15" s="107"/>
      <c r="J15" s="107"/>
    </row>
    <row r="16" spans="1:11" x14ac:dyDescent="0.25">
      <c r="C16" s="107"/>
      <c r="D16" s="107"/>
      <c r="E16" s="107"/>
      <c r="F16" s="107"/>
      <c r="G16" s="107"/>
      <c r="H16" s="107"/>
      <c r="I16" s="107"/>
      <c r="J16" s="107"/>
    </row>
    <row r="17" spans="3:10" x14ac:dyDescent="0.25">
      <c r="C17" s="107"/>
      <c r="D17" s="107"/>
      <c r="E17" s="107"/>
      <c r="F17" s="107"/>
      <c r="G17" s="107"/>
      <c r="H17" s="107"/>
      <c r="I17" s="107"/>
      <c r="J17" s="107"/>
    </row>
    <row r="18" spans="3:10" x14ac:dyDescent="0.25">
      <c r="C18" s="107"/>
      <c r="D18" s="107"/>
      <c r="E18" s="107"/>
      <c r="F18" s="107"/>
      <c r="G18" s="107"/>
      <c r="H18" s="107"/>
      <c r="I18" s="107"/>
      <c r="J18" s="107"/>
    </row>
    <row r="19" spans="3:10" x14ac:dyDescent="0.25">
      <c r="C19" s="107"/>
      <c r="D19" s="107"/>
      <c r="E19" s="107"/>
      <c r="F19" s="107"/>
      <c r="G19" s="107"/>
      <c r="H19" s="107"/>
      <c r="I19" s="107"/>
      <c r="J19" s="10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3"/>
  <dimension ref="A1:K15"/>
  <sheetViews>
    <sheetView workbookViewId="0"/>
  </sheetViews>
  <sheetFormatPr defaultRowHeight="15" x14ac:dyDescent="0.25"/>
  <cols>
    <col min="1" max="1" width="11.140625" bestFit="1" customWidth="1"/>
    <col min="2" max="2" width="11.7109375" bestFit="1" customWidth="1"/>
    <col min="3" max="3" width="20.42578125" bestFit="1" customWidth="1"/>
    <col min="4" max="5" width="6.140625" bestFit="1" customWidth="1"/>
    <col min="6" max="6" width="8.140625" bestFit="1" customWidth="1"/>
  </cols>
  <sheetData>
    <row r="1" spans="1:11" x14ac:dyDescent="0.25">
      <c r="A1" s="62" t="s">
        <v>233</v>
      </c>
      <c r="B1" s="61" t="s">
        <v>478</v>
      </c>
      <c r="C1" s="61" t="s">
        <v>491</v>
      </c>
      <c r="D1" s="67" t="s">
        <v>107</v>
      </c>
      <c r="E1" s="67" t="s">
        <v>108</v>
      </c>
      <c r="F1" s="67" t="s">
        <v>109</v>
      </c>
    </row>
    <row r="2" spans="1:11" x14ac:dyDescent="0.25">
      <c r="A2" s="56">
        <v>43190</v>
      </c>
      <c r="B2" s="59" t="s">
        <v>523</v>
      </c>
      <c r="C2" s="59"/>
      <c r="D2" s="115" t="s">
        <v>599</v>
      </c>
      <c r="E2" s="115" t="s">
        <v>599</v>
      </c>
      <c r="F2" s="272">
        <v>1</v>
      </c>
    </row>
    <row r="5" spans="1:11" x14ac:dyDescent="0.25">
      <c r="D5" s="107"/>
      <c r="E5" s="107"/>
      <c r="F5" s="107"/>
      <c r="G5" s="107"/>
      <c r="H5" s="107"/>
      <c r="I5" s="107"/>
      <c r="J5" s="107"/>
      <c r="K5" s="107"/>
    </row>
    <row r="6" spans="1:11" x14ac:dyDescent="0.25">
      <c r="D6" s="107"/>
      <c r="E6" s="107"/>
      <c r="F6" s="107"/>
      <c r="G6" s="107"/>
      <c r="H6" s="107"/>
      <c r="I6" s="107"/>
      <c r="J6" s="107"/>
      <c r="K6" s="107"/>
    </row>
    <row r="7" spans="1:11" x14ac:dyDescent="0.25">
      <c r="D7" s="107"/>
      <c r="E7" s="107"/>
      <c r="F7" s="107"/>
      <c r="G7" s="107"/>
      <c r="H7" s="107"/>
      <c r="I7" s="107"/>
      <c r="J7" s="107"/>
      <c r="K7" s="107"/>
    </row>
    <row r="8" spans="1:11" x14ac:dyDescent="0.25">
      <c r="D8" s="107"/>
      <c r="E8" s="107"/>
      <c r="F8" s="107"/>
      <c r="G8" s="107"/>
      <c r="H8" s="107"/>
      <c r="I8" s="107"/>
      <c r="J8" s="107"/>
      <c r="K8" s="107"/>
    </row>
    <row r="9" spans="1:11" x14ac:dyDescent="0.25">
      <c r="D9" s="107"/>
      <c r="E9" s="107"/>
      <c r="F9" s="107"/>
      <c r="G9" s="107"/>
      <c r="H9" s="107"/>
      <c r="I9" s="107"/>
      <c r="J9" s="107"/>
      <c r="K9" s="107"/>
    </row>
    <row r="10" spans="1:11" x14ac:dyDescent="0.25">
      <c r="D10" s="107"/>
      <c r="E10" s="107"/>
      <c r="F10" s="107"/>
      <c r="G10" s="107"/>
      <c r="H10" s="107"/>
      <c r="I10" s="107"/>
      <c r="J10" s="107"/>
      <c r="K10" s="107"/>
    </row>
    <row r="11" spans="1:11" x14ac:dyDescent="0.25">
      <c r="D11" s="107"/>
      <c r="E11" s="107"/>
      <c r="F11" s="107"/>
      <c r="G11" s="107"/>
      <c r="H11" s="107"/>
      <c r="I11" s="107"/>
      <c r="J11" s="107"/>
      <c r="K11" s="107"/>
    </row>
    <row r="12" spans="1:11" x14ac:dyDescent="0.25">
      <c r="D12" s="107"/>
      <c r="E12" s="107"/>
      <c r="F12" s="107"/>
      <c r="G12" s="107"/>
      <c r="H12" s="107"/>
      <c r="I12" s="107"/>
      <c r="J12" s="107"/>
      <c r="K12" s="107"/>
    </row>
    <row r="13" spans="1:11" x14ac:dyDescent="0.25">
      <c r="D13" s="107"/>
      <c r="E13" s="107"/>
      <c r="F13" s="107"/>
      <c r="G13" s="107"/>
      <c r="H13" s="107"/>
      <c r="I13" s="107"/>
      <c r="J13" s="107"/>
      <c r="K13" s="107"/>
    </row>
    <row r="14" spans="1:11" x14ac:dyDescent="0.25">
      <c r="D14" s="107"/>
      <c r="E14" s="107"/>
      <c r="F14" s="107"/>
      <c r="G14" s="107"/>
      <c r="H14" s="107"/>
      <c r="I14" s="107"/>
      <c r="J14" s="107"/>
      <c r="K14" s="107"/>
    </row>
    <row r="15" spans="1:11" x14ac:dyDescent="0.25">
      <c r="D15" s="107"/>
      <c r="E15" s="107"/>
      <c r="F15" s="107"/>
      <c r="G15" s="107"/>
      <c r="H15" s="107"/>
      <c r="I15" s="107"/>
      <c r="J15" s="107"/>
      <c r="K15" s="10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4"/>
  <dimension ref="A1:L17"/>
  <sheetViews>
    <sheetView workbookViewId="0"/>
  </sheetViews>
  <sheetFormatPr defaultRowHeight="15" x14ac:dyDescent="0.25"/>
  <cols>
    <col min="1" max="1" width="11.140625" bestFit="1" customWidth="1"/>
    <col min="2" max="2" width="11.7109375" bestFit="1" customWidth="1"/>
    <col min="3" max="3" width="20.42578125" bestFit="1" customWidth="1"/>
    <col min="4" max="5" width="6.140625" bestFit="1" customWidth="1"/>
    <col min="6" max="6" width="8.140625" bestFit="1" customWidth="1"/>
  </cols>
  <sheetData>
    <row r="1" spans="1:12" x14ac:dyDescent="0.25">
      <c r="A1" s="62" t="s">
        <v>233</v>
      </c>
      <c r="B1" s="61" t="s">
        <v>478</v>
      </c>
      <c r="C1" s="61" t="s">
        <v>491</v>
      </c>
      <c r="D1" s="67" t="s">
        <v>113</v>
      </c>
      <c r="E1" s="67" t="s">
        <v>114</v>
      </c>
      <c r="F1" s="67" t="s">
        <v>115</v>
      </c>
    </row>
    <row r="2" spans="1:12" x14ac:dyDescent="0.25">
      <c r="A2" s="56">
        <v>43190</v>
      </c>
      <c r="B2" s="59" t="s">
        <v>523</v>
      </c>
      <c r="C2" s="59"/>
      <c r="D2" s="115" t="s">
        <v>599</v>
      </c>
      <c r="E2" s="115" t="s">
        <v>599</v>
      </c>
      <c r="F2" s="272">
        <v>1</v>
      </c>
    </row>
    <row r="5" spans="1:12" x14ac:dyDescent="0.25">
      <c r="D5" s="107"/>
      <c r="E5" s="107"/>
      <c r="F5" s="107"/>
      <c r="G5" s="107"/>
      <c r="H5" s="107"/>
      <c r="I5" s="107"/>
      <c r="J5" s="107"/>
      <c r="K5" s="107"/>
      <c r="L5" s="107"/>
    </row>
    <row r="6" spans="1:12" x14ac:dyDescent="0.25">
      <c r="D6" s="107"/>
      <c r="E6" s="107"/>
      <c r="F6" s="107"/>
      <c r="G6" s="107"/>
      <c r="H6" s="107"/>
      <c r="I6" s="107"/>
      <c r="J6" s="107"/>
      <c r="K6" s="107"/>
      <c r="L6" s="107"/>
    </row>
    <row r="7" spans="1:12" x14ac:dyDescent="0.25">
      <c r="D7" s="107"/>
      <c r="E7" s="107"/>
      <c r="F7" s="107"/>
      <c r="G7" s="107"/>
      <c r="H7" s="107"/>
      <c r="I7" s="107"/>
      <c r="J7" s="107"/>
      <c r="K7" s="107"/>
      <c r="L7" s="107"/>
    </row>
    <row r="8" spans="1:12" x14ac:dyDescent="0.25">
      <c r="D8" s="107"/>
      <c r="E8" s="107"/>
      <c r="F8" s="107"/>
      <c r="G8" s="107"/>
      <c r="H8" s="107"/>
      <c r="I8" s="107"/>
      <c r="J8" s="107"/>
      <c r="K8" s="107"/>
      <c r="L8" s="107"/>
    </row>
    <row r="9" spans="1:12" x14ac:dyDescent="0.25">
      <c r="D9" s="107"/>
      <c r="E9" s="107"/>
      <c r="F9" s="107"/>
      <c r="G9" s="107"/>
      <c r="H9" s="107"/>
      <c r="I9" s="107"/>
      <c r="J9" s="107"/>
      <c r="K9" s="107"/>
      <c r="L9" s="107"/>
    </row>
    <row r="10" spans="1:12" x14ac:dyDescent="0.25">
      <c r="D10" s="107"/>
      <c r="E10" s="107"/>
      <c r="F10" s="107"/>
      <c r="G10" s="107"/>
      <c r="H10" s="107"/>
      <c r="I10" s="107"/>
      <c r="J10" s="107"/>
      <c r="K10" s="107"/>
      <c r="L10" s="107"/>
    </row>
    <row r="11" spans="1:12" x14ac:dyDescent="0.25">
      <c r="D11" s="107"/>
      <c r="E11" s="107"/>
      <c r="F11" s="107"/>
      <c r="G11" s="107"/>
      <c r="H11" s="107"/>
      <c r="I11" s="107"/>
      <c r="J11" s="107"/>
      <c r="K11" s="107"/>
      <c r="L11" s="107"/>
    </row>
    <row r="12" spans="1:12" x14ac:dyDescent="0.25">
      <c r="D12" s="107"/>
      <c r="E12" s="107"/>
      <c r="F12" s="107"/>
      <c r="G12" s="107"/>
      <c r="H12" s="107"/>
      <c r="I12" s="107"/>
      <c r="J12" s="107"/>
      <c r="K12" s="107"/>
      <c r="L12" s="107"/>
    </row>
    <row r="13" spans="1:12" x14ac:dyDescent="0.25">
      <c r="D13" s="107"/>
      <c r="E13" s="107"/>
      <c r="F13" s="107"/>
      <c r="G13" s="107"/>
      <c r="H13" s="107"/>
      <c r="I13" s="107"/>
      <c r="J13" s="107"/>
      <c r="K13" s="107"/>
      <c r="L13" s="107"/>
    </row>
    <row r="14" spans="1:12" x14ac:dyDescent="0.25">
      <c r="D14" s="107"/>
      <c r="E14" s="107"/>
      <c r="F14" s="107"/>
      <c r="G14" s="107"/>
      <c r="H14" s="107"/>
      <c r="I14" s="107"/>
      <c r="J14" s="107"/>
      <c r="K14" s="107"/>
      <c r="L14" s="107"/>
    </row>
    <row r="15" spans="1:12" x14ac:dyDescent="0.25">
      <c r="D15" s="107"/>
      <c r="E15" s="107"/>
      <c r="F15" s="107"/>
      <c r="G15" s="107"/>
      <c r="H15" s="107"/>
      <c r="I15" s="107"/>
      <c r="J15" s="107"/>
      <c r="K15" s="107"/>
      <c r="L15" s="107"/>
    </row>
    <row r="16" spans="1:12" x14ac:dyDescent="0.25">
      <c r="D16" s="107"/>
      <c r="E16" s="107"/>
      <c r="F16" s="107"/>
      <c r="G16" s="107"/>
      <c r="H16" s="107"/>
      <c r="I16" s="107"/>
      <c r="J16" s="107"/>
      <c r="K16" s="107"/>
      <c r="L16" s="107"/>
    </row>
    <row r="17" spans="4:12" x14ac:dyDescent="0.25">
      <c r="D17" s="107"/>
      <c r="E17" s="107"/>
      <c r="F17" s="107"/>
      <c r="G17" s="107"/>
      <c r="H17" s="107"/>
      <c r="I17" s="107"/>
      <c r="J17" s="107"/>
      <c r="K17" s="107"/>
      <c r="L17" s="10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5"/>
  <dimension ref="A1:H2"/>
  <sheetViews>
    <sheetView workbookViewId="0"/>
  </sheetViews>
  <sheetFormatPr defaultRowHeight="15" x14ac:dyDescent="0.25"/>
  <cols>
    <col min="1" max="1" width="11.140625" bestFit="1" customWidth="1"/>
    <col min="2" max="2" width="11.7109375" bestFit="1" customWidth="1"/>
    <col min="3" max="3" width="20.42578125" bestFit="1" customWidth="1"/>
    <col min="4" max="5" width="6.140625" bestFit="1" customWidth="1"/>
    <col min="6" max="7" width="7.7109375" bestFit="1" customWidth="1"/>
    <col min="8" max="8" width="6.140625" bestFit="1" customWidth="1"/>
  </cols>
  <sheetData>
    <row r="1" spans="1:8" x14ac:dyDescent="0.25">
      <c r="A1" s="62" t="s">
        <v>233</v>
      </c>
      <c r="B1" s="61" t="s">
        <v>478</v>
      </c>
      <c r="C1" s="61" t="s">
        <v>491</v>
      </c>
      <c r="D1" s="75" t="s">
        <v>90</v>
      </c>
      <c r="E1" s="75" t="s">
        <v>91</v>
      </c>
      <c r="F1" s="75" t="s">
        <v>417</v>
      </c>
      <c r="G1" s="75" t="s">
        <v>418</v>
      </c>
      <c r="H1" s="73" t="s">
        <v>92</v>
      </c>
    </row>
    <row r="2" spans="1:8" x14ac:dyDescent="0.25">
      <c r="A2" s="56">
        <v>43190</v>
      </c>
      <c r="B2" s="59" t="s">
        <v>523</v>
      </c>
      <c r="C2" s="59"/>
      <c r="D2" s="115" t="s">
        <v>599</v>
      </c>
      <c r="E2" s="115" t="s">
        <v>599</v>
      </c>
      <c r="F2" s="115" t="s">
        <v>599</v>
      </c>
      <c r="G2" s="115" t="s">
        <v>599</v>
      </c>
      <c r="H2" s="115" t="s">
        <v>599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6"/>
  <dimension ref="A1:I10"/>
  <sheetViews>
    <sheetView workbookViewId="0"/>
  </sheetViews>
  <sheetFormatPr defaultRowHeight="15" x14ac:dyDescent="0.25"/>
  <cols>
    <col min="1" max="1" width="11.140625" bestFit="1" customWidth="1"/>
    <col min="2" max="2" width="11.7109375" bestFit="1" customWidth="1"/>
    <col min="3" max="3" width="20.42578125" bestFit="1" customWidth="1"/>
    <col min="4" max="4" width="6.140625" bestFit="1" customWidth="1"/>
    <col min="5" max="5" width="7.140625" bestFit="1" customWidth="1"/>
    <col min="6" max="7" width="6.140625" bestFit="1" customWidth="1"/>
  </cols>
  <sheetData>
    <row r="1" spans="1:9" x14ac:dyDescent="0.25">
      <c r="A1" s="62" t="s">
        <v>233</v>
      </c>
      <c r="B1" s="61" t="s">
        <v>478</v>
      </c>
      <c r="C1" s="61" t="s">
        <v>491</v>
      </c>
      <c r="D1" s="75" t="s">
        <v>120</v>
      </c>
      <c r="E1" s="75" t="s">
        <v>121</v>
      </c>
      <c r="F1" s="75" t="s">
        <v>122</v>
      </c>
      <c r="G1" s="75" t="s">
        <v>123</v>
      </c>
    </row>
    <row r="2" spans="1:9" x14ac:dyDescent="0.25">
      <c r="A2" s="56">
        <v>43190</v>
      </c>
      <c r="B2" s="59" t="s">
        <v>523</v>
      </c>
      <c r="C2" s="59"/>
      <c r="D2" s="98">
        <v>3.5999999999999997E-2</v>
      </c>
      <c r="E2" s="98">
        <v>0.96399999999999997</v>
      </c>
      <c r="F2" s="98" t="s">
        <v>599</v>
      </c>
      <c r="G2" s="98" t="s">
        <v>599</v>
      </c>
    </row>
    <row r="6" spans="1:9" x14ac:dyDescent="0.25">
      <c r="D6" s="118"/>
      <c r="E6" s="107"/>
      <c r="F6" s="107"/>
      <c r="G6" s="107"/>
      <c r="H6" s="107"/>
      <c r="I6" s="107"/>
    </row>
    <row r="7" spans="1:9" x14ac:dyDescent="0.25">
      <c r="D7" s="30"/>
      <c r="E7" s="107"/>
      <c r="F7" s="107"/>
      <c r="G7" s="107"/>
      <c r="H7" s="107"/>
      <c r="I7" s="107"/>
    </row>
    <row r="8" spans="1:9" x14ac:dyDescent="0.25">
      <c r="D8" s="107"/>
      <c r="E8" s="107"/>
      <c r="F8" s="107"/>
      <c r="G8" s="107"/>
      <c r="H8" s="107"/>
      <c r="I8" s="107"/>
    </row>
    <row r="9" spans="1:9" x14ac:dyDescent="0.25">
      <c r="D9" s="107"/>
      <c r="E9" s="107"/>
      <c r="F9" s="107"/>
      <c r="G9" s="107"/>
      <c r="H9" s="107"/>
      <c r="I9" s="107"/>
    </row>
    <row r="10" spans="1:9" x14ac:dyDescent="0.25">
      <c r="D10" s="107"/>
      <c r="E10" s="107"/>
      <c r="F10" s="107"/>
      <c r="G10" s="107"/>
      <c r="H10" s="107"/>
      <c r="I10" s="10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7"/>
  <dimension ref="A1:K25"/>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13.28515625" bestFit="1" customWidth="1"/>
    <col min="6" max="6" width="11.5703125" bestFit="1" customWidth="1"/>
  </cols>
  <sheetData>
    <row r="1" spans="1:11" x14ac:dyDescent="0.25">
      <c r="A1" s="62" t="s">
        <v>233</v>
      </c>
      <c r="B1" s="61" t="s">
        <v>478</v>
      </c>
      <c r="C1" s="61" t="s">
        <v>491</v>
      </c>
      <c r="D1" s="61" t="s">
        <v>323</v>
      </c>
      <c r="E1" s="67" t="s">
        <v>126</v>
      </c>
      <c r="F1" s="67" t="s">
        <v>127</v>
      </c>
    </row>
    <row r="2" spans="1:11" x14ac:dyDescent="0.25">
      <c r="A2" s="56">
        <v>43100</v>
      </c>
      <c r="B2" s="59" t="s">
        <v>529</v>
      </c>
      <c r="C2" s="59"/>
      <c r="D2" s="59" t="s">
        <v>522</v>
      </c>
      <c r="E2" s="70">
        <v>8914324.8499999996</v>
      </c>
      <c r="F2" s="70">
        <v>916118</v>
      </c>
      <c r="G2" s="106"/>
    </row>
    <row r="3" spans="1:11" x14ac:dyDescent="0.25">
      <c r="F3" s="106"/>
      <c r="G3" s="106"/>
    </row>
    <row r="5" spans="1:11" x14ac:dyDescent="0.25">
      <c r="B5" s="94"/>
      <c r="C5" s="94"/>
      <c r="D5" s="94"/>
      <c r="E5" s="94"/>
      <c r="F5" s="94"/>
      <c r="G5" s="94"/>
      <c r="H5" s="94"/>
      <c r="I5" s="94"/>
      <c r="J5" s="94"/>
      <c r="K5" s="94"/>
    </row>
    <row r="6" spans="1:11" x14ac:dyDescent="0.25">
      <c r="B6" s="94"/>
      <c r="C6" s="94"/>
      <c r="D6" s="94"/>
      <c r="E6" s="94"/>
      <c r="F6" s="94"/>
      <c r="G6" s="94"/>
      <c r="H6" s="94"/>
      <c r="I6" s="94"/>
      <c r="J6" s="94"/>
      <c r="K6" s="94"/>
    </row>
    <row r="7" spans="1:11" x14ac:dyDescent="0.25">
      <c r="B7" s="94"/>
      <c r="C7" s="94"/>
      <c r="D7" s="94"/>
      <c r="E7" s="94"/>
      <c r="F7" s="94"/>
      <c r="G7" s="94"/>
      <c r="H7" s="94"/>
      <c r="I7" s="94"/>
      <c r="J7" s="94"/>
      <c r="K7" s="94"/>
    </row>
    <row r="8" spans="1:11" x14ac:dyDescent="0.25">
      <c r="B8" s="94"/>
      <c r="C8" s="331"/>
      <c r="D8" s="94"/>
      <c r="E8" s="94"/>
      <c r="F8" s="94"/>
      <c r="G8" s="94"/>
      <c r="H8" s="94"/>
      <c r="I8" s="94"/>
      <c r="J8" s="94"/>
      <c r="K8" s="94"/>
    </row>
    <row r="9" spans="1:11" x14ac:dyDescent="0.25">
      <c r="B9" s="94"/>
      <c r="C9" s="94"/>
      <c r="D9" s="94"/>
      <c r="E9" s="94"/>
      <c r="F9" s="94"/>
      <c r="G9" s="94"/>
      <c r="H9" s="94"/>
      <c r="I9" s="94"/>
      <c r="J9" s="94"/>
      <c r="K9" s="94"/>
    </row>
    <row r="10" spans="1:11" x14ac:dyDescent="0.25">
      <c r="B10" s="94"/>
      <c r="C10" s="162"/>
      <c r="D10" s="94"/>
      <c r="E10" s="94"/>
      <c r="F10" s="94"/>
      <c r="G10" s="94"/>
      <c r="H10" s="94"/>
      <c r="I10" s="94"/>
      <c r="J10" s="94"/>
      <c r="K10" s="94"/>
    </row>
    <row r="11" spans="1:11" x14ac:dyDescent="0.25">
      <c r="B11" s="94"/>
      <c r="C11" s="94"/>
      <c r="D11" s="94"/>
      <c r="E11" s="100"/>
      <c r="F11" s="94"/>
      <c r="G11" s="94"/>
      <c r="H11" s="94"/>
      <c r="I11" s="94"/>
      <c r="J11" s="94"/>
      <c r="K11" s="94"/>
    </row>
    <row r="12" spans="1:11" x14ac:dyDescent="0.25">
      <c r="B12" s="94"/>
      <c r="C12" s="94"/>
      <c r="D12" s="94"/>
      <c r="E12" s="100"/>
      <c r="F12" s="94"/>
      <c r="G12" s="94"/>
      <c r="H12" s="94"/>
      <c r="I12" s="94"/>
      <c r="J12" s="94"/>
      <c r="K12" s="94"/>
    </row>
    <row r="13" spans="1:11" x14ac:dyDescent="0.25">
      <c r="B13" s="94"/>
      <c r="C13" s="94"/>
      <c r="D13" s="94"/>
      <c r="E13" s="332"/>
      <c r="F13" s="94"/>
      <c r="G13" s="94"/>
      <c r="H13" s="94"/>
      <c r="I13" s="94"/>
      <c r="J13" s="94"/>
      <c r="K13" s="94"/>
    </row>
    <row r="14" spans="1:11" x14ac:dyDescent="0.25">
      <c r="B14" s="94"/>
      <c r="C14" s="94"/>
      <c r="D14" s="94"/>
      <c r="E14" s="94"/>
      <c r="F14" s="94"/>
      <c r="G14" s="94"/>
      <c r="H14" s="94"/>
      <c r="I14" s="94"/>
      <c r="J14" s="94"/>
      <c r="K14" s="94"/>
    </row>
    <row r="15" spans="1:11" x14ac:dyDescent="0.25">
      <c r="B15" s="94"/>
      <c r="C15" s="94"/>
      <c r="D15" s="94"/>
      <c r="E15" s="332"/>
      <c r="F15" s="94"/>
      <c r="G15" s="94"/>
      <c r="H15" s="94"/>
      <c r="I15" s="94"/>
      <c r="J15" s="94"/>
      <c r="K15" s="94"/>
    </row>
    <row r="16" spans="1:11" x14ac:dyDescent="0.25">
      <c r="B16" s="94"/>
      <c r="C16" s="94"/>
      <c r="D16" s="94"/>
      <c r="E16" s="94"/>
      <c r="F16" s="94"/>
      <c r="G16" s="94"/>
      <c r="H16" s="94"/>
      <c r="I16" s="94"/>
      <c r="J16" s="94"/>
      <c r="K16" s="94"/>
    </row>
    <row r="17" spans="2:11" x14ac:dyDescent="0.25">
      <c r="B17" s="94"/>
      <c r="C17" s="94"/>
      <c r="D17" s="94"/>
      <c r="E17" s="94"/>
      <c r="F17" s="332"/>
      <c r="G17" s="94"/>
      <c r="H17" s="94"/>
      <c r="I17" s="94"/>
      <c r="J17" s="94"/>
      <c r="K17" s="94"/>
    </row>
    <row r="18" spans="2:11" x14ac:dyDescent="0.25">
      <c r="B18" s="94"/>
      <c r="C18" s="94"/>
      <c r="D18" s="94"/>
      <c r="E18" s="94"/>
      <c r="F18" s="94"/>
      <c r="G18" s="94"/>
      <c r="H18" s="94"/>
      <c r="I18" s="94"/>
      <c r="J18" s="94"/>
      <c r="K18" s="94"/>
    </row>
    <row r="19" spans="2:11" x14ac:dyDescent="0.25">
      <c r="B19" s="94"/>
      <c r="C19" s="94"/>
      <c r="D19" s="94"/>
      <c r="E19" s="94"/>
      <c r="F19" s="94"/>
      <c r="G19" s="94"/>
      <c r="H19" s="94"/>
      <c r="I19" s="94"/>
      <c r="J19" s="94"/>
      <c r="K19" s="94"/>
    </row>
    <row r="20" spans="2:11" x14ac:dyDescent="0.25">
      <c r="B20" s="94"/>
      <c r="C20" s="94"/>
      <c r="D20" s="94"/>
      <c r="E20" s="94"/>
      <c r="F20" s="94"/>
      <c r="G20" s="94"/>
      <c r="H20" s="94"/>
      <c r="I20" s="94"/>
      <c r="J20" s="94"/>
      <c r="K20" s="94"/>
    </row>
    <row r="21" spans="2:11" x14ac:dyDescent="0.25">
      <c r="B21" s="94"/>
      <c r="C21" s="94"/>
      <c r="D21" s="94"/>
      <c r="E21" s="94"/>
      <c r="F21" s="94"/>
      <c r="G21" s="94"/>
      <c r="H21" s="94"/>
      <c r="I21" s="94"/>
      <c r="J21" s="94"/>
      <c r="K21" s="94"/>
    </row>
    <row r="22" spans="2:11" x14ac:dyDescent="0.25">
      <c r="B22" s="94"/>
      <c r="C22" s="94"/>
      <c r="D22" s="94"/>
      <c r="E22" s="94"/>
      <c r="F22" s="94"/>
      <c r="G22" s="94"/>
      <c r="H22" s="94"/>
      <c r="I22" s="94"/>
      <c r="J22" s="94"/>
      <c r="K22" s="94"/>
    </row>
    <row r="23" spans="2:11" x14ac:dyDescent="0.25">
      <c r="B23" s="94"/>
      <c r="C23" s="94"/>
      <c r="D23" s="94"/>
      <c r="E23" s="94"/>
      <c r="F23" s="94"/>
      <c r="G23" s="94"/>
      <c r="H23" s="94"/>
      <c r="I23" s="94"/>
      <c r="J23" s="94"/>
      <c r="K23" s="94"/>
    </row>
    <row r="24" spans="2:11" x14ac:dyDescent="0.25">
      <c r="B24" s="94"/>
      <c r="C24" s="94"/>
      <c r="D24" s="94"/>
      <c r="E24" s="94"/>
      <c r="F24" s="94"/>
      <c r="G24" s="94"/>
      <c r="H24" s="94"/>
      <c r="I24" s="94"/>
      <c r="J24" s="94"/>
      <c r="K24" s="94"/>
    </row>
    <row r="25" spans="2:11" x14ac:dyDescent="0.25">
      <c r="B25" s="94"/>
      <c r="C25" s="94"/>
      <c r="D25" s="94"/>
      <c r="E25" s="94"/>
      <c r="F25" s="94"/>
      <c r="G25" s="94"/>
      <c r="H25" s="94"/>
      <c r="I25" s="94"/>
      <c r="J25" s="94"/>
      <c r="K25" s="9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
    <pageSetUpPr fitToPage="1"/>
  </sheetPr>
  <dimension ref="A1:I206"/>
  <sheetViews>
    <sheetView zoomScale="115" zoomScaleNormal="115" workbookViewId="0"/>
  </sheetViews>
  <sheetFormatPr defaultColWidth="9.140625" defaultRowHeight="12" x14ac:dyDescent="0.2"/>
  <cols>
    <col min="1" max="1" width="8.85546875" style="7" customWidth="1"/>
    <col min="2" max="2" width="46.28515625" style="7" customWidth="1"/>
    <col min="3" max="3" width="11" style="4" customWidth="1"/>
    <col min="4" max="4" width="62.28515625" style="7" customWidth="1"/>
    <col min="5" max="5" width="21.28515625" style="7" customWidth="1"/>
    <col min="6" max="6" width="18.7109375" style="7" customWidth="1"/>
    <col min="7" max="7" width="21.85546875" style="1" bestFit="1" customWidth="1"/>
    <col min="8" max="8" width="13.85546875" style="39" customWidth="1"/>
    <col min="9" max="9" width="32.140625" style="39" customWidth="1"/>
    <col min="10" max="16384" width="9.140625" style="1"/>
  </cols>
  <sheetData>
    <row r="1" spans="1:9" ht="34.9" customHeight="1" x14ac:dyDescent="0.2">
      <c r="A1" s="46" t="s">
        <v>246</v>
      </c>
      <c r="B1" s="46" t="s">
        <v>234</v>
      </c>
      <c r="C1" s="46" t="s">
        <v>247</v>
      </c>
      <c r="D1" s="46" t="s">
        <v>235</v>
      </c>
      <c r="E1" s="46" t="s">
        <v>494</v>
      </c>
      <c r="F1" s="46" t="s">
        <v>496</v>
      </c>
      <c r="G1" s="13" t="s">
        <v>245</v>
      </c>
      <c r="H1" s="46" t="s">
        <v>500</v>
      </c>
      <c r="I1" s="46" t="s">
        <v>493</v>
      </c>
    </row>
    <row r="2" spans="1:9" ht="39.950000000000003" customHeight="1" x14ac:dyDescent="0.2">
      <c r="A2" s="14">
        <v>4.0999999999999996</v>
      </c>
      <c r="B2" s="14" t="s">
        <v>405</v>
      </c>
      <c r="C2" s="15" t="s">
        <v>8</v>
      </c>
      <c r="D2" s="38" t="s">
        <v>317</v>
      </c>
      <c r="E2" s="38" t="s">
        <v>495</v>
      </c>
      <c r="F2" s="42" t="s">
        <v>497</v>
      </c>
      <c r="G2" s="41" t="s">
        <v>532</v>
      </c>
      <c r="H2" s="45" t="s">
        <v>406</v>
      </c>
      <c r="I2" s="45"/>
    </row>
    <row r="3" spans="1:9" ht="39.950000000000003" customHeight="1" x14ac:dyDescent="0.2">
      <c r="A3" s="14">
        <v>4.0999999999999996</v>
      </c>
      <c r="B3" s="14" t="s">
        <v>405</v>
      </c>
      <c r="C3" s="15" t="s">
        <v>9</v>
      </c>
      <c r="D3" s="38" t="s">
        <v>318</v>
      </c>
      <c r="E3" s="38" t="s">
        <v>495</v>
      </c>
      <c r="F3" s="42" t="s">
        <v>497</v>
      </c>
      <c r="G3" s="41" t="s">
        <v>532</v>
      </c>
      <c r="H3" s="45" t="s">
        <v>406</v>
      </c>
      <c r="I3" s="45"/>
    </row>
    <row r="4" spans="1:9" ht="39.950000000000003" customHeight="1" x14ac:dyDescent="0.2">
      <c r="A4" s="14">
        <v>4.0999999999999996</v>
      </c>
      <c r="B4" s="14" t="s">
        <v>405</v>
      </c>
      <c r="C4" s="15" t="s">
        <v>10</v>
      </c>
      <c r="D4" s="38" t="s">
        <v>319</v>
      </c>
      <c r="E4" s="38" t="s">
        <v>495</v>
      </c>
      <c r="F4" s="42" t="s">
        <v>497</v>
      </c>
      <c r="G4" s="41" t="s">
        <v>532</v>
      </c>
      <c r="H4" s="45" t="s">
        <v>406</v>
      </c>
      <c r="I4" s="45"/>
    </row>
    <row r="5" spans="1:9" ht="39.950000000000003" customHeight="1" x14ac:dyDescent="0.2">
      <c r="A5" s="14">
        <v>4.0999999999999996</v>
      </c>
      <c r="B5" s="14" t="s">
        <v>405</v>
      </c>
      <c r="C5" s="15" t="s">
        <v>11</v>
      </c>
      <c r="D5" s="38" t="s">
        <v>320</v>
      </c>
      <c r="E5" s="38" t="s">
        <v>495</v>
      </c>
      <c r="F5" s="42" t="s">
        <v>497</v>
      </c>
      <c r="G5" s="41" t="s">
        <v>532</v>
      </c>
      <c r="H5" s="45" t="s">
        <v>406</v>
      </c>
      <c r="I5" s="45"/>
    </row>
    <row r="6" spans="1:9" ht="39.950000000000003" customHeight="1" x14ac:dyDescent="0.2">
      <c r="A6" s="14">
        <v>4.0999999999999996</v>
      </c>
      <c r="B6" s="14" t="s">
        <v>405</v>
      </c>
      <c r="C6" s="15" t="s">
        <v>12</v>
      </c>
      <c r="D6" s="38" t="s">
        <v>321</v>
      </c>
      <c r="E6" s="38" t="s">
        <v>495</v>
      </c>
      <c r="F6" s="42" t="s">
        <v>497</v>
      </c>
      <c r="G6" s="41" t="s">
        <v>532</v>
      </c>
      <c r="H6" s="45" t="s">
        <v>406</v>
      </c>
      <c r="I6" s="45"/>
    </row>
    <row r="7" spans="1:9" ht="39.950000000000003" customHeight="1" x14ac:dyDescent="0.2">
      <c r="A7" s="14">
        <v>4.0999999999999996</v>
      </c>
      <c r="B7" s="14" t="s">
        <v>405</v>
      </c>
      <c r="C7" s="15" t="s">
        <v>13</v>
      </c>
      <c r="D7" s="6" t="s">
        <v>322</v>
      </c>
      <c r="E7" s="38" t="s">
        <v>495</v>
      </c>
      <c r="F7" s="42" t="s">
        <v>497</v>
      </c>
      <c r="G7" s="41" t="s">
        <v>532</v>
      </c>
      <c r="H7" s="45" t="s">
        <v>406</v>
      </c>
      <c r="I7" s="45"/>
    </row>
    <row r="8" spans="1:9" ht="39.950000000000003" customHeight="1" x14ac:dyDescent="0.2">
      <c r="A8" s="14">
        <v>4.0999999999999996</v>
      </c>
      <c r="B8" s="14" t="s">
        <v>405</v>
      </c>
      <c r="C8" s="15" t="s">
        <v>14</v>
      </c>
      <c r="D8" s="38" t="s">
        <v>316</v>
      </c>
      <c r="E8" s="38" t="s">
        <v>495</v>
      </c>
      <c r="F8" s="42" t="s">
        <v>497</v>
      </c>
      <c r="G8" s="41" t="s">
        <v>532</v>
      </c>
      <c r="H8" s="45" t="s">
        <v>406</v>
      </c>
      <c r="I8" s="45"/>
    </row>
    <row r="9" spans="1:9" ht="39.950000000000003" customHeight="1" x14ac:dyDescent="0.2">
      <c r="A9" s="14">
        <v>4.0999999999999996</v>
      </c>
      <c r="B9" s="14" t="s">
        <v>405</v>
      </c>
      <c r="C9" s="15" t="s">
        <v>15</v>
      </c>
      <c r="D9" s="38" t="s">
        <v>315</v>
      </c>
      <c r="E9" s="38" t="s">
        <v>495</v>
      </c>
      <c r="F9" s="42" t="s">
        <v>497</v>
      </c>
      <c r="G9" s="41" t="s">
        <v>532</v>
      </c>
      <c r="H9" s="45" t="s">
        <v>406</v>
      </c>
      <c r="I9" s="45"/>
    </row>
    <row r="10" spans="1:9" ht="48" customHeight="1" x14ac:dyDescent="0.2">
      <c r="A10" s="14">
        <v>4.0999999999999996</v>
      </c>
      <c r="B10" s="14" t="s">
        <v>405</v>
      </c>
      <c r="C10" s="15" t="s">
        <v>16</v>
      </c>
      <c r="D10" s="38" t="s">
        <v>314</v>
      </c>
      <c r="E10" s="38" t="s">
        <v>495</v>
      </c>
      <c r="F10" s="42" t="s">
        <v>431</v>
      </c>
      <c r="G10" s="41" t="s">
        <v>532</v>
      </c>
      <c r="H10" s="45" t="s">
        <v>406</v>
      </c>
      <c r="I10" s="45"/>
    </row>
    <row r="11" spans="1:9" ht="39.75" customHeight="1" x14ac:dyDescent="0.2">
      <c r="A11" s="14">
        <v>4.0999999999999996</v>
      </c>
      <c r="B11" s="14" t="s">
        <v>405</v>
      </c>
      <c r="C11" s="15" t="s">
        <v>17</v>
      </c>
      <c r="D11" s="6" t="s">
        <v>313</v>
      </c>
      <c r="E11" s="38" t="s">
        <v>495</v>
      </c>
      <c r="F11" s="42" t="s">
        <v>497</v>
      </c>
      <c r="G11" s="41" t="s">
        <v>532</v>
      </c>
      <c r="H11" s="45" t="s">
        <v>406</v>
      </c>
      <c r="I11" s="45"/>
    </row>
    <row r="12" spans="1:9" ht="24" x14ac:dyDescent="0.2">
      <c r="A12" s="9">
        <v>4.2</v>
      </c>
      <c r="B12" s="14" t="s">
        <v>200</v>
      </c>
      <c r="C12" s="40" t="s">
        <v>7</v>
      </c>
      <c r="D12" s="38" t="s">
        <v>0</v>
      </c>
      <c r="E12" s="38" t="s">
        <v>495</v>
      </c>
      <c r="F12" s="42" t="s">
        <v>490</v>
      </c>
      <c r="G12" s="41" t="s">
        <v>531</v>
      </c>
      <c r="H12" s="45" t="s">
        <v>406</v>
      </c>
      <c r="I12" s="45"/>
    </row>
    <row r="13" spans="1:9" ht="36" x14ac:dyDescent="0.2">
      <c r="A13" s="8">
        <v>4.3</v>
      </c>
      <c r="B13" s="14" t="s">
        <v>201</v>
      </c>
      <c r="C13" s="2" t="s">
        <v>18</v>
      </c>
      <c r="D13" s="12" t="s">
        <v>344</v>
      </c>
      <c r="E13" s="12" t="s">
        <v>337</v>
      </c>
      <c r="F13" s="42" t="s">
        <v>497</v>
      </c>
      <c r="G13" s="41" t="s">
        <v>236</v>
      </c>
      <c r="H13" s="45" t="s">
        <v>406</v>
      </c>
      <c r="I13" s="45"/>
    </row>
    <row r="14" spans="1:9" ht="36" x14ac:dyDescent="0.2">
      <c r="A14" s="8">
        <v>4.3</v>
      </c>
      <c r="B14" s="14" t="s">
        <v>201</v>
      </c>
      <c r="C14" s="2" t="s">
        <v>19</v>
      </c>
      <c r="D14" s="8" t="s">
        <v>345</v>
      </c>
      <c r="E14" s="12" t="s">
        <v>337</v>
      </c>
      <c r="F14" s="42" t="s">
        <v>497</v>
      </c>
      <c r="G14" s="41" t="s">
        <v>236</v>
      </c>
      <c r="H14" s="45" t="s">
        <v>406</v>
      </c>
      <c r="I14" s="45"/>
    </row>
    <row r="15" spans="1:9" ht="36" x14ac:dyDescent="0.2">
      <c r="A15" s="8">
        <v>4.3</v>
      </c>
      <c r="B15" s="14" t="s">
        <v>201</v>
      </c>
      <c r="C15" s="2" t="s">
        <v>20</v>
      </c>
      <c r="D15" s="8" t="s">
        <v>346</v>
      </c>
      <c r="E15" s="12" t="s">
        <v>337</v>
      </c>
      <c r="F15" s="42" t="s">
        <v>497</v>
      </c>
      <c r="G15" s="41" t="s">
        <v>236</v>
      </c>
      <c r="H15" s="45" t="s">
        <v>406</v>
      </c>
      <c r="I15" s="45"/>
    </row>
    <row r="16" spans="1:9" ht="36" x14ac:dyDescent="0.2">
      <c r="A16" s="8">
        <v>4.3</v>
      </c>
      <c r="B16" s="14" t="s">
        <v>201</v>
      </c>
      <c r="C16" s="2" t="s">
        <v>21</v>
      </c>
      <c r="D16" s="8" t="s">
        <v>347</v>
      </c>
      <c r="E16" s="12" t="s">
        <v>337</v>
      </c>
      <c r="F16" s="42" t="s">
        <v>497</v>
      </c>
      <c r="G16" s="41" t="s">
        <v>236</v>
      </c>
      <c r="H16" s="45" t="s">
        <v>406</v>
      </c>
      <c r="I16" s="45"/>
    </row>
    <row r="17" spans="1:9" ht="36" x14ac:dyDescent="0.2">
      <c r="A17" s="8">
        <v>4.3</v>
      </c>
      <c r="B17" s="14" t="s">
        <v>201</v>
      </c>
      <c r="C17" s="2" t="s">
        <v>22</v>
      </c>
      <c r="D17" s="8" t="s">
        <v>348</v>
      </c>
      <c r="E17" s="12" t="s">
        <v>337</v>
      </c>
      <c r="F17" s="42" t="s">
        <v>497</v>
      </c>
      <c r="G17" s="41" t="s">
        <v>236</v>
      </c>
      <c r="H17" s="45" t="s">
        <v>406</v>
      </c>
      <c r="I17" s="45"/>
    </row>
    <row r="18" spans="1:9" ht="36" x14ac:dyDescent="0.2">
      <c r="A18" s="8">
        <v>4.3</v>
      </c>
      <c r="B18" s="14" t="s">
        <v>201</v>
      </c>
      <c r="C18" s="2" t="s">
        <v>23</v>
      </c>
      <c r="D18" s="8" t="s">
        <v>349</v>
      </c>
      <c r="E18" s="12" t="s">
        <v>337</v>
      </c>
      <c r="F18" s="42" t="s">
        <v>497</v>
      </c>
      <c r="G18" s="41" t="s">
        <v>236</v>
      </c>
      <c r="H18" s="45" t="s">
        <v>406</v>
      </c>
      <c r="I18" s="45"/>
    </row>
    <row r="19" spans="1:9" ht="36" x14ac:dyDescent="0.2">
      <c r="A19" s="8">
        <v>4.3</v>
      </c>
      <c r="B19" s="14" t="s">
        <v>201</v>
      </c>
      <c r="C19" s="2" t="s">
        <v>24</v>
      </c>
      <c r="D19" s="8" t="s">
        <v>350</v>
      </c>
      <c r="E19" s="12" t="s">
        <v>337</v>
      </c>
      <c r="F19" s="42" t="s">
        <v>497</v>
      </c>
      <c r="G19" s="41" t="s">
        <v>236</v>
      </c>
      <c r="H19" s="45" t="s">
        <v>406</v>
      </c>
      <c r="I19" s="45"/>
    </row>
    <row r="20" spans="1:9" ht="36" x14ac:dyDescent="0.2">
      <c r="A20" s="8">
        <v>4.3</v>
      </c>
      <c r="B20" s="14" t="s">
        <v>201</v>
      </c>
      <c r="C20" s="2" t="s">
        <v>25</v>
      </c>
      <c r="D20" s="8" t="s">
        <v>351</v>
      </c>
      <c r="E20" s="12" t="s">
        <v>337</v>
      </c>
      <c r="F20" s="42" t="s">
        <v>497</v>
      </c>
      <c r="G20" s="41" t="s">
        <v>236</v>
      </c>
      <c r="H20" s="45" t="s">
        <v>406</v>
      </c>
      <c r="I20" s="45"/>
    </row>
    <row r="21" spans="1:9" ht="36" x14ac:dyDescent="0.2">
      <c r="A21" s="8">
        <v>4.3</v>
      </c>
      <c r="B21" s="14" t="s">
        <v>201</v>
      </c>
      <c r="C21" s="2" t="s">
        <v>26</v>
      </c>
      <c r="D21" s="8" t="s">
        <v>352</v>
      </c>
      <c r="E21" s="12" t="s">
        <v>337</v>
      </c>
      <c r="F21" s="42" t="s">
        <v>497</v>
      </c>
      <c r="G21" s="41" t="s">
        <v>236</v>
      </c>
      <c r="H21" s="45" t="s">
        <v>406</v>
      </c>
      <c r="I21" s="45"/>
    </row>
    <row r="22" spans="1:9" ht="36" x14ac:dyDescent="0.2">
      <c r="A22" s="8">
        <v>4.3</v>
      </c>
      <c r="B22" s="14" t="s">
        <v>201</v>
      </c>
      <c r="C22" s="2" t="s">
        <v>27</v>
      </c>
      <c r="D22" s="8" t="s">
        <v>353</v>
      </c>
      <c r="E22" s="12" t="s">
        <v>337</v>
      </c>
      <c r="F22" s="42" t="s">
        <v>497</v>
      </c>
      <c r="G22" s="41" t="s">
        <v>236</v>
      </c>
      <c r="H22" s="45" t="s">
        <v>406</v>
      </c>
      <c r="I22" s="45"/>
    </row>
    <row r="23" spans="1:9" ht="36" x14ac:dyDescent="0.2">
      <c r="A23" s="8">
        <v>4.3</v>
      </c>
      <c r="B23" s="14" t="s">
        <v>201</v>
      </c>
      <c r="C23" s="2" t="s">
        <v>28</v>
      </c>
      <c r="D23" s="8" t="s">
        <v>354</v>
      </c>
      <c r="E23" s="12" t="s">
        <v>337</v>
      </c>
      <c r="F23" s="42" t="s">
        <v>497</v>
      </c>
      <c r="G23" s="41" t="s">
        <v>236</v>
      </c>
      <c r="H23" s="45" t="s">
        <v>406</v>
      </c>
      <c r="I23" s="45"/>
    </row>
    <row r="24" spans="1:9" ht="36" x14ac:dyDescent="0.2">
      <c r="A24" s="8">
        <v>4.3</v>
      </c>
      <c r="B24" s="14" t="s">
        <v>201</v>
      </c>
      <c r="C24" s="2" t="s">
        <v>29</v>
      </c>
      <c r="D24" s="8" t="s">
        <v>355</v>
      </c>
      <c r="E24" s="12" t="s">
        <v>337</v>
      </c>
      <c r="F24" s="42" t="s">
        <v>497</v>
      </c>
      <c r="G24" s="41" t="s">
        <v>236</v>
      </c>
      <c r="H24" s="45" t="s">
        <v>406</v>
      </c>
      <c r="I24" s="45"/>
    </row>
    <row r="25" spans="1:9" ht="36" x14ac:dyDescent="0.2">
      <c r="A25" s="8">
        <v>4.3</v>
      </c>
      <c r="B25" s="14" t="s">
        <v>201</v>
      </c>
      <c r="C25" s="2" t="s">
        <v>30</v>
      </c>
      <c r="D25" s="8" t="s">
        <v>356</v>
      </c>
      <c r="E25" s="12" t="s">
        <v>337</v>
      </c>
      <c r="F25" s="42" t="s">
        <v>497</v>
      </c>
      <c r="G25" s="41" t="s">
        <v>236</v>
      </c>
      <c r="H25" s="45" t="s">
        <v>406</v>
      </c>
      <c r="I25" s="45"/>
    </row>
    <row r="26" spans="1:9" ht="36" x14ac:dyDescent="0.2">
      <c r="A26" s="8">
        <v>4.3</v>
      </c>
      <c r="B26" s="14" t="s">
        <v>201</v>
      </c>
      <c r="C26" s="2" t="s">
        <v>31</v>
      </c>
      <c r="D26" s="8" t="s">
        <v>615</v>
      </c>
      <c r="E26" s="12" t="s">
        <v>337</v>
      </c>
      <c r="F26" s="42" t="s">
        <v>497</v>
      </c>
      <c r="G26" s="41" t="s">
        <v>236</v>
      </c>
      <c r="H26" s="45" t="s">
        <v>406</v>
      </c>
      <c r="I26" s="45"/>
    </row>
    <row r="27" spans="1:9" ht="28.5" customHeight="1" x14ac:dyDescent="0.2">
      <c r="A27" s="20">
        <v>4.3</v>
      </c>
      <c r="B27" s="49" t="s">
        <v>428</v>
      </c>
      <c r="C27" s="34" t="s">
        <v>427</v>
      </c>
      <c r="D27" s="20" t="s">
        <v>429</v>
      </c>
      <c r="E27" s="48" t="s">
        <v>337</v>
      </c>
      <c r="F27" s="42" t="s">
        <v>497</v>
      </c>
      <c r="G27" s="50" t="s">
        <v>236</v>
      </c>
      <c r="H27" s="47" t="s">
        <v>406</v>
      </c>
      <c r="I27" s="47"/>
    </row>
    <row r="28" spans="1:9" ht="24" x14ac:dyDescent="0.2">
      <c r="A28" s="12">
        <v>4.4000000000000004</v>
      </c>
      <c r="B28" s="14" t="s">
        <v>298</v>
      </c>
      <c r="C28" s="3" t="s">
        <v>32</v>
      </c>
      <c r="D28" s="38" t="s">
        <v>1</v>
      </c>
      <c r="E28" s="38" t="s">
        <v>495</v>
      </c>
      <c r="F28" s="51" t="s">
        <v>431</v>
      </c>
      <c r="G28" s="50" t="s">
        <v>567</v>
      </c>
      <c r="H28" s="45" t="s">
        <v>406</v>
      </c>
      <c r="I28" s="45"/>
    </row>
    <row r="29" spans="1:9" ht="36" x14ac:dyDescent="0.2">
      <c r="A29" s="12">
        <v>4.4000000000000004</v>
      </c>
      <c r="B29" s="14" t="s">
        <v>298</v>
      </c>
      <c r="C29" s="3" t="s">
        <v>33</v>
      </c>
      <c r="D29" s="38" t="s">
        <v>2</v>
      </c>
      <c r="E29" s="38" t="s">
        <v>495</v>
      </c>
      <c r="F29" s="42" t="s">
        <v>499</v>
      </c>
      <c r="G29" s="50" t="s">
        <v>567</v>
      </c>
      <c r="H29" s="45" t="s">
        <v>406</v>
      </c>
      <c r="I29" s="45" t="s">
        <v>559</v>
      </c>
    </row>
    <row r="30" spans="1:9" s="52" customFormat="1" ht="60" x14ac:dyDescent="0.2">
      <c r="A30" s="48">
        <v>4.4000000000000004</v>
      </c>
      <c r="B30" s="49" t="s">
        <v>298</v>
      </c>
      <c r="C30" s="17" t="s">
        <v>34</v>
      </c>
      <c r="D30" s="43" t="s">
        <v>357</v>
      </c>
      <c r="E30" s="43" t="s">
        <v>338</v>
      </c>
      <c r="F30" s="42" t="s">
        <v>498</v>
      </c>
      <c r="G30" s="50" t="s">
        <v>567</v>
      </c>
      <c r="H30" s="51" t="s">
        <v>426</v>
      </c>
      <c r="I30" s="51"/>
    </row>
    <row r="31" spans="1:9" ht="33" customHeight="1" x14ac:dyDescent="0.2">
      <c r="A31" s="12">
        <v>4.4000000000000004</v>
      </c>
      <c r="B31" s="14" t="s">
        <v>298</v>
      </c>
      <c r="C31" s="3" t="s">
        <v>35</v>
      </c>
      <c r="D31" s="38" t="s">
        <v>266</v>
      </c>
      <c r="E31" s="38" t="s">
        <v>495</v>
      </c>
      <c r="F31" s="42" t="s">
        <v>499</v>
      </c>
      <c r="G31" s="50" t="s">
        <v>567</v>
      </c>
      <c r="H31" s="45" t="s">
        <v>406</v>
      </c>
      <c r="I31" s="45"/>
    </row>
    <row r="32" spans="1:9" ht="24" x14ac:dyDescent="0.2">
      <c r="A32" s="12">
        <v>4.4000000000000004</v>
      </c>
      <c r="B32" s="14" t="s">
        <v>298</v>
      </c>
      <c r="C32" s="3" t="s">
        <v>36</v>
      </c>
      <c r="D32" s="11" t="s">
        <v>360</v>
      </c>
      <c r="E32" s="6" t="s">
        <v>521</v>
      </c>
      <c r="F32" s="42" t="s">
        <v>497</v>
      </c>
      <c r="G32" s="50" t="s">
        <v>567</v>
      </c>
      <c r="H32" s="45" t="s">
        <v>406</v>
      </c>
      <c r="I32" s="45"/>
    </row>
    <row r="33" spans="1:9" ht="48" x14ac:dyDescent="0.2">
      <c r="A33" s="12">
        <v>4.4000000000000004</v>
      </c>
      <c r="B33" s="14" t="s">
        <v>298</v>
      </c>
      <c r="C33" s="3" t="s">
        <v>37</v>
      </c>
      <c r="D33" s="38" t="s">
        <v>358</v>
      </c>
      <c r="E33" s="38" t="s">
        <v>338</v>
      </c>
      <c r="F33" s="42" t="s">
        <v>497</v>
      </c>
      <c r="G33" s="50" t="s">
        <v>567</v>
      </c>
      <c r="H33" s="45" t="s">
        <v>406</v>
      </c>
      <c r="I33" s="45"/>
    </row>
    <row r="34" spans="1:9" ht="60" x14ac:dyDescent="0.2">
      <c r="A34" s="12">
        <v>4.4000000000000004</v>
      </c>
      <c r="B34" s="14" t="s">
        <v>298</v>
      </c>
      <c r="C34" s="3" t="s">
        <v>38</v>
      </c>
      <c r="D34" s="38" t="s">
        <v>359</v>
      </c>
      <c r="E34" s="38" t="s">
        <v>338</v>
      </c>
      <c r="F34" s="42" t="s">
        <v>497</v>
      </c>
      <c r="G34" s="50" t="s">
        <v>567</v>
      </c>
      <c r="H34" s="45" t="s">
        <v>406</v>
      </c>
      <c r="I34" s="45"/>
    </row>
    <row r="35" spans="1:9" ht="36" x14ac:dyDescent="0.2">
      <c r="A35" s="12">
        <v>4.4000000000000004</v>
      </c>
      <c r="B35" s="14" t="s">
        <v>298</v>
      </c>
      <c r="C35" s="3" t="s">
        <v>39</v>
      </c>
      <c r="D35" s="38" t="s">
        <v>518</v>
      </c>
      <c r="E35" s="38" t="s">
        <v>495</v>
      </c>
      <c r="F35" s="42" t="s">
        <v>499</v>
      </c>
      <c r="G35" s="50" t="s">
        <v>567</v>
      </c>
      <c r="H35" s="45" t="s">
        <v>406</v>
      </c>
      <c r="I35" s="45"/>
    </row>
    <row r="36" spans="1:9" ht="30" customHeight="1" x14ac:dyDescent="0.2">
      <c r="A36" s="12">
        <v>4.4000000000000004</v>
      </c>
      <c r="B36" s="14" t="s">
        <v>298</v>
      </c>
      <c r="C36" s="3" t="s">
        <v>40</v>
      </c>
      <c r="D36" s="11" t="s">
        <v>519</v>
      </c>
      <c r="E36" s="6" t="s">
        <v>521</v>
      </c>
      <c r="F36" s="42" t="s">
        <v>497</v>
      </c>
      <c r="G36" s="50" t="s">
        <v>567</v>
      </c>
      <c r="H36" s="45" t="s">
        <v>406</v>
      </c>
      <c r="I36" s="45"/>
    </row>
    <row r="37" spans="1:9" ht="60" x14ac:dyDescent="0.2">
      <c r="A37" s="12">
        <v>4.4000000000000004</v>
      </c>
      <c r="B37" s="14" t="s">
        <v>298</v>
      </c>
      <c r="C37" s="3" t="s">
        <v>41</v>
      </c>
      <c r="D37" s="38" t="s">
        <v>283</v>
      </c>
      <c r="E37" s="38" t="s">
        <v>338</v>
      </c>
      <c r="F37" s="42" t="s">
        <v>497</v>
      </c>
      <c r="G37" s="50" t="s">
        <v>567</v>
      </c>
      <c r="H37" s="45" t="s">
        <v>406</v>
      </c>
      <c r="I37" s="45"/>
    </row>
    <row r="38" spans="1:9" ht="24" x14ac:dyDescent="0.2">
      <c r="A38" s="9">
        <v>5.0999999999999996</v>
      </c>
      <c r="B38" s="14" t="s">
        <v>3</v>
      </c>
      <c r="C38" s="40" t="s">
        <v>42</v>
      </c>
      <c r="D38" s="14" t="s">
        <v>284</v>
      </c>
      <c r="E38" s="38" t="s">
        <v>495</v>
      </c>
      <c r="F38" s="51" t="s">
        <v>431</v>
      </c>
      <c r="G38" s="50" t="s">
        <v>568</v>
      </c>
      <c r="H38" s="45" t="s">
        <v>502</v>
      </c>
      <c r="I38" s="45"/>
    </row>
    <row r="39" spans="1:9" ht="36" x14ac:dyDescent="0.2">
      <c r="A39" s="9">
        <v>5.2</v>
      </c>
      <c r="B39" s="14" t="s">
        <v>202</v>
      </c>
      <c r="C39" s="40" t="s">
        <v>43</v>
      </c>
      <c r="D39" s="14" t="s">
        <v>202</v>
      </c>
      <c r="E39" s="38" t="s">
        <v>495</v>
      </c>
      <c r="F39" s="51" t="s">
        <v>431</v>
      </c>
      <c r="G39" s="50" t="s">
        <v>569</v>
      </c>
      <c r="H39" s="45" t="s">
        <v>502</v>
      </c>
      <c r="I39" s="45"/>
    </row>
    <row r="40" spans="1:9" ht="24" x14ac:dyDescent="0.2">
      <c r="A40" s="9">
        <v>5.3</v>
      </c>
      <c r="B40" s="14" t="s">
        <v>203</v>
      </c>
      <c r="C40" s="40" t="s">
        <v>44</v>
      </c>
      <c r="D40" s="38" t="s">
        <v>285</v>
      </c>
      <c r="E40" s="38" t="s">
        <v>495</v>
      </c>
      <c r="F40" s="42" t="s">
        <v>498</v>
      </c>
      <c r="G40" s="50" t="s">
        <v>570</v>
      </c>
      <c r="H40" s="45" t="s">
        <v>406</v>
      </c>
      <c r="I40" s="45"/>
    </row>
    <row r="41" spans="1:9" x14ac:dyDescent="0.2">
      <c r="A41" s="9">
        <v>5.3</v>
      </c>
      <c r="B41" s="14" t="s">
        <v>203</v>
      </c>
      <c r="C41" s="40" t="s">
        <v>47</v>
      </c>
      <c r="D41" s="38" t="s">
        <v>286</v>
      </c>
      <c r="E41" s="38" t="s">
        <v>495</v>
      </c>
      <c r="F41" s="51" t="s">
        <v>431</v>
      </c>
      <c r="G41" s="50" t="s">
        <v>570</v>
      </c>
      <c r="H41" s="45" t="s">
        <v>406</v>
      </c>
      <c r="I41" s="45"/>
    </row>
    <row r="42" spans="1:9" x14ac:dyDescent="0.2">
      <c r="A42" s="9">
        <v>5.3</v>
      </c>
      <c r="B42" s="14" t="s">
        <v>203</v>
      </c>
      <c r="C42" s="40" t="s">
        <v>48</v>
      </c>
      <c r="D42" s="38" t="s">
        <v>287</v>
      </c>
      <c r="E42" s="38" t="s">
        <v>495</v>
      </c>
      <c r="F42" s="51" t="s">
        <v>431</v>
      </c>
      <c r="G42" s="50" t="s">
        <v>570</v>
      </c>
      <c r="H42" s="45" t="s">
        <v>406</v>
      </c>
      <c r="I42" s="45"/>
    </row>
    <row r="43" spans="1:9" ht="24" x14ac:dyDescent="0.2">
      <c r="A43" s="9">
        <v>5.3</v>
      </c>
      <c r="B43" s="14" t="s">
        <v>203</v>
      </c>
      <c r="C43" s="40" t="s">
        <v>49</v>
      </c>
      <c r="D43" s="38" t="s">
        <v>288</v>
      </c>
      <c r="E43" s="38" t="s">
        <v>495</v>
      </c>
      <c r="F43" s="42" t="s">
        <v>499</v>
      </c>
      <c r="G43" s="50" t="s">
        <v>570</v>
      </c>
      <c r="H43" s="45" t="s">
        <v>501</v>
      </c>
      <c r="I43" s="45"/>
    </row>
    <row r="44" spans="1:9" ht="38.25" customHeight="1" x14ac:dyDescent="0.2">
      <c r="A44" s="10">
        <v>6.1</v>
      </c>
      <c r="B44" s="14" t="s">
        <v>204</v>
      </c>
      <c r="C44" s="40" t="s">
        <v>45</v>
      </c>
      <c r="D44" s="9" t="s">
        <v>361</v>
      </c>
      <c r="E44" s="9" t="s">
        <v>363</v>
      </c>
      <c r="F44" s="42" t="s">
        <v>497</v>
      </c>
      <c r="G44" s="5" t="s">
        <v>237</v>
      </c>
      <c r="H44" s="45" t="s">
        <v>406</v>
      </c>
      <c r="I44" s="45"/>
    </row>
    <row r="45" spans="1:9" ht="24.95" customHeight="1" x14ac:dyDescent="0.2">
      <c r="A45" s="9">
        <v>6.2</v>
      </c>
      <c r="B45" s="14" t="s">
        <v>205</v>
      </c>
      <c r="C45" s="40" t="s">
        <v>46</v>
      </c>
      <c r="D45" s="10" t="s">
        <v>362</v>
      </c>
      <c r="E45" s="10" t="s">
        <v>479</v>
      </c>
      <c r="F45" s="42" t="s">
        <v>497</v>
      </c>
      <c r="G45" s="5" t="s">
        <v>238</v>
      </c>
      <c r="H45" s="45" t="s">
        <v>406</v>
      </c>
      <c r="I45" s="45"/>
    </row>
    <row r="46" spans="1:9" ht="24.95" customHeight="1" x14ac:dyDescent="0.2">
      <c r="A46" s="9">
        <v>6.2</v>
      </c>
      <c r="B46" s="14" t="s">
        <v>205</v>
      </c>
      <c r="C46" s="40" t="s">
        <v>50</v>
      </c>
      <c r="D46" s="9" t="s">
        <v>364</v>
      </c>
      <c r="E46" s="10" t="s">
        <v>479</v>
      </c>
      <c r="F46" s="42" t="s">
        <v>497</v>
      </c>
      <c r="G46" s="5" t="s">
        <v>238</v>
      </c>
      <c r="H46" s="45" t="s">
        <v>406</v>
      </c>
      <c r="I46" s="45"/>
    </row>
    <row r="47" spans="1:9" ht="24.95" customHeight="1" x14ac:dyDescent="0.2">
      <c r="A47" s="9">
        <v>6.2</v>
      </c>
      <c r="B47" s="14" t="s">
        <v>205</v>
      </c>
      <c r="C47" s="40" t="s">
        <v>51</v>
      </c>
      <c r="D47" s="9" t="s">
        <v>365</v>
      </c>
      <c r="E47" s="10" t="s">
        <v>479</v>
      </c>
      <c r="F47" s="42" t="s">
        <v>497</v>
      </c>
      <c r="G47" s="5" t="s">
        <v>238</v>
      </c>
      <c r="H47" s="45" t="s">
        <v>406</v>
      </c>
      <c r="I47" s="45"/>
    </row>
    <row r="48" spans="1:9" ht="24.95" customHeight="1" x14ac:dyDescent="0.2">
      <c r="A48" s="9">
        <v>6.2</v>
      </c>
      <c r="B48" s="14" t="s">
        <v>205</v>
      </c>
      <c r="C48" s="40" t="s">
        <v>52</v>
      </c>
      <c r="D48" s="9" t="s">
        <v>374</v>
      </c>
      <c r="E48" s="10" t="s">
        <v>479</v>
      </c>
      <c r="F48" s="42" t="s">
        <v>497</v>
      </c>
      <c r="G48" s="5" t="s">
        <v>238</v>
      </c>
      <c r="H48" s="45" t="s">
        <v>406</v>
      </c>
      <c r="I48" s="45"/>
    </row>
    <row r="49" spans="1:9" ht="24.95" customHeight="1" x14ac:dyDescent="0.2">
      <c r="A49" s="9">
        <v>6.2</v>
      </c>
      <c r="B49" s="14" t="s">
        <v>205</v>
      </c>
      <c r="C49" s="40" t="s">
        <v>53</v>
      </c>
      <c r="D49" s="9" t="s">
        <v>366</v>
      </c>
      <c r="E49" s="10" t="s">
        <v>479</v>
      </c>
      <c r="F49" s="42" t="s">
        <v>497</v>
      </c>
      <c r="G49" s="5" t="s">
        <v>238</v>
      </c>
      <c r="H49" s="45" t="s">
        <v>406</v>
      </c>
      <c r="I49" s="45"/>
    </row>
    <row r="50" spans="1:9" ht="24.95" customHeight="1" x14ac:dyDescent="0.2">
      <c r="A50" s="9">
        <v>6.2</v>
      </c>
      <c r="B50" s="14" t="s">
        <v>205</v>
      </c>
      <c r="C50" s="40" t="s">
        <v>54</v>
      </c>
      <c r="D50" s="9" t="s">
        <v>367</v>
      </c>
      <c r="E50" s="10" t="s">
        <v>479</v>
      </c>
      <c r="F50" s="42" t="s">
        <v>497</v>
      </c>
      <c r="G50" s="5" t="s">
        <v>238</v>
      </c>
      <c r="H50" s="45" t="s">
        <v>406</v>
      </c>
      <c r="I50" s="45"/>
    </row>
    <row r="51" spans="1:9" ht="24.95" customHeight="1" x14ac:dyDescent="0.2">
      <c r="A51" s="9">
        <v>6.2</v>
      </c>
      <c r="B51" s="14" t="s">
        <v>205</v>
      </c>
      <c r="C51" s="40" t="s">
        <v>55</v>
      </c>
      <c r="D51" s="9" t="s">
        <v>373</v>
      </c>
      <c r="E51" s="10" t="s">
        <v>479</v>
      </c>
      <c r="F51" s="42" t="s">
        <v>497</v>
      </c>
      <c r="G51" s="5" t="s">
        <v>238</v>
      </c>
      <c r="H51" s="45" t="s">
        <v>406</v>
      </c>
      <c r="I51" s="45"/>
    </row>
    <row r="52" spans="1:9" ht="24.95" customHeight="1" x14ac:dyDescent="0.2">
      <c r="A52" s="9">
        <v>6.2</v>
      </c>
      <c r="B52" s="14" t="s">
        <v>205</v>
      </c>
      <c r="C52" s="40" t="s">
        <v>56</v>
      </c>
      <c r="D52" s="9" t="s">
        <v>372</v>
      </c>
      <c r="E52" s="10" t="s">
        <v>479</v>
      </c>
      <c r="F52" s="42" t="s">
        <v>497</v>
      </c>
      <c r="G52" s="5" t="s">
        <v>238</v>
      </c>
      <c r="H52" s="45" t="s">
        <v>406</v>
      </c>
      <c r="I52" s="45"/>
    </row>
    <row r="53" spans="1:9" ht="24.95" customHeight="1" x14ac:dyDescent="0.2">
      <c r="A53" s="9">
        <v>6.2</v>
      </c>
      <c r="B53" s="14" t="s">
        <v>205</v>
      </c>
      <c r="C53" s="40" t="s">
        <v>57</v>
      </c>
      <c r="D53" s="9" t="s">
        <v>371</v>
      </c>
      <c r="E53" s="10" t="s">
        <v>479</v>
      </c>
      <c r="F53" s="42" t="s">
        <v>497</v>
      </c>
      <c r="G53" s="5" t="s">
        <v>238</v>
      </c>
      <c r="H53" s="45" t="s">
        <v>406</v>
      </c>
      <c r="I53" s="45"/>
    </row>
    <row r="54" spans="1:9" ht="24.95" customHeight="1" x14ac:dyDescent="0.2">
      <c r="A54" s="9">
        <v>6.2</v>
      </c>
      <c r="B54" s="14" t="s">
        <v>205</v>
      </c>
      <c r="C54" s="40" t="s">
        <v>58</v>
      </c>
      <c r="D54" s="9" t="s">
        <v>299</v>
      </c>
      <c r="E54" s="10" t="s">
        <v>479</v>
      </c>
      <c r="F54" s="42" t="s">
        <v>497</v>
      </c>
      <c r="G54" s="5" t="s">
        <v>238</v>
      </c>
      <c r="H54" s="45" t="s">
        <v>406</v>
      </c>
      <c r="I54" s="45"/>
    </row>
    <row r="55" spans="1:9" ht="24.95" customHeight="1" x14ac:dyDescent="0.2">
      <c r="A55" s="9">
        <v>6.2</v>
      </c>
      <c r="B55" s="14" t="s">
        <v>205</v>
      </c>
      <c r="C55" s="40" t="s">
        <v>59</v>
      </c>
      <c r="D55" s="9" t="s">
        <v>300</v>
      </c>
      <c r="E55" s="10" t="s">
        <v>479</v>
      </c>
      <c r="F55" s="42" t="s">
        <v>497</v>
      </c>
      <c r="G55" s="5" t="s">
        <v>238</v>
      </c>
      <c r="H55" s="45" t="s">
        <v>406</v>
      </c>
      <c r="I55" s="45"/>
    </row>
    <row r="56" spans="1:9" ht="24.95" customHeight="1" x14ac:dyDescent="0.2">
      <c r="A56" s="9">
        <v>6.2</v>
      </c>
      <c r="B56" s="14" t="s">
        <v>205</v>
      </c>
      <c r="C56" s="40" t="s">
        <v>60</v>
      </c>
      <c r="D56" s="9" t="s">
        <v>370</v>
      </c>
      <c r="E56" s="10" t="s">
        <v>479</v>
      </c>
      <c r="F56" s="42" t="s">
        <v>497</v>
      </c>
      <c r="G56" s="5" t="s">
        <v>238</v>
      </c>
      <c r="H56" s="45" t="s">
        <v>406</v>
      </c>
      <c r="I56" s="45"/>
    </row>
    <row r="57" spans="1:9" ht="24.95" customHeight="1" x14ac:dyDescent="0.2">
      <c r="A57" s="9">
        <v>6.2</v>
      </c>
      <c r="B57" s="14" t="s">
        <v>205</v>
      </c>
      <c r="C57" s="40" t="s">
        <v>61</v>
      </c>
      <c r="D57" s="9" t="s">
        <v>369</v>
      </c>
      <c r="E57" s="10" t="s">
        <v>479</v>
      </c>
      <c r="F57" s="42" t="s">
        <v>497</v>
      </c>
      <c r="G57" s="5" t="s">
        <v>238</v>
      </c>
      <c r="H57" s="45" t="s">
        <v>406</v>
      </c>
      <c r="I57" s="45"/>
    </row>
    <row r="58" spans="1:9" ht="24.95" customHeight="1" x14ac:dyDescent="0.2">
      <c r="A58" s="9">
        <v>6.2</v>
      </c>
      <c r="B58" s="14" t="s">
        <v>205</v>
      </c>
      <c r="C58" s="40" t="s">
        <v>62</v>
      </c>
      <c r="D58" s="9" t="s">
        <v>368</v>
      </c>
      <c r="E58" s="10" t="s">
        <v>479</v>
      </c>
      <c r="F58" s="42" t="s">
        <v>497</v>
      </c>
      <c r="G58" s="5" t="s">
        <v>238</v>
      </c>
      <c r="H58" s="45" t="s">
        <v>406</v>
      </c>
      <c r="I58" s="45"/>
    </row>
    <row r="59" spans="1:9" s="52" customFormat="1" ht="24.95" customHeight="1" x14ac:dyDescent="0.2">
      <c r="A59" s="23">
        <v>6.2</v>
      </c>
      <c r="B59" s="49" t="s">
        <v>205</v>
      </c>
      <c r="C59" s="25" t="s">
        <v>63</v>
      </c>
      <c r="D59" s="23" t="s">
        <v>485</v>
      </c>
      <c r="E59" s="29" t="s">
        <v>465</v>
      </c>
      <c r="F59" s="42" t="s">
        <v>497</v>
      </c>
      <c r="G59" s="33" t="s">
        <v>238</v>
      </c>
      <c r="H59" s="47" t="s">
        <v>406</v>
      </c>
      <c r="I59" s="47"/>
    </row>
    <row r="60" spans="1:9" s="52" customFormat="1" ht="24" x14ac:dyDescent="0.2">
      <c r="A60" s="23">
        <v>6.3</v>
      </c>
      <c r="B60" s="49" t="s">
        <v>4</v>
      </c>
      <c r="C60" s="25" t="s">
        <v>64</v>
      </c>
      <c r="D60" s="49" t="s">
        <v>291</v>
      </c>
      <c r="E60" s="38" t="s">
        <v>495</v>
      </c>
      <c r="F60" s="51" t="s">
        <v>431</v>
      </c>
      <c r="G60" s="33" t="s">
        <v>571</v>
      </c>
      <c r="H60" s="45" t="s">
        <v>502</v>
      </c>
      <c r="I60" s="47"/>
    </row>
    <row r="61" spans="1:9" s="52" customFormat="1" ht="48" x14ac:dyDescent="0.2">
      <c r="A61" s="23">
        <v>6.4</v>
      </c>
      <c r="B61" s="49" t="s">
        <v>5</v>
      </c>
      <c r="C61" s="23" t="s">
        <v>448</v>
      </c>
      <c r="D61" s="23" t="s">
        <v>436</v>
      </c>
      <c r="E61" s="49"/>
      <c r="F61" s="51" t="s">
        <v>431</v>
      </c>
      <c r="G61" s="33" t="s">
        <v>572</v>
      </c>
      <c r="H61" s="47" t="s">
        <v>501</v>
      </c>
      <c r="I61" s="47"/>
    </row>
    <row r="62" spans="1:9" s="52" customFormat="1" ht="48" x14ac:dyDescent="0.2">
      <c r="A62" s="23">
        <v>6.4</v>
      </c>
      <c r="B62" s="49" t="s">
        <v>5</v>
      </c>
      <c r="C62" s="23" t="s">
        <v>449</v>
      </c>
      <c r="D62" s="23" t="s">
        <v>462</v>
      </c>
      <c r="E62" s="49"/>
      <c r="F62" s="49" t="s">
        <v>488</v>
      </c>
      <c r="G62" s="33" t="s">
        <v>572</v>
      </c>
      <c r="H62" s="47" t="s">
        <v>501</v>
      </c>
      <c r="I62" s="47"/>
    </row>
    <row r="63" spans="1:9" s="52" customFormat="1" ht="48" x14ac:dyDescent="0.2">
      <c r="A63" s="23">
        <v>6.4</v>
      </c>
      <c r="B63" s="49" t="s">
        <v>5</v>
      </c>
      <c r="C63" s="23" t="s">
        <v>450</v>
      </c>
      <c r="D63" s="23" t="s">
        <v>437</v>
      </c>
      <c r="E63" s="49"/>
      <c r="F63" s="51" t="s">
        <v>431</v>
      </c>
      <c r="G63" s="33" t="s">
        <v>572</v>
      </c>
      <c r="H63" s="47" t="s">
        <v>501</v>
      </c>
      <c r="I63" s="47"/>
    </row>
    <row r="64" spans="1:9" s="52" customFormat="1" ht="48" x14ac:dyDescent="0.2">
      <c r="A64" s="23">
        <v>6.4</v>
      </c>
      <c r="B64" s="49" t="s">
        <v>5</v>
      </c>
      <c r="C64" s="23" t="s">
        <v>65</v>
      </c>
      <c r="D64" s="23" t="s">
        <v>463</v>
      </c>
      <c r="E64" s="49"/>
      <c r="F64" s="49" t="s">
        <v>488</v>
      </c>
      <c r="G64" s="33" t="s">
        <v>572</v>
      </c>
      <c r="H64" s="47" t="s">
        <v>501</v>
      </c>
      <c r="I64" s="47"/>
    </row>
    <row r="65" spans="1:9" s="52" customFormat="1" ht="48" x14ac:dyDescent="0.2">
      <c r="A65" s="23">
        <v>6.4</v>
      </c>
      <c r="B65" s="49" t="s">
        <v>5</v>
      </c>
      <c r="C65" s="23" t="s">
        <v>451</v>
      </c>
      <c r="D65" s="23" t="s">
        <v>438</v>
      </c>
      <c r="E65" s="49"/>
      <c r="F65" s="42" t="s">
        <v>516</v>
      </c>
      <c r="G65" s="33" t="s">
        <v>572</v>
      </c>
      <c r="H65" s="47" t="s">
        <v>501</v>
      </c>
      <c r="I65" s="47"/>
    </row>
    <row r="66" spans="1:9" s="52" customFormat="1" ht="48" x14ac:dyDescent="0.2">
      <c r="A66" s="23">
        <v>6.4</v>
      </c>
      <c r="B66" s="49" t="s">
        <v>5</v>
      </c>
      <c r="C66" s="23" t="s">
        <v>452</v>
      </c>
      <c r="D66" s="23" t="s">
        <v>464</v>
      </c>
      <c r="E66" s="49"/>
      <c r="F66" s="49" t="s">
        <v>488</v>
      </c>
      <c r="G66" s="33" t="s">
        <v>572</v>
      </c>
      <c r="H66" s="47" t="s">
        <v>501</v>
      </c>
      <c r="I66" s="47"/>
    </row>
    <row r="67" spans="1:9" s="52" customFormat="1" ht="48" x14ac:dyDescent="0.2">
      <c r="A67" s="23">
        <v>6.4</v>
      </c>
      <c r="B67" s="49" t="s">
        <v>5</v>
      </c>
      <c r="C67" s="23" t="s">
        <v>453</v>
      </c>
      <c r="D67" s="23" t="s">
        <v>439</v>
      </c>
      <c r="E67" s="49"/>
      <c r="F67" s="51" t="s">
        <v>431</v>
      </c>
      <c r="G67" s="33" t="s">
        <v>572</v>
      </c>
      <c r="H67" s="47" t="s">
        <v>501</v>
      </c>
      <c r="I67" s="47"/>
    </row>
    <row r="68" spans="1:9" s="52" customFormat="1" ht="48" x14ac:dyDescent="0.2">
      <c r="A68" s="23">
        <v>6.4</v>
      </c>
      <c r="B68" s="49" t="s">
        <v>5</v>
      </c>
      <c r="C68" s="23" t="s">
        <v>454</v>
      </c>
      <c r="D68" s="23" t="s">
        <v>440</v>
      </c>
      <c r="E68" s="49"/>
      <c r="F68" s="49" t="s">
        <v>488</v>
      </c>
      <c r="G68" s="33" t="s">
        <v>572</v>
      </c>
      <c r="H68" s="47" t="s">
        <v>501</v>
      </c>
      <c r="I68" s="47"/>
    </row>
    <row r="69" spans="1:9" s="52" customFormat="1" ht="48" x14ac:dyDescent="0.2">
      <c r="A69" s="23">
        <v>6.4</v>
      </c>
      <c r="B69" s="49" t="s">
        <v>5</v>
      </c>
      <c r="C69" s="23" t="s">
        <v>455</v>
      </c>
      <c r="D69" s="23" t="s">
        <v>441</v>
      </c>
      <c r="E69" s="49"/>
      <c r="F69" s="51" t="s">
        <v>431</v>
      </c>
      <c r="G69" s="33" t="s">
        <v>572</v>
      </c>
      <c r="H69" s="47" t="s">
        <v>501</v>
      </c>
      <c r="I69" s="47"/>
    </row>
    <row r="70" spans="1:9" s="52" customFormat="1" ht="48" x14ac:dyDescent="0.2">
      <c r="A70" s="23">
        <v>6.4</v>
      </c>
      <c r="B70" s="49" t="s">
        <v>5</v>
      </c>
      <c r="C70" s="23" t="s">
        <v>456</v>
      </c>
      <c r="D70" s="23" t="s">
        <v>442</v>
      </c>
      <c r="E70" s="49"/>
      <c r="F70" s="49" t="s">
        <v>488</v>
      </c>
      <c r="G70" s="33" t="s">
        <v>572</v>
      </c>
      <c r="H70" s="47" t="s">
        <v>501</v>
      </c>
      <c r="I70" s="47"/>
    </row>
    <row r="71" spans="1:9" s="52" customFormat="1" ht="48" x14ac:dyDescent="0.2">
      <c r="A71" s="23">
        <v>6.4</v>
      </c>
      <c r="B71" s="49" t="s">
        <v>5</v>
      </c>
      <c r="C71" s="23" t="s">
        <v>457</v>
      </c>
      <c r="D71" s="23" t="s">
        <v>443</v>
      </c>
      <c r="E71" s="49"/>
      <c r="F71" s="51" t="s">
        <v>431</v>
      </c>
      <c r="G71" s="33" t="s">
        <v>572</v>
      </c>
      <c r="H71" s="47" t="s">
        <v>501</v>
      </c>
      <c r="I71" s="47"/>
    </row>
    <row r="72" spans="1:9" s="52" customFormat="1" ht="48" x14ac:dyDescent="0.2">
      <c r="A72" s="23">
        <v>6.4</v>
      </c>
      <c r="B72" s="49" t="s">
        <v>5</v>
      </c>
      <c r="C72" s="23" t="s">
        <v>458</v>
      </c>
      <c r="D72" s="23" t="s">
        <v>444</v>
      </c>
      <c r="E72" s="49"/>
      <c r="F72" s="49" t="s">
        <v>488</v>
      </c>
      <c r="G72" s="33" t="s">
        <v>572</v>
      </c>
      <c r="H72" s="47" t="s">
        <v>501</v>
      </c>
      <c r="I72" s="47"/>
    </row>
    <row r="73" spans="1:9" s="52" customFormat="1" ht="48" x14ac:dyDescent="0.2">
      <c r="A73" s="23">
        <v>6.4</v>
      </c>
      <c r="B73" s="49" t="s">
        <v>5</v>
      </c>
      <c r="C73" s="23" t="s">
        <v>459</v>
      </c>
      <c r="D73" s="25" t="s">
        <v>445</v>
      </c>
      <c r="E73" s="49"/>
      <c r="F73" s="51" t="s">
        <v>431</v>
      </c>
      <c r="G73" s="33" t="s">
        <v>572</v>
      </c>
      <c r="H73" s="47" t="s">
        <v>501</v>
      </c>
      <c r="I73" s="47"/>
    </row>
    <row r="74" spans="1:9" s="52" customFormat="1" ht="48" x14ac:dyDescent="0.2">
      <c r="A74" s="23">
        <v>6.4</v>
      </c>
      <c r="B74" s="49" t="s">
        <v>5</v>
      </c>
      <c r="C74" s="23" t="s">
        <v>460</v>
      </c>
      <c r="D74" s="23" t="s">
        <v>446</v>
      </c>
      <c r="E74" s="49"/>
      <c r="F74" s="51" t="s">
        <v>431</v>
      </c>
      <c r="G74" s="33" t="s">
        <v>572</v>
      </c>
      <c r="H74" s="47" t="s">
        <v>406</v>
      </c>
      <c r="I74" s="47"/>
    </row>
    <row r="75" spans="1:9" s="52" customFormat="1" ht="48" x14ac:dyDescent="0.2">
      <c r="A75" s="23">
        <v>6.4</v>
      </c>
      <c r="B75" s="49" t="s">
        <v>5</v>
      </c>
      <c r="C75" s="23" t="s">
        <v>461</v>
      </c>
      <c r="D75" s="23" t="s">
        <v>447</v>
      </c>
      <c r="E75" s="49"/>
      <c r="F75" s="49" t="s">
        <v>488</v>
      </c>
      <c r="G75" s="33" t="s">
        <v>572</v>
      </c>
      <c r="H75" s="47" t="s">
        <v>501</v>
      </c>
      <c r="I75" s="47"/>
    </row>
    <row r="76" spans="1:9" ht="36" x14ac:dyDescent="0.2">
      <c r="A76" s="9">
        <v>6.5</v>
      </c>
      <c r="B76" s="14" t="s">
        <v>206</v>
      </c>
      <c r="C76" s="40" t="s">
        <v>480</v>
      </c>
      <c r="D76" s="38" t="s">
        <v>484</v>
      </c>
      <c r="E76" s="38" t="s">
        <v>495</v>
      </c>
      <c r="F76" s="42" t="s">
        <v>499</v>
      </c>
      <c r="G76" s="33" t="s">
        <v>573</v>
      </c>
      <c r="H76" s="51" t="s">
        <v>426</v>
      </c>
      <c r="I76" s="51"/>
    </row>
    <row r="77" spans="1:9" s="52" customFormat="1" ht="24" x14ac:dyDescent="0.2">
      <c r="A77" s="29">
        <v>6.5</v>
      </c>
      <c r="B77" s="27" t="s">
        <v>430</v>
      </c>
      <c r="C77" s="28" t="s">
        <v>432</v>
      </c>
      <c r="D77" s="26" t="s">
        <v>433</v>
      </c>
      <c r="E77" s="38" t="s">
        <v>495</v>
      </c>
      <c r="F77" s="51" t="s">
        <v>431</v>
      </c>
      <c r="G77" s="33" t="s">
        <v>573</v>
      </c>
      <c r="H77" s="51" t="s">
        <v>426</v>
      </c>
      <c r="I77" s="51"/>
    </row>
    <row r="78" spans="1:9" s="52" customFormat="1" ht="24" x14ac:dyDescent="0.2">
      <c r="A78" s="29">
        <v>6.5</v>
      </c>
      <c r="B78" s="27" t="s">
        <v>430</v>
      </c>
      <c r="C78" s="28" t="s">
        <v>477</v>
      </c>
      <c r="D78" s="26" t="s">
        <v>434</v>
      </c>
      <c r="E78" s="38" t="s">
        <v>495</v>
      </c>
      <c r="F78" s="51" t="s">
        <v>431</v>
      </c>
      <c r="G78" s="33" t="s">
        <v>573</v>
      </c>
      <c r="H78" s="51" t="s">
        <v>426</v>
      </c>
      <c r="I78" s="51"/>
    </row>
    <row r="79" spans="1:9" ht="36" x14ac:dyDescent="0.2">
      <c r="A79" s="9">
        <v>6.5</v>
      </c>
      <c r="B79" s="14" t="s">
        <v>206</v>
      </c>
      <c r="C79" s="40" t="s">
        <v>66</v>
      </c>
      <c r="D79" s="38" t="s">
        <v>269</v>
      </c>
      <c r="E79" s="38" t="s">
        <v>495</v>
      </c>
      <c r="F79" s="42" t="s">
        <v>499</v>
      </c>
      <c r="G79" s="33" t="s">
        <v>573</v>
      </c>
      <c r="H79" s="51" t="s">
        <v>426</v>
      </c>
      <c r="I79" s="51"/>
    </row>
    <row r="80" spans="1:9" ht="36" x14ac:dyDescent="0.2">
      <c r="A80" s="9">
        <v>6.5</v>
      </c>
      <c r="B80" s="14" t="s">
        <v>206</v>
      </c>
      <c r="C80" s="40" t="s">
        <v>67</v>
      </c>
      <c r="D80" s="38" t="s">
        <v>270</v>
      </c>
      <c r="E80" s="38" t="s">
        <v>495</v>
      </c>
      <c r="F80" s="42" t="s">
        <v>516</v>
      </c>
      <c r="G80" s="33" t="s">
        <v>573</v>
      </c>
      <c r="H80" s="51" t="s">
        <v>426</v>
      </c>
      <c r="I80" s="51"/>
    </row>
    <row r="81" spans="1:9" ht="36" x14ac:dyDescent="0.2">
      <c r="A81" s="9">
        <v>6.5</v>
      </c>
      <c r="B81" s="14" t="s">
        <v>206</v>
      </c>
      <c r="C81" s="40" t="s">
        <v>68</v>
      </c>
      <c r="D81" s="38" t="s">
        <v>309</v>
      </c>
      <c r="E81" s="38" t="s">
        <v>495</v>
      </c>
      <c r="F81" s="42" t="s">
        <v>497</v>
      </c>
      <c r="G81" s="33" t="s">
        <v>573</v>
      </c>
      <c r="H81" s="51" t="s">
        <v>426</v>
      </c>
      <c r="I81" s="51"/>
    </row>
    <row r="82" spans="1:9" ht="36" x14ac:dyDescent="0.2">
      <c r="A82" s="9">
        <v>6.5</v>
      </c>
      <c r="B82" s="14" t="s">
        <v>206</v>
      </c>
      <c r="C82" s="40" t="s">
        <v>308</v>
      </c>
      <c r="D82" s="38" t="s">
        <v>310</v>
      </c>
      <c r="E82" s="38" t="s">
        <v>495</v>
      </c>
      <c r="F82" s="42" t="s">
        <v>497</v>
      </c>
      <c r="G82" s="33" t="s">
        <v>573</v>
      </c>
      <c r="H82" s="51" t="s">
        <v>426</v>
      </c>
      <c r="I82" s="51"/>
    </row>
    <row r="83" spans="1:9" ht="24" x14ac:dyDescent="0.2">
      <c r="A83" s="9">
        <v>6.6</v>
      </c>
      <c r="B83" s="14" t="s">
        <v>69</v>
      </c>
      <c r="C83" s="40" t="s">
        <v>70</v>
      </c>
      <c r="D83" s="38" t="s">
        <v>69</v>
      </c>
      <c r="E83" s="38" t="s">
        <v>495</v>
      </c>
      <c r="F83" s="42" t="s">
        <v>497</v>
      </c>
      <c r="G83" s="33" t="s">
        <v>574</v>
      </c>
      <c r="H83" s="45" t="s">
        <v>501</v>
      </c>
      <c r="I83" s="45"/>
    </row>
    <row r="84" spans="1:9" ht="24" x14ac:dyDescent="0.2">
      <c r="A84" s="9">
        <v>6.7</v>
      </c>
      <c r="B84" s="14" t="s">
        <v>6</v>
      </c>
      <c r="C84" s="40" t="s">
        <v>71</v>
      </c>
      <c r="D84" s="38" t="s">
        <v>6</v>
      </c>
      <c r="E84" s="38" t="s">
        <v>495</v>
      </c>
      <c r="F84" s="42" t="s">
        <v>497</v>
      </c>
      <c r="G84" s="33" t="s">
        <v>575</v>
      </c>
      <c r="H84" s="45" t="s">
        <v>501</v>
      </c>
      <c r="I84" s="45"/>
    </row>
    <row r="85" spans="1:9" ht="24" x14ac:dyDescent="0.2">
      <c r="A85" s="9">
        <v>6.8</v>
      </c>
      <c r="B85" s="14" t="s">
        <v>73</v>
      </c>
      <c r="C85" s="40" t="s">
        <v>72</v>
      </c>
      <c r="D85" s="42" t="s">
        <v>73</v>
      </c>
      <c r="E85" s="38" t="s">
        <v>495</v>
      </c>
      <c r="F85" s="42" t="s">
        <v>497</v>
      </c>
      <c r="G85" s="33" t="s">
        <v>576</v>
      </c>
      <c r="H85" s="45" t="s">
        <v>501</v>
      </c>
      <c r="I85" s="45"/>
    </row>
    <row r="86" spans="1:9" ht="24" x14ac:dyDescent="0.2">
      <c r="A86" s="9">
        <v>7.1</v>
      </c>
      <c r="B86" s="14" t="s">
        <v>207</v>
      </c>
      <c r="C86" s="40" t="s">
        <v>77</v>
      </c>
      <c r="D86" s="38" t="s">
        <v>74</v>
      </c>
      <c r="E86" s="38" t="s">
        <v>495</v>
      </c>
      <c r="F86" s="51" t="s">
        <v>431</v>
      </c>
      <c r="G86" s="5" t="s">
        <v>239</v>
      </c>
      <c r="H86" s="45" t="s">
        <v>406</v>
      </c>
      <c r="I86" s="45"/>
    </row>
    <row r="87" spans="1:9" ht="24" x14ac:dyDescent="0.2">
      <c r="A87" s="9">
        <v>7.1</v>
      </c>
      <c r="B87" s="14" t="s">
        <v>207</v>
      </c>
      <c r="C87" s="40" t="s">
        <v>78</v>
      </c>
      <c r="D87" s="9" t="s">
        <v>375</v>
      </c>
      <c r="E87" s="9" t="s">
        <v>324</v>
      </c>
      <c r="F87" s="42" t="s">
        <v>497</v>
      </c>
      <c r="G87" s="5" t="s">
        <v>239</v>
      </c>
      <c r="H87" s="45" t="s">
        <v>406</v>
      </c>
      <c r="I87" s="45"/>
    </row>
    <row r="88" spans="1:9" ht="24" x14ac:dyDescent="0.2">
      <c r="A88" s="9">
        <v>7.1</v>
      </c>
      <c r="B88" s="14" t="s">
        <v>207</v>
      </c>
      <c r="C88" s="40" t="s">
        <v>79</v>
      </c>
      <c r="D88" s="9" t="s">
        <v>376</v>
      </c>
      <c r="E88" s="9" t="s">
        <v>324</v>
      </c>
      <c r="F88" s="42" t="s">
        <v>497</v>
      </c>
      <c r="G88" s="5" t="s">
        <v>239</v>
      </c>
      <c r="H88" s="45" t="s">
        <v>406</v>
      </c>
      <c r="I88" s="45"/>
    </row>
    <row r="89" spans="1:9" ht="24" x14ac:dyDescent="0.2">
      <c r="A89" s="9">
        <v>7.1</v>
      </c>
      <c r="B89" s="14" t="s">
        <v>207</v>
      </c>
      <c r="C89" s="40" t="s">
        <v>80</v>
      </c>
      <c r="D89" s="9" t="s">
        <v>377</v>
      </c>
      <c r="E89" s="9" t="s">
        <v>324</v>
      </c>
      <c r="F89" s="42" t="s">
        <v>497</v>
      </c>
      <c r="G89" s="5" t="s">
        <v>239</v>
      </c>
      <c r="H89" s="45" t="s">
        <v>406</v>
      </c>
      <c r="I89" s="45"/>
    </row>
    <row r="90" spans="1:9" ht="24" x14ac:dyDescent="0.2">
      <c r="A90" s="9">
        <v>7.1</v>
      </c>
      <c r="B90" s="14" t="s">
        <v>207</v>
      </c>
      <c r="C90" s="40" t="s">
        <v>81</v>
      </c>
      <c r="D90" s="9" t="s">
        <v>378</v>
      </c>
      <c r="E90" s="9" t="s">
        <v>324</v>
      </c>
      <c r="F90" s="42" t="s">
        <v>497</v>
      </c>
      <c r="G90" s="5" t="s">
        <v>239</v>
      </c>
      <c r="H90" s="45" t="s">
        <v>406</v>
      </c>
      <c r="I90" s="45"/>
    </row>
    <row r="91" spans="1:9" ht="48" x14ac:dyDescent="0.2">
      <c r="A91" s="9">
        <v>7.1</v>
      </c>
      <c r="B91" s="14" t="s">
        <v>207</v>
      </c>
      <c r="C91" s="40" t="s">
        <v>82</v>
      </c>
      <c r="D91" s="9" t="s">
        <v>379</v>
      </c>
      <c r="E91" s="9" t="s">
        <v>324</v>
      </c>
      <c r="F91" s="42" t="s">
        <v>497</v>
      </c>
      <c r="G91" s="5" t="s">
        <v>239</v>
      </c>
      <c r="H91" s="45" t="s">
        <v>406</v>
      </c>
      <c r="I91" s="45"/>
    </row>
    <row r="92" spans="1:9" ht="36" x14ac:dyDescent="0.2">
      <c r="A92" s="9">
        <v>7.1</v>
      </c>
      <c r="B92" s="14" t="s">
        <v>207</v>
      </c>
      <c r="C92" s="40" t="s">
        <v>83</v>
      </c>
      <c r="D92" s="9" t="s">
        <v>380</v>
      </c>
      <c r="E92" s="9" t="s">
        <v>324</v>
      </c>
      <c r="F92" s="42" t="s">
        <v>497</v>
      </c>
      <c r="G92" s="5" t="s">
        <v>239</v>
      </c>
      <c r="H92" s="45" t="s">
        <v>406</v>
      </c>
      <c r="I92" s="45"/>
    </row>
    <row r="93" spans="1:9" ht="60" x14ac:dyDescent="0.2">
      <c r="A93" s="9">
        <v>7.1</v>
      </c>
      <c r="B93" s="14" t="s">
        <v>207</v>
      </c>
      <c r="C93" s="40" t="s">
        <v>84</v>
      </c>
      <c r="D93" s="9" t="s">
        <v>381</v>
      </c>
      <c r="E93" s="9" t="s">
        <v>324</v>
      </c>
      <c r="F93" s="42" t="s">
        <v>497</v>
      </c>
      <c r="G93" s="5" t="s">
        <v>239</v>
      </c>
      <c r="H93" s="45" t="s">
        <v>406</v>
      </c>
      <c r="I93" s="45"/>
    </row>
    <row r="94" spans="1:9" ht="24" x14ac:dyDescent="0.2">
      <c r="A94" s="9">
        <v>7.1</v>
      </c>
      <c r="B94" s="14" t="s">
        <v>207</v>
      </c>
      <c r="C94" s="40" t="s">
        <v>85</v>
      </c>
      <c r="D94" s="9" t="s">
        <v>382</v>
      </c>
      <c r="E94" s="9" t="s">
        <v>324</v>
      </c>
      <c r="F94" s="42" t="s">
        <v>497</v>
      </c>
      <c r="G94" s="5" t="s">
        <v>239</v>
      </c>
      <c r="H94" s="45" t="s">
        <v>406</v>
      </c>
      <c r="I94" s="45"/>
    </row>
    <row r="95" spans="1:9" ht="24" x14ac:dyDescent="0.2">
      <c r="A95" s="9">
        <v>7.1</v>
      </c>
      <c r="B95" s="14" t="s">
        <v>207</v>
      </c>
      <c r="C95" s="40" t="s">
        <v>86</v>
      </c>
      <c r="D95" s="38" t="s">
        <v>75</v>
      </c>
      <c r="E95" s="38" t="s">
        <v>495</v>
      </c>
      <c r="F95" s="51" t="s">
        <v>431</v>
      </c>
      <c r="G95" s="5" t="s">
        <v>239</v>
      </c>
      <c r="H95" s="45" t="s">
        <v>501</v>
      </c>
      <c r="I95" s="45"/>
    </row>
    <row r="96" spans="1:9" ht="36" x14ac:dyDescent="0.2">
      <c r="A96" s="9">
        <v>7.1</v>
      </c>
      <c r="B96" s="14" t="s">
        <v>207</v>
      </c>
      <c r="C96" s="40" t="s">
        <v>87</v>
      </c>
      <c r="D96" s="38" t="s">
        <v>76</v>
      </c>
      <c r="E96" s="38" t="s">
        <v>495</v>
      </c>
      <c r="F96" s="51" t="s">
        <v>431</v>
      </c>
      <c r="G96" s="5" t="s">
        <v>239</v>
      </c>
      <c r="H96" s="45" t="s">
        <v>406</v>
      </c>
      <c r="I96" s="45"/>
    </row>
    <row r="97" spans="1:9" ht="39.75" customHeight="1" x14ac:dyDescent="0.2">
      <c r="A97" s="9">
        <v>7.2</v>
      </c>
      <c r="B97" s="14" t="s">
        <v>208</v>
      </c>
      <c r="C97" s="40" t="s">
        <v>89</v>
      </c>
      <c r="D97" s="38" t="s">
        <v>88</v>
      </c>
      <c r="E97" s="38" t="s">
        <v>495</v>
      </c>
      <c r="F97" s="42" t="s">
        <v>497</v>
      </c>
      <c r="G97" s="5" t="s">
        <v>577</v>
      </c>
      <c r="H97" s="45" t="s">
        <v>406</v>
      </c>
      <c r="I97" s="45" t="s">
        <v>560</v>
      </c>
    </row>
    <row r="98" spans="1:9" ht="52.5" customHeight="1" x14ac:dyDescent="0.2">
      <c r="A98" s="9">
        <v>7.3</v>
      </c>
      <c r="B98" s="14" t="s">
        <v>207</v>
      </c>
      <c r="C98" s="40" t="s">
        <v>99</v>
      </c>
      <c r="D98" s="9" t="s">
        <v>386</v>
      </c>
      <c r="E98" s="9" t="s">
        <v>339</v>
      </c>
      <c r="F98" s="42" t="s">
        <v>497</v>
      </c>
      <c r="G98" s="5" t="s">
        <v>240</v>
      </c>
      <c r="H98" s="45" t="s">
        <v>501</v>
      </c>
      <c r="I98" s="45"/>
    </row>
    <row r="99" spans="1:9" ht="48" x14ac:dyDescent="0.2">
      <c r="A99" s="9">
        <v>7.3</v>
      </c>
      <c r="B99" s="14" t="s">
        <v>207</v>
      </c>
      <c r="C99" s="40" t="s">
        <v>100</v>
      </c>
      <c r="D99" s="9" t="s">
        <v>306</v>
      </c>
      <c r="E99" s="38" t="s">
        <v>495</v>
      </c>
      <c r="F99" s="42" t="s">
        <v>499</v>
      </c>
      <c r="G99" s="5" t="s">
        <v>240</v>
      </c>
      <c r="H99" s="45" t="s">
        <v>501</v>
      </c>
      <c r="I99" s="45"/>
    </row>
    <row r="100" spans="1:9" ht="36" x14ac:dyDescent="0.2">
      <c r="A100" s="9">
        <v>7.3</v>
      </c>
      <c r="B100" s="14" t="s">
        <v>207</v>
      </c>
      <c r="C100" s="40" t="s">
        <v>101</v>
      </c>
      <c r="D100" s="9" t="s">
        <v>385</v>
      </c>
      <c r="E100" s="6" t="s">
        <v>521</v>
      </c>
      <c r="F100" s="42" t="s">
        <v>497</v>
      </c>
      <c r="G100" s="5" t="s">
        <v>240</v>
      </c>
      <c r="H100" s="45" t="s">
        <v>501</v>
      </c>
      <c r="I100" s="45"/>
    </row>
    <row r="101" spans="1:9" ht="39" customHeight="1" x14ac:dyDescent="0.2">
      <c r="A101" s="9">
        <v>7.3</v>
      </c>
      <c r="B101" s="14" t="s">
        <v>207</v>
      </c>
      <c r="C101" s="40" t="s">
        <v>102</v>
      </c>
      <c r="D101" s="9" t="s">
        <v>401</v>
      </c>
      <c r="E101" s="9" t="s">
        <v>339</v>
      </c>
      <c r="F101" s="42" t="s">
        <v>497</v>
      </c>
      <c r="G101" s="5" t="s">
        <v>240</v>
      </c>
      <c r="H101" s="45" t="s">
        <v>501</v>
      </c>
      <c r="I101" s="45"/>
    </row>
    <row r="102" spans="1:9" ht="48.75" customHeight="1" x14ac:dyDescent="0.2">
      <c r="A102" s="9">
        <v>7.3</v>
      </c>
      <c r="B102" s="14" t="s">
        <v>207</v>
      </c>
      <c r="C102" s="40" t="s">
        <v>304</v>
      </c>
      <c r="D102" s="9" t="s">
        <v>384</v>
      </c>
      <c r="E102" s="9" t="s">
        <v>339</v>
      </c>
      <c r="F102" s="42" t="s">
        <v>497</v>
      </c>
      <c r="G102" s="5" t="s">
        <v>240</v>
      </c>
      <c r="H102" s="45" t="s">
        <v>501</v>
      </c>
      <c r="I102" s="45"/>
    </row>
    <row r="103" spans="1:9" ht="36" x14ac:dyDescent="0.2">
      <c r="A103" s="9">
        <v>7.3</v>
      </c>
      <c r="B103" s="14" t="s">
        <v>207</v>
      </c>
      <c r="C103" s="40" t="s">
        <v>103</v>
      </c>
      <c r="D103" s="9" t="s">
        <v>383</v>
      </c>
      <c r="E103" s="9" t="s">
        <v>340</v>
      </c>
      <c r="F103" s="42" t="s">
        <v>499</v>
      </c>
      <c r="G103" s="5" t="s">
        <v>240</v>
      </c>
      <c r="H103" s="45" t="s">
        <v>501</v>
      </c>
      <c r="I103" s="45"/>
    </row>
    <row r="104" spans="1:9" ht="39.75" customHeight="1" x14ac:dyDescent="0.2">
      <c r="A104" s="10">
        <v>7.3</v>
      </c>
      <c r="B104" s="14" t="s">
        <v>207</v>
      </c>
      <c r="C104" s="40" t="s">
        <v>305</v>
      </c>
      <c r="D104" s="9" t="s">
        <v>387</v>
      </c>
      <c r="E104" s="6" t="s">
        <v>521</v>
      </c>
      <c r="F104" s="42" t="s">
        <v>497</v>
      </c>
      <c r="G104" s="5" t="s">
        <v>240</v>
      </c>
      <c r="H104" s="45" t="s">
        <v>501</v>
      </c>
      <c r="I104" s="45"/>
    </row>
    <row r="105" spans="1:9" ht="24" x14ac:dyDescent="0.2">
      <c r="A105" s="10">
        <v>12.1</v>
      </c>
      <c r="B105" s="14" t="s">
        <v>209</v>
      </c>
      <c r="C105" s="40" t="s">
        <v>107</v>
      </c>
      <c r="D105" s="38" t="s">
        <v>104</v>
      </c>
      <c r="E105" s="38" t="s">
        <v>495</v>
      </c>
      <c r="F105" s="42" t="s">
        <v>498</v>
      </c>
      <c r="G105" s="5" t="s">
        <v>578</v>
      </c>
      <c r="H105" s="45" t="s">
        <v>501</v>
      </c>
      <c r="I105" s="45"/>
    </row>
    <row r="106" spans="1:9" ht="24" x14ac:dyDescent="0.2">
      <c r="A106" s="10">
        <v>12.1</v>
      </c>
      <c r="B106" s="14" t="s">
        <v>209</v>
      </c>
      <c r="C106" s="40" t="s">
        <v>108</v>
      </c>
      <c r="D106" s="38" t="s">
        <v>105</v>
      </c>
      <c r="E106" s="38" t="s">
        <v>495</v>
      </c>
      <c r="F106" s="42" t="s">
        <v>498</v>
      </c>
      <c r="G106" s="5" t="s">
        <v>578</v>
      </c>
      <c r="H106" s="45" t="s">
        <v>501</v>
      </c>
      <c r="I106" s="45"/>
    </row>
    <row r="107" spans="1:9" ht="24" x14ac:dyDescent="0.2">
      <c r="A107" s="10">
        <v>12.1</v>
      </c>
      <c r="B107" s="14" t="s">
        <v>209</v>
      </c>
      <c r="C107" s="40" t="s">
        <v>109</v>
      </c>
      <c r="D107" s="38" t="s">
        <v>106</v>
      </c>
      <c r="E107" s="38" t="s">
        <v>495</v>
      </c>
      <c r="F107" s="42" t="s">
        <v>498</v>
      </c>
      <c r="G107" s="5" t="s">
        <v>578</v>
      </c>
      <c r="H107" s="45" t="s">
        <v>501</v>
      </c>
      <c r="I107" s="45"/>
    </row>
    <row r="108" spans="1:9" ht="24" x14ac:dyDescent="0.2">
      <c r="A108" s="10">
        <v>12.2</v>
      </c>
      <c r="B108" s="14" t="s">
        <v>210</v>
      </c>
      <c r="C108" s="40" t="s">
        <v>113</v>
      </c>
      <c r="D108" s="38" t="s">
        <v>110</v>
      </c>
      <c r="E108" s="38" t="s">
        <v>495</v>
      </c>
      <c r="F108" s="42" t="s">
        <v>498</v>
      </c>
      <c r="G108" s="5" t="s">
        <v>579</v>
      </c>
      <c r="H108" s="45" t="s">
        <v>501</v>
      </c>
      <c r="I108" s="45"/>
    </row>
    <row r="109" spans="1:9" ht="24" x14ac:dyDescent="0.2">
      <c r="A109" s="10">
        <v>12.2</v>
      </c>
      <c r="B109" s="14" t="s">
        <v>210</v>
      </c>
      <c r="C109" s="40" t="s">
        <v>114</v>
      </c>
      <c r="D109" s="38" t="s">
        <v>111</v>
      </c>
      <c r="E109" s="38" t="s">
        <v>495</v>
      </c>
      <c r="F109" s="42" t="s">
        <v>498</v>
      </c>
      <c r="G109" s="5" t="s">
        <v>579</v>
      </c>
      <c r="H109" s="45" t="s">
        <v>501</v>
      </c>
      <c r="I109" s="45"/>
    </row>
    <row r="110" spans="1:9" ht="24" x14ac:dyDescent="0.2">
      <c r="A110" s="10">
        <v>12.2</v>
      </c>
      <c r="B110" s="14" t="s">
        <v>210</v>
      </c>
      <c r="C110" s="40" t="s">
        <v>115</v>
      </c>
      <c r="D110" s="38" t="s">
        <v>112</v>
      </c>
      <c r="E110" s="38" t="s">
        <v>495</v>
      </c>
      <c r="F110" s="42" t="s">
        <v>498</v>
      </c>
      <c r="G110" s="5" t="s">
        <v>579</v>
      </c>
      <c r="H110" s="45" t="s">
        <v>501</v>
      </c>
      <c r="I110" s="45"/>
    </row>
    <row r="111" spans="1:9" ht="24" x14ac:dyDescent="0.2">
      <c r="A111" s="10">
        <v>13.1</v>
      </c>
      <c r="B111" s="14" t="s">
        <v>211</v>
      </c>
      <c r="C111" s="40" t="s">
        <v>90</v>
      </c>
      <c r="D111" s="9" t="s">
        <v>292</v>
      </c>
      <c r="E111" s="38" t="s">
        <v>495</v>
      </c>
      <c r="F111" s="51" t="s">
        <v>431</v>
      </c>
      <c r="G111" s="5" t="s">
        <v>580</v>
      </c>
      <c r="H111" s="45" t="s">
        <v>503</v>
      </c>
      <c r="I111" s="45"/>
    </row>
    <row r="112" spans="1:9" ht="24" x14ac:dyDescent="0.2">
      <c r="A112" s="10">
        <v>13.1</v>
      </c>
      <c r="B112" s="14" t="s">
        <v>211</v>
      </c>
      <c r="C112" s="40" t="s">
        <v>91</v>
      </c>
      <c r="D112" s="9" t="s">
        <v>293</v>
      </c>
      <c r="E112" s="38" t="s">
        <v>495</v>
      </c>
      <c r="F112" s="51" t="s">
        <v>431</v>
      </c>
      <c r="G112" s="5" t="s">
        <v>580</v>
      </c>
      <c r="H112" s="45" t="s">
        <v>503</v>
      </c>
      <c r="I112" s="45"/>
    </row>
    <row r="113" spans="1:9" s="52" customFormat="1" ht="17.25" customHeight="1" x14ac:dyDescent="0.2">
      <c r="A113" s="23">
        <v>13.1</v>
      </c>
      <c r="B113" s="49" t="s">
        <v>211</v>
      </c>
      <c r="C113" s="25" t="s">
        <v>417</v>
      </c>
      <c r="D113" s="23" t="s">
        <v>419</v>
      </c>
      <c r="E113" s="38" t="s">
        <v>495</v>
      </c>
      <c r="F113" s="51" t="s">
        <v>431</v>
      </c>
      <c r="G113" s="5" t="s">
        <v>580</v>
      </c>
      <c r="H113" s="45" t="s">
        <v>503</v>
      </c>
      <c r="I113" s="47"/>
    </row>
    <row r="114" spans="1:9" s="52" customFormat="1" ht="17.25" customHeight="1" x14ac:dyDescent="0.2">
      <c r="A114" s="23">
        <v>13.1</v>
      </c>
      <c r="B114" s="49" t="s">
        <v>211</v>
      </c>
      <c r="C114" s="25" t="s">
        <v>418</v>
      </c>
      <c r="D114" s="23" t="s">
        <v>420</v>
      </c>
      <c r="E114" s="38"/>
      <c r="F114" s="51" t="s">
        <v>431</v>
      </c>
      <c r="G114" s="5" t="s">
        <v>580</v>
      </c>
      <c r="H114" s="47" t="s">
        <v>502</v>
      </c>
      <c r="I114" s="47"/>
    </row>
    <row r="115" spans="1:9" ht="24" x14ac:dyDescent="0.2">
      <c r="A115" s="10">
        <v>13.1</v>
      </c>
      <c r="B115" s="14" t="s">
        <v>211</v>
      </c>
      <c r="C115" s="40" t="s">
        <v>92</v>
      </c>
      <c r="D115" s="9" t="s">
        <v>294</v>
      </c>
      <c r="E115" s="38"/>
      <c r="F115" s="51" t="s">
        <v>431</v>
      </c>
      <c r="G115" s="5" t="s">
        <v>580</v>
      </c>
      <c r="H115" s="47" t="s">
        <v>502</v>
      </c>
      <c r="I115" s="45"/>
    </row>
    <row r="116" spans="1:9" ht="27.75" customHeight="1" x14ac:dyDescent="0.2">
      <c r="A116" s="10">
        <v>14.1</v>
      </c>
      <c r="B116" s="14" t="s">
        <v>212</v>
      </c>
      <c r="C116" s="40" t="s">
        <v>120</v>
      </c>
      <c r="D116" s="38" t="s">
        <v>116</v>
      </c>
      <c r="E116" s="38" t="s">
        <v>495</v>
      </c>
      <c r="F116" s="42" t="s">
        <v>498</v>
      </c>
      <c r="G116" s="5" t="s">
        <v>581</v>
      </c>
      <c r="H116" s="45" t="s">
        <v>406</v>
      </c>
      <c r="I116" s="45" t="s">
        <v>958</v>
      </c>
    </row>
    <row r="117" spans="1:9" ht="27.75" customHeight="1" x14ac:dyDescent="0.2">
      <c r="A117" s="10">
        <v>14.1</v>
      </c>
      <c r="B117" s="14" t="s">
        <v>212</v>
      </c>
      <c r="C117" s="40" t="s">
        <v>121</v>
      </c>
      <c r="D117" s="38" t="s">
        <v>117</v>
      </c>
      <c r="E117" s="38" t="s">
        <v>495</v>
      </c>
      <c r="F117" s="42" t="s">
        <v>498</v>
      </c>
      <c r="G117" s="5" t="s">
        <v>581</v>
      </c>
      <c r="H117" s="45" t="s">
        <v>406</v>
      </c>
      <c r="I117" s="45" t="s">
        <v>958</v>
      </c>
    </row>
    <row r="118" spans="1:9" ht="27.75" customHeight="1" x14ac:dyDescent="0.2">
      <c r="A118" s="10">
        <v>14.1</v>
      </c>
      <c r="B118" s="14" t="s">
        <v>212</v>
      </c>
      <c r="C118" s="40" t="s">
        <v>122</v>
      </c>
      <c r="D118" s="38" t="s">
        <v>118</v>
      </c>
      <c r="E118" s="38" t="s">
        <v>495</v>
      </c>
      <c r="F118" s="42" t="s">
        <v>498</v>
      </c>
      <c r="G118" s="5" t="s">
        <v>581</v>
      </c>
      <c r="H118" s="45" t="s">
        <v>406</v>
      </c>
      <c r="I118" s="45"/>
    </row>
    <row r="119" spans="1:9" ht="29.25" customHeight="1" x14ac:dyDescent="0.2">
      <c r="A119" s="10">
        <v>14.1</v>
      </c>
      <c r="B119" s="14" t="s">
        <v>212</v>
      </c>
      <c r="C119" s="40" t="s">
        <v>123</v>
      </c>
      <c r="D119" s="38" t="s">
        <v>119</v>
      </c>
      <c r="E119" s="38" t="s">
        <v>495</v>
      </c>
      <c r="F119" s="42" t="s">
        <v>498</v>
      </c>
      <c r="G119" s="5" t="s">
        <v>581</v>
      </c>
      <c r="H119" s="45" t="s">
        <v>406</v>
      </c>
      <c r="I119" s="45"/>
    </row>
    <row r="120" spans="1:9" x14ac:dyDescent="0.2">
      <c r="A120" s="10">
        <v>15.1</v>
      </c>
      <c r="B120" s="14" t="s">
        <v>213</v>
      </c>
      <c r="C120" s="40" t="s">
        <v>126</v>
      </c>
      <c r="D120" s="38" t="s">
        <v>124</v>
      </c>
      <c r="E120" s="38" t="s">
        <v>495</v>
      </c>
      <c r="F120" s="42" t="s">
        <v>497</v>
      </c>
      <c r="G120" s="5" t="s">
        <v>582</v>
      </c>
      <c r="H120" s="45" t="s">
        <v>407</v>
      </c>
      <c r="I120" s="45"/>
    </row>
    <row r="121" spans="1:9" x14ac:dyDescent="0.2">
      <c r="A121" s="9">
        <v>15.1</v>
      </c>
      <c r="B121" s="14" t="s">
        <v>213</v>
      </c>
      <c r="C121" s="40" t="s">
        <v>127</v>
      </c>
      <c r="D121" s="38" t="s">
        <v>125</v>
      </c>
      <c r="E121" s="38" t="s">
        <v>495</v>
      </c>
      <c r="F121" s="42" t="s">
        <v>497</v>
      </c>
      <c r="G121" s="5" t="s">
        <v>582</v>
      </c>
      <c r="H121" s="45" t="s">
        <v>407</v>
      </c>
      <c r="I121" s="45"/>
    </row>
    <row r="122" spans="1:9" x14ac:dyDescent="0.2">
      <c r="A122" s="9">
        <v>15.2</v>
      </c>
      <c r="B122" s="14" t="s">
        <v>214</v>
      </c>
      <c r="C122" s="40" t="s">
        <v>154</v>
      </c>
      <c r="D122" s="38" t="s">
        <v>147</v>
      </c>
      <c r="E122" s="38" t="s">
        <v>495</v>
      </c>
      <c r="F122" s="42" t="s">
        <v>497</v>
      </c>
      <c r="G122" s="5" t="s">
        <v>583</v>
      </c>
      <c r="H122" s="45" t="s">
        <v>407</v>
      </c>
      <c r="I122" s="45"/>
    </row>
    <row r="123" spans="1:9" x14ac:dyDescent="0.2">
      <c r="A123" s="9">
        <v>15.2</v>
      </c>
      <c r="B123" s="14" t="s">
        <v>214</v>
      </c>
      <c r="C123" s="40" t="s">
        <v>155</v>
      </c>
      <c r="D123" s="38" t="s">
        <v>148</v>
      </c>
      <c r="E123" s="38" t="s">
        <v>495</v>
      </c>
      <c r="F123" s="42" t="s">
        <v>497</v>
      </c>
      <c r="G123" s="5" t="s">
        <v>583</v>
      </c>
      <c r="H123" s="45" t="s">
        <v>407</v>
      </c>
      <c r="I123" s="45"/>
    </row>
    <row r="124" spans="1:9" x14ac:dyDescent="0.2">
      <c r="A124" s="9">
        <v>15.2</v>
      </c>
      <c r="B124" s="14" t="s">
        <v>214</v>
      </c>
      <c r="C124" s="40" t="s">
        <v>156</v>
      </c>
      <c r="D124" s="38" t="s">
        <v>149</v>
      </c>
      <c r="E124" s="38" t="s">
        <v>495</v>
      </c>
      <c r="F124" s="42" t="s">
        <v>497</v>
      </c>
      <c r="G124" s="5" t="s">
        <v>583</v>
      </c>
      <c r="H124" s="45" t="s">
        <v>407</v>
      </c>
      <c r="I124" s="45"/>
    </row>
    <row r="125" spans="1:9" x14ac:dyDescent="0.2">
      <c r="A125" s="9">
        <v>15.2</v>
      </c>
      <c r="B125" s="14" t="s">
        <v>214</v>
      </c>
      <c r="C125" s="40" t="s">
        <v>157</v>
      </c>
      <c r="D125" s="38" t="s">
        <v>150</v>
      </c>
      <c r="E125" s="38" t="s">
        <v>495</v>
      </c>
      <c r="F125" s="42" t="s">
        <v>497</v>
      </c>
      <c r="G125" s="5" t="s">
        <v>583</v>
      </c>
      <c r="H125" s="45" t="s">
        <v>407</v>
      </c>
      <c r="I125" s="45"/>
    </row>
    <row r="126" spans="1:9" x14ac:dyDescent="0.2">
      <c r="A126" s="9">
        <v>15.2</v>
      </c>
      <c r="B126" s="14" t="s">
        <v>214</v>
      </c>
      <c r="C126" s="40" t="s">
        <v>158</v>
      </c>
      <c r="D126" s="38" t="s">
        <v>151</v>
      </c>
      <c r="E126" s="38" t="s">
        <v>495</v>
      </c>
      <c r="F126" s="42" t="s">
        <v>497</v>
      </c>
      <c r="G126" s="5" t="s">
        <v>583</v>
      </c>
      <c r="H126" s="45" t="s">
        <v>407</v>
      </c>
      <c r="I126" s="45"/>
    </row>
    <row r="127" spans="1:9" ht="24" x14ac:dyDescent="0.2">
      <c r="A127" s="9">
        <v>15.2</v>
      </c>
      <c r="B127" s="14" t="s">
        <v>214</v>
      </c>
      <c r="C127" s="40" t="s">
        <v>159</v>
      </c>
      <c r="D127" s="38" t="s">
        <v>152</v>
      </c>
      <c r="E127" s="38" t="s">
        <v>495</v>
      </c>
      <c r="F127" s="51" t="s">
        <v>431</v>
      </c>
      <c r="G127" s="5" t="s">
        <v>583</v>
      </c>
      <c r="H127" s="45" t="s">
        <v>407</v>
      </c>
      <c r="I127" s="45"/>
    </row>
    <row r="128" spans="1:9" x14ac:dyDescent="0.2">
      <c r="A128" s="9">
        <v>15.2</v>
      </c>
      <c r="B128" s="14" t="s">
        <v>214</v>
      </c>
      <c r="C128" s="40" t="s">
        <v>160</v>
      </c>
      <c r="D128" s="38" t="s">
        <v>153</v>
      </c>
      <c r="E128" s="38" t="s">
        <v>495</v>
      </c>
      <c r="F128" s="51" t="s">
        <v>431</v>
      </c>
      <c r="G128" s="5" t="s">
        <v>583</v>
      </c>
      <c r="H128" s="45" t="s">
        <v>407</v>
      </c>
      <c r="I128" s="45"/>
    </row>
    <row r="129" spans="1:9" ht="15.75" customHeight="1" x14ac:dyDescent="0.2">
      <c r="A129" s="9">
        <v>15.3</v>
      </c>
      <c r="B129" s="14" t="s">
        <v>215</v>
      </c>
      <c r="C129" s="40" t="s">
        <v>163</v>
      </c>
      <c r="D129" s="38" t="s">
        <v>161</v>
      </c>
      <c r="E129" s="38" t="s">
        <v>495</v>
      </c>
      <c r="F129" s="42" t="s">
        <v>498</v>
      </c>
      <c r="G129" s="5" t="s">
        <v>584</v>
      </c>
      <c r="H129" s="45" t="s">
        <v>407</v>
      </c>
      <c r="I129" s="45"/>
    </row>
    <row r="130" spans="1:9" ht="24" x14ac:dyDescent="0.2">
      <c r="A130" s="9">
        <v>15.3</v>
      </c>
      <c r="B130" s="14" t="s">
        <v>215</v>
      </c>
      <c r="C130" s="40" t="s">
        <v>164</v>
      </c>
      <c r="D130" s="38" t="s">
        <v>162</v>
      </c>
      <c r="E130" s="38" t="s">
        <v>495</v>
      </c>
      <c r="F130" s="42" t="s">
        <v>498</v>
      </c>
      <c r="G130" s="5" t="s">
        <v>584</v>
      </c>
      <c r="H130" s="45" t="s">
        <v>407</v>
      </c>
      <c r="I130" s="45"/>
    </row>
    <row r="131" spans="1:9" ht="48" x14ac:dyDescent="0.2">
      <c r="A131" s="9">
        <v>16.100000000000001</v>
      </c>
      <c r="B131" s="14" t="s">
        <v>216</v>
      </c>
      <c r="C131" s="40" t="s">
        <v>131</v>
      </c>
      <c r="D131" s="38" t="s">
        <v>128</v>
      </c>
      <c r="E131" s="38" t="s">
        <v>495</v>
      </c>
      <c r="F131" s="42" t="s">
        <v>497</v>
      </c>
      <c r="G131" s="5" t="s">
        <v>585</v>
      </c>
      <c r="H131" s="45" t="s">
        <v>406</v>
      </c>
      <c r="I131" s="45"/>
    </row>
    <row r="132" spans="1:9" ht="48" x14ac:dyDescent="0.2">
      <c r="A132" s="9">
        <v>16.100000000000001</v>
      </c>
      <c r="B132" s="14" t="s">
        <v>216</v>
      </c>
      <c r="C132" s="40" t="s">
        <v>130</v>
      </c>
      <c r="D132" s="38" t="s">
        <v>129</v>
      </c>
      <c r="E132" s="38" t="s">
        <v>495</v>
      </c>
      <c r="F132" s="42" t="s">
        <v>497</v>
      </c>
      <c r="G132" s="5" t="s">
        <v>585</v>
      </c>
      <c r="H132" s="45" t="s">
        <v>406</v>
      </c>
      <c r="I132" s="45"/>
    </row>
    <row r="133" spans="1:9" ht="24" x14ac:dyDescent="0.2">
      <c r="A133" s="9">
        <v>16.2</v>
      </c>
      <c r="B133" s="14" t="s">
        <v>218</v>
      </c>
      <c r="C133" s="40" t="s">
        <v>165</v>
      </c>
      <c r="D133" s="9" t="s">
        <v>271</v>
      </c>
      <c r="E133" s="38" t="s">
        <v>495</v>
      </c>
      <c r="F133" s="42" t="s">
        <v>498</v>
      </c>
      <c r="G133" s="5" t="s">
        <v>241</v>
      </c>
      <c r="H133" s="45" t="s">
        <v>406</v>
      </c>
      <c r="I133" s="45"/>
    </row>
    <row r="134" spans="1:9" ht="26.25" customHeight="1" x14ac:dyDescent="0.2">
      <c r="A134" s="9">
        <v>16.2</v>
      </c>
      <c r="B134" s="14" t="s">
        <v>218</v>
      </c>
      <c r="C134" s="40" t="s">
        <v>166</v>
      </c>
      <c r="D134" s="9" t="s">
        <v>264</v>
      </c>
      <c r="E134" s="38" t="s">
        <v>495</v>
      </c>
      <c r="F134" s="42" t="s">
        <v>498</v>
      </c>
      <c r="G134" s="5" t="s">
        <v>241</v>
      </c>
      <c r="H134" s="45" t="s">
        <v>406</v>
      </c>
      <c r="I134" s="45"/>
    </row>
    <row r="135" spans="1:9" ht="24" x14ac:dyDescent="0.2">
      <c r="A135" s="9">
        <v>16.2</v>
      </c>
      <c r="B135" s="14" t="s">
        <v>218</v>
      </c>
      <c r="C135" s="40" t="s">
        <v>167</v>
      </c>
      <c r="D135" s="9" t="s">
        <v>272</v>
      </c>
      <c r="E135" s="38" t="s">
        <v>495</v>
      </c>
      <c r="F135" s="42" t="s">
        <v>498</v>
      </c>
      <c r="G135" s="5" t="s">
        <v>241</v>
      </c>
      <c r="H135" s="45" t="s">
        <v>406</v>
      </c>
      <c r="I135" s="45"/>
    </row>
    <row r="136" spans="1:9" ht="29.25" customHeight="1" x14ac:dyDescent="0.2">
      <c r="A136" s="9">
        <v>16.2</v>
      </c>
      <c r="B136" s="14" t="s">
        <v>218</v>
      </c>
      <c r="C136" s="40" t="s">
        <v>168</v>
      </c>
      <c r="D136" s="9" t="s">
        <v>273</v>
      </c>
      <c r="E136" s="38" t="s">
        <v>495</v>
      </c>
      <c r="F136" s="42" t="s">
        <v>498</v>
      </c>
      <c r="G136" s="5" t="s">
        <v>241</v>
      </c>
      <c r="H136" s="45" t="s">
        <v>406</v>
      </c>
      <c r="I136" s="45"/>
    </row>
    <row r="137" spans="1:9" ht="24" x14ac:dyDescent="0.2">
      <c r="A137" s="9">
        <v>16.2</v>
      </c>
      <c r="B137" s="14" t="s">
        <v>218</v>
      </c>
      <c r="C137" s="40" t="s">
        <v>169</v>
      </c>
      <c r="D137" s="9" t="s">
        <v>274</v>
      </c>
      <c r="E137" s="38" t="s">
        <v>495</v>
      </c>
      <c r="F137" s="42" t="s">
        <v>498</v>
      </c>
      <c r="G137" s="5" t="s">
        <v>241</v>
      </c>
      <c r="H137" s="45" t="s">
        <v>406</v>
      </c>
      <c r="I137" s="45"/>
    </row>
    <row r="138" spans="1:9" ht="24" x14ac:dyDescent="0.2">
      <c r="A138" s="9">
        <v>16.2</v>
      </c>
      <c r="B138" s="14" t="s">
        <v>218</v>
      </c>
      <c r="C138" s="40" t="s">
        <v>170</v>
      </c>
      <c r="D138" s="9" t="s">
        <v>275</v>
      </c>
      <c r="E138" s="38" t="s">
        <v>495</v>
      </c>
      <c r="F138" s="42" t="s">
        <v>498</v>
      </c>
      <c r="G138" s="5" t="s">
        <v>241</v>
      </c>
      <c r="H138" s="45" t="s">
        <v>406</v>
      </c>
      <c r="I138" s="45"/>
    </row>
    <row r="139" spans="1:9" ht="24" x14ac:dyDescent="0.2">
      <c r="A139" s="9">
        <v>16.2</v>
      </c>
      <c r="B139" s="14" t="s">
        <v>218</v>
      </c>
      <c r="C139" s="40" t="s">
        <v>171</v>
      </c>
      <c r="D139" s="9" t="s">
        <v>276</v>
      </c>
      <c r="E139" s="38" t="s">
        <v>495</v>
      </c>
      <c r="F139" s="42" t="s">
        <v>498</v>
      </c>
      <c r="G139" s="5" t="s">
        <v>241</v>
      </c>
      <c r="H139" s="45" t="s">
        <v>406</v>
      </c>
      <c r="I139" s="45"/>
    </row>
    <row r="140" spans="1:9" ht="36" customHeight="1" x14ac:dyDescent="0.2">
      <c r="A140" s="9">
        <v>16.2</v>
      </c>
      <c r="B140" s="14" t="s">
        <v>218</v>
      </c>
      <c r="C140" s="40" t="s">
        <v>311</v>
      </c>
      <c r="D140" s="44" t="s">
        <v>388</v>
      </c>
      <c r="E140" s="44" t="s">
        <v>400</v>
      </c>
      <c r="F140" s="42" t="s">
        <v>498</v>
      </c>
      <c r="G140" s="5" t="s">
        <v>241</v>
      </c>
      <c r="H140" s="45" t="s">
        <v>406</v>
      </c>
      <c r="I140" s="45"/>
    </row>
    <row r="141" spans="1:9" ht="36" x14ac:dyDescent="0.2">
      <c r="A141" s="9">
        <v>16.2</v>
      </c>
      <c r="B141" s="14" t="s">
        <v>218</v>
      </c>
      <c r="C141" s="40" t="s">
        <v>172</v>
      </c>
      <c r="D141" s="10" t="s">
        <v>277</v>
      </c>
      <c r="E141" s="38" t="s">
        <v>495</v>
      </c>
      <c r="F141" s="45" t="s">
        <v>490</v>
      </c>
      <c r="G141" s="5" t="s">
        <v>241</v>
      </c>
      <c r="H141" s="45" t="s">
        <v>406</v>
      </c>
      <c r="I141" s="45" t="s">
        <v>762</v>
      </c>
    </row>
    <row r="142" spans="1:9" ht="24" x14ac:dyDescent="0.2">
      <c r="A142" s="9">
        <v>16.2</v>
      </c>
      <c r="B142" s="14" t="s">
        <v>218</v>
      </c>
      <c r="C142" s="40" t="s">
        <v>173</v>
      </c>
      <c r="D142" s="9" t="s">
        <v>248</v>
      </c>
      <c r="E142" s="38" t="s">
        <v>495</v>
      </c>
      <c r="F142" s="42" t="s">
        <v>498</v>
      </c>
      <c r="G142" s="5" t="s">
        <v>241</v>
      </c>
      <c r="H142" s="45" t="s">
        <v>406</v>
      </c>
      <c r="I142" s="45"/>
    </row>
    <row r="143" spans="1:9" ht="24" x14ac:dyDescent="0.2">
      <c r="A143" s="9">
        <v>16.2</v>
      </c>
      <c r="B143" s="14" t="s">
        <v>218</v>
      </c>
      <c r="C143" s="40" t="s">
        <v>174</v>
      </c>
      <c r="D143" s="9" t="s">
        <v>249</v>
      </c>
      <c r="E143" s="38" t="s">
        <v>495</v>
      </c>
      <c r="F143" s="42" t="s">
        <v>498</v>
      </c>
      <c r="G143" s="5" t="s">
        <v>241</v>
      </c>
      <c r="H143" s="45" t="s">
        <v>406</v>
      </c>
      <c r="I143" s="45"/>
    </row>
    <row r="144" spans="1:9" ht="24" x14ac:dyDescent="0.2">
      <c r="A144" s="9">
        <v>16.2</v>
      </c>
      <c r="B144" s="14" t="s">
        <v>218</v>
      </c>
      <c r="C144" s="40" t="s">
        <v>175</v>
      </c>
      <c r="D144" s="9" t="s">
        <v>250</v>
      </c>
      <c r="E144" s="38" t="s">
        <v>495</v>
      </c>
      <c r="F144" s="42" t="s">
        <v>498</v>
      </c>
      <c r="G144" s="5" t="s">
        <v>241</v>
      </c>
      <c r="H144" s="45" t="s">
        <v>406</v>
      </c>
      <c r="I144" s="45"/>
    </row>
    <row r="145" spans="1:9" ht="24" x14ac:dyDescent="0.2">
      <c r="A145" s="9">
        <v>16.2</v>
      </c>
      <c r="B145" s="14" t="s">
        <v>218</v>
      </c>
      <c r="C145" s="40" t="s">
        <v>176</v>
      </c>
      <c r="D145" s="9" t="s">
        <v>251</v>
      </c>
      <c r="E145" s="38" t="s">
        <v>495</v>
      </c>
      <c r="F145" s="42" t="s">
        <v>498</v>
      </c>
      <c r="G145" s="5" t="s">
        <v>241</v>
      </c>
      <c r="H145" s="45" t="s">
        <v>406</v>
      </c>
      <c r="I145" s="45"/>
    </row>
    <row r="146" spans="1:9" ht="24" x14ac:dyDescent="0.2">
      <c r="A146" s="9">
        <v>16.2</v>
      </c>
      <c r="B146" s="14" t="s">
        <v>218</v>
      </c>
      <c r="C146" s="40" t="s">
        <v>177</v>
      </c>
      <c r="D146" s="9" t="s">
        <v>252</v>
      </c>
      <c r="E146" s="38" t="s">
        <v>495</v>
      </c>
      <c r="F146" s="42" t="s">
        <v>498</v>
      </c>
      <c r="G146" s="5" t="s">
        <v>241</v>
      </c>
      <c r="H146" s="45" t="s">
        <v>406</v>
      </c>
      <c r="I146" s="45"/>
    </row>
    <row r="147" spans="1:9" ht="27" customHeight="1" x14ac:dyDescent="0.2">
      <c r="A147" s="9">
        <v>16.2</v>
      </c>
      <c r="B147" s="14" t="s">
        <v>218</v>
      </c>
      <c r="C147" s="40" t="s">
        <v>178</v>
      </c>
      <c r="D147" s="9" t="s">
        <v>389</v>
      </c>
      <c r="E147" s="44" t="s">
        <v>487</v>
      </c>
      <c r="F147" s="42" t="s">
        <v>498</v>
      </c>
      <c r="G147" s="41" t="s">
        <v>241</v>
      </c>
      <c r="H147" s="45" t="s">
        <v>406</v>
      </c>
      <c r="I147" s="45"/>
    </row>
    <row r="148" spans="1:9" s="52" customFormat="1" ht="24" x14ac:dyDescent="0.2">
      <c r="A148" s="36">
        <v>16.2</v>
      </c>
      <c r="B148" s="22" t="s">
        <v>218</v>
      </c>
      <c r="C148" s="25" t="s">
        <v>312</v>
      </c>
      <c r="D148" s="36" t="s">
        <v>486</v>
      </c>
      <c r="E148" s="38" t="s">
        <v>495</v>
      </c>
      <c r="F148" s="42" t="s">
        <v>498</v>
      </c>
      <c r="G148" s="41" t="s">
        <v>241</v>
      </c>
      <c r="H148" s="47" t="s">
        <v>406</v>
      </c>
      <c r="I148" s="47"/>
    </row>
    <row r="149" spans="1:9" ht="27" customHeight="1" x14ac:dyDescent="0.2">
      <c r="A149" s="9">
        <v>16.2</v>
      </c>
      <c r="B149" s="14" t="s">
        <v>218</v>
      </c>
      <c r="C149" s="40" t="s">
        <v>179</v>
      </c>
      <c r="D149" s="6" t="s">
        <v>132</v>
      </c>
      <c r="E149" s="38" t="s">
        <v>495</v>
      </c>
      <c r="F149" s="51" t="s">
        <v>431</v>
      </c>
      <c r="G149" s="41" t="s">
        <v>241</v>
      </c>
      <c r="H149" s="45" t="s">
        <v>406</v>
      </c>
      <c r="I149" s="45"/>
    </row>
    <row r="150" spans="1:9" ht="28.5" customHeight="1" x14ac:dyDescent="0.2">
      <c r="A150" s="9">
        <v>16.2</v>
      </c>
      <c r="B150" s="14" t="s">
        <v>218</v>
      </c>
      <c r="C150" s="40" t="s">
        <v>180</v>
      </c>
      <c r="D150" s="38" t="s">
        <v>133</v>
      </c>
      <c r="E150" s="38" t="s">
        <v>495</v>
      </c>
      <c r="F150" s="51" t="s">
        <v>431</v>
      </c>
      <c r="G150" s="41" t="s">
        <v>241</v>
      </c>
      <c r="H150" s="45" t="s">
        <v>406</v>
      </c>
      <c r="I150" s="45"/>
    </row>
    <row r="151" spans="1:9" ht="24" x14ac:dyDescent="0.2">
      <c r="A151" s="9">
        <v>16.2</v>
      </c>
      <c r="B151" s="14" t="s">
        <v>218</v>
      </c>
      <c r="C151" s="40" t="s">
        <v>181</v>
      </c>
      <c r="D151" s="38" t="s">
        <v>134</v>
      </c>
      <c r="E151" s="38" t="s">
        <v>495</v>
      </c>
      <c r="F151" s="42" t="s">
        <v>499</v>
      </c>
      <c r="G151" s="41" t="s">
        <v>241</v>
      </c>
      <c r="H151" s="45" t="s">
        <v>406</v>
      </c>
      <c r="I151" s="45"/>
    </row>
    <row r="152" spans="1:9" s="52" customFormat="1" ht="24" x14ac:dyDescent="0.2">
      <c r="A152" s="23">
        <v>16.2</v>
      </c>
      <c r="B152" s="49" t="s">
        <v>218</v>
      </c>
      <c r="C152" s="25" t="s">
        <v>475</v>
      </c>
      <c r="D152" s="43" t="s">
        <v>476</v>
      </c>
      <c r="E152" s="38" t="s">
        <v>495</v>
      </c>
      <c r="F152" s="42" t="s">
        <v>498</v>
      </c>
      <c r="G152" s="41" t="s">
        <v>241</v>
      </c>
      <c r="H152" s="47" t="s">
        <v>406</v>
      </c>
      <c r="I152" s="47"/>
    </row>
    <row r="153" spans="1:9" x14ac:dyDescent="0.2">
      <c r="A153" s="9">
        <v>16.3</v>
      </c>
      <c r="B153" s="14" t="s">
        <v>217</v>
      </c>
      <c r="C153" s="40" t="s">
        <v>95</v>
      </c>
      <c r="D153" s="6" t="s">
        <v>295</v>
      </c>
      <c r="E153" s="38" t="s">
        <v>495</v>
      </c>
      <c r="F153" s="42" t="s">
        <v>497</v>
      </c>
      <c r="G153" s="41" t="s">
        <v>242</v>
      </c>
      <c r="H153" s="45" t="s">
        <v>406</v>
      </c>
      <c r="I153" s="45"/>
    </row>
    <row r="154" spans="1:9" x14ac:dyDescent="0.2">
      <c r="A154" s="9">
        <v>16.3</v>
      </c>
      <c r="B154" s="14" t="s">
        <v>217</v>
      </c>
      <c r="C154" s="40" t="s">
        <v>96</v>
      </c>
      <c r="D154" s="6" t="s">
        <v>296</v>
      </c>
      <c r="E154" s="38" t="s">
        <v>495</v>
      </c>
      <c r="F154" s="42" t="s">
        <v>497</v>
      </c>
      <c r="G154" s="41" t="s">
        <v>242</v>
      </c>
      <c r="H154" s="45" t="s">
        <v>406</v>
      </c>
      <c r="I154" s="45"/>
    </row>
    <row r="155" spans="1:9" ht="49.5" customHeight="1" x14ac:dyDescent="0.2">
      <c r="A155" s="9">
        <v>16.3</v>
      </c>
      <c r="B155" s="14" t="s">
        <v>217</v>
      </c>
      <c r="C155" s="40" t="s">
        <v>97</v>
      </c>
      <c r="D155" s="38" t="s">
        <v>390</v>
      </c>
      <c r="E155" s="38" t="s">
        <v>341</v>
      </c>
      <c r="F155" s="42" t="s">
        <v>497</v>
      </c>
      <c r="G155" s="41" t="s">
        <v>242</v>
      </c>
      <c r="H155" s="45" t="s">
        <v>406</v>
      </c>
      <c r="I155" s="45"/>
    </row>
    <row r="156" spans="1:9" ht="50.25" customHeight="1" x14ac:dyDescent="0.2">
      <c r="A156" s="9">
        <v>16.3</v>
      </c>
      <c r="B156" s="14" t="s">
        <v>217</v>
      </c>
      <c r="C156" s="40" t="s">
        <v>98</v>
      </c>
      <c r="D156" s="38" t="s">
        <v>391</v>
      </c>
      <c r="E156" s="38" t="s">
        <v>341</v>
      </c>
      <c r="F156" s="42" t="s">
        <v>497</v>
      </c>
      <c r="G156" s="41" t="s">
        <v>242</v>
      </c>
      <c r="H156" s="45" t="s">
        <v>406</v>
      </c>
      <c r="I156" s="45"/>
    </row>
    <row r="157" spans="1:9" ht="39.75" customHeight="1" x14ac:dyDescent="0.2">
      <c r="A157" s="9">
        <v>17.100000000000001</v>
      </c>
      <c r="B157" s="14" t="s">
        <v>93</v>
      </c>
      <c r="C157" s="40" t="s">
        <v>94</v>
      </c>
      <c r="D157" s="38" t="s">
        <v>93</v>
      </c>
      <c r="E157" s="38" t="s">
        <v>495</v>
      </c>
      <c r="F157" s="42" t="s">
        <v>498</v>
      </c>
      <c r="G157" s="41" t="s">
        <v>586</v>
      </c>
      <c r="H157" s="51" t="s">
        <v>426</v>
      </c>
      <c r="I157" s="51"/>
    </row>
    <row r="158" spans="1:9" ht="24" x14ac:dyDescent="0.2">
      <c r="A158" s="9">
        <v>17.2</v>
      </c>
      <c r="B158" s="14" t="s">
        <v>183</v>
      </c>
      <c r="C158" s="40" t="s">
        <v>184</v>
      </c>
      <c r="D158" s="38" t="s">
        <v>183</v>
      </c>
      <c r="E158" s="38" t="s">
        <v>495</v>
      </c>
      <c r="F158" s="42" t="s">
        <v>498</v>
      </c>
      <c r="G158" s="41" t="s">
        <v>587</v>
      </c>
      <c r="H158" s="51" t="s">
        <v>426</v>
      </c>
      <c r="I158" s="51"/>
    </row>
    <row r="159" spans="1:9" ht="24" x14ac:dyDescent="0.2">
      <c r="A159" s="9">
        <v>17.3</v>
      </c>
      <c r="B159" s="14" t="s">
        <v>307</v>
      </c>
      <c r="C159" s="40" t="s">
        <v>182</v>
      </c>
      <c r="D159" s="38" t="s">
        <v>403</v>
      </c>
      <c r="E159" s="38" t="s">
        <v>404</v>
      </c>
      <c r="F159" s="42" t="s">
        <v>489</v>
      </c>
      <c r="G159" s="5" t="s">
        <v>402</v>
      </c>
      <c r="H159" s="51" t="s">
        <v>426</v>
      </c>
      <c r="I159" s="51"/>
    </row>
    <row r="160" spans="1:9" ht="17.25" customHeight="1" x14ac:dyDescent="0.2">
      <c r="A160" s="9">
        <v>17.399999999999999</v>
      </c>
      <c r="B160" s="14" t="s">
        <v>219</v>
      </c>
      <c r="C160" s="40" t="s">
        <v>136</v>
      </c>
      <c r="D160" s="38" t="s">
        <v>135</v>
      </c>
      <c r="E160" s="38" t="s">
        <v>495</v>
      </c>
      <c r="F160" s="51" t="s">
        <v>431</v>
      </c>
      <c r="G160" s="5" t="s">
        <v>588</v>
      </c>
      <c r="H160" s="51" t="s">
        <v>426</v>
      </c>
      <c r="I160" s="51"/>
    </row>
    <row r="161" spans="1:9" x14ac:dyDescent="0.2">
      <c r="A161" s="9">
        <v>18.100000000000001</v>
      </c>
      <c r="B161" s="14" t="s">
        <v>220</v>
      </c>
      <c r="C161" s="40" t="s">
        <v>329</v>
      </c>
      <c r="D161" s="10" t="s">
        <v>278</v>
      </c>
      <c r="E161" s="38" t="s">
        <v>495</v>
      </c>
      <c r="F161" s="42" t="s">
        <v>499</v>
      </c>
      <c r="G161" s="5" t="s">
        <v>589</v>
      </c>
      <c r="H161" s="45" t="s">
        <v>406</v>
      </c>
      <c r="I161" s="45"/>
    </row>
    <row r="162" spans="1:9" x14ac:dyDescent="0.2">
      <c r="A162" s="9">
        <v>18.100000000000001</v>
      </c>
      <c r="B162" s="14" t="s">
        <v>220</v>
      </c>
      <c r="C162" s="40" t="s">
        <v>330</v>
      </c>
      <c r="D162" s="10" t="s">
        <v>279</v>
      </c>
      <c r="E162" s="38" t="s">
        <v>495</v>
      </c>
      <c r="F162" s="42" t="s">
        <v>499</v>
      </c>
      <c r="G162" s="5" t="s">
        <v>589</v>
      </c>
      <c r="H162" s="45" t="s">
        <v>406</v>
      </c>
      <c r="I162" s="45"/>
    </row>
    <row r="163" spans="1:9" x14ac:dyDescent="0.2">
      <c r="A163" s="9">
        <v>18.100000000000001</v>
      </c>
      <c r="B163" s="14" t="s">
        <v>220</v>
      </c>
      <c r="C163" s="40" t="s">
        <v>331</v>
      </c>
      <c r="D163" s="10" t="s">
        <v>325</v>
      </c>
      <c r="E163" s="38" t="s">
        <v>495</v>
      </c>
      <c r="F163" s="42" t="s">
        <v>499</v>
      </c>
      <c r="G163" s="5" t="s">
        <v>589</v>
      </c>
      <c r="H163" s="45" t="s">
        <v>406</v>
      </c>
      <c r="I163" s="45"/>
    </row>
    <row r="164" spans="1:9" x14ac:dyDescent="0.2">
      <c r="A164" s="9">
        <v>18.100000000000001</v>
      </c>
      <c r="B164" s="14" t="s">
        <v>220</v>
      </c>
      <c r="C164" s="40" t="s">
        <v>332</v>
      </c>
      <c r="D164" s="10" t="s">
        <v>282</v>
      </c>
      <c r="E164" s="38" t="s">
        <v>495</v>
      </c>
      <c r="F164" s="42" t="s">
        <v>499</v>
      </c>
      <c r="G164" s="5" t="s">
        <v>589</v>
      </c>
      <c r="H164" s="47" t="s">
        <v>406</v>
      </c>
      <c r="I164" s="47"/>
    </row>
    <row r="165" spans="1:9" x14ac:dyDescent="0.2">
      <c r="A165" s="9">
        <v>18.100000000000001</v>
      </c>
      <c r="B165" s="14" t="s">
        <v>220</v>
      </c>
      <c r="C165" s="40" t="s">
        <v>333</v>
      </c>
      <c r="D165" s="10" t="s">
        <v>280</v>
      </c>
      <c r="E165" s="38" t="s">
        <v>495</v>
      </c>
      <c r="F165" s="42" t="s">
        <v>499</v>
      </c>
      <c r="G165" s="5" t="s">
        <v>589</v>
      </c>
      <c r="H165" s="47" t="s">
        <v>406</v>
      </c>
      <c r="I165" s="47"/>
    </row>
    <row r="166" spans="1:9" x14ac:dyDescent="0.2">
      <c r="A166" s="10">
        <v>18.100000000000001</v>
      </c>
      <c r="B166" s="18" t="s">
        <v>220</v>
      </c>
      <c r="C166" s="16" t="s">
        <v>334</v>
      </c>
      <c r="D166" s="10" t="s">
        <v>281</v>
      </c>
      <c r="E166" s="6" t="s">
        <v>495</v>
      </c>
      <c r="F166" s="45" t="s">
        <v>499</v>
      </c>
      <c r="G166" s="5" t="s">
        <v>589</v>
      </c>
      <c r="H166" s="47" t="s">
        <v>406</v>
      </c>
      <c r="I166" s="47"/>
    </row>
    <row r="167" spans="1:9" x14ac:dyDescent="0.2">
      <c r="A167" s="9">
        <v>18.100000000000001</v>
      </c>
      <c r="B167" s="14" t="s">
        <v>220</v>
      </c>
      <c r="C167" s="40" t="s">
        <v>335</v>
      </c>
      <c r="D167" s="10" t="s">
        <v>326</v>
      </c>
      <c r="E167" s="38" t="s">
        <v>495</v>
      </c>
      <c r="F167" s="42" t="s">
        <v>499</v>
      </c>
      <c r="G167" s="5" t="s">
        <v>589</v>
      </c>
      <c r="H167" s="47" t="s">
        <v>406</v>
      </c>
      <c r="I167" s="47" t="s">
        <v>801</v>
      </c>
    </row>
    <row r="168" spans="1:9" x14ac:dyDescent="0.2">
      <c r="A168" s="10">
        <v>18.100000000000001</v>
      </c>
      <c r="B168" s="14" t="s">
        <v>220</v>
      </c>
      <c r="C168" s="40" t="s">
        <v>336</v>
      </c>
      <c r="D168" s="10" t="s">
        <v>327</v>
      </c>
      <c r="E168" s="38" t="s">
        <v>495</v>
      </c>
      <c r="F168" s="42" t="s">
        <v>499</v>
      </c>
      <c r="G168" s="5" t="s">
        <v>589</v>
      </c>
      <c r="H168" s="45" t="s">
        <v>406</v>
      </c>
      <c r="I168" s="45"/>
    </row>
    <row r="169" spans="1:9" x14ac:dyDescent="0.2">
      <c r="A169" s="10">
        <v>18.100000000000001</v>
      </c>
      <c r="B169" s="14" t="s">
        <v>220</v>
      </c>
      <c r="C169" s="25" t="s">
        <v>421</v>
      </c>
      <c r="D169" s="10" t="s">
        <v>328</v>
      </c>
      <c r="E169" s="38" t="s">
        <v>495</v>
      </c>
      <c r="F169" s="42" t="s">
        <v>499</v>
      </c>
      <c r="G169" s="5" t="s">
        <v>589</v>
      </c>
      <c r="H169" s="45" t="s">
        <v>406</v>
      </c>
      <c r="I169" s="45"/>
    </row>
    <row r="170" spans="1:9" ht="39" customHeight="1" x14ac:dyDescent="0.2">
      <c r="A170" s="10">
        <v>18.2</v>
      </c>
      <c r="B170" s="14" t="s">
        <v>221</v>
      </c>
      <c r="C170" s="40" t="s">
        <v>137</v>
      </c>
      <c r="D170" s="10" t="s">
        <v>392</v>
      </c>
      <c r="E170" s="10" t="s">
        <v>342</v>
      </c>
      <c r="F170" s="42" t="s">
        <v>498</v>
      </c>
      <c r="G170" s="5" t="s">
        <v>243</v>
      </c>
      <c r="H170" s="45" t="s">
        <v>501</v>
      </c>
      <c r="I170" s="45"/>
    </row>
    <row r="171" spans="1:9" ht="36" x14ac:dyDescent="0.2">
      <c r="A171" s="10">
        <v>18.2</v>
      </c>
      <c r="B171" s="14" t="s">
        <v>221</v>
      </c>
      <c r="C171" s="40" t="s">
        <v>138</v>
      </c>
      <c r="D171" s="10" t="s">
        <v>393</v>
      </c>
      <c r="E171" s="10" t="s">
        <v>342</v>
      </c>
      <c r="F171" s="42" t="s">
        <v>498</v>
      </c>
      <c r="G171" s="5" t="s">
        <v>243</v>
      </c>
      <c r="H171" s="45" t="s">
        <v>501</v>
      </c>
      <c r="I171" s="45"/>
    </row>
    <row r="172" spans="1:9" ht="36" x14ac:dyDescent="0.2">
      <c r="A172" s="10">
        <v>18.2</v>
      </c>
      <c r="B172" s="14" t="s">
        <v>221</v>
      </c>
      <c r="C172" s="40" t="s">
        <v>139</v>
      </c>
      <c r="D172" s="10" t="s">
        <v>394</v>
      </c>
      <c r="E172" s="10" t="s">
        <v>342</v>
      </c>
      <c r="F172" s="42" t="s">
        <v>498</v>
      </c>
      <c r="G172" s="5" t="s">
        <v>243</v>
      </c>
      <c r="H172" s="45" t="s">
        <v>501</v>
      </c>
      <c r="I172" s="45"/>
    </row>
    <row r="173" spans="1:9" ht="37.5" customHeight="1" x14ac:dyDescent="0.2">
      <c r="A173" s="10">
        <v>18.3</v>
      </c>
      <c r="B173" s="14" t="s">
        <v>222</v>
      </c>
      <c r="C173" s="40" t="s">
        <v>185</v>
      </c>
      <c r="D173" s="44" t="s">
        <v>395</v>
      </c>
      <c r="E173" s="10" t="s">
        <v>342</v>
      </c>
      <c r="F173" s="42" t="s">
        <v>498</v>
      </c>
      <c r="G173" s="5" t="s">
        <v>564</v>
      </c>
      <c r="H173" s="45" t="s">
        <v>501</v>
      </c>
      <c r="I173" s="45"/>
    </row>
    <row r="174" spans="1:9" ht="35.25" customHeight="1" x14ac:dyDescent="0.2">
      <c r="A174" s="10">
        <v>18.3</v>
      </c>
      <c r="B174" s="14" t="s">
        <v>222</v>
      </c>
      <c r="C174" s="40" t="s">
        <v>186</v>
      </c>
      <c r="D174" s="44" t="s">
        <v>396</v>
      </c>
      <c r="E174" s="10" t="s">
        <v>342</v>
      </c>
      <c r="F174" s="42" t="s">
        <v>498</v>
      </c>
      <c r="G174" s="5" t="s">
        <v>564</v>
      </c>
      <c r="H174" s="45" t="s">
        <v>501</v>
      </c>
      <c r="I174" s="45"/>
    </row>
    <row r="175" spans="1:9" ht="36" x14ac:dyDescent="0.2">
      <c r="A175" s="10">
        <v>18.3</v>
      </c>
      <c r="B175" s="14" t="s">
        <v>222</v>
      </c>
      <c r="C175" s="40" t="s">
        <v>187</v>
      </c>
      <c r="D175" s="9" t="s">
        <v>397</v>
      </c>
      <c r="E175" s="10" t="s">
        <v>342</v>
      </c>
      <c r="F175" s="42" t="s">
        <v>498</v>
      </c>
      <c r="G175" s="5" t="s">
        <v>564</v>
      </c>
      <c r="H175" s="45" t="s">
        <v>501</v>
      </c>
      <c r="I175" s="45"/>
    </row>
    <row r="176" spans="1:9" ht="36" x14ac:dyDescent="0.2">
      <c r="A176" s="10">
        <v>18.399999999999999</v>
      </c>
      <c r="B176" s="14" t="s">
        <v>223</v>
      </c>
      <c r="C176" s="40" t="s">
        <v>190</v>
      </c>
      <c r="D176" s="9" t="s">
        <v>267</v>
      </c>
      <c r="E176" s="38" t="s">
        <v>495</v>
      </c>
      <c r="F176" s="42" t="s">
        <v>498</v>
      </c>
      <c r="G176" s="5" t="s">
        <v>565</v>
      </c>
      <c r="H176" s="45" t="s">
        <v>406</v>
      </c>
      <c r="I176" s="45"/>
    </row>
    <row r="177" spans="1:9" ht="36" x14ac:dyDescent="0.2">
      <c r="A177" s="10">
        <v>18.399999999999999</v>
      </c>
      <c r="B177" s="14" t="s">
        <v>223</v>
      </c>
      <c r="C177" s="40" t="s">
        <v>191</v>
      </c>
      <c r="D177" s="9" t="s">
        <v>253</v>
      </c>
      <c r="E177" s="38" t="s">
        <v>495</v>
      </c>
      <c r="F177" s="42" t="s">
        <v>498</v>
      </c>
      <c r="G177" s="5" t="s">
        <v>565</v>
      </c>
      <c r="H177" s="45" t="s">
        <v>406</v>
      </c>
      <c r="I177" s="45"/>
    </row>
    <row r="178" spans="1:9" ht="36" x14ac:dyDescent="0.2">
      <c r="A178" s="10">
        <v>18.399999999999999</v>
      </c>
      <c r="B178" s="14" t="s">
        <v>223</v>
      </c>
      <c r="C178" s="40" t="s">
        <v>192</v>
      </c>
      <c r="D178" s="9" t="s">
        <v>254</v>
      </c>
      <c r="E178" s="38" t="s">
        <v>495</v>
      </c>
      <c r="F178" s="42" t="s">
        <v>498</v>
      </c>
      <c r="G178" s="5" t="s">
        <v>565</v>
      </c>
      <c r="H178" s="45" t="s">
        <v>406</v>
      </c>
      <c r="I178" s="45"/>
    </row>
    <row r="179" spans="1:9" ht="24" x14ac:dyDescent="0.2">
      <c r="A179" s="10">
        <v>19.100000000000001</v>
      </c>
      <c r="B179" s="14" t="s">
        <v>224</v>
      </c>
      <c r="C179" s="40" t="s">
        <v>188</v>
      </c>
      <c r="D179" s="38" t="s">
        <v>140</v>
      </c>
      <c r="E179" s="38" t="s">
        <v>495</v>
      </c>
      <c r="F179" s="42" t="s">
        <v>499</v>
      </c>
      <c r="G179" s="5" t="s">
        <v>566</v>
      </c>
      <c r="H179" s="45" t="s">
        <v>406</v>
      </c>
      <c r="I179" s="45"/>
    </row>
    <row r="180" spans="1:9" ht="24" x14ac:dyDescent="0.2">
      <c r="A180" s="10">
        <v>19.100000000000001</v>
      </c>
      <c r="B180" s="14" t="s">
        <v>224</v>
      </c>
      <c r="C180" s="40" t="s">
        <v>189</v>
      </c>
      <c r="D180" s="38" t="s">
        <v>141</v>
      </c>
      <c r="E180" s="38" t="s">
        <v>495</v>
      </c>
      <c r="F180" s="42" t="s">
        <v>499</v>
      </c>
      <c r="G180" s="5" t="s">
        <v>566</v>
      </c>
      <c r="H180" s="45" t="s">
        <v>406</v>
      </c>
      <c r="I180" s="45"/>
    </row>
    <row r="181" spans="1:9" s="52" customFormat="1" ht="24" x14ac:dyDescent="0.2">
      <c r="A181" s="29">
        <v>19.100000000000001</v>
      </c>
      <c r="B181" s="49" t="s">
        <v>224</v>
      </c>
      <c r="C181" s="25" t="s">
        <v>409</v>
      </c>
      <c r="D181" s="43" t="s">
        <v>413</v>
      </c>
      <c r="E181" s="38" t="s">
        <v>495</v>
      </c>
      <c r="F181" s="42" t="s">
        <v>498</v>
      </c>
      <c r="G181" s="5" t="s">
        <v>566</v>
      </c>
      <c r="H181" s="45" t="s">
        <v>501</v>
      </c>
      <c r="I181" s="45"/>
    </row>
    <row r="182" spans="1:9" s="52" customFormat="1" ht="24" x14ac:dyDescent="0.2">
      <c r="A182" s="29">
        <v>19.100000000000001</v>
      </c>
      <c r="B182" s="49" t="s">
        <v>224</v>
      </c>
      <c r="C182" s="25" t="s">
        <v>410</v>
      </c>
      <c r="D182" s="43" t="s">
        <v>414</v>
      </c>
      <c r="E182" s="38"/>
      <c r="F182" s="42" t="s">
        <v>498</v>
      </c>
      <c r="G182" s="5" t="s">
        <v>566</v>
      </c>
      <c r="H182" s="45" t="s">
        <v>501</v>
      </c>
      <c r="I182" s="47"/>
    </row>
    <row r="183" spans="1:9" s="52" customFormat="1" ht="24" x14ac:dyDescent="0.2">
      <c r="A183" s="29">
        <v>19.100000000000001</v>
      </c>
      <c r="B183" s="49" t="s">
        <v>224</v>
      </c>
      <c r="C183" s="25" t="s">
        <v>411</v>
      </c>
      <c r="D183" s="43" t="s">
        <v>415</v>
      </c>
      <c r="E183" s="38" t="s">
        <v>495</v>
      </c>
      <c r="F183" s="42" t="s">
        <v>498</v>
      </c>
      <c r="G183" s="5" t="s">
        <v>566</v>
      </c>
      <c r="H183" s="45" t="s">
        <v>501</v>
      </c>
      <c r="I183" s="45"/>
    </row>
    <row r="184" spans="1:9" s="52" customFormat="1" ht="24" x14ac:dyDescent="0.2">
      <c r="A184" s="29">
        <v>19.100000000000001</v>
      </c>
      <c r="B184" s="49" t="s">
        <v>224</v>
      </c>
      <c r="C184" s="25" t="s">
        <v>412</v>
      </c>
      <c r="D184" s="43" t="s">
        <v>416</v>
      </c>
      <c r="E184" s="38"/>
      <c r="F184" s="42" t="s">
        <v>498</v>
      </c>
      <c r="G184" s="5" t="s">
        <v>566</v>
      </c>
      <c r="H184" s="45" t="s">
        <v>501</v>
      </c>
      <c r="I184" s="47"/>
    </row>
    <row r="185" spans="1:9" s="19" customFormat="1" ht="24" x14ac:dyDescent="0.2">
      <c r="A185" s="10">
        <v>20.100000000000001</v>
      </c>
      <c r="B185" s="18" t="s">
        <v>225</v>
      </c>
      <c r="C185" s="16" t="s">
        <v>193</v>
      </c>
      <c r="D185" s="6" t="s">
        <v>142</v>
      </c>
      <c r="E185" s="6"/>
      <c r="F185" s="42" t="s">
        <v>498</v>
      </c>
      <c r="G185" s="50" t="s">
        <v>590</v>
      </c>
      <c r="H185" s="45" t="s">
        <v>408</v>
      </c>
      <c r="I185" s="45"/>
    </row>
    <row r="186" spans="1:9" s="19" customFormat="1" ht="27.75" customHeight="1" x14ac:dyDescent="0.2">
      <c r="A186" s="10">
        <v>20.2</v>
      </c>
      <c r="B186" s="18" t="s">
        <v>301</v>
      </c>
      <c r="C186" s="16" t="s">
        <v>194</v>
      </c>
      <c r="D186" s="6" t="s">
        <v>143</v>
      </c>
      <c r="E186" s="6"/>
      <c r="F186" s="42" t="s">
        <v>497</v>
      </c>
      <c r="G186" s="50" t="s">
        <v>591</v>
      </c>
      <c r="H186" s="45" t="s">
        <v>408</v>
      </c>
      <c r="I186" s="45"/>
    </row>
    <row r="187" spans="1:9" s="19" customFormat="1" ht="36" x14ac:dyDescent="0.2">
      <c r="A187" s="10">
        <v>20.3</v>
      </c>
      <c r="B187" s="18" t="s">
        <v>302</v>
      </c>
      <c r="C187" s="16" t="s">
        <v>195</v>
      </c>
      <c r="D187" s="6" t="s">
        <v>470</v>
      </c>
      <c r="E187" s="6"/>
      <c r="F187" s="42" t="s">
        <v>497</v>
      </c>
      <c r="G187" s="50" t="s">
        <v>592</v>
      </c>
      <c r="H187" s="45" t="s">
        <v>408</v>
      </c>
      <c r="I187" s="45"/>
    </row>
    <row r="188" spans="1:9" s="21" customFormat="1" ht="48" x14ac:dyDescent="0.2">
      <c r="A188" s="29">
        <v>20.399999999999999</v>
      </c>
      <c r="B188" s="27" t="s">
        <v>226</v>
      </c>
      <c r="C188" s="28" t="s">
        <v>422</v>
      </c>
      <c r="D188" s="29" t="s">
        <v>255</v>
      </c>
      <c r="E188" s="29"/>
      <c r="F188" s="42" t="s">
        <v>499</v>
      </c>
      <c r="G188" s="50" t="s">
        <v>593</v>
      </c>
      <c r="H188" s="51" t="s">
        <v>426</v>
      </c>
      <c r="I188" s="51"/>
    </row>
    <row r="189" spans="1:9" s="21" customFormat="1" ht="17.25" customHeight="1" x14ac:dyDescent="0.2">
      <c r="A189" s="29">
        <v>20.399999999999999</v>
      </c>
      <c r="B189" s="27" t="s">
        <v>226</v>
      </c>
      <c r="C189" s="28" t="s">
        <v>423</v>
      </c>
      <c r="D189" s="29" t="s">
        <v>435</v>
      </c>
      <c r="E189" s="29"/>
      <c r="F189" s="51" t="s">
        <v>431</v>
      </c>
      <c r="G189" s="50" t="s">
        <v>593</v>
      </c>
      <c r="H189" s="51" t="s">
        <v>426</v>
      </c>
      <c r="I189" s="51"/>
    </row>
    <row r="190" spans="1:9" s="21" customFormat="1" ht="17.25" customHeight="1" x14ac:dyDescent="0.2">
      <c r="A190" s="29">
        <v>20.399999999999999</v>
      </c>
      <c r="B190" s="27" t="s">
        <v>226</v>
      </c>
      <c r="C190" s="28" t="s">
        <v>424</v>
      </c>
      <c r="D190" s="29" t="s">
        <v>425</v>
      </c>
      <c r="E190" s="29"/>
      <c r="F190" s="42" t="s">
        <v>431</v>
      </c>
      <c r="G190" s="50" t="s">
        <v>593</v>
      </c>
      <c r="H190" s="51" t="s">
        <v>426</v>
      </c>
      <c r="I190" s="51"/>
    </row>
    <row r="191" spans="1:9" s="19" customFormat="1" ht="24" x14ac:dyDescent="0.2">
      <c r="A191" s="10">
        <v>20.399999999999999</v>
      </c>
      <c r="B191" s="18" t="s">
        <v>226</v>
      </c>
      <c r="C191" s="16" t="s">
        <v>196</v>
      </c>
      <c r="D191" s="10" t="s">
        <v>256</v>
      </c>
      <c r="E191" s="10"/>
      <c r="F191" s="42" t="s">
        <v>499</v>
      </c>
      <c r="G191" s="50" t="s">
        <v>593</v>
      </c>
      <c r="H191" s="51" t="s">
        <v>426</v>
      </c>
      <c r="I191" s="51"/>
    </row>
    <row r="192" spans="1:9" s="19" customFormat="1" ht="17.25" customHeight="1" x14ac:dyDescent="0.2">
      <c r="A192" s="10">
        <v>20.399999999999999</v>
      </c>
      <c r="B192" s="18" t="s">
        <v>226</v>
      </c>
      <c r="C192" s="16" t="s">
        <v>197</v>
      </c>
      <c r="D192" s="10" t="s">
        <v>270</v>
      </c>
      <c r="E192" s="10"/>
      <c r="F192" s="42" t="s">
        <v>498</v>
      </c>
      <c r="G192" s="50" t="s">
        <v>593</v>
      </c>
      <c r="H192" s="51" t="s">
        <v>426</v>
      </c>
      <c r="I192" s="51"/>
    </row>
    <row r="193" spans="1:9" s="21" customFormat="1" ht="36" x14ac:dyDescent="0.2">
      <c r="A193" s="29">
        <v>20.5</v>
      </c>
      <c r="B193" s="27" t="s">
        <v>227</v>
      </c>
      <c r="C193" s="28" t="s">
        <v>466</v>
      </c>
      <c r="D193" s="26" t="s">
        <v>472</v>
      </c>
      <c r="E193" s="26"/>
      <c r="F193" s="42" t="s">
        <v>497</v>
      </c>
      <c r="G193" s="50" t="s">
        <v>594</v>
      </c>
      <c r="H193" s="47" t="s">
        <v>406</v>
      </c>
      <c r="I193" s="47"/>
    </row>
    <row r="194" spans="1:9" s="21" customFormat="1" ht="16.5" customHeight="1" x14ac:dyDescent="0.2">
      <c r="A194" s="29">
        <v>20.5</v>
      </c>
      <c r="B194" s="27" t="s">
        <v>227</v>
      </c>
      <c r="C194" s="28" t="s">
        <v>473</v>
      </c>
      <c r="D194" s="26" t="s">
        <v>471</v>
      </c>
      <c r="E194" s="26"/>
      <c r="F194" s="51" t="s">
        <v>431</v>
      </c>
      <c r="G194" s="50" t="s">
        <v>594</v>
      </c>
      <c r="H194" s="47" t="s">
        <v>406</v>
      </c>
      <c r="I194" s="47"/>
    </row>
    <row r="195" spans="1:9" s="21" customFormat="1" ht="36" x14ac:dyDescent="0.2">
      <c r="A195" s="29">
        <v>20.6</v>
      </c>
      <c r="B195" s="27" t="s">
        <v>228</v>
      </c>
      <c r="C195" s="28" t="s">
        <v>468</v>
      </c>
      <c r="D195" s="26" t="s">
        <v>517</v>
      </c>
      <c r="E195" s="26"/>
      <c r="F195" s="42" t="s">
        <v>497</v>
      </c>
      <c r="G195" s="50" t="s">
        <v>595</v>
      </c>
      <c r="H195" s="47" t="s">
        <v>406</v>
      </c>
      <c r="I195" s="47"/>
    </row>
    <row r="196" spans="1:9" s="21" customFormat="1" ht="24" x14ac:dyDescent="0.2">
      <c r="A196" s="29">
        <v>20.6</v>
      </c>
      <c r="B196" s="27" t="s">
        <v>228</v>
      </c>
      <c r="C196" s="28" t="s">
        <v>474</v>
      </c>
      <c r="D196" s="26" t="s">
        <v>471</v>
      </c>
      <c r="E196" s="26"/>
      <c r="F196" s="51" t="s">
        <v>431</v>
      </c>
      <c r="G196" s="50" t="s">
        <v>595</v>
      </c>
      <c r="H196" s="47" t="s">
        <v>406</v>
      </c>
      <c r="I196" s="47"/>
    </row>
    <row r="197" spans="1:9" s="19" customFormat="1" ht="24" x14ac:dyDescent="0.2">
      <c r="A197" s="10">
        <v>20.7</v>
      </c>
      <c r="B197" s="18" t="s">
        <v>229</v>
      </c>
      <c r="C197" s="16" t="s">
        <v>198</v>
      </c>
      <c r="D197" s="6" t="s">
        <v>144</v>
      </c>
      <c r="E197" s="6"/>
      <c r="F197" s="42" t="s">
        <v>498</v>
      </c>
      <c r="G197" s="50" t="s">
        <v>596</v>
      </c>
      <c r="H197" s="47" t="s">
        <v>406</v>
      </c>
      <c r="I197" s="45"/>
    </row>
    <row r="198" spans="1:9" s="19" customFormat="1" ht="23.25" customHeight="1" x14ac:dyDescent="0.2">
      <c r="A198" s="10">
        <v>20.7</v>
      </c>
      <c r="B198" s="18" t="s">
        <v>229</v>
      </c>
      <c r="C198" s="16" t="s">
        <v>199</v>
      </c>
      <c r="D198" s="6" t="s">
        <v>303</v>
      </c>
      <c r="E198" s="6"/>
      <c r="F198" s="42" t="s">
        <v>498</v>
      </c>
      <c r="G198" s="50" t="s">
        <v>596</v>
      </c>
      <c r="H198" s="47" t="s">
        <v>406</v>
      </c>
      <c r="I198" s="45"/>
    </row>
    <row r="199" spans="1:9" ht="24" x14ac:dyDescent="0.2">
      <c r="A199" s="10">
        <v>23.1</v>
      </c>
      <c r="B199" s="14" t="s">
        <v>230</v>
      </c>
      <c r="C199" s="40" t="s">
        <v>481</v>
      </c>
      <c r="D199" s="9" t="s">
        <v>504</v>
      </c>
      <c r="E199" s="9" t="s">
        <v>505</v>
      </c>
      <c r="F199" s="42" t="s">
        <v>499</v>
      </c>
      <c r="G199" s="5" t="s">
        <v>597</v>
      </c>
      <c r="H199" s="45" t="s">
        <v>501</v>
      </c>
      <c r="I199" s="45"/>
    </row>
    <row r="200" spans="1:9" ht="24" x14ac:dyDescent="0.2">
      <c r="A200" s="10">
        <v>23.1</v>
      </c>
      <c r="B200" s="14" t="s">
        <v>230</v>
      </c>
      <c r="C200" s="40" t="s">
        <v>482</v>
      </c>
      <c r="D200" s="9" t="s">
        <v>506</v>
      </c>
      <c r="E200" s="9" t="s">
        <v>505</v>
      </c>
      <c r="F200" s="42" t="s">
        <v>497</v>
      </c>
      <c r="G200" s="5" t="s">
        <v>597</v>
      </c>
      <c r="H200" s="45" t="s">
        <v>501</v>
      </c>
      <c r="I200" s="45"/>
    </row>
    <row r="201" spans="1:9" ht="36" x14ac:dyDescent="0.2">
      <c r="A201" s="10">
        <v>23.2</v>
      </c>
      <c r="B201" s="14" t="s">
        <v>231</v>
      </c>
      <c r="C201" s="40" t="s">
        <v>483</v>
      </c>
      <c r="D201" s="9" t="s">
        <v>507</v>
      </c>
      <c r="E201" s="9" t="s">
        <v>505</v>
      </c>
      <c r="F201" s="42" t="s">
        <v>497</v>
      </c>
      <c r="G201" s="5" t="s">
        <v>598</v>
      </c>
      <c r="H201" s="45" t="s">
        <v>406</v>
      </c>
      <c r="I201" s="45"/>
    </row>
    <row r="202" spans="1:9" s="52" customFormat="1" ht="29.25" customHeight="1" x14ac:dyDescent="0.2">
      <c r="A202" s="29">
        <v>23.2</v>
      </c>
      <c r="B202" s="49" t="s">
        <v>230</v>
      </c>
      <c r="C202" s="25" t="s">
        <v>508</v>
      </c>
      <c r="D202" s="23" t="s">
        <v>512</v>
      </c>
      <c r="E202" s="23" t="s">
        <v>511</v>
      </c>
      <c r="F202" s="51" t="s">
        <v>431</v>
      </c>
      <c r="G202" s="5" t="s">
        <v>598</v>
      </c>
      <c r="H202" s="47" t="s">
        <v>406</v>
      </c>
      <c r="I202" s="47"/>
    </row>
    <row r="203" spans="1:9" s="52" customFormat="1" ht="26.25" customHeight="1" x14ac:dyDescent="0.2">
      <c r="A203" s="29">
        <v>23.2</v>
      </c>
      <c r="B203" s="49" t="s">
        <v>230</v>
      </c>
      <c r="C203" s="25" t="s">
        <v>509</v>
      </c>
      <c r="D203" s="23" t="s">
        <v>513</v>
      </c>
      <c r="E203" s="23" t="s">
        <v>515</v>
      </c>
      <c r="F203" s="51" t="s">
        <v>431</v>
      </c>
      <c r="G203" s="5" t="s">
        <v>598</v>
      </c>
      <c r="H203" s="47" t="s">
        <v>406</v>
      </c>
      <c r="I203" s="47"/>
    </row>
    <row r="204" spans="1:9" s="52" customFormat="1" ht="29.25" customHeight="1" x14ac:dyDescent="0.2">
      <c r="A204" s="29">
        <v>23.2</v>
      </c>
      <c r="B204" s="49" t="s">
        <v>230</v>
      </c>
      <c r="C204" s="25" t="s">
        <v>510</v>
      </c>
      <c r="D204" s="23" t="s">
        <v>514</v>
      </c>
      <c r="E204" s="23" t="s">
        <v>520</v>
      </c>
      <c r="F204" s="51" t="s">
        <v>431</v>
      </c>
      <c r="G204" s="5" t="s">
        <v>598</v>
      </c>
      <c r="H204" s="47" t="s">
        <v>406</v>
      </c>
      <c r="I204" s="47"/>
    </row>
    <row r="205" spans="1:9" ht="30" customHeight="1" x14ac:dyDescent="0.2">
      <c r="A205" s="9">
        <v>23.3</v>
      </c>
      <c r="B205" s="14" t="s">
        <v>232</v>
      </c>
      <c r="C205" s="40" t="s">
        <v>145</v>
      </c>
      <c r="D205" s="9" t="s">
        <v>398</v>
      </c>
      <c r="E205" s="9" t="s">
        <v>343</v>
      </c>
      <c r="F205" s="42" t="s">
        <v>490</v>
      </c>
      <c r="G205" s="5" t="s">
        <v>244</v>
      </c>
      <c r="H205" s="45" t="s">
        <v>501</v>
      </c>
      <c r="I205" s="45"/>
    </row>
    <row r="206" spans="1:9" ht="24" x14ac:dyDescent="0.2">
      <c r="A206" s="9">
        <v>23.3</v>
      </c>
      <c r="B206" s="14" t="s">
        <v>232</v>
      </c>
      <c r="C206" s="40" t="s">
        <v>146</v>
      </c>
      <c r="D206" s="9" t="s">
        <v>399</v>
      </c>
      <c r="E206" s="9" t="s">
        <v>343</v>
      </c>
      <c r="F206" s="42" t="s">
        <v>497</v>
      </c>
      <c r="G206" s="5" t="s">
        <v>244</v>
      </c>
      <c r="H206" s="45" t="s">
        <v>501</v>
      </c>
      <c r="I206" s="45"/>
    </row>
  </sheetData>
  <autoFilter ref="A1:I206"/>
  <pageMargins left="0.59055118110236227" right="0.59055118110236227" top="0.59055118110236227" bottom="0.39370078740157483" header="0.31496062992125984" footer="0.31496062992125984"/>
  <pageSetup paperSize="9" scale="38" fitToHeight="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8"/>
  <dimension ref="A1:K4"/>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6" width="13.28515625" bestFit="1" customWidth="1"/>
    <col min="7" max="7" width="12.28515625" bestFit="1" customWidth="1"/>
    <col min="8" max="9" width="15.28515625" bestFit="1" customWidth="1"/>
    <col min="10" max="10" width="38" bestFit="1" customWidth="1"/>
    <col min="11" max="11" width="6.140625" bestFit="1" customWidth="1"/>
  </cols>
  <sheetData>
    <row r="1" spans="1:11" x14ac:dyDescent="0.25">
      <c r="A1" s="62" t="s">
        <v>233</v>
      </c>
      <c r="B1" s="61" t="s">
        <v>478</v>
      </c>
      <c r="C1" s="61" t="s">
        <v>491</v>
      </c>
      <c r="D1" s="61" t="s">
        <v>323</v>
      </c>
      <c r="E1" s="67" t="s">
        <v>154</v>
      </c>
      <c r="F1" s="67" t="s">
        <v>155</v>
      </c>
      <c r="G1" s="67" t="s">
        <v>156</v>
      </c>
      <c r="H1" s="71" t="s">
        <v>157</v>
      </c>
      <c r="I1" s="71" t="s">
        <v>158</v>
      </c>
      <c r="J1" s="71" t="s">
        <v>159</v>
      </c>
      <c r="K1" s="67" t="s">
        <v>160</v>
      </c>
    </row>
    <row r="2" spans="1:11" x14ac:dyDescent="0.25">
      <c r="A2" s="56">
        <v>43100</v>
      </c>
      <c r="B2" s="59" t="s">
        <v>529</v>
      </c>
      <c r="C2" s="59"/>
      <c r="D2" s="59" t="s">
        <v>522</v>
      </c>
      <c r="E2" s="76">
        <v>1921070</v>
      </c>
      <c r="F2" s="76">
        <v>2162969</v>
      </c>
      <c r="G2" s="76">
        <v>-241899</v>
      </c>
      <c r="H2" s="76">
        <v>275637840</v>
      </c>
      <c r="I2" s="76">
        <v>264781620</v>
      </c>
      <c r="J2" s="333" t="s">
        <v>563</v>
      </c>
      <c r="K2" s="76" t="s">
        <v>599</v>
      </c>
    </row>
    <row r="4" spans="1:11" x14ac:dyDescent="0.25">
      <c r="I4" s="109"/>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9"/>
  <dimension ref="A1:F13"/>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6" width="7.140625" bestFit="1" customWidth="1"/>
  </cols>
  <sheetData>
    <row r="1" spans="1:6" x14ac:dyDescent="0.25">
      <c r="A1" s="62" t="s">
        <v>233</v>
      </c>
      <c r="B1" s="61" t="s">
        <v>478</v>
      </c>
      <c r="C1" s="61" t="s">
        <v>491</v>
      </c>
      <c r="D1" s="61" t="s">
        <v>323</v>
      </c>
      <c r="E1" s="67" t="s">
        <v>163</v>
      </c>
      <c r="F1" s="67" t="s">
        <v>164</v>
      </c>
    </row>
    <row r="2" spans="1:6" x14ac:dyDescent="0.25">
      <c r="A2" s="56">
        <v>43100</v>
      </c>
      <c r="B2" s="59" t="s">
        <v>529</v>
      </c>
      <c r="C2" s="59"/>
      <c r="D2" s="59" t="s">
        <v>522</v>
      </c>
      <c r="E2" s="110">
        <v>0.54441587240444123</v>
      </c>
      <c r="F2" s="110">
        <v>0.33973046271088508</v>
      </c>
    </row>
    <row r="6" spans="1:6" x14ac:dyDescent="0.25">
      <c r="B6" s="107"/>
      <c r="C6" s="107"/>
      <c r="D6" s="107"/>
      <c r="E6" s="107"/>
      <c r="F6" s="107"/>
    </row>
    <row r="7" spans="1:6" x14ac:dyDescent="0.25">
      <c r="B7" s="107"/>
      <c r="C7" s="118"/>
      <c r="D7" s="107"/>
      <c r="E7" s="107"/>
      <c r="F7" s="107"/>
    </row>
    <row r="8" spans="1:6" x14ac:dyDescent="0.25">
      <c r="B8" s="107"/>
      <c r="C8" s="107"/>
      <c r="D8" s="107"/>
      <c r="E8" s="107"/>
      <c r="F8" s="107"/>
    </row>
    <row r="9" spans="1:6" x14ac:dyDescent="0.25">
      <c r="B9" s="107"/>
      <c r="C9" s="107"/>
      <c r="D9" s="107"/>
      <c r="E9" s="107"/>
      <c r="F9" s="107"/>
    </row>
    <row r="10" spans="1:6" x14ac:dyDescent="0.25">
      <c r="B10" s="107"/>
      <c r="C10" s="107"/>
      <c r="D10" s="107"/>
      <c r="E10" s="107"/>
      <c r="F10" s="107"/>
    </row>
    <row r="11" spans="1:6" x14ac:dyDescent="0.25">
      <c r="B11" s="107"/>
      <c r="C11" s="107"/>
      <c r="D11" s="107"/>
      <c r="E11" s="107"/>
      <c r="F11" s="107"/>
    </row>
    <row r="12" spans="1:6" x14ac:dyDescent="0.25">
      <c r="B12" s="107"/>
      <c r="C12" s="107"/>
      <c r="D12" s="107"/>
      <c r="E12" s="107"/>
      <c r="F12" s="107"/>
    </row>
    <row r="13" spans="1:6" x14ac:dyDescent="0.25">
      <c r="B13" s="107"/>
      <c r="C13" s="107"/>
      <c r="D13" s="107"/>
      <c r="E13" s="107"/>
      <c r="F13" s="10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0"/>
  <dimension ref="A1:H8"/>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15.28515625" bestFit="1" customWidth="1"/>
    <col min="6" max="6" width="14.28515625" bestFit="1" customWidth="1"/>
  </cols>
  <sheetData>
    <row r="1" spans="1:8" x14ac:dyDescent="0.25">
      <c r="A1" s="31" t="s">
        <v>233</v>
      </c>
      <c r="B1" s="31" t="s">
        <v>478</v>
      </c>
      <c r="C1" s="31" t="s">
        <v>491</v>
      </c>
      <c r="D1" s="31" t="s">
        <v>323</v>
      </c>
      <c r="E1" s="73" t="s">
        <v>131</v>
      </c>
      <c r="F1" s="73" t="s">
        <v>130</v>
      </c>
    </row>
    <row r="2" spans="1:8" x14ac:dyDescent="0.25">
      <c r="A2" s="56">
        <v>43190</v>
      </c>
      <c r="B2" s="59" t="s">
        <v>523</v>
      </c>
      <c r="C2" s="59"/>
      <c r="D2" s="53" t="s">
        <v>522</v>
      </c>
      <c r="E2" s="54">
        <v>183503090.74000001</v>
      </c>
      <c r="F2" s="54">
        <v>71467632.189999998</v>
      </c>
    </row>
    <row r="6" spans="1:8" x14ac:dyDescent="0.25">
      <c r="E6" s="118"/>
      <c r="F6" s="107"/>
      <c r="G6" s="107"/>
      <c r="H6" s="107"/>
    </row>
    <row r="7" spans="1:8" x14ac:dyDescent="0.25">
      <c r="E7" s="87"/>
      <c r="F7" s="107"/>
      <c r="G7" s="107"/>
      <c r="H7" s="107"/>
    </row>
    <row r="8" spans="1:8" x14ac:dyDescent="0.25">
      <c r="E8" s="107"/>
      <c r="F8" s="107"/>
      <c r="G8" s="107"/>
      <c r="H8" s="10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1"/>
  <dimension ref="A1:W28"/>
  <sheetViews>
    <sheetView zoomScaleNormal="100" workbookViewId="0"/>
  </sheetViews>
  <sheetFormatPr defaultRowHeight="15" x14ac:dyDescent="0.25"/>
  <cols>
    <col min="1" max="1" width="11.140625" bestFit="1" customWidth="1"/>
    <col min="2" max="2" width="11.7109375" bestFit="1" customWidth="1"/>
    <col min="3" max="3" width="20.42578125" bestFit="1" customWidth="1"/>
    <col min="4" max="4" width="8.140625" bestFit="1" customWidth="1"/>
    <col min="5" max="6" width="6.140625" bestFit="1" customWidth="1"/>
    <col min="7" max="7" width="7.140625" bestFit="1" customWidth="1"/>
    <col min="8" max="10" width="6.140625" bestFit="1" customWidth="1"/>
    <col min="11" max="11" width="8.140625" bestFit="1" customWidth="1"/>
    <col min="12" max="12" width="6.140625" bestFit="1" customWidth="1"/>
    <col min="13" max="23" width="7.140625" bestFit="1" customWidth="1"/>
  </cols>
  <sheetData>
    <row r="1" spans="1:23" x14ac:dyDescent="0.25">
      <c r="A1" s="63" t="s">
        <v>233</v>
      </c>
      <c r="B1" s="63" t="s">
        <v>478</v>
      </c>
      <c r="C1" s="63" t="s">
        <v>491</v>
      </c>
      <c r="D1" s="74" t="s">
        <v>165</v>
      </c>
      <c r="E1" s="74" t="s">
        <v>166</v>
      </c>
      <c r="F1" s="74" t="s">
        <v>167</v>
      </c>
      <c r="G1" s="74" t="s">
        <v>168</v>
      </c>
      <c r="H1" s="74" t="s">
        <v>169</v>
      </c>
      <c r="I1" s="74" t="s">
        <v>170</v>
      </c>
      <c r="J1" s="74" t="s">
        <v>171</v>
      </c>
      <c r="K1" s="74" t="s">
        <v>311</v>
      </c>
      <c r="L1" s="74" t="s">
        <v>172</v>
      </c>
      <c r="M1" s="74" t="s">
        <v>173</v>
      </c>
      <c r="N1" s="74" t="s">
        <v>174</v>
      </c>
      <c r="O1" s="74" t="s">
        <v>175</v>
      </c>
      <c r="P1" s="74" t="s">
        <v>176</v>
      </c>
      <c r="Q1" s="74" t="s">
        <v>177</v>
      </c>
      <c r="R1" s="74" t="s">
        <v>178</v>
      </c>
      <c r="S1" s="74" t="s">
        <v>312</v>
      </c>
      <c r="T1" s="74" t="s">
        <v>179</v>
      </c>
      <c r="U1" s="74" t="s">
        <v>180</v>
      </c>
      <c r="V1" s="74" t="s">
        <v>181</v>
      </c>
      <c r="W1" s="74" t="s">
        <v>475</v>
      </c>
    </row>
    <row r="2" spans="1:23" ht="15" customHeight="1" x14ac:dyDescent="0.25">
      <c r="A2" s="56">
        <v>43190</v>
      </c>
      <c r="B2" s="59" t="s">
        <v>523</v>
      </c>
      <c r="C2" s="59"/>
      <c r="D2" s="110">
        <v>1</v>
      </c>
      <c r="E2" s="110">
        <v>0</v>
      </c>
      <c r="F2" s="110">
        <v>0</v>
      </c>
      <c r="G2" s="110">
        <v>0.95150000000000001</v>
      </c>
      <c r="H2" s="110">
        <v>4.8500000000000001E-2</v>
      </c>
      <c r="I2" s="110">
        <v>0</v>
      </c>
      <c r="J2" s="110">
        <v>0</v>
      </c>
      <c r="K2" s="110">
        <v>1</v>
      </c>
      <c r="L2" s="255">
        <v>2.9</v>
      </c>
      <c r="M2" s="110">
        <v>0</v>
      </c>
      <c r="N2" s="110">
        <v>0</v>
      </c>
      <c r="O2" s="110">
        <v>0</v>
      </c>
      <c r="P2" s="110">
        <v>0</v>
      </c>
      <c r="Q2" s="110">
        <v>0</v>
      </c>
      <c r="R2" s="110">
        <v>0</v>
      </c>
      <c r="S2" s="110" t="s">
        <v>599</v>
      </c>
      <c r="T2" s="110" t="s">
        <v>599</v>
      </c>
      <c r="U2" s="110">
        <v>0.7</v>
      </c>
      <c r="V2" s="233">
        <v>0</v>
      </c>
      <c r="W2" s="110">
        <v>0</v>
      </c>
    </row>
    <row r="22" spans="4:4" x14ac:dyDescent="0.25">
      <c r="D22" s="110"/>
    </row>
    <row r="23" spans="4:4" x14ac:dyDescent="0.25">
      <c r="D23" s="110"/>
    </row>
    <row r="24" spans="4:4" x14ac:dyDescent="0.25">
      <c r="D24" s="110"/>
    </row>
    <row r="25" spans="4:4" x14ac:dyDescent="0.25">
      <c r="D25" s="110"/>
    </row>
    <row r="26" spans="4:4" x14ac:dyDescent="0.25">
      <c r="D26" s="110"/>
    </row>
    <row r="27" spans="4:4" x14ac:dyDescent="0.25">
      <c r="D27" s="110"/>
    </row>
    <row r="28" spans="4:4" x14ac:dyDescent="0.25">
      <c r="D28" s="110"/>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2"/>
  <dimension ref="A1:H7"/>
  <sheetViews>
    <sheetView workbookViewId="0"/>
  </sheetViews>
  <sheetFormatPr defaultRowHeight="15" x14ac:dyDescent="0.25"/>
  <cols>
    <col min="1" max="1" width="11.140625" bestFit="1" customWidth="1"/>
    <col min="2" max="2" width="11.7109375" bestFit="1" customWidth="1"/>
    <col min="3" max="3" width="20.42578125" bestFit="1" customWidth="1"/>
    <col min="4" max="4" width="11.140625" bestFit="1" customWidth="1"/>
    <col min="5" max="8" width="6.140625" bestFit="1" customWidth="1"/>
  </cols>
  <sheetData>
    <row r="1" spans="1:8" x14ac:dyDescent="0.25">
      <c r="A1" s="31" t="s">
        <v>233</v>
      </c>
      <c r="B1" s="31" t="s">
        <v>478</v>
      </c>
      <c r="C1" s="31" t="s">
        <v>491</v>
      </c>
      <c r="D1" s="31" t="s">
        <v>257</v>
      </c>
      <c r="E1" s="73" t="s">
        <v>95</v>
      </c>
      <c r="F1" s="73" t="s">
        <v>96</v>
      </c>
      <c r="G1" s="73" t="s">
        <v>97</v>
      </c>
      <c r="H1" s="73" t="s">
        <v>98</v>
      </c>
    </row>
    <row r="2" spans="1:8" x14ac:dyDescent="0.25">
      <c r="A2" s="56">
        <v>43190</v>
      </c>
      <c r="B2" s="59" t="s">
        <v>523</v>
      </c>
      <c r="C2" s="59"/>
      <c r="D2" s="53" t="s">
        <v>522</v>
      </c>
      <c r="E2" s="81" t="s">
        <v>599</v>
      </c>
      <c r="F2" s="81" t="s">
        <v>599</v>
      </c>
      <c r="G2" s="81" t="s">
        <v>599</v>
      </c>
      <c r="H2" s="81" t="s">
        <v>599</v>
      </c>
    </row>
    <row r="3" spans="1:8" x14ac:dyDescent="0.25">
      <c r="A3" s="60"/>
      <c r="B3" s="59"/>
      <c r="C3" s="59"/>
      <c r="D3" s="53"/>
      <c r="E3" s="81"/>
      <c r="F3" s="81"/>
      <c r="G3" s="81"/>
      <c r="H3" s="81"/>
    </row>
    <row r="4" spans="1:8" x14ac:dyDescent="0.25">
      <c r="A4" s="60"/>
      <c r="B4" s="59"/>
      <c r="C4" s="59"/>
      <c r="D4" s="53"/>
      <c r="E4" s="81"/>
      <c r="F4" s="81"/>
      <c r="G4" s="81"/>
      <c r="H4" s="81"/>
    </row>
    <row r="5" spans="1:8" x14ac:dyDescent="0.25">
      <c r="A5" s="60"/>
      <c r="B5" s="59"/>
      <c r="C5" s="59"/>
      <c r="D5" s="53"/>
      <c r="E5" s="81"/>
      <c r="F5" s="81"/>
      <c r="G5" s="81"/>
      <c r="H5" s="81"/>
    </row>
    <row r="6" spans="1:8" x14ac:dyDescent="0.25">
      <c r="A6" s="60"/>
      <c r="B6" s="59"/>
      <c r="C6" s="59"/>
      <c r="D6" s="53"/>
      <c r="E6" s="81"/>
      <c r="F6" s="81"/>
      <c r="G6" s="81"/>
      <c r="H6" s="81"/>
    </row>
    <row r="7" spans="1:8" x14ac:dyDescent="0.25">
      <c r="A7" s="60"/>
      <c r="B7" s="59"/>
      <c r="C7" s="59"/>
      <c r="D7" s="53"/>
      <c r="E7" s="81"/>
      <c r="F7" s="81"/>
      <c r="G7" s="81"/>
      <c r="H7" s="8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3"/>
  <dimension ref="A1:H21"/>
  <sheetViews>
    <sheetView workbookViewId="0"/>
  </sheetViews>
  <sheetFormatPr defaultRowHeight="15" x14ac:dyDescent="0.25"/>
  <cols>
    <col min="1" max="1" width="11.140625" bestFit="1" customWidth="1"/>
    <col min="2" max="2" width="11.7109375" bestFit="1" customWidth="1"/>
    <col min="3" max="3" width="20.42578125" bestFit="1" customWidth="1"/>
    <col min="4" max="4" width="7.140625" bestFit="1" customWidth="1"/>
    <col min="5" max="5" width="10.7109375" customWidth="1"/>
  </cols>
  <sheetData>
    <row r="1" spans="1:8" x14ac:dyDescent="0.25">
      <c r="A1" s="62" t="s">
        <v>233</v>
      </c>
      <c r="B1" s="61" t="s">
        <v>478</v>
      </c>
      <c r="C1" s="61" t="s">
        <v>491</v>
      </c>
      <c r="D1" s="67" t="s">
        <v>94</v>
      </c>
    </row>
    <row r="2" spans="1:8" x14ac:dyDescent="0.25">
      <c r="A2" s="56">
        <v>43190</v>
      </c>
      <c r="B2" s="59" t="s">
        <v>523</v>
      </c>
      <c r="C2" s="59" t="s">
        <v>600</v>
      </c>
      <c r="D2" s="110">
        <v>0.997</v>
      </c>
    </row>
    <row r="5" spans="1:8" s="106" customFormat="1" x14ac:dyDescent="0.25"/>
    <row r="6" spans="1:8" s="106" customFormat="1" x14ac:dyDescent="0.25">
      <c r="B6" s="107"/>
      <c r="C6" s="118"/>
      <c r="D6" s="107"/>
      <c r="E6" s="107"/>
      <c r="F6" s="107"/>
      <c r="G6" s="107"/>
      <c r="H6" s="107"/>
    </row>
    <row r="7" spans="1:8" s="106" customFormat="1" x14ac:dyDescent="0.25">
      <c r="B7" s="107"/>
      <c r="C7" s="118"/>
      <c r="D7" s="349"/>
      <c r="E7" s="349"/>
      <c r="F7" s="350"/>
      <c r="G7" s="350"/>
      <c r="H7" s="107"/>
    </row>
    <row r="8" spans="1:8" x14ac:dyDescent="0.25">
      <c r="B8" s="107"/>
      <c r="C8" s="59"/>
      <c r="D8" s="87"/>
      <c r="E8" s="87"/>
      <c r="F8" s="107"/>
      <c r="G8" s="107"/>
      <c r="H8" s="107"/>
    </row>
    <row r="9" spans="1:8" x14ac:dyDescent="0.25">
      <c r="B9" s="107"/>
      <c r="C9" s="107"/>
      <c r="D9" s="107"/>
      <c r="E9" s="107"/>
      <c r="F9" s="107"/>
      <c r="G9" s="107"/>
      <c r="H9" s="107"/>
    </row>
    <row r="10" spans="1:8" x14ac:dyDescent="0.25">
      <c r="B10" s="107"/>
      <c r="C10" s="107"/>
      <c r="D10" s="107"/>
      <c r="E10" s="107"/>
      <c r="F10" s="107"/>
      <c r="G10" s="107"/>
      <c r="H10" s="107"/>
    </row>
    <row r="11" spans="1:8" x14ac:dyDescent="0.25">
      <c r="B11" s="107"/>
      <c r="C11" s="107"/>
      <c r="D11" s="107"/>
      <c r="E11" s="107"/>
      <c r="F11" s="107"/>
      <c r="G11" s="107"/>
      <c r="H11" s="107"/>
    </row>
    <row r="12" spans="1:8" x14ac:dyDescent="0.25">
      <c r="B12" s="107"/>
      <c r="C12" s="107"/>
      <c r="D12" s="107"/>
      <c r="E12" s="107"/>
      <c r="F12" s="107"/>
      <c r="G12" s="107"/>
      <c r="H12" s="107"/>
    </row>
    <row r="13" spans="1:8" x14ac:dyDescent="0.25">
      <c r="B13" s="107"/>
      <c r="C13" s="107"/>
      <c r="D13" s="107"/>
      <c r="E13" s="107"/>
      <c r="F13" s="107"/>
      <c r="G13" s="107"/>
      <c r="H13" s="107"/>
    </row>
    <row r="14" spans="1:8" x14ac:dyDescent="0.25">
      <c r="B14" s="107"/>
      <c r="C14" s="107"/>
      <c r="D14" s="107"/>
      <c r="E14" s="107"/>
      <c r="F14" s="107"/>
      <c r="G14" s="107"/>
      <c r="H14" s="107"/>
    </row>
    <row r="15" spans="1:8" x14ac:dyDescent="0.25">
      <c r="B15" s="107"/>
      <c r="C15" s="107"/>
      <c r="D15" s="107"/>
      <c r="E15" s="107"/>
      <c r="F15" s="107"/>
      <c r="G15" s="107"/>
      <c r="H15" s="107"/>
    </row>
    <row r="16" spans="1:8" x14ac:dyDescent="0.25">
      <c r="B16" s="107"/>
      <c r="C16" s="107"/>
      <c r="D16" s="107"/>
      <c r="E16" s="107"/>
      <c r="F16" s="107"/>
      <c r="G16" s="107"/>
      <c r="H16" s="107"/>
    </row>
    <row r="17" spans="2:8" x14ac:dyDescent="0.25">
      <c r="B17" s="107"/>
      <c r="C17" s="107"/>
      <c r="D17" s="107"/>
      <c r="E17" s="107"/>
      <c r="F17" s="107"/>
      <c r="G17" s="107"/>
      <c r="H17" s="107"/>
    </row>
    <row r="18" spans="2:8" x14ac:dyDescent="0.25">
      <c r="B18" s="107"/>
      <c r="C18" s="107"/>
      <c r="D18" s="107"/>
      <c r="E18" s="107"/>
      <c r="F18" s="107"/>
      <c r="G18" s="107"/>
      <c r="H18" s="107"/>
    </row>
    <row r="19" spans="2:8" x14ac:dyDescent="0.25">
      <c r="B19" s="107"/>
      <c r="C19" s="107"/>
      <c r="D19" s="107"/>
      <c r="E19" s="107"/>
      <c r="F19" s="107"/>
      <c r="G19" s="107"/>
      <c r="H19" s="107"/>
    </row>
    <row r="20" spans="2:8" x14ac:dyDescent="0.25">
      <c r="B20" s="107"/>
      <c r="C20" s="107"/>
      <c r="D20" s="107"/>
      <c r="E20" s="107"/>
      <c r="F20" s="107"/>
      <c r="G20" s="107"/>
      <c r="H20" s="107"/>
    </row>
    <row r="21" spans="2:8" x14ac:dyDescent="0.25">
      <c r="B21" s="107"/>
      <c r="C21" s="107"/>
      <c r="D21" s="107"/>
      <c r="E21" s="107"/>
      <c r="F21" s="107"/>
      <c r="G21" s="107"/>
      <c r="H21" s="10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4"/>
  <dimension ref="A1:D2"/>
  <sheetViews>
    <sheetView workbookViewId="0"/>
  </sheetViews>
  <sheetFormatPr defaultRowHeight="15" x14ac:dyDescent="0.25"/>
  <cols>
    <col min="1" max="1" width="11.140625" bestFit="1" customWidth="1"/>
    <col min="2" max="2" width="11.7109375" bestFit="1" customWidth="1"/>
    <col min="3" max="3" width="20.42578125" bestFit="1" customWidth="1"/>
    <col min="4" max="4" width="7.140625" bestFit="1" customWidth="1"/>
  </cols>
  <sheetData>
    <row r="1" spans="1:4" x14ac:dyDescent="0.25">
      <c r="A1" s="62" t="s">
        <v>233</v>
      </c>
      <c r="B1" s="61" t="s">
        <v>478</v>
      </c>
      <c r="C1" s="61" t="s">
        <v>491</v>
      </c>
      <c r="D1" s="67" t="s">
        <v>184</v>
      </c>
    </row>
    <row r="2" spans="1:4" x14ac:dyDescent="0.25">
      <c r="A2" s="56">
        <v>43190</v>
      </c>
      <c r="B2" s="59" t="s">
        <v>523</v>
      </c>
      <c r="C2" s="59" t="s">
        <v>600</v>
      </c>
      <c r="D2" s="110">
        <v>0.999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5"/>
  <dimension ref="A1:E2"/>
  <sheetViews>
    <sheetView workbookViewId="0"/>
  </sheetViews>
  <sheetFormatPr defaultRowHeight="15" x14ac:dyDescent="0.25"/>
  <cols>
    <col min="1" max="1" width="11.140625" bestFit="1" customWidth="1"/>
    <col min="2" max="2" width="11.7109375" bestFit="1" customWidth="1"/>
    <col min="3" max="3" width="20.42578125" bestFit="1" customWidth="1"/>
    <col min="4" max="4" width="11.140625" bestFit="1" customWidth="1"/>
    <col min="5" max="5" width="8.140625" bestFit="1" customWidth="1"/>
  </cols>
  <sheetData>
    <row r="1" spans="1:5" x14ac:dyDescent="0.25">
      <c r="A1" s="62" t="s">
        <v>233</v>
      </c>
      <c r="B1" s="61" t="s">
        <v>478</v>
      </c>
      <c r="C1" s="61" t="s">
        <v>491</v>
      </c>
      <c r="D1" s="61" t="s">
        <v>257</v>
      </c>
      <c r="E1" s="30" t="s">
        <v>182</v>
      </c>
    </row>
    <row r="2" spans="1:5" x14ac:dyDescent="0.25">
      <c r="A2" s="56">
        <v>43190</v>
      </c>
      <c r="B2" s="59" t="s">
        <v>523</v>
      </c>
      <c r="C2" s="59" t="s">
        <v>600</v>
      </c>
      <c r="D2" s="112" t="s">
        <v>599</v>
      </c>
      <c r="E2" s="351">
        <v>9.7222222222222224E-2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6"/>
  <dimension ref="A1:D2"/>
  <sheetViews>
    <sheetView workbookViewId="0"/>
  </sheetViews>
  <sheetFormatPr defaultRowHeight="15" x14ac:dyDescent="0.25"/>
  <cols>
    <col min="1" max="1" width="11.140625" bestFit="1" customWidth="1"/>
    <col min="2" max="2" width="11.7109375" bestFit="1" customWidth="1"/>
    <col min="3" max="3" width="20.42578125" bestFit="1" customWidth="1"/>
    <col min="4" max="4" width="14" bestFit="1" customWidth="1"/>
  </cols>
  <sheetData>
    <row r="1" spans="1:4" x14ac:dyDescent="0.25">
      <c r="A1" s="62" t="s">
        <v>233</v>
      </c>
      <c r="B1" s="61" t="s">
        <v>478</v>
      </c>
      <c r="C1" s="61" t="s">
        <v>491</v>
      </c>
      <c r="D1" s="67" t="s">
        <v>136</v>
      </c>
    </row>
    <row r="2" spans="1:4" x14ac:dyDescent="0.25">
      <c r="A2" s="56">
        <v>43190</v>
      </c>
      <c r="B2" s="59" t="s">
        <v>523</v>
      </c>
      <c r="C2" s="59" t="s">
        <v>600</v>
      </c>
      <c r="D2" s="81" t="s">
        <v>859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7"/>
  <dimension ref="A1:M17"/>
  <sheetViews>
    <sheetView workbookViewId="0"/>
  </sheetViews>
  <sheetFormatPr defaultRowHeight="15" x14ac:dyDescent="0.25"/>
  <cols>
    <col min="1" max="1" width="11.140625" bestFit="1" customWidth="1"/>
    <col min="2" max="2" width="11.7109375" bestFit="1" customWidth="1"/>
    <col min="3" max="3" width="20.42578125" bestFit="1" customWidth="1"/>
    <col min="4" max="12" width="7.7109375" bestFit="1" customWidth="1"/>
  </cols>
  <sheetData>
    <row r="1" spans="1:13" x14ac:dyDescent="0.25">
      <c r="A1" s="62" t="s">
        <v>233</v>
      </c>
      <c r="B1" s="61" t="s">
        <v>478</v>
      </c>
      <c r="C1" s="61" t="s">
        <v>491</v>
      </c>
      <c r="D1" s="67" t="s">
        <v>329</v>
      </c>
      <c r="E1" s="67" t="s">
        <v>330</v>
      </c>
      <c r="F1" s="67" t="s">
        <v>331</v>
      </c>
      <c r="G1" s="67" t="s">
        <v>332</v>
      </c>
      <c r="H1" s="67" t="s">
        <v>333</v>
      </c>
      <c r="I1" s="67" t="s">
        <v>334</v>
      </c>
      <c r="J1" s="67" t="s">
        <v>335</v>
      </c>
      <c r="K1" s="73" t="s">
        <v>336</v>
      </c>
      <c r="L1" s="73" t="s">
        <v>421</v>
      </c>
    </row>
    <row r="2" spans="1:13" x14ac:dyDescent="0.25">
      <c r="A2" s="56">
        <v>43190</v>
      </c>
      <c r="B2" s="59" t="s">
        <v>523</v>
      </c>
      <c r="C2" s="59"/>
      <c r="D2" s="82">
        <v>4</v>
      </c>
      <c r="E2" s="82">
        <v>10</v>
      </c>
      <c r="F2" s="82" t="s">
        <v>599</v>
      </c>
      <c r="G2" s="82">
        <v>1</v>
      </c>
      <c r="H2" s="82" t="s">
        <v>599</v>
      </c>
      <c r="I2" s="82">
        <v>6</v>
      </c>
      <c r="J2" s="82">
        <v>2</v>
      </c>
      <c r="K2" s="82">
        <v>8</v>
      </c>
      <c r="L2" s="82">
        <v>15</v>
      </c>
    </row>
    <row r="3" spans="1:13" x14ac:dyDescent="0.25">
      <c r="B3" s="107"/>
      <c r="C3" s="107"/>
      <c r="L3" s="107"/>
      <c r="M3" s="107"/>
    </row>
    <row r="4" spans="1:13" x14ac:dyDescent="0.25">
      <c r="B4" s="107"/>
      <c r="C4" s="118"/>
      <c r="D4" s="107"/>
      <c r="E4" s="107"/>
      <c r="F4" s="107"/>
      <c r="G4" s="107"/>
      <c r="H4" s="107"/>
      <c r="I4" s="107"/>
      <c r="J4" s="107"/>
      <c r="K4" s="107"/>
      <c r="L4" s="107"/>
      <c r="M4" s="107"/>
    </row>
    <row r="5" spans="1:13" s="106" customFormat="1" x14ac:dyDescent="0.25">
      <c r="B5" s="107"/>
      <c r="C5" s="118"/>
      <c r="D5" s="107"/>
      <c r="E5" s="107"/>
      <c r="F5" s="107"/>
      <c r="G5" s="107"/>
      <c r="H5" s="107"/>
      <c r="I5" s="107"/>
      <c r="J5" s="107"/>
      <c r="K5" s="104"/>
      <c r="L5" s="107"/>
      <c r="M5" s="107"/>
    </row>
    <row r="6" spans="1:13" x14ac:dyDescent="0.25">
      <c r="B6" s="107"/>
      <c r="C6" s="107"/>
      <c r="D6" s="107"/>
      <c r="E6" s="107"/>
      <c r="F6" s="107"/>
      <c r="G6" s="107"/>
      <c r="H6" s="107"/>
      <c r="I6" s="107"/>
      <c r="J6" s="107"/>
      <c r="K6" s="107"/>
      <c r="L6" s="107"/>
      <c r="M6" s="107"/>
    </row>
    <row r="7" spans="1:13" x14ac:dyDescent="0.25">
      <c r="B7" s="107"/>
      <c r="C7" s="107"/>
      <c r="D7" s="267"/>
      <c r="E7" s="267"/>
      <c r="F7" s="107"/>
      <c r="G7" s="267"/>
      <c r="H7" s="107"/>
      <c r="I7" s="267"/>
      <c r="J7" s="267"/>
      <c r="K7" s="107"/>
      <c r="L7" s="107"/>
      <c r="M7" s="107"/>
    </row>
    <row r="8" spans="1:13" x14ac:dyDescent="0.25">
      <c r="B8" s="107"/>
      <c r="C8" s="107"/>
      <c r="D8" s="107"/>
      <c r="E8" s="107"/>
      <c r="F8" s="107"/>
      <c r="G8" s="107"/>
      <c r="H8" s="107"/>
      <c r="I8" s="107"/>
      <c r="J8" s="107"/>
      <c r="K8" s="107"/>
      <c r="L8" s="107"/>
      <c r="M8" s="107"/>
    </row>
    <row r="9" spans="1:13" x14ac:dyDescent="0.25">
      <c r="B9" s="107"/>
      <c r="C9" s="107"/>
      <c r="D9" s="107"/>
      <c r="E9" s="107"/>
      <c r="F9" s="107"/>
      <c r="G9" s="107"/>
      <c r="H9" s="107"/>
      <c r="I9" s="107"/>
      <c r="J9" s="107"/>
      <c r="K9" s="107"/>
      <c r="L9" s="107"/>
      <c r="M9" s="107"/>
    </row>
    <row r="10" spans="1:13" x14ac:dyDescent="0.25">
      <c r="B10" s="107"/>
      <c r="C10" s="107"/>
      <c r="D10" s="107"/>
      <c r="E10" s="107"/>
      <c r="F10" s="107"/>
      <c r="G10" s="107"/>
      <c r="H10" s="107"/>
      <c r="I10" s="107"/>
      <c r="J10" s="107"/>
      <c r="K10" s="107"/>
      <c r="L10" s="107"/>
      <c r="M10" s="107"/>
    </row>
    <row r="11" spans="1:13" x14ac:dyDescent="0.25">
      <c r="B11" s="107"/>
      <c r="C11" s="107"/>
      <c r="D11" s="107"/>
      <c r="E11" s="107"/>
      <c r="F11" s="107"/>
      <c r="G11" s="107"/>
      <c r="H11" s="107"/>
      <c r="I11" s="107"/>
      <c r="J11" s="113"/>
      <c r="K11" s="107"/>
      <c r="L11" s="107"/>
      <c r="M11" s="107"/>
    </row>
    <row r="12" spans="1:13" x14ac:dyDescent="0.25">
      <c r="B12" s="107"/>
      <c r="C12" s="107"/>
      <c r="D12" s="107"/>
      <c r="E12" s="107"/>
      <c r="F12" s="107"/>
      <c r="G12" s="107"/>
      <c r="H12" s="107"/>
      <c r="I12" s="107"/>
      <c r="J12" s="107"/>
      <c r="K12" s="107"/>
      <c r="L12" s="107"/>
      <c r="M12" s="107"/>
    </row>
    <row r="13" spans="1:13" x14ac:dyDescent="0.25">
      <c r="B13" s="107"/>
      <c r="C13" s="107"/>
      <c r="D13" s="107"/>
      <c r="E13" s="107"/>
      <c r="F13" s="107"/>
      <c r="G13" s="107"/>
      <c r="H13" s="107"/>
      <c r="I13" s="107"/>
      <c r="J13" s="107"/>
      <c r="K13" s="107"/>
      <c r="L13" s="107"/>
      <c r="M13" s="107"/>
    </row>
    <row r="14" spans="1:13" x14ac:dyDescent="0.25">
      <c r="B14" s="107"/>
      <c r="C14" s="107"/>
      <c r="D14" s="107"/>
      <c r="E14" s="107"/>
      <c r="F14" s="107"/>
      <c r="G14" s="107"/>
      <c r="H14" s="107"/>
      <c r="I14" s="107"/>
      <c r="J14" s="107"/>
      <c r="K14" s="107"/>
      <c r="L14" s="107"/>
      <c r="M14" s="107"/>
    </row>
    <row r="15" spans="1:13" x14ac:dyDescent="0.25">
      <c r="B15" s="107"/>
      <c r="C15" s="107"/>
      <c r="D15" s="107"/>
      <c r="E15" s="107"/>
      <c r="F15" s="107"/>
      <c r="G15" s="107"/>
      <c r="H15" s="107"/>
      <c r="I15" s="107"/>
      <c r="J15" s="107"/>
      <c r="K15" s="107"/>
      <c r="L15" s="107"/>
      <c r="M15" s="107"/>
    </row>
    <row r="16" spans="1:13" x14ac:dyDescent="0.25">
      <c r="B16" s="107"/>
      <c r="C16" s="107"/>
      <c r="D16" s="107"/>
      <c r="E16" s="107"/>
      <c r="F16" s="107"/>
      <c r="G16" s="107"/>
      <c r="H16" s="107"/>
      <c r="I16" s="107"/>
      <c r="J16" s="107"/>
      <c r="K16" s="107"/>
      <c r="L16" s="107"/>
      <c r="M16" s="107"/>
    </row>
    <row r="17" spans="2:13" x14ac:dyDescent="0.25">
      <c r="B17" s="107"/>
      <c r="C17" s="107"/>
      <c r="D17" s="107"/>
      <c r="E17" s="107"/>
      <c r="F17" s="107"/>
      <c r="G17" s="107"/>
      <c r="H17" s="107"/>
      <c r="I17" s="107"/>
      <c r="J17" s="107"/>
      <c r="K17" s="107"/>
      <c r="L17" s="107"/>
      <c r="M17" s="10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lha2">
    <tabColor rgb="FF92D050"/>
  </sheetPr>
  <dimension ref="A1:N230"/>
  <sheetViews>
    <sheetView zoomScale="80" zoomScaleNormal="80" workbookViewId="0">
      <selection activeCell="D16" sqref="D16:D17"/>
    </sheetView>
  </sheetViews>
  <sheetFormatPr defaultRowHeight="15" x14ac:dyDescent="0.25"/>
  <cols>
    <col min="1" max="1" width="6.7109375" style="175" bestFit="1" customWidth="1"/>
    <col min="2" max="2" width="7.28515625" style="136" bestFit="1" customWidth="1"/>
    <col min="3" max="3" width="31" style="121" customWidth="1"/>
    <col min="4" max="4" width="62.85546875" style="121" customWidth="1"/>
    <col min="5" max="5" width="32.85546875" style="297" customWidth="1"/>
    <col min="6" max="6" width="46" style="121" customWidth="1"/>
    <col min="7" max="7" width="15.5703125" style="121" customWidth="1"/>
    <col min="8" max="8" width="14.42578125" style="121" customWidth="1"/>
    <col min="9" max="9" width="12.28515625" style="121" bestFit="1" customWidth="1"/>
    <col min="11" max="11" width="10.5703125" bestFit="1" customWidth="1"/>
  </cols>
  <sheetData>
    <row r="1" spans="1:11" x14ac:dyDescent="0.25">
      <c r="A1" s="381" t="s">
        <v>603</v>
      </c>
      <c r="B1" s="127" t="s">
        <v>604</v>
      </c>
      <c r="C1" s="120" t="s">
        <v>491</v>
      </c>
      <c r="D1" s="120" t="s">
        <v>606</v>
      </c>
      <c r="E1" s="287" t="s">
        <v>607</v>
      </c>
      <c r="F1" s="120" t="s">
        <v>610</v>
      </c>
      <c r="G1" s="120" t="s">
        <v>608</v>
      </c>
      <c r="H1" s="383" t="s">
        <v>638</v>
      </c>
      <c r="I1" s="120" t="s">
        <v>612</v>
      </c>
      <c r="K1" s="334" t="s">
        <v>881</v>
      </c>
    </row>
    <row r="2" spans="1:11" s="106" customFormat="1" x14ac:dyDescent="0.25">
      <c r="A2" s="450" t="s">
        <v>609</v>
      </c>
      <c r="B2" s="338" t="s">
        <v>8</v>
      </c>
      <c r="C2" s="128"/>
      <c r="D2" s="138" t="s">
        <v>637</v>
      </c>
      <c r="E2" s="288" t="s">
        <v>986</v>
      </c>
      <c r="F2" s="139" t="s">
        <v>629</v>
      </c>
      <c r="G2" s="129">
        <v>1941895.15</v>
      </c>
      <c r="H2" s="121"/>
      <c r="I2" s="121"/>
      <c r="K2" s="335">
        <v>43190</v>
      </c>
    </row>
    <row r="3" spans="1:11" s="106" customFormat="1" x14ac:dyDescent="0.25">
      <c r="A3" s="450"/>
      <c r="B3" s="338" t="s">
        <v>9</v>
      </c>
      <c r="C3" s="128"/>
      <c r="D3" s="138" t="s">
        <v>630</v>
      </c>
      <c r="E3" s="143" t="s">
        <v>646</v>
      </c>
      <c r="F3" s="452" t="s">
        <v>632</v>
      </c>
      <c r="G3" s="130">
        <v>0</v>
      </c>
      <c r="H3" s="121"/>
      <c r="I3" s="121"/>
    </row>
    <row r="4" spans="1:11" s="106" customFormat="1" x14ac:dyDescent="0.25">
      <c r="A4" s="450"/>
      <c r="B4" s="338" t="s">
        <v>10</v>
      </c>
      <c r="C4" s="128"/>
      <c r="D4" s="138" t="s">
        <v>631</v>
      </c>
      <c r="E4" s="143" t="s">
        <v>646</v>
      </c>
      <c r="F4" s="452"/>
      <c r="G4" s="130">
        <v>0</v>
      </c>
      <c r="H4" s="121"/>
      <c r="I4" s="121"/>
    </row>
    <row r="5" spans="1:11" s="106" customFormat="1" x14ac:dyDescent="0.25">
      <c r="A5" s="450"/>
      <c r="B5" s="338" t="s">
        <v>11</v>
      </c>
      <c r="C5" s="128"/>
      <c r="D5" s="138" t="s">
        <v>633</v>
      </c>
      <c r="E5" s="288" t="s">
        <v>987</v>
      </c>
      <c r="F5" s="419"/>
      <c r="G5" s="129">
        <v>53576822.390000001</v>
      </c>
      <c r="H5" s="121"/>
      <c r="I5" s="121"/>
    </row>
    <row r="6" spans="1:11" s="106" customFormat="1" x14ac:dyDescent="0.25">
      <c r="A6" s="450"/>
      <c r="B6" s="338" t="s">
        <v>12</v>
      </c>
      <c r="C6" s="128"/>
      <c r="D6" s="138" t="s">
        <v>634</v>
      </c>
      <c r="E6" s="143" t="s">
        <v>646</v>
      </c>
      <c r="F6" s="142" t="s">
        <v>635</v>
      </c>
      <c r="G6" s="140">
        <f>+G5</f>
        <v>53576822.390000001</v>
      </c>
      <c r="H6" s="121"/>
      <c r="I6" s="121"/>
    </row>
    <row r="7" spans="1:11" s="106" customFormat="1" x14ac:dyDescent="0.25">
      <c r="A7" s="450"/>
      <c r="B7" s="338" t="s">
        <v>13</v>
      </c>
      <c r="C7" s="128"/>
      <c r="D7" s="138" t="s">
        <v>643</v>
      </c>
      <c r="E7" s="143" t="s">
        <v>646</v>
      </c>
      <c r="F7" s="141"/>
      <c r="G7" s="130">
        <v>0</v>
      </c>
      <c r="H7" s="121"/>
      <c r="I7" s="121"/>
    </row>
    <row r="8" spans="1:11" s="86" customFormat="1" ht="46.5" customHeight="1" x14ac:dyDescent="0.25">
      <c r="A8" s="450"/>
      <c r="B8" s="338" t="s">
        <v>14</v>
      </c>
      <c r="C8" s="128"/>
      <c r="D8" s="185" t="s">
        <v>636</v>
      </c>
      <c r="E8" s="425" t="s">
        <v>978</v>
      </c>
      <c r="F8" s="150" t="s">
        <v>967</v>
      </c>
      <c r="G8" s="131">
        <f>$H$8-$G$2</f>
        <v>8914324.8499999996</v>
      </c>
      <c r="H8" s="398">
        <v>10856220</v>
      </c>
    </row>
    <row r="9" spans="1:11" s="106" customFormat="1" x14ac:dyDescent="0.25">
      <c r="A9" s="450"/>
      <c r="B9" s="338" t="s">
        <v>15</v>
      </c>
      <c r="C9" s="128"/>
      <c r="D9" s="138" t="s">
        <v>639</v>
      </c>
      <c r="E9" s="143" t="s">
        <v>646</v>
      </c>
      <c r="F9" s="142" t="s">
        <v>635</v>
      </c>
      <c r="G9" s="131">
        <f>G5</f>
        <v>53576822.390000001</v>
      </c>
      <c r="H9" s="121"/>
      <c r="I9" s="121"/>
    </row>
    <row r="10" spans="1:11" s="106" customFormat="1" x14ac:dyDescent="0.25">
      <c r="A10" s="450"/>
      <c r="B10" s="338" t="s">
        <v>16</v>
      </c>
      <c r="C10" s="128"/>
      <c r="D10" s="138" t="s">
        <v>640</v>
      </c>
      <c r="E10" s="143" t="s">
        <v>646</v>
      </c>
      <c r="F10" s="139" t="s">
        <v>641</v>
      </c>
      <c r="G10" s="181" t="s">
        <v>530</v>
      </c>
      <c r="H10" s="121"/>
      <c r="I10" s="121"/>
    </row>
    <row r="11" spans="1:11" s="106" customFormat="1" x14ac:dyDescent="0.25">
      <c r="A11" s="450"/>
      <c r="B11" s="338" t="s">
        <v>17</v>
      </c>
      <c r="C11" s="128"/>
      <c r="D11" s="138" t="s">
        <v>644</v>
      </c>
      <c r="E11" s="143" t="s">
        <v>646</v>
      </c>
      <c r="F11" s="139" t="s">
        <v>642</v>
      </c>
      <c r="G11" s="130">
        <v>0</v>
      </c>
      <c r="H11" s="121"/>
      <c r="I11" s="121"/>
    </row>
    <row r="12" spans="1:11" s="153" customFormat="1" x14ac:dyDescent="0.25">
      <c r="A12" s="382" t="s">
        <v>605</v>
      </c>
      <c r="B12" s="339" t="s">
        <v>7</v>
      </c>
      <c r="C12" s="154"/>
      <c r="D12" s="155" t="s">
        <v>200</v>
      </c>
      <c r="E12" s="289" t="s">
        <v>986</v>
      </c>
      <c r="F12" s="156" t="s">
        <v>872</v>
      </c>
      <c r="G12" s="157">
        <v>0</v>
      </c>
      <c r="H12" s="156"/>
      <c r="I12" s="156"/>
    </row>
    <row r="13" spans="1:11" ht="51" x14ac:dyDescent="0.25">
      <c r="A13" s="450" t="s">
        <v>611</v>
      </c>
      <c r="B13" s="460" t="s">
        <v>18</v>
      </c>
      <c r="C13" s="145" t="s">
        <v>526</v>
      </c>
      <c r="D13" s="443" t="s">
        <v>691</v>
      </c>
      <c r="E13" s="243" t="s">
        <v>987</v>
      </c>
      <c r="F13" s="152" t="s">
        <v>697</v>
      </c>
      <c r="G13" s="129">
        <v>0</v>
      </c>
      <c r="K13" s="119"/>
    </row>
    <row r="14" spans="1:11" x14ac:dyDescent="0.25">
      <c r="A14" s="450"/>
      <c r="B14" s="460"/>
      <c r="C14" s="145" t="s">
        <v>525</v>
      </c>
      <c r="D14" s="443"/>
      <c r="E14" s="143" t="s">
        <v>646</v>
      </c>
      <c r="F14" s="145" t="s">
        <v>651</v>
      </c>
      <c r="G14" s="158">
        <f>G13</f>
        <v>0</v>
      </c>
      <c r="K14" s="119"/>
    </row>
    <row r="15" spans="1:11" x14ac:dyDescent="0.25">
      <c r="A15" s="450"/>
      <c r="B15" s="317" t="s">
        <v>19</v>
      </c>
      <c r="C15" s="145"/>
      <c r="D15" s="150" t="s">
        <v>692</v>
      </c>
      <c r="E15" s="143" t="s">
        <v>646</v>
      </c>
      <c r="F15" s="139" t="s">
        <v>649</v>
      </c>
      <c r="G15" s="159">
        <v>0</v>
      </c>
      <c r="K15" s="119"/>
    </row>
    <row r="16" spans="1:11" ht="26.25" x14ac:dyDescent="0.25">
      <c r="A16" s="450"/>
      <c r="B16" s="460" t="s">
        <v>20</v>
      </c>
      <c r="C16" s="145" t="s">
        <v>526</v>
      </c>
      <c r="D16" s="445" t="s">
        <v>693</v>
      </c>
      <c r="E16" s="243" t="s">
        <v>987</v>
      </c>
      <c r="F16" s="151" t="s">
        <v>696</v>
      </c>
      <c r="G16" s="129">
        <v>56425134.630000003</v>
      </c>
    </row>
    <row r="17" spans="1:10" x14ac:dyDescent="0.25">
      <c r="A17" s="450"/>
      <c r="B17" s="460"/>
      <c r="C17" s="145" t="s">
        <v>525</v>
      </c>
      <c r="D17" s="445"/>
      <c r="E17" s="143" t="s">
        <v>646</v>
      </c>
      <c r="F17" s="145" t="s">
        <v>651</v>
      </c>
      <c r="G17" s="158">
        <f>G16</f>
        <v>56425134.630000003</v>
      </c>
    </row>
    <row r="18" spans="1:10" ht="26.25" x14ac:dyDescent="0.25">
      <c r="A18" s="450"/>
      <c r="B18" s="460" t="s">
        <v>21</v>
      </c>
      <c r="C18" s="145" t="s">
        <v>526</v>
      </c>
      <c r="D18" s="445" t="s">
        <v>694</v>
      </c>
      <c r="E18" s="243" t="s">
        <v>987</v>
      </c>
      <c r="F18" s="151" t="s">
        <v>696</v>
      </c>
      <c r="G18" s="129">
        <v>2876110.38</v>
      </c>
    </row>
    <row r="19" spans="1:10" x14ac:dyDescent="0.25">
      <c r="A19" s="450"/>
      <c r="B19" s="460"/>
      <c r="C19" s="145" t="s">
        <v>525</v>
      </c>
      <c r="D19" s="445"/>
      <c r="E19" s="143" t="s">
        <v>646</v>
      </c>
      <c r="F19" s="145" t="s">
        <v>651</v>
      </c>
      <c r="G19" s="158">
        <f>G18</f>
        <v>2876110.38</v>
      </c>
    </row>
    <row r="20" spans="1:10" x14ac:dyDescent="0.25">
      <c r="A20" s="450"/>
      <c r="B20" s="317" t="s">
        <v>22</v>
      </c>
      <c r="C20" s="145"/>
      <c r="D20" s="152" t="s">
        <v>681</v>
      </c>
      <c r="E20" s="143" t="s">
        <v>646</v>
      </c>
      <c r="F20" s="139" t="s">
        <v>649</v>
      </c>
      <c r="G20" s="159">
        <v>0</v>
      </c>
      <c r="I20" s="135"/>
    </row>
    <row r="21" spans="1:10" x14ac:dyDescent="0.25">
      <c r="A21" s="450"/>
      <c r="B21" s="317" t="s">
        <v>23</v>
      </c>
      <c r="C21" s="145"/>
      <c r="D21" s="152" t="s">
        <v>682</v>
      </c>
      <c r="E21" s="143" t="s">
        <v>646</v>
      </c>
      <c r="F21" s="139" t="s">
        <v>649</v>
      </c>
      <c r="G21" s="159">
        <v>0</v>
      </c>
      <c r="I21" s="135"/>
    </row>
    <row r="22" spans="1:10" x14ac:dyDescent="0.25">
      <c r="A22" s="450"/>
      <c r="B22" s="317" t="s">
        <v>24</v>
      </c>
      <c r="C22" s="145"/>
      <c r="D22" s="152" t="s">
        <v>683</v>
      </c>
      <c r="E22" s="143" t="s">
        <v>646</v>
      </c>
      <c r="F22" s="139" t="s">
        <v>649</v>
      </c>
      <c r="G22" s="159">
        <v>0</v>
      </c>
      <c r="I22" s="135"/>
    </row>
    <row r="23" spans="1:10" x14ac:dyDescent="0.25">
      <c r="A23" s="450"/>
      <c r="B23" s="317" t="s">
        <v>25</v>
      </c>
      <c r="C23" s="145"/>
      <c r="D23" s="152" t="s">
        <v>684</v>
      </c>
      <c r="E23" s="143" t="s">
        <v>646</v>
      </c>
      <c r="F23" s="139" t="s">
        <v>649</v>
      </c>
      <c r="G23" s="159">
        <v>0</v>
      </c>
      <c r="I23" s="135"/>
    </row>
    <row r="24" spans="1:10" x14ac:dyDescent="0.25">
      <c r="A24" s="450"/>
      <c r="B24" s="317" t="s">
        <v>26</v>
      </c>
      <c r="C24" s="145"/>
      <c r="D24" s="152" t="s">
        <v>685</v>
      </c>
      <c r="E24" s="143" t="s">
        <v>646</v>
      </c>
      <c r="F24" s="139" t="s">
        <v>649</v>
      </c>
      <c r="G24" s="159">
        <v>0</v>
      </c>
      <c r="I24" s="135"/>
    </row>
    <row r="25" spans="1:10" x14ac:dyDescent="0.25">
      <c r="A25" s="450"/>
      <c r="B25" s="317" t="s">
        <v>27</v>
      </c>
      <c r="C25" s="145"/>
      <c r="D25" s="152" t="s">
        <v>686</v>
      </c>
      <c r="E25" s="143" t="s">
        <v>646</v>
      </c>
      <c r="F25" s="139" t="s">
        <v>649</v>
      </c>
      <c r="G25" s="159">
        <v>0</v>
      </c>
    </row>
    <row r="26" spans="1:10" x14ac:dyDescent="0.25">
      <c r="A26" s="450"/>
      <c r="B26" s="317" t="s">
        <v>28</v>
      </c>
      <c r="C26" s="145"/>
      <c r="D26" s="152" t="s">
        <v>687</v>
      </c>
      <c r="E26" s="143" t="s">
        <v>646</v>
      </c>
      <c r="F26" s="139" t="s">
        <v>649</v>
      </c>
      <c r="G26" s="159">
        <v>0</v>
      </c>
    </row>
    <row r="27" spans="1:10" x14ac:dyDescent="0.25">
      <c r="A27" s="450"/>
      <c r="B27" s="317" t="s">
        <v>29</v>
      </c>
      <c r="C27" s="145"/>
      <c r="D27" s="152" t="s">
        <v>688</v>
      </c>
      <c r="E27" s="143" t="s">
        <v>646</v>
      </c>
      <c r="F27" s="139" t="s">
        <v>649</v>
      </c>
      <c r="G27" s="159">
        <v>0</v>
      </c>
    </row>
    <row r="28" spans="1:10" x14ac:dyDescent="0.25">
      <c r="A28" s="450"/>
      <c r="B28" s="317" t="s">
        <v>30</v>
      </c>
      <c r="C28" s="145"/>
      <c r="D28" s="152" t="s">
        <v>689</v>
      </c>
      <c r="E28" s="143" t="s">
        <v>646</v>
      </c>
      <c r="F28" s="139" t="s">
        <v>649</v>
      </c>
      <c r="G28" s="159">
        <v>0</v>
      </c>
    </row>
    <row r="29" spans="1:10" ht="26.25" x14ac:dyDescent="0.25">
      <c r="A29" s="450"/>
      <c r="B29" s="450" t="s">
        <v>31</v>
      </c>
      <c r="C29" s="145" t="s">
        <v>526</v>
      </c>
      <c r="D29" s="449" t="s">
        <v>690</v>
      </c>
      <c r="E29" s="243" t="s">
        <v>987</v>
      </c>
      <c r="F29" s="151" t="s">
        <v>696</v>
      </c>
      <c r="G29" s="129">
        <v>0</v>
      </c>
    </row>
    <row r="30" spans="1:10" x14ac:dyDescent="0.25">
      <c r="A30" s="450"/>
      <c r="B30" s="450"/>
      <c r="C30" s="145" t="s">
        <v>525</v>
      </c>
      <c r="D30" s="449"/>
      <c r="E30" s="143" t="s">
        <v>646</v>
      </c>
      <c r="F30" s="145" t="s">
        <v>651</v>
      </c>
      <c r="G30" s="158">
        <f>G29</f>
        <v>0</v>
      </c>
    </row>
    <row r="31" spans="1:10" ht="26.25" x14ac:dyDescent="0.25">
      <c r="A31" s="450"/>
      <c r="B31" s="460" t="s">
        <v>427</v>
      </c>
      <c r="C31" s="145" t="s">
        <v>526</v>
      </c>
      <c r="D31" s="443" t="s">
        <v>695</v>
      </c>
      <c r="E31" s="290" t="s">
        <v>988</v>
      </c>
      <c r="F31" s="151" t="s">
        <v>696</v>
      </c>
      <c r="G31" s="158">
        <f>G29+G18+G16+G13</f>
        <v>59301245.010000005</v>
      </c>
      <c r="H31" s="394">
        <v>59529802.659999996</v>
      </c>
      <c r="I31" s="161">
        <f>H31-G31</f>
        <v>228557.64999999106</v>
      </c>
      <c r="J31" s="107"/>
    </row>
    <row r="32" spans="1:10" x14ac:dyDescent="0.25">
      <c r="A32" s="438"/>
      <c r="B32" s="465"/>
      <c r="C32" s="146" t="s">
        <v>525</v>
      </c>
      <c r="D32" s="468"/>
      <c r="E32" s="144" t="s">
        <v>646</v>
      </c>
      <c r="F32" s="146" t="s">
        <v>651</v>
      </c>
      <c r="G32" s="160">
        <f>G31</f>
        <v>59301245.010000005</v>
      </c>
      <c r="H32" s="133"/>
      <c r="I32" s="133"/>
    </row>
    <row r="33" spans="1:14" x14ac:dyDescent="0.25">
      <c r="A33" s="436" t="s">
        <v>617</v>
      </c>
      <c r="B33" s="340" t="s">
        <v>32</v>
      </c>
      <c r="C33" s="179"/>
      <c r="D33" s="148" t="s">
        <v>701</v>
      </c>
      <c r="E33" s="291"/>
      <c r="F33" s="291"/>
      <c r="G33" s="180" t="s">
        <v>492</v>
      </c>
    </row>
    <row r="34" spans="1:14" x14ac:dyDescent="0.25">
      <c r="A34" s="450"/>
      <c r="B34" s="341" t="s">
        <v>33</v>
      </c>
      <c r="C34" s="138"/>
      <c r="D34" s="152" t="s">
        <v>700</v>
      </c>
      <c r="E34" s="288"/>
      <c r="F34" s="288"/>
      <c r="G34" s="181">
        <v>3</v>
      </c>
    </row>
    <row r="35" spans="1:14" ht="15" customHeight="1" x14ac:dyDescent="0.25">
      <c r="A35" s="450"/>
      <c r="B35" s="341" t="s">
        <v>35</v>
      </c>
      <c r="C35" s="138"/>
      <c r="D35" s="138" t="s">
        <v>618</v>
      </c>
      <c r="E35" s="449" t="s">
        <v>989</v>
      </c>
      <c r="F35" s="449" t="s">
        <v>628</v>
      </c>
      <c r="G35" s="182">
        <v>0</v>
      </c>
    </row>
    <row r="36" spans="1:14" x14ac:dyDescent="0.25">
      <c r="A36" s="438"/>
      <c r="B36" s="342" t="s">
        <v>39</v>
      </c>
      <c r="C36" s="126"/>
      <c r="D36" s="126" t="s">
        <v>619</v>
      </c>
      <c r="E36" s="457"/>
      <c r="F36" s="457"/>
      <c r="G36" s="183">
        <v>1</v>
      </c>
      <c r="H36" s="133"/>
      <c r="I36" s="133"/>
    </row>
    <row r="37" spans="1:14" ht="15" customHeight="1" x14ac:dyDescent="0.25">
      <c r="A37" s="436" t="s">
        <v>620</v>
      </c>
      <c r="B37" s="436" t="s">
        <v>34</v>
      </c>
      <c r="C37" s="121" t="s">
        <v>533</v>
      </c>
      <c r="D37" s="125" t="s">
        <v>613</v>
      </c>
      <c r="E37" s="440" t="s">
        <v>989</v>
      </c>
      <c r="F37" s="449" t="s">
        <v>628</v>
      </c>
      <c r="G37" s="129">
        <v>50321947.93</v>
      </c>
    </row>
    <row r="38" spans="1:14" x14ac:dyDescent="0.25">
      <c r="A38" s="437"/>
      <c r="B38" s="437"/>
      <c r="C38" s="121" t="s">
        <v>534</v>
      </c>
      <c r="D38" s="125" t="s">
        <v>614</v>
      </c>
      <c r="E38" s="440"/>
      <c r="F38" s="449"/>
      <c r="G38" s="129">
        <v>36620731.439999998</v>
      </c>
      <c r="L38" s="106"/>
    </row>
    <row r="39" spans="1:14" x14ac:dyDescent="0.25">
      <c r="A39" s="437"/>
      <c r="B39" s="437" t="s">
        <v>37</v>
      </c>
      <c r="C39" s="121" t="s">
        <v>533</v>
      </c>
      <c r="D39" s="125" t="s">
        <v>702</v>
      </c>
      <c r="E39" s="440" t="s">
        <v>990</v>
      </c>
      <c r="F39" s="449" t="s">
        <v>960</v>
      </c>
      <c r="G39" s="129">
        <v>0</v>
      </c>
      <c r="L39" s="106"/>
      <c r="M39" s="106"/>
      <c r="N39" s="106"/>
    </row>
    <row r="40" spans="1:14" x14ac:dyDescent="0.25">
      <c r="A40" s="437"/>
      <c r="B40" s="437"/>
      <c r="C40" s="121" t="s">
        <v>534</v>
      </c>
      <c r="D40" s="125" t="s">
        <v>703</v>
      </c>
      <c r="E40" s="440"/>
      <c r="F40" s="449"/>
      <c r="G40" s="129">
        <v>0</v>
      </c>
      <c r="L40" s="106"/>
      <c r="M40" s="106"/>
      <c r="N40" s="106"/>
    </row>
    <row r="41" spans="1:14" ht="15" customHeight="1" x14ac:dyDescent="0.25">
      <c r="A41" s="437"/>
      <c r="B41" s="437" t="s">
        <v>38</v>
      </c>
      <c r="C41" s="121" t="s">
        <v>533</v>
      </c>
      <c r="D41" s="125" t="s">
        <v>621</v>
      </c>
      <c r="E41" s="440" t="s">
        <v>989</v>
      </c>
      <c r="F41" s="449" t="s">
        <v>628</v>
      </c>
      <c r="G41" s="129">
        <v>55692291.219999999</v>
      </c>
      <c r="L41" s="106"/>
      <c r="M41" s="106"/>
      <c r="N41" s="106"/>
    </row>
    <row r="42" spans="1:14" x14ac:dyDescent="0.25">
      <c r="A42" s="437"/>
      <c r="B42" s="437"/>
      <c r="C42" s="121" t="s">
        <v>534</v>
      </c>
      <c r="D42" s="125" t="s">
        <v>622</v>
      </c>
      <c r="E42" s="440"/>
      <c r="F42" s="449"/>
      <c r="G42" s="129">
        <v>43106930.600000001</v>
      </c>
      <c r="L42" s="106"/>
      <c r="M42" s="106"/>
      <c r="N42" s="106"/>
    </row>
    <row r="43" spans="1:14" ht="15" customHeight="1" x14ac:dyDescent="0.25">
      <c r="A43" s="437"/>
      <c r="B43" s="460" t="s">
        <v>41</v>
      </c>
      <c r="C43" s="121" t="s">
        <v>533</v>
      </c>
      <c r="D43" s="121" t="s">
        <v>705</v>
      </c>
      <c r="E43" s="449" t="s">
        <v>990</v>
      </c>
      <c r="F43" s="449" t="s">
        <v>960</v>
      </c>
      <c r="G43" s="129">
        <v>0</v>
      </c>
      <c r="L43" s="106"/>
      <c r="M43" s="106"/>
      <c r="N43" s="106"/>
    </row>
    <row r="44" spans="1:14" x14ac:dyDescent="0.25">
      <c r="A44" s="438"/>
      <c r="B44" s="465"/>
      <c r="C44" s="133" t="s">
        <v>534</v>
      </c>
      <c r="D44" s="133" t="s">
        <v>704</v>
      </c>
      <c r="E44" s="457"/>
      <c r="F44" s="457"/>
      <c r="G44" s="134">
        <v>0</v>
      </c>
      <c r="H44" s="133"/>
      <c r="I44" s="133"/>
      <c r="L44" s="106"/>
      <c r="M44" s="106"/>
      <c r="N44" s="106"/>
    </row>
    <row r="45" spans="1:14" x14ac:dyDescent="0.25">
      <c r="A45" s="450" t="s">
        <v>623</v>
      </c>
      <c r="B45" s="341" t="s">
        <v>36</v>
      </c>
      <c r="C45" s="139" t="s">
        <v>624</v>
      </c>
      <c r="D45" s="185" t="s">
        <v>625</v>
      </c>
      <c r="E45" s="449" t="s">
        <v>989</v>
      </c>
      <c r="F45" s="445" t="s">
        <v>627</v>
      </c>
      <c r="G45" s="137" t="s">
        <v>957</v>
      </c>
      <c r="H45" s="139"/>
      <c r="I45" s="139"/>
    </row>
    <row r="46" spans="1:14" x14ac:dyDescent="0.25">
      <c r="A46" s="438"/>
      <c r="B46" s="342" t="s">
        <v>40</v>
      </c>
      <c r="C46" s="133" t="s">
        <v>624</v>
      </c>
      <c r="D46" s="186" t="s">
        <v>626</v>
      </c>
      <c r="E46" s="457"/>
      <c r="F46" s="448"/>
      <c r="G46" s="184" t="s">
        <v>957</v>
      </c>
      <c r="H46" s="133"/>
      <c r="I46" s="133"/>
    </row>
    <row r="47" spans="1:14" x14ac:dyDescent="0.25">
      <c r="A47" s="382" t="s">
        <v>645</v>
      </c>
      <c r="B47" s="343" t="s">
        <v>42</v>
      </c>
      <c r="C47" s="156"/>
      <c r="D47" s="155" t="s">
        <v>709</v>
      </c>
      <c r="E47" s="289"/>
      <c r="F47" s="204" t="s">
        <v>731</v>
      </c>
      <c r="G47" s="418" t="s">
        <v>996</v>
      </c>
      <c r="H47" s="156"/>
      <c r="I47" s="156"/>
    </row>
    <row r="48" spans="1:14" s="106" customFormat="1" x14ac:dyDescent="0.25">
      <c r="A48" s="382" t="s">
        <v>707</v>
      </c>
      <c r="B48" s="343" t="s">
        <v>43</v>
      </c>
      <c r="C48" s="192"/>
      <c r="D48" s="155" t="s">
        <v>709</v>
      </c>
      <c r="E48" s="289"/>
      <c r="F48" s="193" t="s">
        <v>706</v>
      </c>
      <c r="G48" s="388" t="str">
        <f>G47</f>
        <v>https://www.omiclear.pt/en/downloads</v>
      </c>
      <c r="H48" s="156"/>
      <c r="I48" s="156"/>
    </row>
    <row r="49" spans="1:9" s="106" customFormat="1" x14ac:dyDescent="0.25">
      <c r="A49" s="461" t="s">
        <v>708</v>
      </c>
      <c r="B49" s="340" t="s">
        <v>44</v>
      </c>
      <c r="C49" s="447" t="s">
        <v>710</v>
      </c>
      <c r="D49" s="179" t="s">
        <v>285</v>
      </c>
      <c r="E49" s="291"/>
      <c r="F49" s="179"/>
      <c r="G49" s="194">
        <v>0.999</v>
      </c>
      <c r="H49" s="149"/>
      <c r="I49" s="149"/>
    </row>
    <row r="50" spans="1:9" s="106" customFormat="1" x14ac:dyDescent="0.25">
      <c r="A50" s="464"/>
      <c r="B50" s="341" t="s">
        <v>47</v>
      </c>
      <c r="C50" s="445"/>
      <c r="D50" s="138" t="s">
        <v>286</v>
      </c>
      <c r="E50" s="288"/>
      <c r="F50" s="138"/>
      <c r="G50" s="195" t="s">
        <v>535</v>
      </c>
      <c r="H50" s="139"/>
      <c r="I50" s="139"/>
    </row>
    <row r="51" spans="1:9" s="106" customFormat="1" x14ac:dyDescent="0.25">
      <c r="A51" s="464"/>
      <c r="B51" s="341" t="s">
        <v>48</v>
      </c>
      <c r="C51" s="445"/>
      <c r="D51" s="138" t="s">
        <v>287</v>
      </c>
      <c r="E51" s="288"/>
      <c r="F51" s="138"/>
      <c r="G51" s="195" t="s">
        <v>536</v>
      </c>
      <c r="H51" s="139"/>
      <c r="I51" s="139"/>
    </row>
    <row r="52" spans="1:9" s="106" customFormat="1" x14ac:dyDescent="0.25">
      <c r="A52" s="463"/>
      <c r="B52" s="342" t="s">
        <v>49</v>
      </c>
      <c r="C52" s="448"/>
      <c r="D52" s="126" t="s">
        <v>711</v>
      </c>
      <c r="E52" s="292"/>
      <c r="F52" s="126"/>
      <c r="G52" s="196">
        <v>4</v>
      </c>
      <c r="H52" s="133"/>
      <c r="I52" s="133"/>
    </row>
    <row r="53" spans="1:9" x14ac:dyDescent="0.25">
      <c r="A53" s="437" t="s">
        <v>647</v>
      </c>
      <c r="B53" s="450" t="s">
        <v>45</v>
      </c>
      <c r="C53" s="121" t="s">
        <v>258</v>
      </c>
      <c r="D53" s="121" t="s">
        <v>654</v>
      </c>
      <c r="E53" s="452" t="s">
        <v>987</v>
      </c>
      <c r="G53" s="129">
        <v>24959558.75</v>
      </c>
    </row>
    <row r="54" spans="1:9" x14ac:dyDescent="0.25">
      <c r="A54" s="437"/>
      <c r="B54" s="450"/>
      <c r="C54" s="121" t="s">
        <v>259</v>
      </c>
      <c r="D54" s="121" t="s">
        <v>653</v>
      </c>
      <c r="E54" s="452"/>
      <c r="G54" s="129">
        <v>74608191.75999999</v>
      </c>
    </row>
    <row r="55" spans="1:9" x14ac:dyDescent="0.25">
      <c r="A55" s="437"/>
      <c r="B55" s="450"/>
      <c r="C55" s="121" t="s">
        <v>268</v>
      </c>
      <c r="D55" s="121" t="s">
        <v>650</v>
      </c>
      <c r="E55" s="452"/>
      <c r="F55" s="121" t="s">
        <v>642</v>
      </c>
      <c r="G55" s="130">
        <v>0</v>
      </c>
    </row>
    <row r="56" spans="1:9" s="124" customFormat="1" x14ac:dyDescent="0.25">
      <c r="A56" s="438"/>
      <c r="B56" s="438"/>
      <c r="C56" s="133" t="s">
        <v>265</v>
      </c>
      <c r="D56" s="133" t="s">
        <v>652</v>
      </c>
      <c r="E56" s="453"/>
      <c r="F56" s="133"/>
      <c r="G56" s="134">
        <v>99567750.51000002</v>
      </c>
      <c r="H56" s="133"/>
      <c r="I56" s="133" t="b">
        <f>G56=SUM(G53:G55)</f>
        <v>1</v>
      </c>
    </row>
    <row r="57" spans="1:9" ht="26.25" x14ac:dyDescent="0.25">
      <c r="A57" s="436" t="s">
        <v>648</v>
      </c>
      <c r="B57" s="436" t="s">
        <v>46</v>
      </c>
      <c r="C57" s="123" t="s">
        <v>260</v>
      </c>
      <c r="D57" s="451" t="s">
        <v>656</v>
      </c>
      <c r="E57" s="451" t="s">
        <v>987</v>
      </c>
      <c r="F57" s="135" t="s">
        <v>655</v>
      </c>
      <c r="G57" s="129">
        <v>0</v>
      </c>
    </row>
    <row r="58" spans="1:9" x14ac:dyDescent="0.25">
      <c r="A58" s="437"/>
      <c r="B58" s="437"/>
      <c r="C58" s="123" t="s">
        <v>261</v>
      </c>
      <c r="D58" s="454"/>
      <c r="E58" s="452"/>
      <c r="F58" s="123" t="s">
        <v>651</v>
      </c>
      <c r="G58" s="131">
        <f>G57</f>
        <v>0</v>
      </c>
    </row>
    <row r="59" spans="1:9" ht="26.25" x14ac:dyDescent="0.25">
      <c r="A59" s="437"/>
      <c r="B59" s="437"/>
      <c r="C59" s="123" t="s">
        <v>262</v>
      </c>
      <c r="D59" s="452" t="s">
        <v>657</v>
      </c>
      <c r="E59" s="452"/>
      <c r="F59" s="135" t="s">
        <v>655</v>
      </c>
      <c r="G59" s="129">
        <v>0</v>
      </c>
    </row>
    <row r="60" spans="1:9" x14ac:dyDescent="0.25">
      <c r="A60" s="437"/>
      <c r="B60" s="437"/>
      <c r="C60" s="123" t="s">
        <v>263</v>
      </c>
      <c r="D60" s="452"/>
      <c r="E60" s="452"/>
      <c r="F60" s="123" t="s">
        <v>651</v>
      </c>
      <c r="G60" s="131">
        <f>G59</f>
        <v>0</v>
      </c>
    </row>
    <row r="61" spans="1:9" ht="26.25" x14ac:dyDescent="0.25">
      <c r="A61" s="437"/>
      <c r="B61" s="437"/>
      <c r="C61" s="123" t="s">
        <v>289</v>
      </c>
      <c r="D61" s="452" t="s">
        <v>658</v>
      </c>
      <c r="E61" s="466" t="s">
        <v>646</v>
      </c>
      <c r="F61" s="135" t="s">
        <v>655</v>
      </c>
      <c r="G61" s="131">
        <f>G57+G59</f>
        <v>0</v>
      </c>
    </row>
    <row r="62" spans="1:9" s="106" customFormat="1" x14ac:dyDescent="0.25">
      <c r="A62" s="437"/>
      <c r="B62" s="437"/>
      <c r="C62" s="123" t="s">
        <v>290</v>
      </c>
      <c r="D62" s="452"/>
      <c r="E62" s="466"/>
      <c r="F62" s="123" t="s">
        <v>651</v>
      </c>
      <c r="G62" s="131">
        <f>G61</f>
        <v>0</v>
      </c>
      <c r="H62" s="121"/>
      <c r="I62" s="121"/>
    </row>
    <row r="63" spans="1:9" x14ac:dyDescent="0.25">
      <c r="A63" s="437"/>
      <c r="B63" s="175" t="s">
        <v>50</v>
      </c>
      <c r="C63" s="123"/>
      <c r="D63" s="121" t="s">
        <v>659</v>
      </c>
      <c r="E63" s="143" t="s">
        <v>646</v>
      </c>
      <c r="F63" s="121" t="s">
        <v>642</v>
      </c>
      <c r="G63" s="130">
        <v>0</v>
      </c>
    </row>
    <row r="64" spans="1:9" x14ac:dyDescent="0.25">
      <c r="A64" s="437"/>
      <c r="B64" s="437" t="s">
        <v>51</v>
      </c>
      <c r="C64" s="121" t="s">
        <v>260</v>
      </c>
      <c r="D64" s="452" t="s">
        <v>660</v>
      </c>
      <c r="E64" s="454" t="s">
        <v>987</v>
      </c>
      <c r="G64" s="129">
        <v>70422328.060000002</v>
      </c>
    </row>
    <row r="65" spans="1:7" x14ac:dyDescent="0.25">
      <c r="A65" s="437"/>
      <c r="B65" s="437"/>
      <c r="C65" s="121" t="s">
        <v>261</v>
      </c>
      <c r="D65" s="452"/>
      <c r="E65" s="454"/>
      <c r="F65" s="123" t="s">
        <v>651</v>
      </c>
      <c r="G65" s="131">
        <f>G64</f>
        <v>70422328.060000002</v>
      </c>
    </row>
    <row r="66" spans="1:7" x14ac:dyDescent="0.25">
      <c r="A66" s="437"/>
      <c r="B66" s="437"/>
      <c r="C66" s="121" t="s">
        <v>262</v>
      </c>
      <c r="D66" s="452" t="s">
        <v>661</v>
      </c>
      <c r="E66" s="454"/>
      <c r="G66" s="129">
        <v>104180862.78</v>
      </c>
    </row>
    <row r="67" spans="1:7" x14ac:dyDescent="0.25">
      <c r="A67" s="437"/>
      <c r="B67" s="437"/>
      <c r="C67" s="121" t="s">
        <v>263</v>
      </c>
      <c r="D67" s="452"/>
      <c r="E67" s="454"/>
      <c r="F67" s="123" t="s">
        <v>651</v>
      </c>
      <c r="G67" s="131">
        <f>G66</f>
        <v>104180862.78</v>
      </c>
    </row>
    <row r="68" spans="1:7" x14ac:dyDescent="0.25">
      <c r="A68" s="437"/>
      <c r="B68" s="437"/>
      <c r="C68" s="121" t="s">
        <v>289</v>
      </c>
      <c r="D68" s="452" t="s">
        <v>662</v>
      </c>
      <c r="E68" s="454"/>
      <c r="G68" s="131">
        <f>G64+G66</f>
        <v>174603190.84</v>
      </c>
    </row>
    <row r="69" spans="1:7" x14ac:dyDescent="0.25">
      <c r="A69" s="437"/>
      <c r="B69" s="437"/>
      <c r="C69" s="121" t="s">
        <v>290</v>
      </c>
      <c r="D69" s="452"/>
      <c r="E69" s="454"/>
      <c r="F69" s="123" t="s">
        <v>651</v>
      </c>
      <c r="G69" s="131">
        <f>G68</f>
        <v>174603190.84</v>
      </c>
    </row>
    <row r="70" spans="1:7" x14ac:dyDescent="0.25">
      <c r="A70" s="437"/>
      <c r="B70" s="437" t="s">
        <v>52</v>
      </c>
      <c r="C70" s="121" t="s">
        <v>260</v>
      </c>
      <c r="D70" s="452" t="s">
        <v>663</v>
      </c>
      <c r="E70" s="454"/>
      <c r="G70" s="129">
        <v>3589577.42</v>
      </c>
    </row>
    <row r="71" spans="1:7" x14ac:dyDescent="0.25">
      <c r="A71" s="437"/>
      <c r="B71" s="437"/>
      <c r="C71" s="121" t="s">
        <v>261</v>
      </c>
      <c r="D71" s="452"/>
      <c r="E71" s="454"/>
      <c r="F71" s="123" t="s">
        <v>651</v>
      </c>
      <c r="G71" s="131">
        <f>G70</f>
        <v>3589577.42</v>
      </c>
    </row>
    <row r="72" spans="1:7" x14ac:dyDescent="0.25">
      <c r="A72" s="437"/>
      <c r="B72" s="437"/>
      <c r="C72" s="121" t="s">
        <v>262</v>
      </c>
      <c r="D72" s="452" t="s">
        <v>664</v>
      </c>
      <c r="E72" s="454"/>
      <c r="G72" s="129">
        <v>5310322.49</v>
      </c>
    </row>
    <row r="73" spans="1:7" x14ac:dyDescent="0.25">
      <c r="A73" s="437"/>
      <c r="B73" s="437"/>
      <c r="C73" s="121" t="s">
        <v>263</v>
      </c>
      <c r="D73" s="452"/>
      <c r="E73" s="454"/>
      <c r="F73" s="123" t="s">
        <v>651</v>
      </c>
      <c r="G73" s="131">
        <f>G72</f>
        <v>5310322.49</v>
      </c>
    </row>
    <row r="74" spans="1:7" x14ac:dyDescent="0.25">
      <c r="A74" s="437"/>
      <c r="B74" s="437"/>
      <c r="C74" s="121" t="s">
        <v>289</v>
      </c>
      <c r="D74" s="452" t="s">
        <v>665</v>
      </c>
      <c r="E74" s="466" t="s">
        <v>646</v>
      </c>
      <c r="G74" s="131">
        <f>G70+G72</f>
        <v>8899899.9100000001</v>
      </c>
    </row>
    <row r="75" spans="1:7" x14ac:dyDescent="0.25">
      <c r="A75" s="437"/>
      <c r="B75" s="437"/>
      <c r="C75" s="121" t="s">
        <v>290</v>
      </c>
      <c r="D75" s="452"/>
      <c r="E75" s="466"/>
      <c r="F75" s="123" t="s">
        <v>651</v>
      </c>
      <c r="G75" s="131">
        <f>G74</f>
        <v>8899899.9100000001</v>
      </c>
    </row>
    <row r="76" spans="1:7" x14ac:dyDescent="0.25">
      <c r="A76" s="437"/>
      <c r="B76" s="175" t="s">
        <v>53</v>
      </c>
      <c r="D76" s="121" t="s">
        <v>666</v>
      </c>
      <c r="E76" s="143" t="s">
        <v>646</v>
      </c>
      <c r="F76" s="121" t="s">
        <v>649</v>
      </c>
      <c r="G76" s="130">
        <v>0</v>
      </c>
    </row>
    <row r="77" spans="1:7" x14ac:dyDescent="0.25">
      <c r="A77" s="437"/>
      <c r="B77" s="175" t="s">
        <v>54</v>
      </c>
      <c r="D77" s="135" t="s">
        <v>667</v>
      </c>
      <c r="E77" s="143" t="s">
        <v>646</v>
      </c>
      <c r="F77" s="121" t="s">
        <v>649</v>
      </c>
      <c r="G77" s="130">
        <v>0</v>
      </c>
    </row>
    <row r="78" spans="1:7" x14ac:dyDescent="0.25">
      <c r="A78" s="437"/>
      <c r="B78" s="175" t="s">
        <v>55</v>
      </c>
      <c r="D78" s="121" t="s">
        <v>668</v>
      </c>
      <c r="E78" s="143" t="s">
        <v>646</v>
      </c>
      <c r="F78" s="121" t="s">
        <v>649</v>
      </c>
      <c r="G78" s="130">
        <v>0</v>
      </c>
    </row>
    <row r="79" spans="1:7" x14ac:dyDescent="0.25">
      <c r="A79" s="437"/>
      <c r="B79" s="175" t="s">
        <v>56</v>
      </c>
      <c r="D79" s="121" t="s">
        <v>669</v>
      </c>
      <c r="E79" s="143" t="s">
        <v>646</v>
      </c>
      <c r="F79" s="121" t="s">
        <v>649</v>
      </c>
      <c r="G79" s="130">
        <v>0</v>
      </c>
    </row>
    <row r="80" spans="1:7" x14ac:dyDescent="0.25">
      <c r="A80" s="437"/>
      <c r="B80" s="175" t="s">
        <v>57</v>
      </c>
      <c r="D80" s="121" t="s">
        <v>670</v>
      </c>
      <c r="E80" s="143" t="s">
        <v>646</v>
      </c>
      <c r="F80" s="121" t="s">
        <v>649</v>
      </c>
      <c r="G80" s="130">
        <v>0</v>
      </c>
    </row>
    <row r="81" spans="1:7" x14ac:dyDescent="0.25">
      <c r="A81" s="437"/>
      <c r="B81" s="175" t="s">
        <v>58</v>
      </c>
      <c r="D81" s="121" t="s">
        <v>671</v>
      </c>
      <c r="E81" s="143" t="s">
        <v>646</v>
      </c>
      <c r="F81" s="121" t="s">
        <v>649</v>
      </c>
      <c r="G81" s="130">
        <v>0</v>
      </c>
    </row>
    <row r="82" spans="1:7" x14ac:dyDescent="0.25">
      <c r="A82" s="437"/>
      <c r="B82" s="175" t="s">
        <v>59</v>
      </c>
      <c r="D82" s="121" t="s">
        <v>672</v>
      </c>
      <c r="E82" s="143" t="s">
        <v>646</v>
      </c>
      <c r="F82" s="121" t="s">
        <v>649</v>
      </c>
      <c r="G82" s="130">
        <v>0</v>
      </c>
    </row>
    <row r="83" spans="1:7" x14ac:dyDescent="0.25">
      <c r="A83" s="437"/>
      <c r="B83" s="175" t="s">
        <v>60</v>
      </c>
      <c r="D83" s="121" t="s">
        <v>673</v>
      </c>
      <c r="E83" s="143" t="s">
        <v>646</v>
      </c>
      <c r="F83" s="121" t="s">
        <v>649</v>
      </c>
      <c r="G83" s="130">
        <v>0</v>
      </c>
    </row>
    <row r="84" spans="1:7" x14ac:dyDescent="0.25">
      <c r="A84" s="437"/>
      <c r="B84" s="175" t="s">
        <v>61</v>
      </c>
      <c r="D84" s="121" t="s">
        <v>674</v>
      </c>
      <c r="E84" s="143" t="s">
        <v>646</v>
      </c>
      <c r="F84" s="121" t="s">
        <v>649</v>
      </c>
      <c r="G84" s="130">
        <v>0</v>
      </c>
    </row>
    <row r="85" spans="1:7" x14ac:dyDescent="0.25">
      <c r="A85" s="437"/>
      <c r="B85" s="450" t="s">
        <v>62</v>
      </c>
      <c r="C85" s="139" t="s">
        <v>260</v>
      </c>
      <c r="D85" s="452" t="s">
        <v>675</v>
      </c>
      <c r="E85" s="452" t="s">
        <v>987</v>
      </c>
      <c r="F85" s="139"/>
      <c r="G85" s="129">
        <v>0</v>
      </c>
    </row>
    <row r="86" spans="1:7" x14ac:dyDescent="0.25">
      <c r="A86" s="437"/>
      <c r="B86" s="450"/>
      <c r="C86" s="139" t="s">
        <v>261</v>
      </c>
      <c r="D86" s="452"/>
      <c r="E86" s="452"/>
      <c r="F86" s="145" t="s">
        <v>651</v>
      </c>
      <c r="G86" s="131">
        <f>G85</f>
        <v>0</v>
      </c>
    </row>
    <row r="87" spans="1:7" x14ac:dyDescent="0.25">
      <c r="A87" s="437"/>
      <c r="B87" s="450"/>
      <c r="C87" s="139" t="s">
        <v>262</v>
      </c>
      <c r="D87" s="452" t="s">
        <v>676</v>
      </c>
      <c r="E87" s="452"/>
      <c r="F87" s="139"/>
      <c r="G87" s="129">
        <v>0</v>
      </c>
    </row>
    <row r="88" spans="1:7" x14ac:dyDescent="0.25">
      <c r="A88" s="437"/>
      <c r="B88" s="450"/>
      <c r="C88" s="139" t="s">
        <v>263</v>
      </c>
      <c r="D88" s="452"/>
      <c r="E88" s="452"/>
      <c r="F88" s="145" t="s">
        <v>651</v>
      </c>
      <c r="G88" s="131">
        <f>G87</f>
        <v>0</v>
      </c>
    </row>
    <row r="89" spans="1:7" x14ac:dyDescent="0.25">
      <c r="A89" s="437"/>
      <c r="B89" s="450"/>
      <c r="C89" s="139" t="s">
        <v>289</v>
      </c>
      <c r="D89" s="452" t="s">
        <v>677</v>
      </c>
      <c r="E89" s="466" t="s">
        <v>646</v>
      </c>
      <c r="F89" s="139"/>
      <c r="G89" s="131">
        <f>G85+G87</f>
        <v>0</v>
      </c>
    </row>
    <row r="90" spans="1:7" x14ac:dyDescent="0.25">
      <c r="A90" s="437"/>
      <c r="B90" s="450"/>
      <c r="C90" s="139" t="s">
        <v>290</v>
      </c>
      <c r="D90" s="452"/>
      <c r="E90" s="466"/>
      <c r="F90" s="145" t="s">
        <v>651</v>
      </c>
      <c r="G90" s="131">
        <f>G89</f>
        <v>0</v>
      </c>
    </row>
    <row r="91" spans="1:7" x14ac:dyDescent="0.25">
      <c r="A91" s="437"/>
      <c r="B91" s="450" t="s">
        <v>63</v>
      </c>
      <c r="C91" s="139" t="s">
        <v>260</v>
      </c>
      <c r="D91" s="452" t="s">
        <v>678</v>
      </c>
      <c r="E91" s="466"/>
      <c r="F91" s="142"/>
      <c r="G91" s="131">
        <f>G85+G57+G64+G70</f>
        <v>74011905.480000004</v>
      </c>
    </row>
    <row r="92" spans="1:7" x14ac:dyDescent="0.25">
      <c r="A92" s="437"/>
      <c r="B92" s="450"/>
      <c r="C92" s="139" t="s">
        <v>261</v>
      </c>
      <c r="D92" s="452"/>
      <c r="E92" s="466"/>
      <c r="F92" s="145" t="s">
        <v>651</v>
      </c>
      <c r="G92" s="131">
        <f>G91</f>
        <v>74011905.480000004</v>
      </c>
    </row>
    <row r="93" spans="1:7" x14ac:dyDescent="0.25">
      <c r="A93" s="437"/>
      <c r="B93" s="450"/>
      <c r="C93" s="139" t="s">
        <v>262</v>
      </c>
      <c r="D93" s="452" t="s">
        <v>679</v>
      </c>
      <c r="E93" s="466"/>
      <c r="F93" s="142"/>
      <c r="G93" s="131">
        <f>G87+G59+G66+G72</f>
        <v>109491185.27</v>
      </c>
    </row>
    <row r="94" spans="1:7" x14ac:dyDescent="0.25">
      <c r="A94" s="437"/>
      <c r="B94" s="450"/>
      <c r="C94" s="139" t="s">
        <v>263</v>
      </c>
      <c r="D94" s="452"/>
      <c r="E94" s="466"/>
      <c r="F94" s="145" t="s">
        <v>651</v>
      </c>
      <c r="G94" s="131">
        <f>G93</f>
        <v>109491185.27</v>
      </c>
    </row>
    <row r="95" spans="1:7" x14ac:dyDescent="0.25">
      <c r="A95" s="437"/>
      <c r="B95" s="450"/>
      <c r="C95" s="139" t="s">
        <v>289</v>
      </c>
      <c r="D95" s="452" t="s">
        <v>680</v>
      </c>
      <c r="E95" s="466"/>
      <c r="F95" s="142"/>
      <c r="G95" s="131">
        <f>G91+G93</f>
        <v>183503090.75</v>
      </c>
    </row>
    <row r="96" spans="1:7" x14ac:dyDescent="0.25">
      <c r="A96" s="438"/>
      <c r="B96" s="438"/>
      <c r="C96" s="133" t="s">
        <v>290</v>
      </c>
      <c r="D96" s="453"/>
      <c r="E96" s="467"/>
      <c r="F96" s="146" t="s">
        <v>651</v>
      </c>
      <c r="G96" s="147">
        <f>G95</f>
        <v>183503090.75</v>
      </c>
    </row>
    <row r="97" spans="1:9" s="107" customFormat="1" x14ac:dyDescent="0.25">
      <c r="A97" s="202" t="s">
        <v>728</v>
      </c>
      <c r="B97" s="202" t="s">
        <v>64</v>
      </c>
      <c r="C97" s="155"/>
      <c r="D97" s="203" t="s">
        <v>730</v>
      </c>
      <c r="E97" s="293"/>
      <c r="F97" s="204" t="s">
        <v>731</v>
      </c>
      <c r="G97" s="413" t="s">
        <v>996</v>
      </c>
      <c r="H97" s="125"/>
      <c r="I97" s="125"/>
    </row>
    <row r="98" spans="1:9" s="107" customFormat="1" x14ac:dyDescent="0.25">
      <c r="A98" s="436" t="s">
        <v>729</v>
      </c>
      <c r="B98" s="316" t="s">
        <v>448</v>
      </c>
      <c r="C98" s="138" t="s">
        <v>448</v>
      </c>
      <c r="D98" s="187" t="s">
        <v>436</v>
      </c>
      <c r="E98" s="294"/>
      <c r="F98" s="185"/>
      <c r="G98" s="207" t="s">
        <v>527</v>
      </c>
      <c r="H98" s="125"/>
      <c r="I98" s="125"/>
    </row>
    <row r="99" spans="1:9" s="107" customFormat="1" x14ac:dyDescent="0.25">
      <c r="A99" s="450"/>
      <c r="B99" s="316" t="s">
        <v>449</v>
      </c>
      <c r="C99" s="138" t="s">
        <v>449</v>
      </c>
      <c r="D99" s="187" t="s">
        <v>462</v>
      </c>
      <c r="E99" s="294"/>
      <c r="F99" s="185" t="s">
        <v>733</v>
      </c>
      <c r="G99" s="210">
        <v>41680</v>
      </c>
      <c r="H99" s="125"/>
      <c r="I99" s="125"/>
    </row>
    <row r="100" spans="1:9" s="107" customFormat="1" x14ac:dyDescent="0.25">
      <c r="A100" s="450"/>
      <c r="B100" s="316" t="s">
        <v>450</v>
      </c>
      <c r="C100" s="138" t="s">
        <v>450</v>
      </c>
      <c r="D100" s="187" t="s">
        <v>437</v>
      </c>
      <c r="E100" s="294"/>
      <c r="F100" s="185"/>
      <c r="G100" s="208" t="s">
        <v>552</v>
      </c>
      <c r="H100" s="125"/>
      <c r="I100" s="125"/>
    </row>
    <row r="101" spans="1:9" s="107" customFormat="1" x14ac:dyDescent="0.25">
      <c r="A101" s="450"/>
      <c r="B101" s="316" t="s">
        <v>65</v>
      </c>
      <c r="C101" s="138" t="s">
        <v>65</v>
      </c>
      <c r="D101" s="187" t="s">
        <v>463</v>
      </c>
      <c r="E101" s="294"/>
      <c r="F101" s="185" t="s">
        <v>733</v>
      </c>
      <c r="G101" s="210">
        <v>41680</v>
      </c>
      <c r="H101" s="125"/>
      <c r="I101" s="125"/>
    </row>
    <row r="102" spans="1:9" s="107" customFormat="1" x14ac:dyDescent="0.25">
      <c r="A102" s="450"/>
      <c r="B102" s="316" t="s">
        <v>451</v>
      </c>
      <c r="C102" s="138" t="s">
        <v>451</v>
      </c>
      <c r="D102" s="187" t="s">
        <v>438</v>
      </c>
      <c r="E102" s="294"/>
      <c r="F102" s="185"/>
      <c r="G102" s="209">
        <v>0.99</v>
      </c>
      <c r="H102" s="125"/>
      <c r="I102" s="125"/>
    </row>
    <row r="103" spans="1:9" s="107" customFormat="1" x14ac:dyDescent="0.25">
      <c r="A103" s="450"/>
      <c r="B103" s="316" t="s">
        <v>452</v>
      </c>
      <c r="C103" s="138" t="s">
        <v>452</v>
      </c>
      <c r="D103" s="187" t="s">
        <v>464</v>
      </c>
      <c r="E103" s="294"/>
      <c r="F103" s="185" t="s">
        <v>733</v>
      </c>
      <c r="G103" s="210">
        <v>41680</v>
      </c>
      <c r="H103" s="125"/>
      <c r="I103" s="125"/>
    </row>
    <row r="104" spans="1:9" s="107" customFormat="1" x14ac:dyDescent="0.25">
      <c r="A104" s="450"/>
      <c r="B104" s="316" t="s">
        <v>453</v>
      </c>
      <c r="C104" s="138" t="s">
        <v>453</v>
      </c>
      <c r="D104" s="187" t="s">
        <v>439</v>
      </c>
      <c r="E104" s="294"/>
      <c r="F104" s="185"/>
      <c r="G104" s="208" t="s">
        <v>553</v>
      </c>
      <c r="H104" s="125"/>
      <c r="I104" s="125"/>
    </row>
    <row r="105" spans="1:9" s="107" customFormat="1" x14ac:dyDescent="0.25">
      <c r="A105" s="450"/>
      <c r="B105" s="316" t="s">
        <v>454</v>
      </c>
      <c r="C105" s="138" t="s">
        <v>454</v>
      </c>
      <c r="D105" s="187" t="s">
        <v>440</v>
      </c>
      <c r="E105" s="294"/>
      <c r="F105" s="185" t="s">
        <v>733</v>
      </c>
      <c r="G105" s="210">
        <v>41680</v>
      </c>
      <c r="H105" s="125"/>
      <c r="I105" s="125"/>
    </row>
    <row r="106" spans="1:9" s="107" customFormat="1" x14ac:dyDescent="0.25">
      <c r="A106" s="450"/>
      <c r="B106" s="316" t="s">
        <v>455</v>
      </c>
      <c r="C106" s="138" t="s">
        <v>455</v>
      </c>
      <c r="D106" s="187" t="s">
        <v>441</v>
      </c>
      <c r="E106" s="294"/>
      <c r="F106" s="443" t="s">
        <v>732</v>
      </c>
      <c r="G106" s="207" t="s">
        <v>599</v>
      </c>
      <c r="H106" s="125"/>
      <c r="I106" s="125"/>
    </row>
    <row r="107" spans="1:9" s="107" customFormat="1" x14ac:dyDescent="0.25">
      <c r="A107" s="450"/>
      <c r="B107" s="316" t="s">
        <v>456</v>
      </c>
      <c r="C107" s="138" t="s">
        <v>456</v>
      </c>
      <c r="D107" s="187" t="s">
        <v>442</v>
      </c>
      <c r="E107" s="294"/>
      <c r="F107" s="443"/>
      <c r="G107" s="207" t="s">
        <v>599</v>
      </c>
      <c r="H107" s="125"/>
      <c r="I107" s="125"/>
    </row>
    <row r="108" spans="1:9" s="107" customFormat="1" x14ac:dyDescent="0.25">
      <c r="A108" s="450"/>
      <c r="B108" s="316" t="s">
        <v>457</v>
      </c>
      <c r="C108" s="138" t="s">
        <v>457</v>
      </c>
      <c r="D108" s="187" t="s">
        <v>443</v>
      </c>
      <c r="E108" s="294"/>
      <c r="F108" s="185"/>
      <c r="G108" s="207" t="s">
        <v>554</v>
      </c>
      <c r="H108" s="125"/>
      <c r="I108" s="125"/>
    </row>
    <row r="109" spans="1:9" s="107" customFormat="1" x14ac:dyDescent="0.25">
      <c r="A109" s="450"/>
      <c r="B109" s="316" t="s">
        <v>458</v>
      </c>
      <c r="C109" s="138" t="s">
        <v>458</v>
      </c>
      <c r="D109" s="187" t="s">
        <v>444</v>
      </c>
      <c r="E109" s="294"/>
      <c r="F109" s="185" t="s">
        <v>733</v>
      </c>
      <c r="G109" s="210">
        <v>41680</v>
      </c>
      <c r="H109" s="125"/>
      <c r="I109" s="125"/>
    </row>
    <row r="110" spans="1:9" s="107" customFormat="1" x14ac:dyDescent="0.25">
      <c r="A110" s="450"/>
      <c r="B110" s="316" t="s">
        <v>459</v>
      </c>
      <c r="C110" s="138" t="s">
        <v>459</v>
      </c>
      <c r="D110" s="187" t="s">
        <v>445</v>
      </c>
      <c r="E110" s="294"/>
      <c r="F110" s="211" t="s">
        <v>734</v>
      </c>
      <c r="G110" s="385" t="str">
        <f>G97</f>
        <v>https://www.omiclear.pt/en/downloads</v>
      </c>
      <c r="H110" s="125"/>
      <c r="I110" s="125"/>
    </row>
    <row r="111" spans="1:9" s="107" customFormat="1" x14ac:dyDescent="0.25">
      <c r="A111" s="450"/>
      <c r="B111" s="316" t="s">
        <v>460</v>
      </c>
      <c r="C111" s="138" t="s">
        <v>460</v>
      </c>
      <c r="D111" s="187" t="s">
        <v>446</v>
      </c>
      <c r="E111" s="294"/>
      <c r="F111" s="185"/>
      <c r="G111" s="207" t="s">
        <v>555</v>
      </c>
      <c r="H111" s="125"/>
      <c r="I111" s="125"/>
    </row>
    <row r="112" spans="1:9" s="106" customFormat="1" x14ac:dyDescent="0.25">
      <c r="A112" s="438"/>
      <c r="B112" s="319" t="s">
        <v>461</v>
      </c>
      <c r="C112" s="133" t="s">
        <v>461</v>
      </c>
      <c r="D112" s="188" t="s">
        <v>447</v>
      </c>
      <c r="E112" s="295"/>
      <c r="F112" s="146" t="s">
        <v>955</v>
      </c>
      <c r="G112" s="212">
        <v>43166</v>
      </c>
      <c r="H112" s="133"/>
      <c r="I112" s="133"/>
    </row>
    <row r="113" spans="1:9" x14ac:dyDescent="0.25">
      <c r="A113" s="450" t="s">
        <v>715</v>
      </c>
      <c r="B113" s="341" t="s">
        <v>480</v>
      </c>
      <c r="C113" s="139"/>
      <c r="D113" s="139" t="s">
        <v>716</v>
      </c>
      <c r="E113" s="242" t="s">
        <v>727</v>
      </c>
      <c r="F113" s="139"/>
      <c r="G113" s="139">
        <v>1</v>
      </c>
      <c r="H113" s="139"/>
      <c r="I113" s="139"/>
    </row>
    <row r="114" spans="1:9" s="106" customFormat="1" x14ac:dyDescent="0.25">
      <c r="A114" s="450"/>
      <c r="B114" s="341" t="s">
        <v>432</v>
      </c>
      <c r="C114" s="153"/>
      <c r="D114" s="139" t="s">
        <v>718</v>
      </c>
      <c r="E114" s="206" t="s">
        <v>646</v>
      </c>
      <c r="F114" s="139" t="s">
        <v>717</v>
      </c>
      <c r="G114" s="181" t="s">
        <v>556</v>
      </c>
      <c r="H114" s="139"/>
      <c r="I114" s="139"/>
    </row>
    <row r="115" spans="1:9" s="106" customFormat="1" x14ac:dyDescent="0.25">
      <c r="A115" s="450"/>
      <c r="B115" s="341" t="s">
        <v>477</v>
      </c>
      <c r="C115" s="153"/>
      <c r="D115" s="139" t="s">
        <v>725</v>
      </c>
      <c r="E115" s="206" t="s">
        <v>646</v>
      </c>
      <c r="F115" s="139" t="s">
        <v>717</v>
      </c>
      <c r="G115" s="181" t="s">
        <v>557</v>
      </c>
      <c r="H115" s="139"/>
      <c r="I115" s="139"/>
    </row>
    <row r="116" spans="1:9" s="86" customFormat="1" ht="38.25" customHeight="1" x14ac:dyDescent="0.25">
      <c r="A116" s="450"/>
      <c r="B116" s="317" t="s">
        <v>66</v>
      </c>
      <c r="C116" s="205"/>
      <c r="D116" s="145" t="s">
        <v>719</v>
      </c>
      <c r="E116" s="242" t="s">
        <v>727</v>
      </c>
      <c r="F116" s="190" t="s">
        <v>726</v>
      </c>
      <c r="G116" s="284">
        <v>8879</v>
      </c>
      <c r="H116" s="145"/>
      <c r="I116" s="145"/>
    </row>
    <row r="117" spans="1:9" s="106" customFormat="1" x14ac:dyDescent="0.25">
      <c r="A117" s="450"/>
      <c r="B117" s="341" t="s">
        <v>67</v>
      </c>
      <c r="C117" s="153"/>
      <c r="D117" s="139" t="s">
        <v>724</v>
      </c>
      <c r="E117" s="206" t="s">
        <v>646</v>
      </c>
      <c r="F117" s="142" t="s">
        <v>720</v>
      </c>
      <c r="G117" s="198">
        <f>(G116-G113)/G116</f>
        <v>0.99988737470435862</v>
      </c>
      <c r="H117" s="139"/>
      <c r="I117" s="139"/>
    </row>
    <row r="118" spans="1:9" s="106" customFormat="1" x14ac:dyDescent="0.25">
      <c r="A118" s="450"/>
      <c r="B118" s="341" t="s">
        <v>68</v>
      </c>
      <c r="C118" s="153"/>
      <c r="D118" s="139" t="s">
        <v>721</v>
      </c>
      <c r="E118" s="452" t="s">
        <v>727</v>
      </c>
      <c r="F118" s="139" t="s">
        <v>723</v>
      </c>
      <c r="G118" s="225">
        <v>363.6</v>
      </c>
      <c r="H118" s="139"/>
      <c r="I118" s="139"/>
    </row>
    <row r="119" spans="1:9" s="106" customFormat="1" x14ac:dyDescent="0.25">
      <c r="A119" s="438"/>
      <c r="B119" s="342" t="s">
        <v>308</v>
      </c>
      <c r="C119" s="124"/>
      <c r="D119" s="133" t="s">
        <v>722</v>
      </c>
      <c r="E119" s="453"/>
      <c r="F119" s="133" t="s">
        <v>723</v>
      </c>
      <c r="G119" s="225">
        <v>363.6</v>
      </c>
      <c r="H119" s="133"/>
      <c r="I119" s="133"/>
    </row>
    <row r="120" spans="1:9" s="106" customFormat="1" x14ac:dyDescent="0.25">
      <c r="A120" s="382" t="s">
        <v>712</v>
      </c>
      <c r="B120" s="343" t="s">
        <v>70</v>
      </c>
      <c r="C120" s="192"/>
      <c r="D120" s="221" t="s">
        <v>804</v>
      </c>
      <c r="E120" s="289" t="s">
        <v>991</v>
      </c>
      <c r="F120" s="156"/>
      <c r="G120" s="268">
        <v>2059925.51</v>
      </c>
      <c r="H120" s="156"/>
      <c r="I120" s="156"/>
    </row>
    <row r="121" spans="1:9" s="106" customFormat="1" x14ac:dyDescent="0.25">
      <c r="A121" s="382" t="s">
        <v>713</v>
      </c>
      <c r="B121" s="343" t="s">
        <v>71</v>
      </c>
      <c r="C121" s="192"/>
      <c r="D121" s="221" t="s">
        <v>805</v>
      </c>
      <c r="E121" s="289" t="s">
        <v>991</v>
      </c>
      <c r="F121" s="156"/>
      <c r="G121" s="268">
        <v>12336748.24</v>
      </c>
      <c r="H121" s="156"/>
      <c r="I121" s="156"/>
    </row>
    <row r="122" spans="1:9" s="106" customFormat="1" x14ac:dyDescent="0.25">
      <c r="A122" s="346" t="s">
        <v>714</v>
      </c>
      <c r="B122" s="342" t="s">
        <v>72</v>
      </c>
      <c r="C122" s="124"/>
      <c r="D122" s="133" t="s">
        <v>806</v>
      </c>
      <c r="E122" s="292" t="s">
        <v>992</v>
      </c>
      <c r="F122" s="133"/>
      <c r="G122" s="279">
        <v>23104071.350000001</v>
      </c>
      <c r="H122" s="133"/>
      <c r="I122" s="133"/>
    </row>
    <row r="123" spans="1:9" s="106" customFormat="1" ht="25.5" x14ac:dyDescent="0.25">
      <c r="A123" s="436" t="s">
        <v>735</v>
      </c>
      <c r="B123" s="136" t="s">
        <v>77</v>
      </c>
      <c r="C123" s="121" t="s">
        <v>77</v>
      </c>
      <c r="D123" s="189" t="s">
        <v>738</v>
      </c>
      <c r="E123" s="206" t="s">
        <v>646</v>
      </c>
      <c r="F123" s="121"/>
      <c r="G123" s="214" t="str">
        <f>G33</f>
        <v>Cover 2</v>
      </c>
      <c r="H123" s="121"/>
      <c r="I123" s="121"/>
    </row>
    <row r="124" spans="1:9" s="106" customFormat="1" ht="26.25" x14ac:dyDescent="0.25">
      <c r="A124" s="437"/>
      <c r="B124" s="136" t="s">
        <v>78</v>
      </c>
      <c r="C124" s="121" t="s">
        <v>78</v>
      </c>
      <c r="D124" s="123" t="s">
        <v>969</v>
      </c>
      <c r="E124" s="296" t="s">
        <v>993</v>
      </c>
      <c r="F124" s="215"/>
      <c r="G124" s="225">
        <v>657410.38</v>
      </c>
      <c r="H124" s="121"/>
      <c r="I124" s="121"/>
    </row>
    <row r="125" spans="1:9" s="106" customFormat="1" x14ac:dyDescent="0.25">
      <c r="A125" s="437"/>
      <c r="B125" s="136" t="s">
        <v>79</v>
      </c>
      <c r="C125" s="121" t="s">
        <v>79</v>
      </c>
      <c r="D125" s="123" t="s">
        <v>739</v>
      </c>
      <c r="E125" s="206" t="s">
        <v>646</v>
      </c>
      <c r="F125" s="121"/>
      <c r="G125" s="130">
        <v>0</v>
      </c>
      <c r="H125" s="121"/>
      <c r="I125" s="121"/>
    </row>
    <row r="126" spans="1:9" s="106" customFormat="1" x14ac:dyDescent="0.25">
      <c r="A126" s="437"/>
      <c r="B126" s="136" t="s">
        <v>80</v>
      </c>
      <c r="C126" s="121" t="s">
        <v>80</v>
      </c>
      <c r="D126" s="123" t="s">
        <v>742</v>
      </c>
      <c r="E126" s="440" t="s">
        <v>993</v>
      </c>
      <c r="F126" s="132"/>
      <c r="G126" s="348">
        <v>9145770.4899999984</v>
      </c>
      <c r="H126" s="121"/>
      <c r="I126" s="121"/>
    </row>
    <row r="127" spans="1:9" s="106" customFormat="1" x14ac:dyDescent="0.25">
      <c r="A127" s="437"/>
      <c r="B127" s="136" t="s">
        <v>81</v>
      </c>
      <c r="C127" s="121" t="s">
        <v>81</v>
      </c>
      <c r="D127" s="123" t="s">
        <v>970</v>
      </c>
      <c r="E127" s="440"/>
      <c r="F127" s="121"/>
      <c r="G127" s="348">
        <v>13040740.719999997</v>
      </c>
      <c r="H127" s="121"/>
      <c r="I127" s="121"/>
    </row>
    <row r="128" spans="1:9" s="106" customFormat="1" x14ac:dyDescent="0.25">
      <c r="A128" s="437"/>
      <c r="B128" s="136" t="s">
        <v>82</v>
      </c>
      <c r="C128" s="121" t="s">
        <v>82</v>
      </c>
      <c r="D128" s="123" t="s">
        <v>971</v>
      </c>
      <c r="E128" s="297" t="s">
        <v>743</v>
      </c>
      <c r="F128" s="121" t="s">
        <v>741</v>
      </c>
      <c r="G128" s="217">
        <v>80000000</v>
      </c>
      <c r="H128" s="121"/>
      <c r="I128" s="121"/>
    </row>
    <row r="129" spans="1:9" s="106" customFormat="1" ht="25.5" x14ac:dyDescent="0.25">
      <c r="A129" s="437"/>
      <c r="B129" s="136" t="s">
        <v>83</v>
      </c>
      <c r="C129" s="121" t="s">
        <v>83</v>
      </c>
      <c r="D129" s="189" t="s">
        <v>972</v>
      </c>
      <c r="E129" s="219" t="s">
        <v>646</v>
      </c>
      <c r="F129" s="121"/>
      <c r="G129" s="159">
        <v>0</v>
      </c>
      <c r="H129" s="121"/>
      <c r="I129" s="121"/>
    </row>
    <row r="130" spans="1:9" s="106" customFormat="1" ht="51" x14ac:dyDescent="0.25">
      <c r="A130" s="437"/>
      <c r="B130" s="136" t="s">
        <v>84</v>
      </c>
      <c r="C130" s="121" t="s">
        <v>84</v>
      </c>
      <c r="D130" s="189" t="s">
        <v>973</v>
      </c>
      <c r="E130" s="219" t="s">
        <v>646</v>
      </c>
      <c r="F130" s="121"/>
      <c r="G130" s="159">
        <v>0</v>
      </c>
      <c r="H130" s="121"/>
      <c r="I130" s="121"/>
    </row>
    <row r="131" spans="1:9" s="106" customFormat="1" x14ac:dyDescent="0.25">
      <c r="A131" s="437"/>
      <c r="B131" s="136" t="s">
        <v>85</v>
      </c>
      <c r="C131" s="121" t="s">
        <v>85</v>
      </c>
      <c r="D131" s="123" t="s">
        <v>974</v>
      </c>
      <c r="E131" s="219" t="s">
        <v>646</v>
      </c>
      <c r="F131" s="121"/>
      <c r="G131" s="159">
        <v>0</v>
      </c>
      <c r="H131" s="121"/>
      <c r="I131" s="121"/>
    </row>
    <row r="132" spans="1:9" s="106" customFormat="1" x14ac:dyDescent="0.25">
      <c r="A132" s="437"/>
      <c r="B132" s="136" t="s">
        <v>86</v>
      </c>
      <c r="C132" s="121" t="s">
        <v>86</v>
      </c>
      <c r="D132" s="123" t="s">
        <v>740</v>
      </c>
      <c r="E132" s="219" t="s">
        <v>646</v>
      </c>
      <c r="F132" s="139" t="s">
        <v>717</v>
      </c>
      <c r="G132" s="199" t="s">
        <v>558</v>
      </c>
      <c r="H132" s="121"/>
      <c r="I132" s="121"/>
    </row>
    <row r="133" spans="1:9" s="106" customFormat="1" ht="38.25" x14ac:dyDescent="0.25">
      <c r="A133" s="438"/>
      <c r="B133" s="342" t="s">
        <v>87</v>
      </c>
      <c r="C133" s="133" t="s">
        <v>87</v>
      </c>
      <c r="D133" s="191" t="s">
        <v>76</v>
      </c>
      <c r="E133" s="220" t="s">
        <v>646</v>
      </c>
      <c r="F133" s="133"/>
      <c r="G133" s="216" t="s">
        <v>599</v>
      </c>
      <c r="H133" s="133"/>
      <c r="I133" s="133"/>
    </row>
    <row r="134" spans="1:9" s="106" customFormat="1" x14ac:dyDescent="0.25">
      <c r="A134" s="382" t="s">
        <v>736</v>
      </c>
      <c r="B134" s="343" t="s">
        <v>89</v>
      </c>
      <c r="C134" s="156"/>
      <c r="D134" s="221" t="s">
        <v>745</v>
      </c>
      <c r="E134" s="289" t="s">
        <v>994</v>
      </c>
      <c r="F134" s="156" t="s">
        <v>744</v>
      </c>
      <c r="G134" s="223">
        <v>610209.63000000012</v>
      </c>
      <c r="H134" s="156"/>
      <c r="I134" s="156"/>
    </row>
    <row r="135" spans="1:9" s="86" customFormat="1" ht="25.5" x14ac:dyDescent="0.25">
      <c r="A135" s="436" t="s">
        <v>737</v>
      </c>
      <c r="B135" s="427" t="s">
        <v>99</v>
      </c>
      <c r="C135" s="185" t="s">
        <v>562</v>
      </c>
      <c r="D135" s="469" t="s">
        <v>982</v>
      </c>
      <c r="E135" s="455" t="s">
        <v>997</v>
      </c>
      <c r="F135" s="197" t="s">
        <v>884</v>
      </c>
      <c r="G135" s="397">
        <v>7437544.6100000003</v>
      </c>
      <c r="H135" s="123"/>
      <c r="I135" s="414"/>
    </row>
    <row r="136" spans="1:9" s="106" customFormat="1" ht="51" x14ac:dyDescent="0.25">
      <c r="A136" s="437"/>
      <c r="B136" s="427"/>
      <c r="C136" s="185" t="s">
        <v>561</v>
      </c>
      <c r="D136" s="470" t="s">
        <v>983</v>
      </c>
      <c r="E136" s="456"/>
      <c r="F136" s="123"/>
      <c r="G136" s="348">
        <v>9047035.2699999996</v>
      </c>
      <c r="H136" s="121"/>
      <c r="I136" s="121"/>
    </row>
    <row r="137" spans="1:9" s="106" customFormat="1" x14ac:dyDescent="0.25">
      <c r="A137" s="437"/>
      <c r="B137" s="427" t="s">
        <v>100</v>
      </c>
      <c r="C137" s="185" t="s">
        <v>562</v>
      </c>
      <c r="D137" s="469" t="s">
        <v>746</v>
      </c>
      <c r="E137" s="245"/>
      <c r="F137" s="123" t="s">
        <v>751</v>
      </c>
      <c r="G137" s="226">
        <v>0</v>
      </c>
      <c r="H137" s="121"/>
      <c r="I137" s="121"/>
    </row>
    <row r="138" spans="1:9" s="106" customFormat="1" x14ac:dyDescent="0.25">
      <c r="A138" s="437"/>
      <c r="B138" s="427"/>
      <c r="C138" s="185" t="s">
        <v>561</v>
      </c>
      <c r="D138" s="469"/>
      <c r="E138" s="245"/>
      <c r="F138" s="123"/>
      <c r="G138" s="207" t="s">
        <v>599</v>
      </c>
      <c r="H138" s="121"/>
      <c r="I138" s="121"/>
    </row>
    <row r="139" spans="1:9" s="106" customFormat="1" x14ac:dyDescent="0.25">
      <c r="A139" s="437"/>
      <c r="B139" s="427" t="s">
        <v>101</v>
      </c>
      <c r="C139" s="185"/>
      <c r="D139" s="469" t="s">
        <v>747</v>
      </c>
      <c r="E139" s="245"/>
      <c r="F139" s="123"/>
      <c r="G139" s="207" t="s">
        <v>599</v>
      </c>
      <c r="H139" s="121"/>
      <c r="I139" s="121"/>
    </row>
    <row r="140" spans="1:9" s="106" customFormat="1" x14ac:dyDescent="0.25">
      <c r="A140" s="437"/>
      <c r="B140" s="427" t="s">
        <v>102</v>
      </c>
      <c r="C140" s="185" t="s">
        <v>562</v>
      </c>
      <c r="D140" s="469" t="s">
        <v>748</v>
      </c>
      <c r="E140" s="454" t="s">
        <v>995</v>
      </c>
      <c r="F140" s="123"/>
      <c r="G140" s="129">
        <v>8195737.3799999999</v>
      </c>
      <c r="H140" s="121"/>
      <c r="I140" s="121"/>
    </row>
    <row r="141" spans="1:9" s="86" customFormat="1" ht="38.25" x14ac:dyDescent="0.25">
      <c r="A141" s="437"/>
      <c r="B141" s="427"/>
      <c r="C141" s="185" t="s">
        <v>561</v>
      </c>
      <c r="D141" s="469" t="s">
        <v>752</v>
      </c>
      <c r="E141" s="454"/>
      <c r="F141" s="197" t="s">
        <v>753</v>
      </c>
      <c r="G141" s="228">
        <f>G140</f>
        <v>8195737.3799999999</v>
      </c>
      <c r="H141" s="384"/>
      <c r="I141" s="225" t="b">
        <f>G140&gt;H141</f>
        <v>1</v>
      </c>
    </row>
    <row r="142" spans="1:9" s="106" customFormat="1" x14ac:dyDescent="0.25">
      <c r="A142" s="437"/>
      <c r="B142" s="427" t="s">
        <v>304</v>
      </c>
      <c r="C142" s="185" t="s">
        <v>562</v>
      </c>
      <c r="D142" s="469" t="s">
        <v>984</v>
      </c>
      <c r="E142" s="245"/>
      <c r="F142" s="441" t="s">
        <v>754</v>
      </c>
      <c r="G142" s="228">
        <f>G135</f>
        <v>7437544.6100000003</v>
      </c>
      <c r="H142" s="121"/>
      <c r="I142" s="121"/>
    </row>
    <row r="143" spans="1:9" s="106" customFormat="1" ht="51" x14ac:dyDescent="0.25">
      <c r="A143" s="437"/>
      <c r="B143" s="427"/>
      <c r="C143" s="185" t="s">
        <v>561</v>
      </c>
      <c r="D143" s="470" t="s">
        <v>985</v>
      </c>
      <c r="E143" s="245"/>
      <c r="F143" s="441"/>
      <c r="G143" s="228">
        <f>G136</f>
        <v>9047035.2699999996</v>
      </c>
      <c r="H143" s="121"/>
      <c r="I143" s="121"/>
    </row>
    <row r="144" spans="1:9" s="106" customFormat="1" x14ac:dyDescent="0.25">
      <c r="A144" s="437"/>
      <c r="B144" s="344" t="s">
        <v>103</v>
      </c>
      <c r="C144" s="145" t="s">
        <v>562</v>
      </c>
      <c r="D144" s="123" t="s">
        <v>749</v>
      </c>
      <c r="E144" s="245"/>
      <c r="F144" s="441" t="s">
        <v>755</v>
      </c>
      <c r="G144" s="229">
        <f>G137</f>
        <v>0</v>
      </c>
      <c r="H144" s="121"/>
      <c r="I144" s="121"/>
    </row>
    <row r="145" spans="1:9" s="106" customFormat="1" x14ac:dyDescent="0.25">
      <c r="A145" s="437"/>
      <c r="B145" s="344"/>
      <c r="C145" s="145" t="s">
        <v>561</v>
      </c>
      <c r="D145" s="123"/>
      <c r="E145" s="245"/>
      <c r="F145" s="441"/>
      <c r="G145" s="230" t="str">
        <f>G138</f>
        <v>n.a.</v>
      </c>
      <c r="H145" s="121"/>
      <c r="I145" s="121"/>
    </row>
    <row r="146" spans="1:9" s="106" customFormat="1" x14ac:dyDescent="0.25">
      <c r="A146" s="438"/>
      <c r="B146" s="318" t="s">
        <v>305</v>
      </c>
      <c r="C146" s="146"/>
      <c r="D146" s="146" t="s">
        <v>750</v>
      </c>
      <c r="E146" s="246"/>
      <c r="F146" s="231" t="s">
        <v>756</v>
      </c>
      <c r="G146" s="232" t="str">
        <f>G139</f>
        <v>n.a.</v>
      </c>
      <c r="H146" s="133"/>
      <c r="I146" s="133"/>
    </row>
    <row r="147" spans="1:9" s="106" customFormat="1" x14ac:dyDescent="0.25">
      <c r="A147" s="436" t="s">
        <v>807</v>
      </c>
      <c r="B147" s="340" t="s">
        <v>107</v>
      </c>
      <c r="C147" s="149"/>
      <c r="D147" s="149" t="s">
        <v>812</v>
      </c>
      <c r="E147" s="291"/>
      <c r="F147" s="269"/>
      <c r="G147" s="257" t="s">
        <v>599</v>
      </c>
      <c r="H147" s="139"/>
      <c r="I147" s="139"/>
    </row>
    <row r="148" spans="1:9" s="106" customFormat="1" x14ac:dyDescent="0.25">
      <c r="A148" s="450"/>
      <c r="B148" s="341" t="s">
        <v>108</v>
      </c>
      <c r="C148" s="139"/>
      <c r="D148" s="139" t="s">
        <v>813</v>
      </c>
      <c r="E148" s="288"/>
      <c r="F148" s="142"/>
      <c r="G148" s="257" t="s">
        <v>599</v>
      </c>
      <c r="H148" s="139"/>
      <c r="I148" s="139"/>
    </row>
    <row r="149" spans="1:9" s="106" customFormat="1" ht="25.5" x14ac:dyDescent="0.25">
      <c r="A149" s="438"/>
      <c r="B149" s="318" t="s">
        <v>109</v>
      </c>
      <c r="C149" s="146"/>
      <c r="D149" s="146" t="s">
        <v>814</v>
      </c>
      <c r="E149" s="246"/>
      <c r="F149" s="271" t="s">
        <v>819</v>
      </c>
      <c r="G149" s="254">
        <v>1</v>
      </c>
      <c r="H149" s="133"/>
      <c r="I149" s="133"/>
    </row>
    <row r="150" spans="1:9" s="106" customFormat="1" x14ac:dyDescent="0.25">
      <c r="A150" s="436" t="s">
        <v>808</v>
      </c>
      <c r="B150" s="340" t="s">
        <v>113</v>
      </c>
      <c r="C150" s="149"/>
      <c r="D150" s="149" t="s">
        <v>815</v>
      </c>
      <c r="E150" s="291"/>
      <c r="F150" s="269"/>
      <c r="G150" s="257" t="s">
        <v>599</v>
      </c>
      <c r="H150" s="139"/>
      <c r="I150" s="139"/>
    </row>
    <row r="151" spans="1:9" s="106" customFormat="1" x14ac:dyDescent="0.25">
      <c r="A151" s="450"/>
      <c r="B151" s="341" t="s">
        <v>114</v>
      </c>
      <c r="C151" s="139"/>
      <c r="D151" s="139" t="s">
        <v>816</v>
      </c>
      <c r="E151" s="288"/>
      <c r="F151" s="142"/>
      <c r="G151" s="257" t="s">
        <v>599</v>
      </c>
      <c r="H151" s="139"/>
      <c r="I151" s="139"/>
    </row>
    <row r="152" spans="1:9" s="106" customFormat="1" x14ac:dyDescent="0.25">
      <c r="A152" s="438"/>
      <c r="B152" s="342" t="s">
        <v>115</v>
      </c>
      <c r="C152" s="133"/>
      <c r="D152" s="133" t="s">
        <v>817</v>
      </c>
      <c r="E152" s="292"/>
      <c r="F152" s="235" t="s">
        <v>818</v>
      </c>
      <c r="G152" s="270">
        <v>1</v>
      </c>
      <c r="H152" s="133"/>
      <c r="I152" s="133"/>
    </row>
    <row r="153" spans="1:9" x14ac:dyDescent="0.25">
      <c r="A153" s="391" t="s">
        <v>810</v>
      </c>
      <c r="B153" s="342" t="s">
        <v>757</v>
      </c>
      <c r="C153" s="133"/>
      <c r="D153" s="133" t="s">
        <v>809</v>
      </c>
      <c r="E153" s="292"/>
      <c r="F153" s="235" t="s">
        <v>811</v>
      </c>
      <c r="G153" s="273" t="s">
        <v>599</v>
      </c>
      <c r="H153" s="133"/>
      <c r="I153" s="133"/>
    </row>
    <row r="154" spans="1:9" s="106" customFormat="1" x14ac:dyDescent="0.25">
      <c r="A154" s="436" t="s">
        <v>820</v>
      </c>
      <c r="B154" s="136" t="s">
        <v>120</v>
      </c>
      <c r="C154" s="139"/>
      <c r="D154" s="121" t="s">
        <v>824</v>
      </c>
      <c r="E154" s="439" t="s">
        <v>998</v>
      </c>
      <c r="F154" s="121" t="s">
        <v>825</v>
      </c>
      <c r="G154" s="237">
        <v>3.5999999999999997E-2</v>
      </c>
      <c r="H154" s="121"/>
      <c r="I154" s="121"/>
    </row>
    <row r="155" spans="1:9" s="106" customFormat="1" ht="26.25" x14ac:dyDescent="0.25">
      <c r="A155" s="437"/>
      <c r="B155" s="136" t="s">
        <v>121</v>
      </c>
      <c r="C155" s="139"/>
      <c r="D155" s="135" t="s">
        <v>823</v>
      </c>
      <c r="E155" s="440"/>
      <c r="F155" s="121"/>
      <c r="G155" s="249">
        <v>0.96399999999999997</v>
      </c>
      <c r="H155" s="121"/>
      <c r="I155" s="121"/>
    </row>
    <row r="156" spans="1:9" s="106" customFormat="1" ht="26.25" x14ac:dyDescent="0.25">
      <c r="A156" s="437"/>
      <c r="B156" s="136" t="s">
        <v>122</v>
      </c>
      <c r="C156" s="121"/>
      <c r="D156" s="135" t="s">
        <v>821</v>
      </c>
      <c r="E156" s="297"/>
      <c r="F156" s="121"/>
      <c r="G156" s="257" t="s">
        <v>599</v>
      </c>
      <c r="H156" s="121"/>
      <c r="I156" s="121"/>
    </row>
    <row r="157" spans="1:9" s="106" customFormat="1" x14ac:dyDescent="0.25">
      <c r="A157" s="438"/>
      <c r="B157" s="342" t="s">
        <v>123</v>
      </c>
      <c r="C157" s="133"/>
      <c r="D157" s="133" t="s">
        <v>822</v>
      </c>
      <c r="E157" s="292"/>
      <c r="F157" s="133"/>
      <c r="G157" s="274" t="s">
        <v>599</v>
      </c>
      <c r="H157" s="139"/>
      <c r="I157" s="139"/>
    </row>
    <row r="158" spans="1:9" s="303" customFormat="1" ht="25.5" x14ac:dyDescent="0.25">
      <c r="A158" s="436" t="s">
        <v>860</v>
      </c>
      <c r="B158" s="315" t="s">
        <v>126</v>
      </c>
      <c r="D158" s="322" t="s">
        <v>880</v>
      </c>
      <c r="E158" s="444" t="s">
        <v>978</v>
      </c>
      <c r="F158" s="277" t="s">
        <v>879</v>
      </c>
      <c r="G158" s="323">
        <f>IF(G8&lt;H158,G8,H158)</f>
        <v>8914324.8499999996</v>
      </c>
      <c r="H158" s="399">
        <f>275000473-264781619</f>
        <v>10218854</v>
      </c>
      <c r="I158" s="400">
        <v>43100</v>
      </c>
    </row>
    <row r="159" spans="1:9" s="303" customFormat="1" x14ac:dyDescent="0.25">
      <c r="A159" s="438"/>
      <c r="B159" s="319" t="s">
        <v>127</v>
      </c>
      <c r="D159" s="186" t="s">
        <v>877</v>
      </c>
      <c r="E159" s="448"/>
      <c r="F159" s="186" t="s">
        <v>981</v>
      </c>
      <c r="G159" s="232">
        <f>H159/2</f>
        <v>916118</v>
      </c>
      <c r="H159" s="401">
        <f>558579+1055657+218000</f>
        <v>1832236</v>
      </c>
      <c r="I159" s="403">
        <v>43100</v>
      </c>
    </row>
    <row r="160" spans="1:9" s="303" customFormat="1" x14ac:dyDescent="0.25">
      <c r="A160" s="436" t="s">
        <v>861</v>
      </c>
      <c r="B160" s="315" t="s">
        <v>154</v>
      </c>
      <c r="C160" s="326"/>
      <c r="D160" s="277" t="s">
        <v>873</v>
      </c>
      <c r="E160" s="444" t="s">
        <v>978</v>
      </c>
      <c r="F160" s="442" t="s">
        <v>878</v>
      </c>
      <c r="G160" s="327">
        <f>1045861+821351+53858</f>
        <v>1921070</v>
      </c>
      <c r="H160" s="185"/>
      <c r="I160" s="404">
        <v>43100</v>
      </c>
    </row>
    <row r="161" spans="1:9" s="303" customFormat="1" x14ac:dyDescent="0.25">
      <c r="A161" s="450"/>
      <c r="B161" s="316" t="s">
        <v>155</v>
      </c>
      <c r="C161" s="165"/>
      <c r="D161" s="185" t="s">
        <v>874</v>
      </c>
      <c r="E161" s="445"/>
      <c r="F161" s="443"/>
      <c r="G161" s="324">
        <f>588579+1055657+326831+157908+7118+26876</f>
        <v>2162969</v>
      </c>
      <c r="H161" s="426"/>
      <c r="I161" s="405">
        <v>43100</v>
      </c>
    </row>
    <row r="162" spans="1:9" s="303" customFormat="1" x14ac:dyDescent="0.25">
      <c r="A162" s="450"/>
      <c r="B162" s="316" t="s">
        <v>156</v>
      </c>
      <c r="C162" s="165"/>
      <c r="D162" s="185" t="s">
        <v>149</v>
      </c>
      <c r="E162" s="392"/>
      <c r="F162" s="211" t="s">
        <v>863</v>
      </c>
      <c r="G162" s="328">
        <f>G160-G161</f>
        <v>-241899</v>
      </c>
      <c r="H162" s="185"/>
      <c r="I162" s="405">
        <v>43100</v>
      </c>
    </row>
    <row r="163" spans="1:9" s="303" customFormat="1" x14ac:dyDescent="0.25">
      <c r="A163" s="450"/>
      <c r="B163" s="316" t="s">
        <v>157</v>
      </c>
      <c r="C163" s="165"/>
      <c r="D163" s="185" t="s">
        <v>875</v>
      </c>
      <c r="E163" s="446" t="s">
        <v>978</v>
      </c>
      <c r="F163" s="443" t="s">
        <v>879</v>
      </c>
      <c r="G163" s="324">
        <v>275637840</v>
      </c>
      <c r="H163" s="185"/>
      <c r="I163" s="405">
        <v>43100</v>
      </c>
    </row>
    <row r="164" spans="1:9" s="303" customFormat="1" x14ac:dyDescent="0.25">
      <c r="A164" s="450"/>
      <c r="B164" s="316" t="s">
        <v>158</v>
      </c>
      <c r="C164" s="165"/>
      <c r="D164" s="185" t="s">
        <v>876</v>
      </c>
      <c r="E164" s="445"/>
      <c r="F164" s="443"/>
      <c r="G164" s="324">
        <v>264781620</v>
      </c>
      <c r="H164" s="426"/>
      <c r="I164" s="406">
        <v>43100</v>
      </c>
    </row>
    <row r="165" spans="1:9" s="303" customFormat="1" ht="25.5" x14ac:dyDescent="0.25">
      <c r="A165" s="450"/>
      <c r="B165" s="316" t="s">
        <v>159</v>
      </c>
      <c r="C165" s="165"/>
      <c r="D165" s="150" t="s">
        <v>152</v>
      </c>
      <c r="E165" s="392"/>
      <c r="F165" s="145" t="s">
        <v>717</v>
      </c>
      <c r="G165" s="329" t="s">
        <v>563</v>
      </c>
      <c r="H165" s="185"/>
      <c r="I165" s="407"/>
    </row>
    <row r="166" spans="1:9" s="303" customFormat="1" x14ac:dyDescent="0.25">
      <c r="A166" s="438"/>
      <c r="B166" s="319" t="s">
        <v>160</v>
      </c>
      <c r="D166" s="186" t="s">
        <v>153</v>
      </c>
      <c r="E166" s="393"/>
      <c r="F166" s="146" t="s">
        <v>717</v>
      </c>
      <c r="G166" s="330" t="s">
        <v>599</v>
      </c>
      <c r="H166" s="185"/>
      <c r="I166" s="407"/>
    </row>
    <row r="167" spans="1:9" s="107" customFormat="1" x14ac:dyDescent="0.25">
      <c r="A167" s="436" t="s">
        <v>862</v>
      </c>
      <c r="B167" s="345" t="s">
        <v>163</v>
      </c>
      <c r="C167" s="310"/>
      <c r="D167" s="321" t="s">
        <v>882</v>
      </c>
      <c r="E167" s="447" t="s">
        <v>978</v>
      </c>
      <c r="F167" s="179" t="s">
        <v>980</v>
      </c>
      <c r="G167" s="336">
        <f>H167/$G$160</f>
        <v>0.54441587240444123</v>
      </c>
      <c r="H167" s="408">
        <v>1045861</v>
      </c>
      <c r="I167" s="400">
        <v>43100</v>
      </c>
    </row>
    <row r="168" spans="1:9" s="107" customFormat="1" x14ac:dyDescent="0.25">
      <c r="A168" s="438"/>
      <c r="B168" s="346" t="s">
        <v>164</v>
      </c>
      <c r="C168" s="309"/>
      <c r="D168" s="325" t="s">
        <v>883</v>
      </c>
      <c r="E168" s="448"/>
      <c r="F168" s="126" t="s">
        <v>979</v>
      </c>
      <c r="G168" s="337">
        <f>H168/$G$160</f>
        <v>0.33973046271088508</v>
      </c>
      <c r="H168" s="409">
        <v>652646</v>
      </c>
      <c r="I168" s="402">
        <v>43100</v>
      </c>
    </row>
    <row r="169" spans="1:9" x14ac:dyDescent="0.25">
      <c r="A169" s="450" t="s">
        <v>698</v>
      </c>
      <c r="B169" s="341" t="s">
        <v>131</v>
      </c>
      <c r="C169" s="139"/>
      <c r="D169" s="142" t="s">
        <v>761</v>
      </c>
      <c r="E169" s="288" t="s">
        <v>987</v>
      </c>
      <c r="F169" s="142"/>
      <c r="G169" s="234">
        <v>183503090.74000001</v>
      </c>
      <c r="H169" s="139"/>
      <c r="I169" s="139"/>
    </row>
    <row r="170" spans="1:9" x14ac:dyDescent="0.25">
      <c r="A170" s="438"/>
      <c r="B170" s="342" t="s">
        <v>130</v>
      </c>
      <c r="C170" s="133"/>
      <c r="D170" s="133" t="s">
        <v>699</v>
      </c>
      <c r="E170" s="292"/>
      <c r="F170" s="235"/>
      <c r="G170" s="236">
        <v>71467632.189999998</v>
      </c>
      <c r="H170" s="133"/>
      <c r="I170" s="133"/>
    </row>
    <row r="171" spans="1:9" s="106" customFormat="1" x14ac:dyDescent="0.25">
      <c r="A171" s="436" t="s">
        <v>760</v>
      </c>
      <c r="B171" s="344" t="s">
        <v>165</v>
      </c>
      <c r="C171" s="123"/>
      <c r="D171" s="123" t="s">
        <v>769</v>
      </c>
      <c r="E171" s="379"/>
      <c r="F171" s="227"/>
      <c r="G171" s="247">
        <v>1</v>
      </c>
      <c r="H171" s="121"/>
      <c r="I171" s="121" t="b">
        <f>G171=G174+G175+G172</f>
        <v>1</v>
      </c>
    </row>
    <row r="172" spans="1:9" s="106" customFormat="1" ht="25.5" x14ac:dyDescent="0.25">
      <c r="A172" s="437"/>
      <c r="B172" s="380" t="s">
        <v>166</v>
      </c>
      <c r="C172" s="123"/>
      <c r="D172" s="123" t="s">
        <v>770</v>
      </c>
      <c r="E172" s="379" t="s">
        <v>987</v>
      </c>
      <c r="F172" s="248" t="s">
        <v>655</v>
      </c>
      <c r="G172" s="249">
        <v>0</v>
      </c>
      <c r="H172" s="121"/>
      <c r="I172" s="121"/>
    </row>
    <row r="173" spans="1:9" s="106" customFormat="1" x14ac:dyDescent="0.25">
      <c r="A173" s="437"/>
      <c r="B173" s="380" t="s">
        <v>167</v>
      </c>
      <c r="C173" s="123"/>
      <c r="D173" s="123" t="s">
        <v>771</v>
      </c>
      <c r="E173" s="379"/>
      <c r="F173" s="227"/>
      <c r="G173" s="247">
        <v>0</v>
      </c>
      <c r="H173" s="121"/>
      <c r="I173" s="121"/>
    </row>
    <row r="174" spans="1:9" s="106" customFormat="1" x14ac:dyDescent="0.25">
      <c r="A174" s="437"/>
      <c r="B174" s="380" t="s">
        <v>168</v>
      </c>
      <c r="C174" s="123"/>
      <c r="D174" s="123" t="s">
        <v>772</v>
      </c>
      <c r="E174" s="454" t="s">
        <v>987</v>
      </c>
      <c r="F174" s="227"/>
      <c r="G174" s="249">
        <v>0.95150000000000001</v>
      </c>
      <c r="H174" s="121"/>
      <c r="I174" s="121"/>
    </row>
    <row r="175" spans="1:9" s="106" customFormat="1" x14ac:dyDescent="0.25">
      <c r="A175" s="437"/>
      <c r="B175" s="380" t="s">
        <v>169</v>
      </c>
      <c r="C175" s="123"/>
      <c r="D175" s="123" t="s">
        <v>773</v>
      </c>
      <c r="E175" s="454"/>
      <c r="F175" s="227"/>
      <c r="G175" s="249">
        <v>4.8500000000000001E-2</v>
      </c>
      <c r="H175" s="121"/>
      <c r="I175" s="121"/>
    </row>
    <row r="176" spans="1:9" s="106" customFormat="1" x14ac:dyDescent="0.25">
      <c r="A176" s="437"/>
      <c r="B176" s="380" t="s">
        <v>170</v>
      </c>
      <c r="C176" s="123"/>
      <c r="D176" s="123" t="s">
        <v>774</v>
      </c>
      <c r="E176" s="379"/>
      <c r="F176" s="227"/>
      <c r="G176" s="247">
        <v>0</v>
      </c>
      <c r="H176" s="121"/>
      <c r="I176" s="121"/>
    </row>
    <row r="177" spans="1:14" s="106" customFormat="1" x14ac:dyDescent="0.25">
      <c r="A177" s="437"/>
      <c r="B177" s="380" t="s">
        <v>171</v>
      </c>
      <c r="C177" s="123"/>
      <c r="D177" s="123" t="s">
        <v>775</v>
      </c>
      <c r="E177" s="379"/>
      <c r="F177" s="227"/>
      <c r="G177" s="247">
        <v>0</v>
      </c>
      <c r="H177" s="121"/>
      <c r="I177" s="121"/>
    </row>
    <row r="178" spans="1:14" s="106" customFormat="1" x14ac:dyDescent="0.25">
      <c r="A178" s="437"/>
      <c r="B178" s="380" t="s">
        <v>311</v>
      </c>
      <c r="C178" s="123"/>
      <c r="D178" s="123" t="s">
        <v>776</v>
      </c>
      <c r="E178" s="379"/>
      <c r="F178" s="227" t="s">
        <v>763</v>
      </c>
      <c r="G178" s="250">
        <f>G171</f>
        <v>1</v>
      </c>
      <c r="H178" s="121"/>
      <c r="I178" s="121"/>
    </row>
    <row r="179" spans="1:14" s="106" customFormat="1" x14ac:dyDescent="0.25">
      <c r="A179" s="437"/>
      <c r="B179" s="380" t="s">
        <v>172</v>
      </c>
      <c r="C179" s="123"/>
      <c r="D179" s="123" t="s">
        <v>766</v>
      </c>
      <c r="E179" s="379" t="s">
        <v>987</v>
      </c>
      <c r="F179" s="227" t="s">
        <v>767</v>
      </c>
      <c r="G179" s="251">
        <v>2.9</v>
      </c>
      <c r="H179" s="121"/>
      <c r="I179" s="121"/>
    </row>
    <row r="180" spans="1:14" s="106" customFormat="1" x14ac:dyDescent="0.25">
      <c r="A180" s="437"/>
      <c r="B180" s="380" t="s">
        <v>173</v>
      </c>
      <c r="C180" s="123"/>
      <c r="D180" s="123" t="s">
        <v>777</v>
      </c>
      <c r="E180" s="379"/>
      <c r="F180" s="227"/>
      <c r="G180" s="247">
        <v>0</v>
      </c>
      <c r="H180" s="121"/>
      <c r="I180" s="121"/>
    </row>
    <row r="181" spans="1:14" s="106" customFormat="1" x14ac:dyDescent="0.25">
      <c r="A181" s="437"/>
      <c r="B181" s="380" t="s">
        <v>174</v>
      </c>
      <c r="C181" s="123"/>
      <c r="D181" s="123" t="s">
        <v>778</v>
      </c>
      <c r="E181" s="379"/>
      <c r="F181" s="227"/>
      <c r="G181" s="247">
        <v>0</v>
      </c>
      <c r="H181" s="121"/>
      <c r="I181" s="121"/>
    </row>
    <row r="182" spans="1:14" s="106" customFormat="1" x14ac:dyDescent="0.25">
      <c r="A182" s="437"/>
      <c r="B182" s="380" t="s">
        <v>175</v>
      </c>
      <c r="C182" s="123"/>
      <c r="D182" s="123" t="s">
        <v>779</v>
      </c>
      <c r="E182" s="379"/>
      <c r="F182" s="227"/>
      <c r="G182" s="247">
        <v>0</v>
      </c>
      <c r="H182" s="121"/>
      <c r="I182" s="121"/>
    </row>
    <row r="183" spans="1:14" s="106" customFormat="1" x14ac:dyDescent="0.25">
      <c r="A183" s="437"/>
      <c r="B183" s="380" t="s">
        <v>176</v>
      </c>
      <c r="C183" s="123"/>
      <c r="D183" s="123" t="s">
        <v>780</v>
      </c>
      <c r="E183" s="379"/>
      <c r="F183" s="227"/>
      <c r="G183" s="247">
        <v>0</v>
      </c>
      <c r="H183" s="121"/>
      <c r="I183" s="121"/>
    </row>
    <row r="184" spans="1:14" s="106" customFormat="1" x14ac:dyDescent="0.25">
      <c r="A184" s="437"/>
      <c r="B184" s="380" t="s">
        <v>177</v>
      </c>
      <c r="C184" s="123"/>
      <c r="D184" s="123" t="s">
        <v>781</v>
      </c>
      <c r="E184" s="379"/>
      <c r="F184" s="227"/>
      <c r="G184" s="247">
        <v>0</v>
      </c>
      <c r="H184" s="121"/>
      <c r="I184" s="121"/>
    </row>
    <row r="185" spans="1:14" s="106" customFormat="1" x14ac:dyDescent="0.25">
      <c r="A185" s="437"/>
      <c r="B185" s="380" t="s">
        <v>178</v>
      </c>
      <c r="C185" s="123"/>
      <c r="D185" s="123" t="s">
        <v>782</v>
      </c>
      <c r="E185" s="379"/>
      <c r="F185" s="227"/>
      <c r="G185" s="247">
        <v>0</v>
      </c>
      <c r="H185" s="121"/>
      <c r="I185" s="121"/>
    </row>
    <row r="186" spans="1:14" s="106" customFormat="1" x14ac:dyDescent="0.25">
      <c r="A186" s="437"/>
      <c r="B186" s="344" t="s">
        <v>312</v>
      </c>
      <c r="C186" s="123"/>
      <c r="D186" s="123" t="s">
        <v>765</v>
      </c>
      <c r="E186" s="379"/>
      <c r="F186" s="227"/>
      <c r="G186" s="252" t="s">
        <v>599</v>
      </c>
      <c r="H186" s="121"/>
      <c r="I186" s="121"/>
    </row>
    <row r="187" spans="1:14" s="106" customFormat="1" ht="25.5" x14ac:dyDescent="0.25">
      <c r="A187" s="437"/>
      <c r="B187" s="344" t="s">
        <v>179</v>
      </c>
      <c r="C187" s="123"/>
      <c r="D187" s="238" t="s">
        <v>768</v>
      </c>
      <c r="E187" s="379"/>
      <c r="F187" s="227"/>
      <c r="G187" s="252" t="s">
        <v>599</v>
      </c>
      <c r="H187" s="121"/>
      <c r="I187" s="121"/>
    </row>
    <row r="188" spans="1:14" s="106" customFormat="1" x14ac:dyDescent="0.25">
      <c r="A188" s="437"/>
      <c r="B188" s="344" t="s">
        <v>180</v>
      </c>
      <c r="C188" s="123"/>
      <c r="D188" s="123" t="s">
        <v>764</v>
      </c>
      <c r="E188" s="379"/>
      <c r="F188" s="227"/>
      <c r="G188" s="253">
        <v>0.7</v>
      </c>
      <c r="H188" s="121"/>
      <c r="I188" s="121"/>
    </row>
    <row r="189" spans="1:14" s="106" customFormat="1" ht="26.25" customHeight="1" x14ac:dyDescent="0.25">
      <c r="A189" s="437"/>
      <c r="B189" s="344" t="s">
        <v>181</v>
      </c>
      <c r="C189" s="123"/>
      <c r="D189" s="238" t="s">
        <v>784</v>
      </c>
      <c r="E189" s="377" t="s">
        <v>800</v>
      </c>
      <c r="F189" s="227" t="s">
        <v>968</v>
      </c>
      <c r="G189" s="396">
        <v>0</v>
      </c>
      <c r="H189" s="121"/>
      <c r="I189" s="121"/>
    </row>
    <row r="190" spans="1:14" s="106" customFormat="1" x14ac:dyDescent="0.25">
      <c r="A190" s="438"/>
      <c r="B190" s="318" t="s">
        <v>475</v>
      </c>
      <c r="C190" s="146"/>
      <c r="D190" s="146" t="s">
        <v>783</v>
      </c>
      <c r="E190" s="378"/>
      <c r="F190" s="231"/>
      <c r="G190" s="254">
        <v>0</v>
      </c>
      <c r="H190" s="133"/>
      <c r="I190" s="133"/>
    </row>
    <row r="191" spans="1:14" s="106" customFormat="1" x14ac:dyDescent="0.25">
      <c r="A191" s="202" t="s">
        <v>785</v>
      </c>
      <c r="B191" s="343"/>
      <c r="C191" s="156"/>
      <c r="D191" s="264" t="s">
        <v>803</v>
      </c>
      <c r="E191" s="289"/>
      <c r="F191" s="265"/>
      <c r="G191" s="266" t="s">
        <v>599</v>
      </c>
      <c r="H191" s="156"/>
      <c r="I191" s="156"/>
      <c r="N191" s="423"/>
    </row>
    <row r="192" spans="1:14" s="106" customFormat="1" x14ac:dyDescent="0.25">
      <c r="A192" s="389" t="s">
        <v>855</v>
      </c>
      <c r="B192" s="136" t="s">
        <v>94</v>
      </c>
      <c r="C192" s="156" t="s">
        <v>600</v>
      </c>
      <c r="D192" s="121" t="s">
        <v>93</v>
      </c>
      <c r="E192" s="298"/>
      <c r="G192" s="387">
        <v>0.997</v>
      </c>
      <c r="H192" s="149"/>
      <c r="I192" s="149"/>
      <c r="J192" s="421">
        <f>ROUND(1-8/(256*11.5),3)</f>
        <v>0.997</v>
      </c>
      <c r="M192" s="106">
        <v>50</v>
      </c>
      <c r="N192" s="423">
        <v>42887</v>
      </c>
    </row>
    <row r="193" spans="1:14" s="106" customFormat="1" x14ac:dyDescent="0.25">
      <c r="A193" s="202" t="s">
        <v>856</v>
      </c>
      <c r="B193" s="343" t="s">
        <v>184</v>
      </c>
      <c r="C193" s="133" t="s">
        <v>600</v>
      </c>
      <c r="D193" s="156" t="s">
        <v>865</v>
      </c>
      <c r="E193" s="289" t="s">
        <v>999</v>
      </c>
      <c r="F193" s="192"/>
      <c r="G193" s="410">
        <v>0.999</v>
      </c>
      <c r="H193" s="156"/>
      <c r="I193" s="156"/>
      <c r="J193" s="421">
        <f>1-L194</f>
        <v>0.99919802944377611</v>
      </c>
      <c r="M193" s="106">
        <v>90</v>
      </c>
      <c r="N193" s="423">
        <v>42917</v>
      </c>
    </row>
    <row r="194" spans="1:14" s="86" customFormat="1" x14ac:dyDescent="0.2">
      <c r="A194" s="390" t="s">
        <v>857</v>
      </c>
      <c r="B194" s="344" t="s">
        <v>182</v>
      </c>
      <c r="C194" s="156" t="s">
        <v>600</v>
      </c>
      <c r="D194" s="123" t="s">
        <v>966</v>
      </c>
      <c r="E194" s="299"/>
      <c r="G194" s="411">
        <v>9.7222222222222224E-2</v>
      </c>
      <c r="H194" s="145"/>
      <c r="I194" s="145"/>
      <c r="J194" s="205">
        <f>SUM(M192:M193)/60</f>
        <v>2.3333333333333335</v>
      </c>
      <c r="K194" s="86">
        <f>253*11.5</f>
        <v>2909.5</v>
      </c>
      <c r="L194" s="86">
        <f>J194/K194</f>
        <v>8.0197055622386443E-4</v>
      </c>
    </row>
    <row r="195" spans="1:14" s="106" customFormat="1" x14ac:dyDescent="0.25">
      <c r="A195" s="202" t="s">
        <v>858</v>
      </c>
      <c r="B195" s="343" t="s">
        <v>136</v>
      </c>
      <c r="C195" s="133" t="s">
        <v>600</v>
      </c>
      <c r="D195" s="156" t="s">
        <v>864</v>
      </c>
      <c r="E195" s="308"/>
      <c r="F195" s="192"/>
      <c r="G195" s="311" t="s">
        <v>859</v>
      </c>
      <c r="H195" s="156"/>
      <c r="I195" s="156"/>
      <c r="J195" s="153"/>
    </row>
    <row r="196" spans="1:14" s="106" customFormat="1" x14ac:dyDescent="0.25">
      <c r="A196" s="437" t="s">
        <v>786</v>
      </c>
      <c r="B196" s="136" t="s">
        <v>329</v>
      </c>
      <c r="C196" s="121"/>
      <c r="D196" s="123" t="s">
        <v>787</v>
      </c>
      <c r="E196" s="451" t="s">
        <v>802</v>
      </c>
      <c r="F196" s="386"/>
      <c r="G196" s="258">
        <v>4</v>
      </c>
      <c r="H196" s="121"/>
      <c r="I196" s="121"/>
    </row>
    <row r="197" spans="1:14" s="106" customFormat="1" x14ac:dyDescent="0.25">
      <c r="A197" s="437"/>
      <c r="B197" s="136" t="s">
        <v>330</v>
      </c>
      <c r="C197" s="121"/>
      <c r="D197" s="123" t="s">
        <v>788</v>
      </c>
      <c r="E197" s="452"/>
      <c r="F197" s="227"/>
      <c r="G197" s="256">
        <v>10</v>
      </c>
      <c r="H197" s="121"/>
      <c r="I197" s="121"/>
    </row>
    <row r="198" spans="1:14" s="106" customFormat="1" x14ac:dyDescent="0.25">
      <c r="A198" s="437"/>
      <c r="B198" s="136" t="s">
        <v>331</v>
      </c>
      <c r="C198" s="121"/>
      <c r="D198" s="123" t="s">
        <v>789</v>
      </c>
      <c r="E198" s="452"/>
      <c r="F198" s="132"/>
      <c r="G198" s="257" t="s">
        <v>599</v>
      </c>
      <c r="H198" s="121"/>
      <c r="I198" s="121"/>
    </row>
    <row r="199" spans="1:14" s="106" customFormat="1" x14ac:dyDescent="0.25">
      <c r="A199" s="437"/>
      <c r="B199" s="136" t="s">
        <v>332</v>
      </c>
      <c r="C199" s="121"/>
      <c r="D199" s="123" t="s">
        <v>790</v>
      </c>
      <c r="E199" s="452"/>
      <c r="F199" s="132"/>
      <c r="G199" s="257">
        <v>1</v>
      </c>
      <c r="H199" s="121"/>
      <c r="I199" s="121"/>
    </row>
    <row r="200" spans="1:14" s="106" customFormat="1" x14ac:dyDescent="0.25">
      <c r="A200" s="437"/>
      <c r="B200" s="136" t="s">
        <v>333</v>
      </c>
      <c r="C200" s="121"/>
      <c r="D200" s="123" t="s">
        <v>791</v>
      </c>
      <c r="E200" s="452"/>
      <c r="F200" s="132"/>
      <c r="G200" s="259" t="s">
        <v>599</v>
      </c>
      <c r="H200" s="121"/>
      <c r="I200" s="121"/>
    </row>
    <row r="201" spans="1:14" s="106" customFormat="1" x14ac:dyDescent="0.25">
      <c r="A201" s="437"/>
      <c r="B201" s="341" t="s">
        <v>334</v>
      </c>
      <c r="C201" s="139"/>
      <c r="D201" s="145" t="s">
        <v>792</v>
      </c>
      <c r="E201" s="452"/>
      <c r="F201" s="142"/>
      <c r="G201" s="260">
        <v>6</v>
      </c>
      <c r="H201" s="139"/>
      <c r="I201" s="139"/>
    </row>
    <row r="202" spans="1:14" s="106" customFormat="1" x14ac:dyDescent="0.25">
      <c r="A202" s="437"/>
      <c r="B202" s="341" t="s">
        <v>335</v>
      </c>
      <c r="C202" s="139"/>
      <c r="D202" s="261" t="s">
        <v>793</v>
      </c>
      <c r="E202" s="452"/>
      <c r="F202" s="142"/>
      <c r="G202" s="262">
        <v>2</v>
      </c>
      <c r="H202" s="139"/>
      <c r="I202" s="139"/>
    </row>
    <row r="203" spans="1:14" s="106" customFormat="1" x14ac:dyDescent="0.25">
      <c r="A203" s="437"/>
      <c r="B203" s="341" t="s">
        <v>336</v>
      </c>
      <c r="C203" s="139"/>
      <c r="D203" s="145" t="s">
        <v>794</v>
      </c>
      <c r="E203" s="452"/>
      <c r="F203" s="142"/>
      <c r="G203" s="260">
        <v>8</v>
      </c>
      <c r="H203" s="139"/>
      <c r="I203" s="139"/>
    </row>
    <row r="204" spans="1:14" s="106" customFormat="1" x14ac:dyDescent="0.25">
      <c r="A204" s="438"/>
      <c r="B204" s="342" t="s">
        <v>421</v>
      </c>
      <c r="C204" s="133"/>
      <c r="D204" s="146" t="s">
        <v>795</v>
      </c>
      <c r="E204" s="453"/>
      <c r="F204" s="235"/>
      <c r="G204" s="263">
        <v>15</v>
      </c>
      <c r="H204" s="133"/>
      <c r="I204" s="133"/>
    </row>
    <row r="205" spans="1:14" s="106" customFormat="1" x14ac:dyDescent="0.25">
      <c r="A205" s="436" t="s">
        <v>796</v>
      </c>
      <c r="B205" s="459" t="s">
        <v>137</v>
      </c>
      <c r="C205" s="149" t="s">
        <v>528</v>
      </c>
      <c r="D205" s="439" t="s">
        <v>797</v>
      </c>
      <c r="E205" s="439" t="s">
        <v>1000</v>
      </c>
      <c r="F205" s="269"/>
      <c r="G205" s="280">
        <v>0.86529999999999996</v>
      </c>
      <c r="H205" s="149"/>
      <c r="I205" s="149"/>
    </row>
    <row r="206" spans="1:14" s="106" customFormat="1" x14ac:dyDescent="0.25">
      <c r="A206" s="450"/>
      <c r="B206" s="460"/>
      <c r="C206" s="139" t="s">
        <v>297</v>
      </c>
      <c r="D206" s="449"/>
      <c r="E206" s="449"/>
      <c r="F206" s="142"/>
      <c r="G206" s="281">
        <v>0.87639999999999996</v>
      </c>
      <c r="H206" s="139"/>
      <c r="I206" s="139"/>
    </row>
    <row r="207" spans="1:14" s="106" customFormat="1" x14ac:dyDescent="0.25">
      <c r="A207" s="450"/>
      <c r="B207" s="341" t="s">
        <v>138</v>
      </c>
      <c r="C207" s="139"/>
      <c r="D207" s="145" t="s">
        <v>798</v>
      </c>
      <c r="E207" s="288"/>
      <c r="F207" s="142"/>
      <c r="G207" s="207" t="s">
        <v>599</v>
      </c>
      <c r="H207" s="139"/>
      <c r="I207" s="139"/>
    </row>
    <row r="208" spans="1:14" s="106" customFormat="1" x14ac:dyDescent="0.25">
      <c r="A208" s="438"/>
      <c r="B208" s="342" t="s">
        <v>139</v>
      </c>
      <c r="C208" s="133"/>
      <c r="D208" s="146" t="s">
        <v>799</v>
      </c>
      <c r="E208" s="292"/>
      <c r="F208" s="235"/>
      <c r="G208" s="216" t="s">
        <v>599</v>
      </c>
      <c r="H208" s="133"/>
      <c r="I208" s="133"/>
    </row>
    <row r="209" spans="1:11" s="107" customFormat="1" x14ac:dyDescent="0.25">
      <c r="A209" s="436" t="s">
        <v>829</v>
      </c>
      <c r="B209" s="436" t="s">
        <v>185</v>
      </c>
      <c r="C209" s="149" t="s">
        <v>528</v>
      </c>
      <c r="D209" s="447" t="s">
        <v>833</v>
      </c>
      <c r="E209" s="442" t="s">
        <v>992</v>
      </c>
      <c r="F209" s="442" t="s">
        <v>837</v>
      </c>
      <c r="G209" s="282">
        <v>0.9002</v>
      </c>
      <c r="H209" s="179"/>
      <c r="I209" s="416"/>
      <c r="J209" s="415"/>
      <c r="K209" s="415"/>
    </row>
    <row r="210" spans="1:11" s="107" customFormat="1" x14ac:dyDescent="0.25">
      <c r="A210" s="450"/>
      <c r="B210" s="450"/>
      <c r="C210" s="139" t="s">
        <v>297</v>
      </c>
      <c r="D210" s="445"/>
      <c r="E210" s="443"/>
      <c r="F210" s="443"/>
      <c r="G210" s="283">
        <v>0.9153</v>
      </c>
      <c r="H210" s="138"/>
      <c r="I210" s="417"/>
      <c r="J210" s="415"/>
      <c r="K210" s="415"/>
    </row>
    <row r="211" spans="1:11" s="107" customFormat="1" x14ac:dyDescent="0.25">
      <c r="A211" s="450"/>
      <c r="B211" s="347" t="s">
        <v>186</v>
      </c>
      <c r="C211" s="138"/>
      <c r="D211" s="150" t="s">
        <v>834</v>
      </c>
      <c r="E211" s="300"/>
      <c r="F211" s="275"/>
      <c r="G211" s="207" t="s">
        <v>599</v>
      </c>
      <c r="H211" s="138"/>
      <c r="I211" s="138"/>
    </row>
    <row r="212" spans="1:11" s="107" customFormat="1" x14ac:dyDescent="0.25">
      <c r="A212" s="438"/>
      <c r="B212" s="346" t="s">
        <v>187</v>
      </c>
      <c r="C212" s="126"/>
      <c r="D212" s="286" t="s">
        <v>835</v>
      </c>
      <c r="E212" s="301"/>
      <c r="F212" s="276"/>
      <c r="G212" s="216" t="s">
        <v>599</v>
      </c>
      <c r="H212" s="126"/>
      <c r="I212" s="126"/>
    </row>
    <row r="213" spans="1:11" s="303" customFormat="1" ht="25.5" x14ac:dyDescent="0.25">
      <c r="A213" s="450" t="s">
        <v>830</v>
      </c>
      <c r="B213" s="316" t="s">
        <v>190</v>
      </c>
      <c r="C213" s="185"/>
      <c r="D213" s="150" t="s">
        <v>840</v>
      </c>
      <c r="E213" s="243" t="s">
        <v>987</v>
      </c>
      <c r="F213" s="302" t="s">
        <v>836</v>
      </c>
      <c r="G213" s="283">
        <v>0.91190000000000004</v>
      </c>
      <c r="H213" s="185"/>
      <c r="I213" s="185"/>
    </row>
    <row r="214" spans="1:11" s="107" customFormat="1" x14ac:dyDescent="0.25">
      <c r="A214" s="450"/>
      <c r="B214" s="347" t="s">
        <v>191</v>
      </c>
      <c r="C214" s="138"/>
      <c r="D214" s="150" t="s">
        <v>838</v>
      </c>
      <c r="E214" s="300"/>
      <c r="F214" s="275"/>
      <c r="G214" s="207" t="s">
        <v>599</v>
      </c>
      <c r="H214" s="138"/>
      <c r="I214" s="138"/>
    </row>
    <row r="215" spans="1:11" s="107" customFormat="1" x14ac:dyDescent="0.25">
      <c r="A215" s="438"/>
      <c r="B215" s="346" t="s">
        <v>192</v>
      </c>
      <c r="C215" s="126"/>
      <c r="D215" s="150" t="s">
        <v>839</v>
      </c>
      <c r="E215" s="301"/>
      <c r="F215" s="276"/>
      <c r="G215" s="216" t="s">
        <v>599</v>
      </c>
      <c r="H215" s="126"/>
      <c r="I215" s="126"/>
    </row>
    <row r="216" spans="1:11" s="107" customFormat="1" x14ac:dyDescent="0.25">
      <c r="A216" s="471" t="s">
        <v>831</v>
      </c>
      <c r="B216" s="345" t="s">
        <v>188</v>
      </c>
      <c r="C216" s="179"/>
      <c r="D216" s="277" t="s">
        <v>842</v>
      </c>
      <c r="E216" s="277" t="s">
        <v>1001</v>
      </c>
      <c r="F216" s="278" t="s">
        <v>845</v>
      </c>
      <c r="G216" s="304">
        <v>70</v>
      </c>
      <c r="H216" s="179"/>
      <c r="I216" s="416"/>
    </row>
    <row r="217" spans="1:11" s="107" customFormat="1" x14ac:dyDescent="0.25">
      <c r="A217" s="472"/>
      <c r="B217" s="347" t="s">
        <v>189</v>
      </c>
      <c r="C217" s="138"/>
      <c r="D217" s="185" t="s">
        <v>843</v>
      </c>
      <c r="E217" s="185" t="s">
        <v>802</v>
      </c>
      <c r="F217" s="275" t="s">
        <v>844</v>
      </c>
      <c r="G217" s="395">
        <v>4</v>
      </c>
      <c r="H217" s="138"/>
      <c r="I217" s="138"/>
    </row>
    <row r="218" spans="1:11" s="107" customFormat="1" x14ac:dyDescent="0.25">
      <c r="A218" s="472"/>
      <c r="B218" s="347" t="s">
        <v>409</v>
      </c>
      <c r="C218" s="138"/>
      <c r="D218" s="185" t="s">
        <v>846</v>
      </c>
      <c r="E218" s="288"/>
      <c r="F218" s="458" t="s">
        <v>841</v>
      </c>
      <c r="G218" s="247">
        <v>1</v>
      </c>
      <c r="H218" s="138"/>
      <c r="I218" s="138"/>
    </row>
    <row r="219" spans="1:11" s="107" customFormat="1" x14ac:dyDescent="0.25">
      <c r="A219" s="472"/>
      <c r="B219" s="347" t="s">
        <v>410</v>
      </c>
      <c r="C219" s="138"/>
      <c r="D219" s="185" t="s">
        <v>847</v>
      </c>
      <c r="E219" s="288"/>
      <c r="F219" s="458"/>
      <c r="G219" s="247">
        <v>1</v>
      </c>
      <c r="H219" s="138"/>
      <c r="I219" s="138"/>
    </row>
    <row r="220" spans="1:11" x14ac:dyDescent="0.25">
      <c r="A220" s="472"/>
      <c r="B220" s="347" t="s">
        <v>411</v>
      </c>
      <c r="C220" s="139"/>
      <c r="D220" s="185" t="s">
        <v>848</v>
      </c>
      <c r="E220" s="288"/>
      <c r="F220" s="139"/>
      <c r="G220" s="207" t="s">
        <v>599</v>
      </c>
      <c r="H220" s="139"/>
      <c r="I220" s="139"/>
    </row>
    <row r="221" spans="1:11" x14ac:dyDescent="0.25">
      <c r="A221" s="473"/>
      <c r="B221" s="346" t="s">
        <v>412</v>
      </c>
      <c r="C221" s="133"/>
      <c r="D221" s="186" t="s">
        <v>849</v>
      </c>
      <c r="E221" s="292"/>
      <c r="F221" s="133"/>
      <c r="G221" s="216" t="s">
        <v>599</v>
      </c>
      <c r="H221" s="133"/>
      <c r="I221" s="133"/>
    </row>
    <row r="222" spans="1:11" s="86" customFormat="1" ht="25.5" x14ac:dyDescent="0.25">
      <c r="A222" s="391">
        <v>20</v>
      </c>
      <c r="B222" s="318" t="s">
        <v>757</v>
      </c>
      <c r="C222" s="146"/>
      <c r="D222" s="146" t="s">
        <v>758</v>
      </c>
      <c r="E222" s="246"/>
      <c r="F222" s="239" t="s">
        <v>759</v>
      </c>
      <c r="G222" s="216" t="s">
        <v>599</v>
      </c>
      <c r="H222" s="146"/>
      <c r="I222" s="146"/>
    </row>
    <row r="223" spans="1:11" s="86" customFormat="1" ht="25.5" x14ac:dyDescent="0.25">
      <c r="A223" s="437" t="s">
        <v>826</v>
      </c>
      <c r="B223" s="344" t="s">
        <v>481</v>
      </c>
      <c r="C223" s="123" t="s">
        <v>850</v>
      </c>
      <c r="D223" s="240" t="s">
        <v>866</v>
      </c>
      <c r="E223" s="451" t="s">
        <v>1002</v>
      </c>
      <c r="F223" s="123" t="s">
        <v>602</v>
      </c>
      <c r="G223" s="224">
        <v>233802.57</v>
      </c>
      <c r="H223" s="123"/>
      <c r="I223" s="123"/>
    </row>
    <row r="224" spans="1:11" x14ac:dyDescent="0.25">
      <c r="A224" s="438"/>
      <c r="B224" s="342" t="s">
        <v>482</v>
      </c>
      <c r="C224" s="139" t="s">
        <v>850</v>
      </c>
      <c r="D224" s="133" t="s">
        <v>867</v>
      </c>
      <c r="E224" s="453"/>
      <c r="F224" s="133" t="s">
        <v>959</v>
      </c>
      <c r="G224" s="236">
        <v>4028434.82</v>
      </c>
      <c r="H224" s="133"/>
      <c r="I224" s="133"/>
    </row>
    <row r="225" spans="1:9" x14ac:dyDescent="0.25">
      <c r="A225" s="461" t="s">
        <v>827</v>
      </c>
      <c r="B225" s="136" t="s">
        <v>483</v>
      </c>
      <c r="C225" s="149" t="s">
        <v>850</v>
      </c>
      <c r="D225" s="121" t="s">
        <v>832</v>
      </c>
      <c r="E225" s="297" t="s">
        <v>1003</v>
      </c>
      <c r="F225" s="121" t="s">
        <v>851</v>
      </c>
      <c r="G225" s="234">
        <v>672536249.73000002</v>
      </c>
    </row>
    <row r="226" spans="1:9" x14ac:dyDescent="0.25">
      <c r="A226" s="462"/>
      <c r="B226" s="136" t="s">
        <v>508</v>
      </c>
      <c r="D226" s="121" t="s">
        <v>852</v>
      </c>
      <c r="F226" s="139" t="s">
        <v>717</v>
      </c>
      <c r="G226" s="199" t="s">
        <v>601</v>
      </c>
    </row>
    <row r="227" spans="1:9" x14ac:dyDescent="0.25">
      <c r="A227" s="462"/>
      <c r="B227" s="136" t="s">
        <v>509</v>
      </c>
      <c r="D227" s="121" t="s">
        <v>853</v>
      </c>
      <c r="F227" s="139" t="s">
        <v>717</v>
      </c>
      <c r="G227" s="199" t="s">
        <v>975</v>
      </c>
    </row>
    <row r="228" spans="1:9" x14ac:dyDescent="0.25">
      <c r="A228" s="463"/>
      <c r="B228" s="342" t="s">
        <v>510</v>
      </c>
      <c r="C228" s="133"/>
      <c r="D228" s="133" t="s">
        <v>854</v>
      </c>
      <c r="E228" s="292"/>
      <c r="F228" s="133" t="s">
        <v>717</v>
      </c>
      <c r="G228" s="196" t="s">
        <v>976</v>
      </c>
      <c r="H228" s="133"/>
      <c r="I228" s="133"/>
    </row>
    <row r="229" spans="1:9" s="86" customFormat="1" ht="39.950000000000003" customHeight="1" x14ac:dyDescent="0.25">
      <c r="A229" s="436" t="s">
        <v>828</v>
      </c>
      <c r="B229" s="320" t="s">
        <v>145</v>
      </c>
      <c r="C229" s="312" t="s">
        <v>870</v>
      </c>
      <c r="D229" s="148" t="s">
        <v>868</v>
      </c>
      <c r="E229" s="244"/>
      <c r="F229" s="439" t="s">
        <v>871</v>
      </c>
      <c r="G229" s="313">
        <f>G223</f>
        <v>233802.57</v>
      </c>
      <c r="H229" s="312"/>
      <c r="I229" s="312"/>
    </row>
    <row r="230" spans="1:9" s="86" customFormat="1" ht="39.950000000000003" customHeight="1" x14ac:dyDescent="0.25">
      <c r="A230" s="438"/>
      <c r="B230" s="318" t="s">
        <v>146</v>
      </c>
      <c r="C230" s="146" t="s">
        <v>870</v>
      </c>
      <c r="D230" s="241" t="s">
        <v>869</v>
      </c>
      <c r="E230" s="246"/>
      <c r="F230" s="457"/>
      <c r="G230" s="160">
        <f>G224</f>
        <v>4028434.82</v>
      </c>
      <c r="H230" s="146"/>
      <c r="I230" s="146"/>
    </row>
  </sheetData>
  <mergeCells count="110">
    <mergeCell ref="F3:F4"/>
    <mergeCell ref="E85:E88"/>
    <mergeCell ref="E89:E96"/>
    <mergeCell ref="B29:B30"/>
    <mergeCell ref="D29:D30"/>
    <mergeCell ref="A13:A32"/>
    <mergeCell ref="F35:F36"/>
    <mergeCell ref="F37:F38"/>
    <mergeCell ref="F41:F42"/>
    <mergeCell ref="F45:F46"/>
    <mergeCell ref="F39:F40"/>
    <mergeCell ref="F43:F44"/>
    <mergeCell ref="D57:D58"/>
    <mergeCell ref="D59:D60"/>
    <mergeCell ref="D61:D62"/>
    <mergeCell ref="D64:D65"/>
    <mergeCell ref="B53:B56"/>
    <mergeCell ref="B31:B32"/>
    <mergeCell ref="D13:D14"/>
    <mergeCell ref="D16:D17"/>
    <mergeCell ref="D18:D19"/>
    <mergeCell ref="D31:D32"/>
    <mergeCell ref="B37:B38"/>
    <mergeCell ref="A37:A44"/>
    <mergeCell ref="E118:E119"/>
    <mergeCell ref="A113:A119"/>
    <mergeCell ref="A98:A112"/>
    <mergeCell ref="E126:E127"/>
    <mergeCell ref="A123:A133"/>
    <mergeCell ref="E140:E141"/>
    <mergeCell ref="A2:A11"/>
    <mergeCell ref="B13:B14"/>
    <mergeCell ref="B16:B17"/>
    <mergeCell ref="B18:B19"/>
    <mergeCell ref="B41:B42"/>
    <mergeCell ref="B39:B40"/>
    <mergeCell ref="B43:B44"/>
    <mergeCell ref="D70:D71"/>
    <mergeCell ref="D72:D73"/>
    <mergeCell ref="D74:D75"/>
    <mergeCell ref="A53:A56"/>
    <mergeCell ref="A33:A36"/>
    <mergeCell ref="E35:E36"/>
    <mergeCell ref="E64:E73"/>
    <mergeCell ref="E57:E60"/>
    <mergeCell ref="E61:E62"/>
    <mergeCell ref="E74:E75"/>
    <mergeCell ref="A45:A46"/>
    <mergeCell ref="E37:E38"/>
    <mergeCell ref="E41:E42"/>
    <mergeCell ref="E45:E46"/>
    <mergeCell ref="E39:E40"/>
    <mergeCell ref="E43:E44"/>
    <mergeCell ref="F106:F107"/>
    <mergeCell ref="E53:E56"/>
    <mergeCell ref="C49:C52"/>
    <mergeCell ref="A49:A52"/>
    <mergeCell ref="D91:D92"/>
    <mergeCell ref="D93:D94"/>
    <mergeCell ref="D95:D96"/>
    <mergeCell ref="B91:B96"/>
    <mergeCell ref="B85:B90"/>
    <mergeCell ref="D85:D86"/>
    <mergeCell ref="D87:D88"/>
    <mergeCell ref="D89:D90"/>
    <mergeCell ref="D66:D67"/>
    <mergeCell ref="D68:D69"/>
    <mergeCell ref="A57:A96"/>
    <mergeCell ref="B57:B62"/>
    <mergeCell ref="B64:B69"/>
    <mergeCell ref="B70:B75"/>
    <mergeCell ref="F229:F230"/>
    <mergeCell ref="E209:E210"/>
    <mergeCell ref="D209:D210"/>
    <mergeCell ref="F209:F210"/>
    <mergeCell ref="F218:F219"/>
    <mergeCell ref="B205:B206"/>
    <mergeCell ref="E205:E206"/>
    <mergeCell ref="A225:A228"/>
    <mergeCell ref="A223:A224"/>
    <mergeCell ref="A229:A230"/>
    <mergeCell ref="B209:B210"/>
    <mergeCell ref="E223:E224"/>
    <mergeCell ref="A209:A212"/>
    <mergeCell ref="A213:A215"/>
    <mergeCell ref="A216:A221"/>
    <mergeCell ref="A135:A146"/>
    <mergeCell ref="E154:E155"/>
    <mergeCell ref="F144:F145"/>
    <mergeCell ref="F160:F161"/>
    <mergeCell ref="F163:F164"/>
    <mergeCell ref="E160:E161"/>
    <mergeCell ref="E163:E164"/>
    <mergeCell ref="E167:E168"/>
    <mergeCell ref="D205:D206"/>
    <mergeCell ref="A205:A208"/>
    <mergeCell ref="A169:A170"/>
    <mergeCell ref="A147:A149"/>
    <mergeCell ref="A150:A152"/>
    <mergeCell ref="A154:A157"/>
    <mergeCell ref="A160:A166"/>
    <mergeCell ref="A167:A168"/>
    <mergeCell ref="A158:A159"/>
    <mergeCell ref="A171:A190"/>
    <mergeCell ref="A196:A204"/>
    <mergeCell ref="E158:E159"/>
    <mergeCell ref="E196:E204"/>
    <mergeCell ref="E174:E175"/>
    <mergeCell ref="F142:F143"/>
    <mergeCell ref="E135:E136"/>
  </mergeCells>
  <hyperlinks>
    <hyperlink ref="G47" r:id="rId1"/>
    <hyperlink ref="G97" r:id="rId2"/>
  </hyperlinks>
  <pageMargins left="0.7" right="0.7" top="0.75" bottom="0.75" header="0.3" footer="0.3"/>
  <pageSetup paperSize="9" orientation="portrait" r:id="rId3"/>
  <ignoredErrors>
    <ignoredError sqref="G94 G89 G68:G69 G71 G73:G74" formula="1"/>
  </ignoredErrors>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8"/>
  <dimension ref="A1:F11"/>
  <sheetViews>
    <sheetView workbookViewId="0"/>
  </sheetViews>
  <sheetFormatPr defaultRowHeight="15" x14ac:dyDescent="0.25"/>
  <cols>
    <col min="1" max="1" width="11.140625" bestFit="1" customWidth="1"/>
    <col min="2" max="2" width="11.7109375" bestFit="1" customWidth="1"/>
    <col min="3" max="3" width="20.42578125" bestFit="1" customWidth="1"/>
    <col min="4" max="4" width="7.140625" bestFit="1" customWidth="1"/>
    <col min="5" max="6" width="6.140625" bestFit="1" customWidth="1"/>
  </cols>
  <sheetData>
    <row r="1" spans="1:6" x14ac:dyDescent="0.25">
      <c r="A1" s="62" t="s">
        <v>233</v>
      </c>
      <c r="B1" s="61" t="s">
        <v>478</v>
      </c>
      <c r="C1" s="61" t="s">
        <v>491</v>
      </c>
      <c r="D1" s="67" t="s">
        <v>137</v>
      </c>
      <c r="E1" s="67" t="s">
        <v>138</v>
      </c>
      <c r="F1" s="67" t="s">
        <v>139</v>
      </c>
    </row>
    <row r="2" spans="1:6" ht="15" customHeight="1" x14ac:dyDescent="0.25">
      <c r="A2" s="56">
        <v>43190</v>
      </c>
      <c r="B2" s="59" t="s">
        <v>523</v>
      </c>
      <c r="C2" s="59" t="s">
        <v>528</v>
      </c>
      <c r="D2" s="80">
        <v>0.86529999999999996</v>
      </c>
      <c r="E2" s="80" t="s">
        <v>599</v>
      </c>
      <c r="F2" s="80" t="s">
        <v>599</v>
      </c>
    </row>
    <row r="3" spans="1:6" ht="15" customHeight="1" x14ac:dyDescent="0.25">
      <c r="A3" s="56">
        <v>43190</v>
      </c>
      <c r="B3" s="59" t="s">
        <v>523</v>
      </c>
      <c r="C3" s="59" t="s">
        <v>297</v>
      </c>
      <c r="D3" s="80">
        <v>0.87639999999999996</v>
      </c>
      <c r="E3" s="80" t="s">
        <v>599</v>
      </c>
      <c r="F3" s="80" t="s">
        <v>599</v>
      </c>
    </row>
    <row r="7" spans="1:6" x14ac:dyDescent="0.25">
      <c r="B7" s="107"/>
      <c r="C7" s="107"/>
      <c r="D7" s="107"/>
      <c r="E7" s="107"/>
    </row>
    <row r="8" spans="1:6" x14ac:dyDescent="0.25">
      <c r="B8" s="107"/>
      <c r="C8" s="118"/>
      <c r="D8" s="107"/>
      <c r="E8" s="107"/>
    </row>
    <row r="9" spans="1:6" x14ac:dyDescent="0.25">
      <c r="B9" s="107"/>
      <c r="C9" s="122"/>
      <c r="D9" s="107"/>
      <c r="E9" s="107"/>
    </row>
    <row r="10" spans="1:6" x14ac:dyDescent="0.25">
      <c r="B10" s="107"/>
      <c r="C10" s="107"/>
      <c r="D10" s="107"/>
      <c r="E10" s="107"/>
    </row>
    <row r="11" spans="1:6" x14ac:dyDescent="0.25">
      <c r="B11" s="107"/>
      <c r="C11" s="107"/>
      <c r="D11" s="107"/>
      <c r="E11" s="10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9"/>
  <dimension ref="A1:F10"/>
  <sheetViews>
    <sheetView workbookViewId="0"/>
  </sheetViews>
  <sheetFormatPr defaultRowHeight="15" x14ac:dyDescent="0.25"/>
  <cols>
    <col min="1" max="1" width="11.140625" bestFit="1" customWidth="1"/>
    <col min="2" max="2" width="11.7109375" bestFit="1" customWidth="1"/>
    <col min="3" max="3" width="20.42578125" customWidth="1"/>
    <col min="4" max="4" width="7.140625" bestFit="1" customWidth="1"/>
    <col min="5" max="6" width="6.140625" bestFit="1" customWidth="1"/>
  </cols>
  <sheetData>
    <row r="1" spans="1:6" x14ac:dyDescent="0.25">
      <c r="A1" s="62" t="s">
        <v>233</v>
      </c>
      <c r="B1" s="61" t="s">
        <v>478</v>
      </c>
      <c r="C1" s="61" t="s">
        <v>491</v>
      </c>
      <c r="D1" s="67" t="s">
        <v>185</v>
      </c>
      <c r="E1" s="67" t="s">
        <v>186</v>
      </c>
      <c r="F1" s="67" t="s">
        <v>187</v>
      </c>
    </row>
    <row r="2" spans="1:6" ht="15" customHeight="1" x14ac:dyDescent="0.25">
      <c r="A2" s="56">
        <v>43190</v>
      </c>
      <c r="B2" s="59" t="s">
        <v>523</v>
      </c>
      <c r="C2" s="59" t="s">
        <v>528</v>
      </c>
      <c r="D2" s="80">
        <v>0.9002</v>
      </c>
      <c r="E2" s="80" t="s">
        <v>599</v>
      </c>
      <c r="F2" s="80" t="s">
        <v>599</v>
      </c>
    </row>
    <row r="3" spans="1:6" x14ac:dyDescent="0.25">
      <c r="A3" s="56">
        <v>43190</v>
      </c>
      <c r="B3" s="59" t="s">
        <v>523</v>
      </c>
      <c r="C3" s="59" t="s">
        <v>297</v>
      </c>
      <c r="D3" s="80">
        <v>0.9153</v>
      </c>
      <c r="E3" s="80" t="s">
        <v>599</v>
      </c>
      <c r="F3" s="80" t="s">
        <v>599</v>
      </c>
    </row>
    <row r="5" spans="1:6" x14ac:dyDescent="0.25">
      <c r="D5" s="106"/>
    </row>
    <row r="6" spans="1:6" x14ac:dyDescent="0.25">
      <c r="D6" s="106"/>
    </row>
    <row r="7" spans="1:6" x14ac:dyDescent="0.25">
      <c r="C7" s="118"/>
      <c r="D7" s="107"/>
    </row>
    <row r="8" spans="1:6" x14ac:dyDescent="0.25">
      <c r="C8" s="122"/>
      <c r="D8" s="107"/>
    </row>
    <row r="9" spans="1:6" x14ac:dyDescent="0.25">
      <c r="C9" s="107"/>
      <c r="D9" s="107"/>
    </row>
    <row r="10" spans="1:6" x14ac:dyDescent="0.25">
      <c r="C10" s="107"/>
      <c r="D10" s="10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40"/>
  <dimension ref="A1:F8"/>
  <sheetViews>
    <sheetView workbookViewId="0"/>
  </sheetViews>
  <sheetFormatPr defaultRowHeight="15" x14ac:dyDescent="0.25"/>
  <cols>
    <col min="1" max="1" width="11.140625" bestFit="1" customWidth="1"/>
    <col min="2" max="2" width="11.7109375" bestFit="1" customWidth="1"/>
    <col min="3" max="3" width="20.42578125" bestFit="1" customWidth="1"/>
    <col min="4" max="4" width="7.140625" bestFit="1" customWidth="1"/>
    <col min="5" max="6" width="6.140625" bestFit="1" customWidth="1"/>
  </cols>
  <sheetData>
    <row r="1" spans="1:6" x14ac:dyDescent="0.25">
      <c r="A1" s="62" t="s">
        <v>233</v>
      </c>
      <c r="B1" s="61" t="s">
        <v>478</v>
      </c>
      <c r="C1" s="61" t="s">
        <v>491</v>
      </c>
      <c r="D1" s="67" t="s">
        <v>190</v>
      </c>
      <c r="E1" s="67" t="s">
        <v>191</v>
      </c>
      <c r="F1" s="67" t="s">
        <v>192</v>
      </c>
    </row>
    <row r="2" spans="1:6" x14ac:dyDescent="0.25">
      <c r="A2" s="56">
        <v>43190</v>
      </c>
      <c r="B2" s="59" t="s">
        <v>523</v>
      </c>
      <c r="C2" s="59"/>
      <c r="D2" s="80">
        <v>0.91190000000000004</v>
      </c>
      <c r="E2" s="80" t="s">
        <v>599</v>
      </c>
      <c r="F2" s="80" t="s">
        <v>599</v>
      </c>
    </row>
    <row r="6" spans="1:6" x14ac:dyDescent="0.25">
      <c r="D6" s="107"/>
      <c r="E6" s="107"/>
      <c r="F6" s="107"/>
    </row>
    <row r="7" spans="1:6" x14ac:dyDescent="0.25">
      <c r="D7" s="107"/>
      <c r="E7" s="107"/>
      <c r="F7" s="107"/>
    </row>
    <row r="8" spans="1:6" x14ac:dyDescent="0.25">
      <c r="D8" s="107"/>
      <c r="E8" s="107"/>
      <c r="F8" s="107"/>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41"/>
  <dimension ref="A1:I16"/>
  <sheetViews>
    <sheetView workbookViewId="0"/>
  </sheetViews>
  <sheetFormatPr defaultRowHeight="15" x14ac:dyDescent="0.25"/>
  <cols>
    <col min="1" max="1" width="11.140625" bestFit="1" customWidth="1"/>
    <col min="2" max="2" width="11.7109375" bestFit="1" customWidth="1"/>
    <col min="3" max="3" width="20.42578125" bestFit="1" customWidth="1"/>
    <col min="4" max="5" width="6.140625" bestFit="1" customWidth="1"/>
    <col min="6" max="7" width="8.140625" bestFit="1" customWidth="1"/>
    <col min="8" max="9" width="7.7109375" bestFit="1" customWidth="1"/>
  </cols>
  <sheetData>
    <row r="1" spans="1:9" x14ac:dyDescent="0.25">
      <c r="A1" s="62" t="s">
        <v>233</v>
      </c>
      <c r="B1" s="61" t="s">
        <v>478</v>
      </c>
      <c r="C1" s="61" t="s">
        <v>491</v>
      </c>
      <c r="D1" s="67" t="s">
        <v>188</v>
      </c>
      <c r="E1" s="67" t="s">
        <v>189</v>
      </c>
      <c r="F1" s="67" t="s">
        <v>409</v>
      </c>
      <c r="G1" s="67" t="s">
        <v>410</v>
      </c>
      <c r="H1" s="67" t="s">
        <v>411</v>
      </c>
      <c r="I1" s="67" t="s">
        <v>412</v>
      </c>
    </row>
    <row r="2" spans="1:9" x14ac:dyDescent="0.25">
      <c r="A2" s="56">
        <v>43190</v>
      </c>
      <c r="B2" s="59" t="s">
        <v>523</v>
      </c>
      <c r="C2" s="59"/>
      <c r="D2" s="111">
        <v>70</v>
      </c>
      <c r="E2" s="111">
        <v>4</v>
      </c>
      <c r="F2" s="80">
        <v>1</v>
      </c>
      <c r="G2" s="80">
        <v>1</v>
      </c>
      <c r="H2" s="80" t="s">
        <v>599</v>
      </c>
      <c r="I2" s="80" t="s">
        <v>599</v>
      </c>
    </row>
    <row r="4" spans="1:9" x14ac:dyDescent="0.25">
      <c r="C4" s="107"/>
      <c r="D4" s="107"/>
      <c r="E4" s="107"/>
      <c r="F4" s="107"/>
      <c r="G4" s="107"/>
      <c r="H4" s="107"/>
      <c r="I4" s="107"/>
    </row>
    <row r="5" spans="1:9" x14ac:dyDescent="0.25">
      <c r="C5" s="118"/>
      <c r="D5" s="107"/>
      <c r="E5" s="107"/>
      <c r="F5" s="107"/>
      <c r="G5" s="107"/>
      <c r="H5" s="107"/>
      <c r="I5" s="107"/>
    </row>
    <row r="6" spans="1:9" x14ac:dyDescent="0.25">
      <c r="C6" s="107"/>
      <c r="D6" s="117"/>
      <c r="E6" s="107"/>
      <c r="F6" s="107"/>
      <c r="G6" s="107"/>
      <c r="H6" s="107"/>
      <c r="I6" s="107"/>
    </row>
    <row r="7" spans="1:9" x14ac:dyDescent="0.25">
      <c r="C7" s="107"/>
      <c r="D7" s="117"/>
      <c r="E7" s="107"/>
      <c r="F7" s="107"/>
      <c r="G7" s="107"/>
      <c r="H7" s="107"/>
      <c r="I7" s="107"/>
    </row>
    <row r="8" spans="1:9" x14ac:dyDescent="0.25">
      <c r="C8" s="107"/>
      <c r="D8" s="117"/>
      <c r="E8" s="107"/>
      <c r="F8" s="107"/>
      <c r="G8" s="107"/>
      <c r="H8" s="107"/>
      <c r="I8" s="107"/>
    </row>
    <row r="9" spans="1:9" x14ac:dyDescent="0.25">
      <c r="C9" s="305"/>
      <c r="D9" s="117"/>
      <c r="E9" s="107"/>
      <c r="F9" s="104"/>
      <c r="G9" s="104"/>
      <c r="H9" s="107"/>
      <c r="I9" s="107"/>
    </row>
    <row r="10" spans="1:9" x14ac:dyDescent="0.25">
      <c r="C10" s="305"/>
      <c r="D10" s="117"/>
      <c r="E10" s="107"/>
      <c r="F10" s="107"/>
      <c r="G10" s="107"/>
      <c r="H10" s="107"/>
      <c r="I10" s="107"/>
    </row>
    <row r="11" spans="1:9" x14ac:dyDescent="0.25">
      <c r="C11" s="107"/>
      <c r="D11" s="107"/>
      <c r="E11" s="107"/>
      <c r="F11" s="107"/>
      <c r="G11" s="107"/>
      <c r="H11" s="107"/>
      <c r="I11" s="107"/>
    </row>
    <row r="12" spans="1:9" x14ac:dyDescent="0.25">
      <c r="C12" s="107"/>
      <c r="D12" s="107"/>
      <c r="E12" s="107"/>
      <c r="F12" s="107"/>
      <c r="G12" s="107"/>
      <c r="H12" s="107"/>
      <c r="I12" s="107"/>
    </row>
    <row r="13" spans="1:9" x14ac:dyDescent="0.25">
      <c r="C13" s="107"/>
      <c r="D13" s="107"/>
      <c r="E13" s="107"/>
      <c r="F13" s="107"/>
      <c r="G13" s="107"/>
      <c r="H13" s="107"/>
      <c r="I13" s="107"/>
    </row>
    <row r="14" spans="1:9" x14ac:dyDescent="0.25">
      <c r="C14" s="107"/>
      <c r="D14" s="107"/>
      <c r="E14" s="107"/>
      <c r="F14" s="107"/>
      <c r="G14" s="107"/>
      <c r="H14" s="107"/>
      <c r="I14" s="107"/>
    </row>
    <row r="15" spans="1:9" x14ac:dyDescent="0.25">
      <c r="C15" s="107"/>
      <c r="D15" s="107"/>
      <c r="E15" s="107"/>
      <c r="F15" s="107"/>
      <c r="G15" s="107"/>
      <c r="H15" s="107"/>
      <c r="I15" s="107"/>
    </row>
    <row r="16" spans="1:9" x14ac:dyDescent="0.25">
      <c r="C16" s="107"/>
      <c r="D16" s="107"/>
      <c r="E16" s="107"/>
      <c r="F16" s="107"/>
      <c r="G16" s="107"/>
      <c r="H16" s="107"/>
      <c r="I16" s="107"/>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42"/>
  <dimension ref="A1:R2"/>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7" width="6.140625" bestFit="1" customWidth="1"/>
    <col min="8" max="10" width="7.7109375" bestFit="1" customWidth="1"/>
    <col min="11" max="12" width="6.140625" bestFit="1" customWidth="1"/>
    <col min="13" max="16" width="7.7109375" bestFit="1" customWidth="1"/>
    <col min="17" max="18" width="6.140625" bestFit="1" customWidth="1"/>
  </cols>
  <sheetData>
    <row r="1" spans="1:18" x14ac:dyDescent="0.25">
      <c r="A1" s="62" t="s">
        <v>233</v>
      </c>
      <c r="B1" s="61" t="s">
        <v>478</v>
      </c>
      <c r="C1" s="61" t="s">
        <v>491</v>
      </c>
      <c r="D1" s="61" t="s">
        <v>323</v>
      </c>
      <c r="E1" s="67" t="s">
        <v>193</v>
      </c>
      <c r="F1" s="67" t="s">
        <v>194</v>
      </c>
      <c r="G1" s="67" t="s">
        <v>195</v>
      </c>
      <c r="H1" s="67" t="s">
        <v>422</v>
      </c>
      <c r="I1" s="67" t="s">
        <v>423</v>
      </c>
      <c r="J1" s="67" t="s">
        <v>424</v>
      </c>
      <c r="K1" s="67" t="s">
        <v>196</v>
      </c>
      <c r="L1" s="67" t="s">
        <v>197</v>
      </c>
      <c r="M1" s="67" t="s">
        <v>466</v>
      </c>
      <c r="N1" s="67" t="s">
        <v>467</v>
      </c>
      <c r="O1" s="67" t="s">
        <v>468</v>
      </c>
      <c r="P1" s="67" t="s">
        <v>469</v>
      </c>
      <c r="Q1" s="67" t="s">
        <v>198</v>
      </c>
      <c r="R1" s="67" t="s">
        <v>199</v>
      </c>
    </row>
    <row r="2" spans="1:18" x14ac:dyDescent="0.25">
      <c r="A2" s="56">
        <v>43190</v>
      </c>
      <c r="B2" s="59" t="s">
        <v>523</v>
      </c>
      <c r="C2" s="59"/>
      <c r="D2" s="59" t="s">
        <v>522</v>
      </c>
      <c r="E2" s="114" t="s">
        <v>599</v>
      </c>
      <c r="F2" s="114" t="s">
        <v>599</v>
      </c>
      <c r="G2" s="114" t="s">
        <v>599</v>
      </c>
      <c r="H2" s="114" t="s">
        <v>599</v>
      </c>
      <c r="I2" s="114" t="s">
        <v>599</v>
      </c>
      <c r="J2" s="114" t="s">
        <v>599</v>
      </c>
      <c r="K2" s="114" t="s">
        <v>599</v>
      </c>
      <c r="L2" s="114" t="s">
        <v>599</v>
      </c>
      <c r="M2" s="114" t="s">
        <v>599</v>
      </c>
      <c r="N2" s="114" t="s">
        <v>599</v>
      </c>
      <c r="O2" s="114" t="s">
        <v>599</v>
      </c>
      <c r="P2" s="114" t="s">
        <v>599</v>
      </c>
      <c r="Q2" s="114" t="s">
        <v>599</v>
      </c>
      <c r="R2" s="114" t="s">
        <v>599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49"/>
  <dimension ref="A1:F9"/>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7.5703125" bestFit="1" customWidth="1"/>
    <col min="6" max="6" width="9.140625" bestFit="1" customWidth="1"/>
  </cols>
  <sheetData>
    <row r="1" spans="1:6" x14ac:dyDescent="0.25">
      <c r="A1" t="s">
        <v>233</v>
      </c>
      <c r="B1" t="s">
        <v>478</v>
      </c>
      <c r="C1" t="s">
        <v>491</v>
      </c>
      <c r="D1" t="s">
        <v>323</v>
      </c>
      <c r="E1" s="72" t="s">
        <v>481</v>
      </c>
      <c r="F1" s="72" t="s">
        <v>482</v>
      </c>
    </row>
    <row r="2" spans="1:6" x14ac:dyDescent="0.25">
      <c r="A2" s="56">
        <v>43190</v>
      </c>
      <c r="B2" t="s">
        <v>523</v>
      </c>
      <c r="C2" t="s">
        <v>524</v>
      </c>
      <c r="D2" t="s">
        <v>602</v>
      </c>
      <c r="E2" s="116">
        <v>233802.57</v>
      </c>
      <c r="F2" s="106"/>
    </row>
    <row r="3" spans="1:6" x14ac:dyDescent="0.25">
      <c r="A3" s="56">
        <v>43190</v>
      </c>
      <c r="B3" s="106" t="s">
        <v>523</v>
      </c>
      <c r="C3" s="106" t="s">
        <v>524</v>
      </c>
      <c r="D3" t="s">
        <v>522</v>
      </c>
      <c r="F3" s="116">
        <v>4028434.82</v>
      </c>
    </row>
    <row r="5" spans="1:6" x14ac:dyDescent="0.25">
      <c r="D5" s="107"/>
    </row>
    <row r="6" spans="1:6" x14ac:dyDescent="0.25">
      <c r="D6" s="118"/>
    </row>
    <row r="7" spans="1:6" x14ac:dyDescent="0.25">
      <c r="D7" s="107"/>
    </row>
    <row r="8" spans="1:6" x14ac:dyDescent="0.25">
      <c r="D8" s="107"/>
    </row>
    <row r="9" spans="1:6" x14ac:dyDescent="0.25">
      <c r="D9" s="107"/>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50"/>
  <dimension ref="A1:H11"/>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13.85546875" bestFit="1" customWidth="1"/>
    <col min="6" max="6" width="6.7109375" bestFit="1" customWidth="1"/>
    <col min="7" max="7" width="81" bestFit="1" customWidth="1"/>
    <col min="8" max="8" width="76.28515625" bestFit="1" customWidth="1"/>
  </cols>
  <sheetData>
    <row r="1" spans="1:8" x14ac:dyDescent="0.25">
      <c r="A1" s="62" t="s">
        <v>233</v>
      </c>
      <c r="B1" s="61" t="s">
        <v>478</v>
      </c>
      <c r="C1" s="61" t="s">
        <v>491</v>
      </c>
      <c r="D1" s="61" t="s">
        <v>323</v>
      </c>
      <c r="E1" s="67" t="s">
        <v>483</v>
      </c>
      <c r="F1" s="67" t="s">
        <v>508</v>
      </c>
      <c r="G1" s="67" t="s">
        <v>509</v>
      </c>
      <c r="H1" s="67" t="s">
        <v>510</v>
      </c>
    </row>
    <row r="2" spans="1:8" s="86" customFormat="1" ht="45" x14ac:dyDescent="0.25">
      <c r="A2" s="56">
        <v>43190</v>
      </c>
      <c r="B2" s="92" t="s">
        <v>523</v>
      </c>
      <c r="C2" s="92" t="s">
        <v>524</v>
      </c>
      <c r="D2" s="92" t="s">
        <v>522</v>
      </c>
      <c r="E2" s="306">
        <v>672536249.73000002</v>
      </c>
      <c r="F2" s="306" t="s">
        <v>601</v>
      </c>
      <c r="G2" s="307" t="s">
        <v>975</v>
      </c>
      <c r="H2" s="307" t="s">
        <v>976</v>
      </c>
    </row>
    <row r="5" spans="1:8" x14ac:dyDescent="0.25">
      <c r="C5" s="107"/>
      <c r="D5" s="107"/>
      <c r="E5" s="107"/>
    </row>
    <row r="6" spans="1:8" x14ac:dyDescent="0.25">
      <c r="C6" s="118"/>
      <c r="D6" s="107"/>
      <c r="E6" s="107"/>
    </row>
    <row r="7" spans="1:8" x14ac:dyDescent="0.25">
      <c r="C7" s="122"/>
      <c r="D7" s="107"/>
      <c r="E7" s="107"/>
    </row>
    <row r="8" spans="1:8" x14ac:dyDescent="0.25">
      <c r="C8" s="107"/>
      <c r="D8" s="107"/>
      <c r="E8" s="107"/>
    </row>
    <row r="9" spans="1:8" x14ac:dyDescent="0.25">
      <c r="C9" s="107"/>
      <c r="D9" s="107"/>
      <c r="E9" s="107"/>
    </row>
    <row r="10" spans="1:8" x14ac:dyDescent="0.25">
      <c r="C10" s="107"/>
      <c r="D10" s="107"/>
      <c r="E10" s="107"/>
    </row>
    <row r="11" spans="1:8" x14ac:dyDescent="0.25">
      <c r="C11" s="107"/>
      <c r="D11" s="107"/>
      <c r="E11" s="107"/>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51"/>
  <dimension ref="A1:F3"/>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7.5703125" bestFit="1" customWidth="1"/>
    <col min="6" max="6" width="9.140625" bestFit="1" customWidth="1"/>
  </cols>
  <sheetData>
    <row r="1" spans="1:6" x14ac:dyDescent="0.25">
      <c r="A1" s="62" t="s">
        <v>233</v>
      </c>
      <c r="B1" s="61" t="s">
        <v>478</v>
      </c>
      <c r="C1" s="61" t="s">
        <v>491</v>
      </c>
      <c r="D1" s="61" t="s">
        <v>323</v>
      </c>
      <c r="E1" s="67" t="s">
        <v>145</v>
      </c>
      <c r="F1" s="67" t="s">
        <v>146</v>
      </c>
    </row>
    <row r="2" spans="1:6" x14ac:dyDescent="0.25">
      <c r="A2" s="56">
        <v>43190</v>
      </c>
      <c r="B2" s="59" t="s">
        <v>523</v>
      </c>
      <c r="C2" s="106" t="s">
        <v>870</v>
      </c>
      <c r="D2" s="106" t="s">
        <v>602</v>
      </c>
      <c r="E2" s="116">
        <v>233802.57</v>
      </c>
    </row>
    <row r="3" spans="1:6" x14ac:dyDescent="0.25">
      <c r="A3" s="56">
        <v>43190</v>
      </c>
      <c r="B3" s="59" t="s">
        <v>523</v>
      </c>
      <c r="C3" s="106" t="s">
        <v>870</v>
      </c>
      <c r="D3" s="106" t="s">
        <v>522</v>
      </c>
      <c r="F3" s="116">
        <v>4028434.82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45">
    <pageSetUpPr fitToPage="1"/>
  </sheetPr>
  <dimension ref="A1:B5"/>
  <sheetViews>
    <sheetView workbookViewId="0">
      <selection activeCell="B29" sqref="B29"/>
    </sheetView>
  </sheetViews>
  <sheetFormatPr defaultColWidth="14.5703125" defaultRowHeight="12" x14ac:dyDescent="0.2"/>
  <cols>
    <col min="1" max="1" width="7" style="376" bestFit="1" customWidth="1"/>
    <col min="2" max="2" width="95.5703125" style="412" bestFit="1" customWidth="1"/>
    <col min="3" max="16384" width="14.5703125" style="1"/>
  </cols>
  <sheetData>
    <row r="1" spans="1:2" ht="22.5" customHeight="1" x14ac:dyDescent="0.2">
      <c r="A1" s="431" t="s">
        <v>961</v>
      </c>
      <c r="B1" s="432" t="s">
        <v>962</v>
      </c>
    </row>
    <row r="2" spans="1:2" ht="64.5" customHeight="1" x14ac:dyDescent="0.2">
      <c r="A2" s="428">
        <v>4</v>
      </c>
      <c r="B2" s="429" t="s">
        <v>1005</v>
      </c>
    </row>
    <row r="3" spans="1:2" ht="63.75" customHeight="1" x14ac:dyDescent="0.2">
      <c r="A3" s="428">
        <v>16</v>
      </c>
      <c r="B3" s="429" t="s">
        <v>977</v>
      </c>
    </row>
    <row r="4" spans="1:2" ht="16.5" customHeight="1" x14ac:dyDescent="0.2">
      <c r="A4" s="428">
        <v>18</v>
      </c>
      <c r="B4" s="429" t="s">
        <v>1004</v>
      </c>
    </row>
    <row r="5" spans="1:2" ht="16.5" customHeight="1" x14ac:dyDescent="0.2">
      <c r="A5" s="428">
        <v>20</v>
      </c>
      <c r="B5" s="430" t="s">
        <v>963</v>
      </c>
    </row>
  </sheetData>
  <pageMargins left="0.25" right="0.25" top="0.75" bottom="0.75" header="0.3" footer="0.3"/>
  <pageSetup paperSize="9" scale="8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3"/>
  <dimension ref="A1:N8"/>
  <sheetViews>
    <sheetView zoomScaleNormal="100"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11.7109375" bestFit="1" customWidth="1"/>
    <col min="6" max="7" width="5.140625" bestFit="1" customWidth="1"/>
    <col min="8" max="9" width="12.7109375" bestFit="1" customWidth="1"/>
    <col min="10" max="10" width="5.140625" bestFit="1" customWidth="1"/>
    <col min="11" max="11" width="11.7109375" bestFit="1" customWidth="1"/>
    <col min="12" max="12" width="12.7109375" bestFit="1" customWidth="1"/>
    <col min="13" max="13" width="64.140625" bestFit="1" customWidth="1"/>
    <col min="14" max="14" width="6.140625" bestFit="1" customWidth="1"/>
  </cols>
  <sheetData>
    <row r="1" spans="1:14" x14ac:dyDescent="0.25">
      <c r="A1" s="58" t="s">
        <v>233</v>
      </c>
      <c r="B1" s="58" t="s">
        <v>478</v>
      </c>
      <c r="C1" s="58" t="s">
        <v>491</v>
      </c>
      <c r="D1" s="57" t="s">
        <v>323</v>
      </c>
      <c r="E1" s="57" t="s">
        <v>8</v>
      </c>
      <c r="F1" s="57" t="s">
        <v>9</v>
      </c>
      <c r="G1" s="57" t="s">
        <v>10</v>
      </c>
      <c r="H1" s="57" t="s">
        <v>11</v>
      </c>
      <c r="I1" s="57" t="s">
        <v>12</v>
      </c>
      <c r="J1" s="57" t="s">
        <v>13</v>
      </c>
      <c r="K1" s="57" t="s">
        <v>14</v>
      </c>
      <c r="L1" s="57" t="s">
        <v>15</v>
      </c>
      <c r="M1" s="57" t="s">
        <v>16</v>
      </c>
      <c r="N1" s="57" t="s">
        <v>17</v>
      </c>
    </row>
    <row r="2" spans="1:14" ht="30" x14ac:dyDescent="0.25">
      <c r="A2" s="56">
        <v>43190</v>
      </c>
      <c r="B2" s="56" t="s">
        <v>523</v>
      </c>
      <c r="C2" s="56"/>
      <c r="D2" s="55" t="s">
        <v>522</v>
      </c>
      <c r="E2" s="65">
        <v>1941895.15</v>
      </c>
      <c r="F2" s="65">
        <v>0</v>
      </c>
      <c r="G2" s="65">
        <v>0</v>
      </c>
      <c r="H2" s="65">
        <v>53576822.390000001</v>
      </c>
      <c r="I2" s="65">
        <v>53576822.390000001</v>
      </c>
      <c r="J2" s="65">
        <v>0</v>
      </c>
      <c r="K2" s="65">
        <v>8914324.8499999996</v>
      </c>
      <c r="L2" s="65">
        <v>53576822.390000001</v>
      </c>
      <c r="M2" s="178" t="s">
        <v>530</v>
      </c>
      <c r="N2" s="65">
        <v>0</v>
      </c>
    </row>
    <row r="4" spans="1:14" x14ac:dyDescent="0.25">
      <c r="I4" s="107"/>
      <c r="J4" s="107"/>
      <c r="K4" s="107"/>
    </row>
    <row r="5" spans="1:14" x14ac:dyDescent="0.25">
      <c r="I5" s="118"/>
      <c r="J5" s="107"/>
      <c r="K5" s="107"/>
    </row>
    <row r="6" spans="1:14" x14ac:dyDescent="0.25">
      <c r="I6" s="107"/>
      <c r="J6" s="107"/>
      <c r="K6" s="97"/>
      <c r="L6" s="37"/>
    </row>
    <row r="7" spans="1:14" x14ac:dyDescent="0.25">
      <c r="I7" s="107"/>
      <c r="J7" s="107"/>
      <c r="K7" s="97"/>
      <c r="L7" s="37"/>
    </row>
    <row r="8" spans="1:14" x14ac:dyDescent="0.25">
      <c r="I8" s="107"/>
      <c r="J8" s="107"/>
      <c r="K8" s="97"/>
      <c r="L8" s="37"/>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4"/>
  <dimension ref="A1:E6"/>
  <sheetViews>
    <sheetView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5" width="5.140625" bestFit="1" customWidth="1"/>
  </cols>
  <sheetData>
    <row r="1" spans="1:5" x14ac:dyDescent="0.25">
      <c r="A1" s="62" t="s">
        <v>233</v>
      </c>
      <c r="B1" s="61" t="s">
        <v>478</v>
      </c>
      <c r="C1" s="61" t="s">
        <v>491</v>
      </c>
      <c r="D1" s="61" t="s">
        <v>323</v>
      </c>
      <c r="E1" s="57" t="s">
        <v>7</v>
      </c>
    </row>
    <row r="2" spans="1:5" x14ac:dyDescent="0.25">
      <c r="A2" s="56">
        <v>43190</v>
      </c>
      <c r="B2" s="59" t="s">
        <v>523</v>
      </c>
      <c r="C2" s="59"/>
      <c r="D2" s="59" t="s">
        <v>522</v>
      </c>
      <c r="E2" s="65">
        <v>0</v>
      </c>
    </row>
    <row r="5" spans="1:5" x14ac:dyDescent="0.25">
      <c r="C5" s="118"/>
      <c r="D5" s="107"/>
      <c r="E5" s="107"/>
    </row>
    <row r="6" spans="1:5" x14ac:dyDescent="0.25">
      <c r="C6" s="107"/>
      <c r="D6" s="107"/>
      <c r="E6" s="107"/>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5"/>
  <dimension ref="A1:S23"/>
  <sheetViews>
    <sheetView zoomScaleNormal="100" workbookViewId="0"/>
  </sheetViews>
  <sheetFormatPr defaultRowHeight="15" x14ac:dyDescent="0.25"/>
  <cols>
    <col min="1" max="1" width="11.140625" bestFit="1" customWidth="1"/>
    <col min="2" max="2" width="11.7109375" bestFit="1" customWidth="1"/>
    <col min="3" max="3" width="20.42578125" bestFit="1" customWidth="1"/>
    <col min="4" max="4" width="8.85546875" bestFit="1" customWidth="1"/>
    <col min="5" max="6" width="5.140625" bestFit="1" customWidth="1"/>
    <col min="7" max="7" width="12.7109375" bestFit="1" customWidth="1"/>
    <col min="8" max="8" width="11.7109375" bestFit="1" customWidth="1"/>
    <col min="9" max="9" width="6.5703125" bestFit="1" customWidth="1"/>
    <col min="10" max="13" width="5.140625" bestFit="1" customWidth="1"/>
    <col min="14" max="18" width="6.140625" bestFit="1" customWidth="1"/>
    <col min="19" max="19" width="12.7109375" bestFit="1" customWidth="1"/>
  </cols>
  <sheetData>
    <row r="1" spans="1:19" x14ac:dyDescent="0.25">
      <c r="A1" s="62" t="s">
        <v>233</v>
      </c>
      <c r="B1" s="61" t="s">
        <v>478</v>
      </c>
      <c r="C1" s="61" t="s">
        <v>491</v>
      </c>
      <c r="D1" s="24" t="s">
        <v>323</v>
      </c>
      <c r="E1" s="67" t="s">
        <v>18</v>
      </c>
      <c r="F1" s="67" t="s">
        <v>19</v>
      </c>
      <c r="G1" s="67" t="s">
        <v>20</v>
      </c>
      <c r="H1" s="68" t="s">
        <v>21</v>
      </c>
      <c r="I1" s="68" t="s">
        <v>22</v>
      </c>
      <c r="J1" s="67" t="s">
        <v>23</v>
      </c>
      <c r="K1" s="67" t="s">
        <v>24</v>
      </c>
      <c r="L1" s="67" t="s">
        <v>25</v>
      </c>
      <c r="M1" s="67" t="s">
        <v>26</v>
      </c>
      <c r="N1" s="67" t="s">
        <v>27</v>
      </c>
      <c r="O1" s="67" t="s">
        <v>28</v>
      </c>
      <c r="P1" s="67" t="s">
        <v>29</v>
      </c>
      <c r="Q1" s="67" t="s">
        <v>30</v>
      </c>
      <c r="R1" s="67" t="s">
        <v>31</v>
      </c>
      <c r="S1" s="67" t="s">
        <v>427</v>
      </c>
    </row>
    <row r="2" spans="1:19" ht="15" customHeight="1" x14ac:dyDescent="0.25">
      <c r="A2" s="56">
        <v>43190</v>
      </c>
      <c r="B2" s="59" t="s">
        <v>523</v>
      </c>
      <c r="C2" s="59" t="s">
        <v>526</v>
      </c>
      <c r="D2" s="35" t="s">
        <v>522</v>
      </c>
      <c r="E2" s="69">
        <v>0</v>
      </c>
      <c r="F2" s="69">
        <v>0</v>
      </c>
      <c r="G2" s="79">
        <v>56425134.630000003</v>
      </c>
      <c r="H2" s="79">
        <v>2876110.38</v>
      </c>
      <c r="I2" s="69">
        <v>0</v>
      </c>
      <c r="J2" s="69">
        <v>0</v>
      </c>
      <c r="K2" s="69">
        <v>0</v>
      </c>
      <c r="L2" s="69">
        <v>0</v>
      </c>
      <c r="M2" s="69">
        <v>0</v>
      </c>
      <c r="N2" s="69">
        <v>0</v>
      </c>
      <c r="O2" s="69">
        <v>0</v>
      </c>
      <c r="P2" s="69">
        <v>0</v>
      </c>
      <c r="Q2" s="69">
        <v>0</v>
      </c>
      <c r="R2" s="79">
        <v>0</v>
      </c>
      <c r="S2" s="79">
        <v>59301245.010000005</v>
      </c>
    </row>
    <row r="3" spans="1:19" ht="15" customHeight="1" x14ac:dyDescent="0.25">
      <c r="A3" s="56">
        <v>43190</v>
      </c>
      <c r="B3" s="59" t="s">
        <v>523</v>
      </c>
      <c r="C3" s="59" t="s">
        <v>525</v>
      </c>
      <c r="D3" s="35" t="s">
        <v>522</v>
      </c>
      <c r="E3" s="69">
        <v>0</v>
      </c>
      <c r="F3" s="69">
        <v>0</v>
      </c>
      <c r="G3" s="79">
        <v>56425134.630000003</v>
      </c>
      <c r="H3" s="79">
        <v>2876110.38</v>
      </c>
      <c r="I3" s="69">
        <v>0</v>
      </c>
      <c r="J3" s="69">
        <v>0</v>
      </c>
      <c r="K3" s="69">
        <v>0</v>
      </c>
      <c r="L3" s="69">
        <v>0</v>
      </c>
      <c r="M3" s="69">
        <v>0</v>
      </c>
      <c r="N3" s="69">
        <v>0</v>
      </c>
      <c r="O3" s="69">
        <v>0</v>
      </c>
      <c r="P3" s="69">
        <v>0</v>
      </c>
      <c r="Q3" s="69">
        <v>0</v>
      </c>
      <c r="R3" s="79">
        <v>0</v>
      </c>
      <c r="S3" s="79">
        <v>59301245.010000005</v>
      </c>
    </row>
    <row r="4" spans="1:19" ht="15" customHeight="1" x14ac:dyDescent="0.25"/>
    <row r="5" spans="1:19" x14ac:dyDescent="0.25">
      <c r="E5" s="37"/>
    </row>
    <row r="6" spans="1:19" x14ac:dyDescent="0.25">
      <c r="C6" s="66"/>
      <c r="F6" s="87"/>
      <c r="G6" s="37"/>
      <c r="H6" s="37"/>
      <c r="I6" s="37"/>
    </row>
    <row r="7" spans="1:19" x14ac:dyDescent="0.25">
      <c r="E7" s="37"/>
      <c r="F7" s="94"/>
      <c r="G7" s="94"/>
      <c r="H7" s="164"/>
      <c r="I7" s="164"/>
      <c r="J7" s="94"/>
      <c r="K7" s="94"/>
      <c r="L7" s="94"/>
    </row>
    <row r="8" spans="1:19" x14ac:dyDescent="0.25">
      <c r="E8" s="37"/>
      <c r="F8" s="176"/>
      <c r="G8" s="94"/>
      <c r="H8" s="94"/>
      <c r="I8" s="94"/>
      <c r="J8" s="94"/>
      <c r="K8" s="94"/>
      <c r="L8" s="94"/>
      <c r="M8" s="84"/>
    </row>
    <row r="9" spans="1:19" s="37" customFormat="1" x14ac:dyDescent="0.25">
      <c r="C9" s="78"/>
      <c r="F9" s="164"/>
      <c r="G9" s="164"/>
      <c r="H9" s="164"/>
      <c r="I9" s="164"/>
      <c r="J9" s="164"/>
      <c r="K9" s="94"/>
      <c r="L9" s="94"/>
      <c r="M9" s="84"/>
    </row>
    <row r="10" spans="1:19" x14ac:dyDescent="0.25">
      <c r="C10" s="59"/>
      <c r="E10" s="37"/>
      <c r="F10" s="95"/>
      <c r="G10" s="95"/>
      <c r="H10" s="95"/>
      <c r="I10" s="95"/>
      <c r="J10" s="95"/>
      <c r="K10" s="94"/>
      <c r="L10" s="94"/>
      <c r="M10" s="84"/>
    </row>
    <row r="11" spans="1:19" x14ac:dyDescent="0.25">
      <c r="E11" s="37"/>
      <c r="F11" s="79"/>
      <c r="G11" s="79"/>
      <c r="H11" s="79"/>
      <c r="I11" s="166"/>
      <c r="J11" s="166"/>
      <c r="K11" s="94"/>
      <c r="L11" s="94"/>
    </row>
    <row r="12" spans="1:19" x14ac:dyDescent="0.25">
      <c r="D12" s="37"/>
      <c r="F12" s="94"/>
      <c r="G12" s="94"/>
      <c r="H12" s="94"/>
      <c r="I12" s="94"/>
      <c r="J12" s="94"/>
      <c r="K12" s="94"/>
      <c r="L12" s="94"/>
    </row>
    <row r="13" spans="1:19" s="37" customFormat="1" x14ac:dyDescent="0.25">
      <c r="F13" s="176"/>
      <c r="G13" s="94"/>
      <c r="H13" s="94"/>
      <c r="I13" s="94"/>
      <c r="J13" s="94"/>
      <c r="K13" s="102"/>
      <c r="L13" s="94"/>
    </row>
    <row r="14" spans="1:19" x14ac:dyDescent="0.25">
      <c r="F14" s="167"/>
      <c r="G14" s="95"/>
      <c r="H14" s="95"/>
      <c r="I14" s="95"/>
      <c r="J14" s="102"/>
      <c r="K14" s="166"/>
      <c r="L14" s="94"/>
    </row>
    <row r="15" spans="1:19" x14ac:dyDescent="0.25">
      <c r="F15" s="94"/>
      <c r="G15" s="100"/>
      <c r="H15" s="100"/>
      <c r="I15" s="103"/>
      <c r="J15" s="166"/>
      <c r="K15" s="166"/>
      <c r="L15" s="94"/>
    </row>
    <row r="16" spans="1:19" x14ac:dyDescent="0.25">
      <c r="F16" s="96"/>
      <c r="G16" s="103"/>
      <c r="H16" s="100"/>
      <c r="I16" s="103"/>
      <c r="J16" s="166"/>
      <c r="K16" s="166"/>
      <c r="L16" s="94"/>
    </row>
    <row r="17" spans="5:12" x14ac:dyDescent="0.25">
      <c r="F17" s="94"/>
      <c r="G17" s="103"/>
      <c r="H17" s="103"/>
      <c r="I17" s="103"/>
      <c r="J17" s="166"/>
      <c r="K17" s="166"/>
      <c r="L17" s="94"/>
    </row>
    <row r="18" spans="5:12" x14ac:dyDescent="0.25">
      <c r="F18" s="94"/>
      <c r="G18" s="88"/>
      <c r="H18" s="88"/>
      <c r="I18" s="88"/>
      <c r="J18" s="94"/>
      <c r="K18" s="94"/>
      <c r="L18" s="94"/>
    </row>
    <row r="19" spans="5:12" x14ac:dyDescent="0.25">
      <c r="E19" s="37"/>
      <c r="F19" s="94"/>
      <c r="G19" s="94"/>
      <c r="H19" s="94"/>
      <c r="I19" s="94"/>
      <c r="J19" s="94"/>
      <c r="K19" s="94"/>
      <c r="L19" s="94"/>
    </row>
    <row r="20" spans="5:12" x14ac:dyDescent="0.25">
      <c r="E20" s="37"/>
      <c r="F20" s="94"/>
      <c r="G20" s="100"/>
      <c r="H20" s="100"/>
      <c r="I20" s="100"/>
      <c r="J20" s="94"/>
      <c r="K20" s="94"/>
      <c r="L20" s="94"/>
    </row>
    <row r="21" spans="5:12" x14ac:dyDescent="0.25">
      <c r="E21" s="37"/>
      <c r="F21" s="94"/>
      <c r="G21" s="177"/>
      <c r="H21" s="94"/>
      <c r="I21" s="94"/>
      <c r="J21" s="94"/>
      <c r="K21" s="94"/>
      <c r="L21" s="94"/>
    </row>
    <row r="22" spans="5:12" x14ac:dyDescent="0.25">
      <c r="F22" s="94"/>
      <c r="G22" s="94"/>
      <c r="H22" s="94"/>
      <c r="I22" s="94"/>
      <c r="J22" s="94"/>
      <c r="K22" s="94"/>
      <c r="L22" s="94"/>
    </row>
    <row r="23" spans="5:12" x14ac:dyDescent="0.25">
      <c r="F23" s="94"/>
      <c r="G23" s="94"/>
      <c r="H23" s="94"/>
      <c r="I23" s="94"/>
      <c r="J23" s="94"/>
      <c r="K23" s="94"/>
      <c r="L23" s="94"/>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6"/>
  <dimension ref="A1:G13"/>
  <sheetViews>
    <sheetView workbookViewId="0"/>
  </sheetViews>
  <sheetFormatPr defaultRowHeight="15" x14ac:dyDescent="0.25"/>
  <cols>
    <col min="1" max="1" width="11.140625" bestFit="1" customWidth="1"/>
    <col min="2" max="2" width="11.7109375" bestFit="1" customWidth="1"/>
    <col min="3" max="3" width="20.42578125" bestFit="1" customWidth="1"/>
    <col min="4" max="4" width="7.5703125" bestFit="1" customWidth="1"/>
    <col min="5" max="7" width="5.140625" bestFit="1" customWidth="1"/>
  </cols>
  <sheetData>
    <row r="1" spans="1:7" x14ac:dyDescent="0.25">
      <c r="A1" s="62" t="s">
        <v>233</v>
      </c>
      <c r="B1" s="61" t="s">
        <v>478</v>
      </c>
      <c r="C1" s="61" t="s">
        <v>491</v>
      </c>
      <c r="D1" s="75" t="s">
        <v>32</v>
      </c>
      <c r="E1" s="64" t="s">
        <v>33</v>
      </c>
      <c r="F1" s="75" t="s">
        <v>35</v>
      </c>
      <c r="G1" s="75" t="s">
        <v>39</v>
      </c>
    </row>
    <row r="2" spans="1:7" ht="15" customHeight="1" x14ac:dyDescent="0.25">
      <c r="A2" s="56">
        <v>43190</v>
      </c>
      <c r="B2" s="59" t="s">
        <v>523</v>
      </c>
      <c r="C2" s="59"/>
      <c r="D2" s="74" t="s">
        <v>492</v>
      </c>
      <c r="E2" s="74">
        <v>3</v>
      </c>
      <c r="F2" s="233">
        <v>0</v>
      </c>
      <c r="G2" s="233">
        <v>1</v>
      </c>
    </row>
    <row r="3" spans="1:7" ht="15" customHeight="1" x14ac:dyDescent="0.25">
      <c r="A3" s="60"/>
      <c r="B3" s="59"/>
      <c r="C3" s="59"/>
      <c r="G3" s="57"/>
    </row>
    <row r="4" spans="1:7" ht="15" customHeight="1" x14ac:dyDescent="0.25"/>
    <row r="6" spans="1:7" x14ac:dyDescent="0.25">
      <c r="D6" s="107"/>
      <c r="E6" s="107"/>
      <c r="F6" s="107"/>
    </row>
    <row r="7" spans="1:7" x14ac:dyDescent="0.25">
      <c r="D7" s="107"/>
      <c r="E7" s="107"/>
      <c r="F7" s="107"/>
    </row>
    <row r="8" spans="1:7" x14ac:dyDescent="0.25">
      <c r="D8" s="107"/>
      <c r="E8" s="107"/>
      <c r="F8" s="107"/>
    </row>
    <row r="9" spans="1:7" x14ac:dyDescent="0.25">
      <c r="D9" s="107"/>
      <c r="E9" s="107"/>
      <c r="F9" s="107"/>
    </row>
    <row r="10" spans="1:7" x14ac:dyDescent="0.25">
      <c r="D10" s="107"/>
      <c r="E10" s="107"/>
      <c r="F10" s="107"/>
    </row>
    <row r="11" spans="1:7" x14ac:dyDescent="0.25">
      <c r="D11" s="107"/>
      <c r="E11" s="107"/>
      <c r="F11" s="107"/>
    </row>
    <row r="12" spans="1:7" x14ac:dyDescent="0.25">
      <c r="D12" s="107"/>
      <c r="E12" s="107"/>
      <c r="F12" s="107"/>
    </row>
    <row r="13" spans="1:7" x14ac:dyDescent="0.25">
      <c r="D13" s="107"/>
      <c r="E13" s="107"/>
      <c r="F13" s="10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7"/>
  <dimension ref="A1:H12"/>
  <sheetViews>
    <sheetView workbookViewId="0"/>
  </sheetViews>
  <sheetFormatPr defaultRowHeight="15" x14ac:dyDescent="0.25"/>
  <cols>
    <col min="1" max="1" width="11.140625" style="106" bestFit="1" customWidth="1"/>
    <col min="2" max="2" width="11.7109375" style="106" bestFit="1" customWidth="1"/>
    <col min="3" max="3" width="34.85546875" style="106" bestFit="1" customWidth="1"/>
    <col min="4" max="4" width="8.85546875" style="106" bestFit="1" customWidth="1"/>
    <col min="5" max="5" width="12.7109375" style="106" bestFit="1" customWidth="1"/>
    <col min="6" max="6" width="5.140625" style="106" bestFit="1" customWidth="1"/>
    <col min="7" max="7" width="14.28515625" style="106" bestFit="1" customWidth="1"/>
    <col min="8" max="8" width="6.140625" style="106" bestFit="1" customWidth="1"/>
    <col min="9" max="16384" width="9.140625" style="106"/>
  </cols>
  <sheetData>
    <row r="1" spans="1:8" x14ac:dyDescent="0.25">
      <c r="A1" s="62" t="s">
        <v>233</v>
      </c>
      <c r="B1" s="61" t="s">
        <v>478</v>
      </c>
      <c r="C1" s="61" t="s">
        <v>491</v>
      </c>
      <c r="D1" s="24" t="s">
        <v>323</v>
      </c>
      <c r="E1" s="75" t="s">
        <v>34</v>
      </c>
      <c r="F1" s="75" t="s">
        <v>37</v>
      </c>
      <c r="G1" s="75" t="s">
        <v>38</v>
      </c>
      <c r="H1" s="75" t="s">
        <v>41</v>
      </c>
    </row>
    <row r="2" spans="1:8" ht="15" customHeight="1" x14ac:dyDescent="0.25">
      <c r="A2" s="56">
        <v>43190</v>
      </c>
      <c r="B2" s="59" t="s">
        <v>523</v>
      </c>
      <c r="C2" s="59" t="s">
        <v>533</v>
      </c>
      <c r="D2" s="63" t="s">
        <v>522</v>
      </c>
      <c r="E2" s="79">
        <v>50321947.93</v>
      </c>
      <c r="F2" s="70">
        <v>0</v>
      </c>
      <c r="G2" s="70">
        <v>55692291.219999999</v>
      </c>
      <c r="H2" s="70">
        <v>0</v>
      </c>
    </row>
    <row r="3" spans="1:8" ht="15" customHeight="1" x14ac:dyDescent="0.25">
      <c r="A3" s="56">
        <v>43190</v>
      </c>
      <c r="B3" s="59" t="s">
        <v>523</v>
      </c>
      <c r="C3" s="59" t="s">
        <v>534</v>
      </c>
      <c r="D3" s="63" t="s">
        <v>522</v>
      </c>
      <c r="E3" s="79">
        <v>36620731.439999998</v>
      </c>
      <c r="F3" s="70">
        <v>0</v>
      </c>
      <c r="G3" s="70">
        <v>43106930.600000001</v>
      </c>
      <c r="H3" s="70">
        <v>0</v>
      </c>
    </row>
    <row r="4" spans="1:8" ht="15" customHeight="1" x14ac:dyDescent="0.25"/>
    <row r="5" spans="1:8" x14ac:dyDescent="0.25">
      <c r="D5" s="63"/>
      <c r="E5" s="107"/>
    </row>
    <row r="6" spans="1:8" x14ac:dyDescent="0.25">
      <c r="D6" s="118"/>
      <c r="E6" s="107"/>
    </row>
    <row r="7" spans="1:8" x14ac:dyDescent="0.25">
      <c r="D7" s="63"/>
      <c r="E7" s="107"/>
    </row>
    <row r="8" spans="1:8" x14ac:dyDescent="0.25">
      <c r="D8" s="63"/>
      <c r="E8" s="107"/>
    </row>
    <row r="9" spans="1:8" x14ac:dyDescent="0.25">
      <c r="D9" s="122"/>
      <c r="E9" s="107"/>
    </row>
    <row r="10" spans="1:8" x14ac:dyDescent="0.25">
      <c r="D10" s="63"/>
      <c r="E10" s="107"/>
    </row>
    <row r="11" spans="1:8" x14ac:dyDescent="0.25">
      <c r="D11" s="63"/>
      <c r="E11" s="107"/>
    </row>
    <row r="12" spans="1:8" x14ac:dyDescent="0.25">
      <c r="D12" s="122"/>
      <c r="E12" s="10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48</vt:i4>
      </vt:variant>
      <vt:variant>
        <vt:lpstr>Intervalos com nome</vt:lpstr>
      </vt:variant>
      <vt:variant>
        <vt:i4>2</vt:i4>
      </vt:variant>
    </vt:vector>
  </HeadingPairs>
  <TitlesOfParts>
    <vt:vector size="50" baseType="lpstr">
      <vt:lpstr>Data File Instructions</vt:lpstr>
      <vt:lpstr>Disclosure Timeframes</vt:lpstr>
      <vt:lpstr>Guide</vt:lpstr>
      <vt:lpstr>Base</vt:lpstr>
      <vt:lpstr>4_1</vt:lpstr>
      <vt:lpstr>4_2</vt:lpstr>
      <vt:lpstr>4_3</vt:lpstr>
      <vt:lpstr>4_4a</vt:lpstr>
      <vt:lpstr>4_4b</vt:lpstr>
      <vt:lpstr>4_4c</vt:lpstr>
      <vt:lpstr>5_1</vt:lpstr>
      <vt:lpstr>5_2</vt:lpstr>
      <vt:lpstr>5_3</vt:lpstr>
      <vt:lpstr>6_1</vt:lpstr>
      <vt:lpstr>6_2</vt:lpstr>
      <vt:lpstr>6_3</vt:lpstr>
      <vt:lpstr>6_4</vt:lpstr>
      <vt:lpstr>6_5</vt:lpstr>
      <vt:lpstr>6_6</vt:lpstr>
      <vt:lpstr>6_7</vt:lpstr>
      <vt:lpstr>6_8</vt:lpstr>
      <vt:lpstr>7_1</vt:lpstr>
      <vt:lpstr>7_2</vt:lpstr>
      <vt:lpstr>7_3</vt:lpstr>
      <vt:lpstr>12_1</vt:lpstr>
      <vt:lpstr>12_2</vt:lpstr>
      <vt:lpstr>13_1</vt:lpstr>
      <vt:lpstr>14_1</vt:lpstr>
      <vt:lpstr>15_1</vt:lpstr>
      <vt:lpstr>15_2</vt:lpstr>
      <vt:lpstr>15_3</vt:lpstr>
      <vt:lpstr>16_1</vt:lpstr>
      <vt:lpstr>16_2</vt:lpstr>
      <vt:lpstr>16_3</vt:lpstr>
      <vt:lpstr>17_1</vt:lpstr>
      <vt:lpstr>17_2</vt:lpstr>
      <vt:lpstr>17_3</vt:lpstr>
      <vt:lpstr>17_4</vt:lpstr>
      <vt:lpstr>18_1</vt:lpstr>
      <vt:lpstr>18_2</vt:lpstr>
      <vt:lpstr>18_3</vt:lpstr>
      <vt:lpstr>18_4</vt:lpstr>
      <vt:lpstr>19_1</vt:lpstr>
      <vt:lpstr>20</vt:lpstr>
      <vt:lpstr>23_1</vt:lpstr>
      <vt:lpstr>23_2</vt:lpstr>
      <vt:lpstr>23_3</vt:lpstr>
      <vt:lpstr>Qualitative Notes</vt:lpstr>
      <vt:lpstr>'Data File Instructions'!Área_de_Impressão</vt:lpstr>
      <vt:lpstr>'Disclosure Timeframes'!Área_de_Impressão</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Nilza Pinto</cp:lastModifiedBy>
  <cp:lastPrinted>2016-02-17T12:13:38Z</cp:lastPrinted>
  <dcterms:created xsi:type="dcterms:W3CDTF">2015-06-03T14:29:32Z</dcterms:created>
  <dcterms:modified xsi:type="dcterms:W3CDTF">2018-07-18T10:44:05Z</dcterms:modified>
</cp:coreProperties>
</file>