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CF" sheetId="1" r:id="rId1"/>
    <sheet name="Financial Statements" sheetId="2" r:id="rId2"/>
    <sheet name="Ratio Summary" sheetId="3" r:id="rId3"/>
  </sheets>
  <calcPr calcId="124519" fullCalcOnLoad="1"/>
</workbook>
</file>

<file path=xl/sharedStrings.xml><?xml version="1.0" encoding="utf-8"?>
<sst xmlns="http://schemas.openxmlformats.org/spreadsheetml/2006/main" count="1497" uniqueCount="680">
  <si>
    <t>Microsoft Corporation</t>
  </si>
  <si>
    <t>Financial Statements</t>
  </si>
  <si>
    <t>Stock Price:</t>
  </si>
  <si>
    <t>43.48</t>
  </si>
  <si>
    <t>Date Compiled :</t>
  </si>
  <si>
    <t>Sep 11 - Close</t>
  </si>
  <si>
    <t>Income Statement</t>
  </si>
  <si>
    <t>Account Name</t>
  </si>
  <si>
    <t>2009</t>
  </si>
  <si>
    <t>2010</t>
  </si>
  <si>
    <t>2011</t>
  </si>
  <si>
    <t>2012</t>
  </si>
  <si>
    <t>2013</t>
  </si>
  <si>
    <t>2014</t>
  </si>
  <si>
    <t>2015</t>
  </si>
  <si>
    <t>Cost of revenue</t>
  </si>
  <si>
    <t>Revenue</t>
  </si>
  <si>
    <t>58,437,000,000</t>
  </si>
  <si>
    <t>62,484,000,000</t>
  </si>
  <si>
    <t>69,943,000,000</t>
  </si>
  <si>
    <t>73,723,000,000</t>
  </si>
  <si>
    <t>77,849,000,000</t>
  </si>
  <si>
    <t>86,833,000,000</t>
  </si>
  <si>
    <t>93,580,000,000</t>
  </si>
  <si>
    <t>12,155,000,000</t>
  </si>
  <si>
    <t>12,395,000,000</t>
  </si>
  <si>
    <t>15,577,000,000</t>
  </si>
  <si>
    <t>17,530,000,000</t>
  </si>
  <si>
    <t>20,249,000,000</t>
  </si>
  <si>
    <t>26,934,000,000</t>
  </si>
  <si>
    <t>33,038,000,000</t>
  </si>
  <si>
    <t>Gross margin</t>
  </si>
  <si>
    <t>0</t>
  </si>
  <si>
    <t>57,600,000,000</t>
  </si>
  <si>
    <t>59,899,000,000</t>
  </si>
  <si>
    <t>60,542,000,000</t>
  </si>
  <si>
    <t>Research &amp; development</t>
  </si>
  <si>
    <t>9,010,000,000</t>
  </si>
  <si>
    <t>8,714,000,000</t>
  </si>
  <si>
    <t>9,043,000,000</t>
  </si>
  <si>
    <t>9,811,000,000</t>
  </si>
  <si>
    <t>10,411,000,000</t>
  </si>
  <si>
    <t>11,381,000,000</t>
  </si>
  <si>
    <t>12,046,000,000</t>
  </si>
  <si>
    <t>Sales &amp; marketing</t>
  </si>
  <si>
    <t>12,879,000,000</t>
  </si>
  <si>
    <t>13,214,000,000</t>
  </si>
  <si>
    <t>13,940,000,000</t>
  </si>
  <si>
    <t>13,857,000,000</t>
  </si>
  <si>
    <t>15,276,000,000</t>
  </si>
  <si>
    <t>15,811,000,000</t>
  </si>
  <si>
    <t>15,713,000,000</t>
  </si>
  <si>
    <t>General &amp; administrative</t>
  </si>
  <si>
    <t>3,700,000,000</t>
  </si>
  <si>
    <t>4,004,000,000</t>
  </si>
  <si>
    <t>4,222,000,000</t>
  </si>
  <si>
    <t>4,569,000,000</t>
  </si>
  <si>
    <t>5,149,000,000</t>
  </si>
  <si>
    <t>4,821,000,000</t>
  </si>
  <si>
    <t>4,611,000,000</t>
  </si>
  <si>
    <t>Goodwill impairment</t>
  </si>
  <si>
    <t>6,193,000,000</t>
  </si>
  <si>
    <t>Employee severance</t>
  </si>
  <si>
    <t>330,000,000</t>
  </si>
  <si>
    <t>59,000,000</t>
  </si>
  <si>
    <t>Integration &amp; restructuring</t>
  </si>
  <si>
    <t>127,000,000</t>
  </si>
  <si>
    <t>Impairment, integration, &amp; restructuring</t>
  </si>
  <si>
    <t>10,011,000,000</t>
  </si>
  <si>
    <t>Total operating expenses</t>
  </si>
  <si>
    <t>38,074,000,000</t>
  </si>
  <si>
    <t>38,386,000,000</t>
  </si>
  <si>
    <t>42,782,000,000</t>
  </si>
  <si>
    <t>51,960,000,000</t>
  </si>
  <si>
    <t>30,836,000,000</t>
  </si>
  <si>
    <t>Operating income (loss)</t>
  </si>
  <si>
    <t>20,363,000,000</t>
  </si>
  <si>
    <t>24,098,000,000</t>
  </si>
  <si>
    <t>27,161,000,000</t>
  </si>
  <si>
    <t>21,763,000,000</t>
  </si>
  <si>
    <t>26,764,000,000</t>
  </si>
  <si>
    <t>27,759,000,000</t>
  </si>
  <si>
    <t>18,161,000,000</t>
  </si>
  <si>
    <t>Dividends &amp; interest income</t>
  </si>
  <si>
    <t>706,000,000</t>
  </si>
  <si>
    <t>843,000,000</t>
  </si>
  <si>
    <t>900,000,000</t>
  </si>
  <si>
    <t>800,000,000</t>
  </si>
  <si>
    <t>677,000,000</t>
  </si>
  <si>
    <t>883,000,000</t>
  </si>
  <si>
    <t>766,000,000</t>
  </si>
  <si>
    <t>Interest expense</t>
  </si>
  <si>
    <t>151,000,000</t>
  </si>
  <si>
    <t>295,000,000</t>
  </si>
  <si>
    <t>380,000,000</t>
  </si>
  <si>
    <t>429,000,000</t>
  </si>
  <si>
    <t>597,000,000</t>
  </si>
  <si>
    <t>781,000,000</t>
  </si>
  <si>
    <t>Net recognized gains (losses) on investments</t>
  </si>
  <si>
    <t>(125,000,000)</t>
  </si>
  <si>
    <t>348,000,000</t>
  </si>
  <si>
    <t>439,000,000</t>
  </si>
  <si>
    <t>564,000,000</t>
  </si>
  <si>
    <t>116,000,000</t>
  </si>
  <si>
    <t>437,000,000</t>
  </si>
  <si>
    <t>716,000,000</t>
  </si>
  <si>
    <t>Net gains (losses) on derivatives</t>
  </si>
  <si>
    <t>(558,000,000)</t>
  </si>
  <si>
    <t>(140,000,000)</t>
  </si>
  <si>
    <t>(77,000,000)</t>
  </si>
  <si>
    <t>(364,000,000)</t>
  </si>
  <si>
    <t>(196,000,000)</t>
  </si>
  <si>
    <t>(328,000,000)</t>
  </si>
  <si>
    <t>(423,000,000)</t>
  </si>
  <si>
    <t>Net gains (losses) on foreign currency remeasurements</t>
  </si>
  <si>
    <t>(509,000,000)</t>
  </si>
  <si>
    <t>1,000,000</t>
  </si>
  <si>
    <t>(26,000,000)</t>
  </si>
  <si>
    <t>(117,000,000)</t>
  </si>
  <si>
    <t>(74,000,000)</t>
  </si>
  <si>
    <t>(165,000,000)</t>
  </si>
  <si>
    <t>335,000,000</t>
  </si>
  <si>
    <t>Other income (expense)</t>
  </si>
  <si>
    <t>(56,000,000)</t>
  </si>
  <si>
    <t>14,000,000</t>
  </si>
  <si>
    <t>(31,000,000)</t>
  </si>
  <si>
    <t>194,000,000</t>
  </si>
  <si>
    <t>(169,000,000)</t>
  </si>
  <si>
    <t>(267,000,000)</t>
  </si>
  <si>
    <t>Other income (expense), net</t>
  </si>
  <si>
    <t>(542,000,000)</t>
  </si>
  <si>
    <t>915,000,000</t>
  </si>
  <si>
    <t>910,000,000</t>
  </si>
  <si>
    <t>504,000,000</t>
  </si>
  <si>
    <t>288,000,000</t>
  </si>
  <si>
    <t>61,000,000</t>
  </si>
  <si>
    <t>346,000,000</t>
  </si>
  <si>
    <t>Income (loss) before income taxes - United States</t>
  </si>
  <si>
    <t>5,529,000,000</t>
  </si>
  <si>
    <t>9,575,000,000</t>
  </si>
  <si>
    <t>8,862,000,000</t>
  </si>
  <si>
    <t>1,600,000,000</t>
  </si>
  <si>
    <t>6,674,000,000</t>
  </si>
  <si>
    <t>7,127,000,000</t>
  </si>
  <si>
    <t>7,363,000,000</t>
  </si>
  <si>
    <t>Income (loss) before income taxes - foreign</t>
  </si>
  <si>
    <t>14,292,000,000</t>
  </si>
  <si>
    <t>15,438,000,000</t>
  </si>
  <si>
    <t>19,209,000,000</t>
  </si>
  <si>
    <t>20,667,000,000</t>
  </si>
  <si>
    <t>20,378,000,000</t>
  </si>
  <si>
    <t>20,693,000,000</t>
  </si>
  <si>
    <t>11,144,000,000</t>
  </si>
  <si>
    <t>Income (loss) before income taxes</t>
  </si>
  <si>
    <t>19,821,000,000</t>
  </si>
  <si>
    <t>25,013,000,000</t>
  </si>
  <si>
    <t>28,071,000,000</t>
  </si>
  <si>
    <t>22,267,000,000</t>
  </si>
  <si>
    <t>27,052,000,000</t>
  </si>
  <si>
    <t>27,820,000,000</t>
  </si>
  <si>
    <t>18,507,000,000</t>
  </si>
  <si>
    <t>Current taxes provision (benefit) - United States federal</t>
  </si>
  <si>
    <t>3,159,000,000</t>
  </si>
  <si>
    <t>4,415,000,000</t>
  </si>
  <si>
    <t>3,108,000,000</t>
  </si>
  <si>
    <t>2,235,000,000</t>
  </si>
  <si>
    <t>3,131,000,000</t>
  </si>
  <si>
    <t>3,738,000,000</t>
  </si>
  <si>
    <t>3,661,000,000</t>
  </si>
  <si>
    <t>Current taxes provision (benefit) - United States state &amp; local</t>
  </si>
  <si>
    <t>192,000,000</t>
  </si>
  <si>
    <t>357,000,000</t>
  </si>
  <si>
    <t>209,000,000</t>
  </si>
  <si>
    <t>153,000,000</t>
  </si>
  <si>
    <t>332,000,000</t>
  </si>
  <si>
    <t>266,000,000</t>
  </si>
  <si>
    <t>364,000,000</t>
  </si>
  <si>
    <t>Current taxes provision (benefit) - foreign</t>
  </si>
  <si>
    <t>1,139,000,000</t>
  </si>
  <si>
    <t>1,701,000,000</t>
  </si>
  <si>
    <t>1,602,000,000</t>
  </si>
  <si>
    <t>1,947,000,000</t>
  </si>
  <si>
    <t>1,745,000,000</t>
  </si>
  <si>
    <t>2,073,000,000</t>
  </si>
  <si>
    <t>2,065,000,000</t>
  </si>
  <si>
    <t>Current taxes provision (benefit)</t>
  </si>
  <si>
    <t>4,490,000,000</t>
  </si>
  <si>
    <t>6,473,000,000</t>
  </si>
  <si>
    <t>4,919,000,000</t>
  </si>
  <si>
    <t>4,335,000,000</t>
  </si>
  <si>
    <t>5,208,000,000</t>
  </si>
  <si>
    <t>6,077,000,000</t>
  </si>
  <si>
    <t>6,090,000,000</t>
  </si>
  <si>
    <t>Deferred taxes provision (benefit)</t>
  </si>
  <si>
    <t>762,000,000</t>
  </si>
  <si>
    <t>(220,000,000)</t>
  </si>
  <si>
    <t>2,000,000</t>
  </si>
  <si>
    <t>954,000,000</t>
  </si>
  <si>
    <t>(19,000,000)</t>
  </si>
  <si>
    <t>(331,000,000)</t>
  </si>
  <si>
    <t>224,000,000</t>
  </si>
  <si>
    <t>Provision (benefit) for income taxes</t>
  </si>
  <si>
    <t>5,252,000,000</t>
  </si>
  <si>
    <t>6,253,000,000</t>
  </si>
  <si>
    <t>4,921,000,000</t>
  </si>
  <si>
    <t>5,289,000,000</t>
  </si>
  <si>
    <t>5,189,000,000</t>
  </si>
  <si>
    <t>5,746,000,000</t>
  </si>
  <si>
    <t>6,314,000,000</t>
  </si>
  <si>
    <t>Net income (loss)</t>
  </si>
  <si>
    <t>14,569,000,000</t>
  </si>
  <si>
    <t>18,760,000,000</t>
  </si>
  <si>
    <t>23,150,000,000</t>
  </si>
  <si>
    <t>16,978,000,000</t>
  </si>
  <si>
    <t>21,863,000,000</t>
  </si>
  <si>
    <t>22,074,000,000</t>
  </si>
  <si>
    <t>12,193,000,000</t>
  </si>
  <si>
    <t>Weighted average shares outstanding - basic</t>
  </si>
  <si>
    <t>8,945,000,000</t>
  </si>
  <si>
    <t>8,813,000,000</t>
  </si>
  <si>
    <t>8,490,000,000</t>
  </si>
  <si>
    <t>8,396,000,000</t>
  </si>
  <si>
    <t>8,375,000,000</t>
  </si>
  <si>
    <t>8,299,000,000</t>
  </si>
  <si>
    <t>8,177,000,000</t>
  </si>
  <si>
    <t>Weighted average shares outstanding - diluted</t>
  </si>
  <si>
    <t>8,996,000,000</t>
  </si>
  <si>
    <t>8,927,000,000</t>
  </si>
  <si>
    <t>8,593,000,000</t>
  </si>
  <si>
    <t>8,506,000,000</t>
  </si>
  <si>
    <t>8,470,000,000</t>
  </si>
  <si>
    <t>8,399,000,000</t>
  </si>
  <si>
    <t>8,254,000,000</t>
  </si>
  <si>
    <t>Year end shares outstanding</t>
  </si>
  <si>
    <t>8,908,000,000</t>
  </si>
  <si>
    <t>8,668,000,000</t>
  </si>
  <si>
    <t>8,376,000,000</t>
  </si>
  <si>
    <t>8,381,000,000</t>
  </si>
  <si>
    <t>8,328,000,000</t>
  </si>
  <si>
    <t>8,239,000,000</t>
  </si>
  <si>
    <t>8,027,000,000</t>
  </si>
  <si>
    <t>Net earnings (loss) per share - basic</t>
  </si>
  <si>
    <t>1.63</t>
  </si>
  <si>
    <t>2.13</t>
  </si>
  <si>
    <t>2.73</t>
  </si>
  <si>
    <t>2.02</t>
  </si>
  <si>
    <t>2.61</t>
  </si>
  <si>
    <t>2.66</t>
  </si>
  <si>
    <t>1.49</t>
  </si>
  <si>
    <t>Net earnings (loss) per share - diluted</t>
  </si>
  <si>
    <t>1.62</t>
  </si>
  <si>
    <t>2.1</t>
  </si>
  <si>
    <t>2.69</t>
  </si>
  <si>
    <t>2</t>
  </si>
  <si>
    <t>2.58</t>
  </si>
  <si>
    <t>2.63</t>
  </si>
  <si>
    <t>1.48</t>
  </si>
  <si>
    <t>Cash dividends declared per common share</t>
  </si>
  <si>
    <t>0.52</t>
  </si>
  <si>
    <t>0.64</t>
  </si>
  <si>
    <t>0.8</t>
  </si>
  <si>
    <t>0.92</t>
  </si>
  <si>
    <t>1.12</t>
  </si>
  <si>
    <t>1.24</t>
  </si>
  <si>
    <t>Number of full time employees</t>
  </si>
  <si>
    <t>93,000</t>
  </si>
  <si>
    <t>89,000</t>
  </si>
  <si>
    <t>90,000</t>
  </si>
  <si>
    <t>94,000</t>
  </si>
  <si>
    <t>99,000</t>
  </si>
  <si>
    <t>128,000</t>
  </si>
  <si>
    <t>118,000</t>
  </si>
  <si>
    <t>Number of common stockholders</t>
  </si>
  <si>
    <t>142,468</t>
  </si>
  <si>
    <t>138,568</t>
  </si>
  <si>
    <t>134,854</t>
  </si>
  <si>
    <t>128,992</t>
  </si>
  <si>
    <t>119,862</t>
  </si>
  <si>
    <t>113,923</t>
  </si>
  <si>
    <t>109,479</t>
  </si>
  <si>
    <t>Foreign currency translation adjustments</t>
  </si>
  <si>
    <t>(1,383,000,000)</t>
  </si>
  <si>
    <t>Balance Sheet</t>
  </si>
  <si>
    <t>Short-term investments</t>
  </si>
  <si>
    <t>Cash &amp; cash equivalents</t>
  </si>
  <si>
    <t>6,076,000,000</t>
  </si>
  <si>
    <t>5,505,000,000</t>
  </si>
  <si>
    <t>9,610,000,000</t>
  </si>
  <si>
    <t>6,938,000,000</t>
  </si>
  <si>
    <t>3,804,000,000</t>
  </si>
  <si>
    <t>8,669,000,000</t>
  </si>
  <si>
    <t>5,595,000,000</t>
  </si>
  <si>
    <t>25,371,000,000</t>
  </si>
  <si>
    <t>31,283,000,000</t>
  </si>
  <si>
    <t>43,162,000,000</t>
  </si>
  <si>
    <t>56,102,000,000</t>
  </si>
  <si>
    <t>73,218,000,000</t>
  </si>
  <si>
    <t>77,040,000,000</t>
  </si>
  <si>
    <t>90,931,000,000</t>
  </si>
  <si>
    <t>Total cash, cash equivalents, &amp; short-term investments</t>
  </si>
  <si>
    <t>31,447,000,000</t>
  </si>
  <si>
    <t>36,788,000,000</t>
  </si>
  <si>
    <t>52,772,000,000</t>
  </si>
  <si>
    <t>63,040,000,000</t>
  </si>
  <si>
    <t>77,022,000,000</t>
  </si>
  <si>
    <t>85,709,000,000</t>
  </si>
  <si>
    <t>96,526,000,000</t>
  </si>
  <si>
    <t>Accounts receivable, gross</t>
  </si>
  <si>
    <t>11,643,000,000</t>
  </si>
  <si>
    <t>13,389,000,000</t>
  </si>
  <si>
    <t>15,320,000,000</t>
  </si>
  <si>
    <t>16,169,000,000</t>
  </si>
  <si>
    <t>17,822,000,000</t>
  </si>
  <si>
    <t>19,845,000,000</t>
  </si>
  <si>
    <t>18,243,000,000</t>
  </si>
  <si>
    <t>Allowance for doubtful accounts</t>
  </si>
  <si>
    <t>451,000,000</t>
  </si>
  <si>
    <t>375,000,000</t>
  </si>
  <si>
    <t>333,000,000</t>
  </si>
  <si>
    <t>389,000,000</t>
  </si>
  <si>
    <t>336,000,000</t>
  </si>
  <si>
    <t>301,000,000</t>
  </si>
  <si>
    <t>Accounts receivable, net</t>
  </si>
  <si>
    <t>11,192,000,000</t>
  </si>
  <si>
    <t>13,014,000,000</t>
  </si>
  <si>
    <t>14,987,000,000</t>
  </si>
  <si>
    <t>15,780,000,000</t>
  </si>
  <si>
    <t>17,486,000,000</t>
  </si>
  <si>
    <t>19,544,000,000</t>
  </si>
  <si>
    <t>17,908,000,000</t>
  </si>
  <si>
    <t>Raw materials</t>
  </si>
  <si>
    <t>170,000,000</t>
  </si>
  <si>
    <t>172,000,000</t>
  </si>
  <si>
    <t>232,000,000</t>
  </si>
  <si>
    <t>210,000,000</t>
  </si>
  <si>
    <t>328,000,000</t>
  </si>
  <si>
    <t>944,000,000</t>
  </si>
  <si>
    <t>1,100,000,000</t>
  </si>
  <si>
    <t>Work in process</t>
  </si>
  <si>
    <t>45,000,000</t>
  </si>
  <si>
    <t>16,000,000</t>
  </si>
  <si>
    <t>56,000,000</t>
  </si>
  <si>
    <t>96,000,000</t>
  </si>
  <si>
    <t>201,000,000</t>
  </si>
  <si>
    <t>202,000,000</t>
  </si>
  <si>
    <t>Finished goods</t>
  </si>
  <si>
    <t>502,000,000</t>
  </si>
  <si>
    <t>552,000,000</t>
  </si>
  <si>
    <t>1,084,000,000</t>
  </si>
  <si>
    <t>831,000,000</t>
  </si>
  <si>
    <t>1,409,000,000</t>
  </si>
  <si>
    <t>1,450,000,000</t>
  </si>
  <si>
    <t>Inventories</t>
  </si>
  <si>
    <t>717,000,000</t>
  </si>
  <si>
    <t>740,000,000</t>
  </si>
  <si>
    <t>1,372,000,000</t>
  </si>
  <si>
    <t>1,137,000,000</t>
  </si>
  <si>
    <t>1,938,000,000</t>
  </si>
  <si>
    <t>2,660,000,000</t>
  </si>
  <si>
    <t>2,902,000,000</t>
  </si>
  <si>
    <t>Deferred income taxes</t>
  </si>
  <si>
    <t>2,213,000,000</t>
  </si>
  <si>
    <t>2,184,000,000</t>
  </si>
  <si>
    <t>2,467,000,000</t>
  </si>
  <si>
    <t>2,035,000,000</t>
  </si>
  <si>
    <t>1,632,000,000</t>
  </si>
  <si>
    <t>1,941,000,000</t>
  </si>
  <si>
    <t>1,915,000,000</t>
  </si>
  <si>
    <t>Other current assets</t>
  </si>
  <si>
    <t>3,711,000,000</t>
  </si>
  <si>
    <t>2,950,000,000</t>
  </si>
  <si>
    <t>3,320,000,000</t>
  </si>
  <si>
    <t>3,092,000,000</t>
  </si>
  <si>
    <t>3,388,000,000</t>
  </si>
  <si>
    <t>4,392,000,000</t>
  </si>
  <si>
    <t>5,461,000,000</t>
  </si>
  <si>
    <t>Total current assets</t>
  </si>
  <si>
    <t>49,280,000,000</t>
  </si>
  <si>
    <t>55,676,000,000</t>
  </si>
  <si>
    <t>74,918,000,000</t>
  </si>
  <si>
    <t>85,084,000,000</t>
  </si>
  <si>
    <t>101,466,000,000</t>
  </si>
  <si>
    <t>114,246,000,000</t>
  </si>
  <si>
    <t>124,712,000,000</t>
  </si>
  <si>
    <t>Land</t>
  </si>
  <si>
    <t>526,000,000</t>
  </si>
  <si>
    <t>533,000,000</t>
  </si>
  <si>
    <t>528,000,000</t>
  </si>
  <si>
    <t>525,000,000</t>
  </si>
  <si>
    <t>541,000,000</t>
  </si>
  <si>
    <t>769,000,000</t>
  </si>
  <si>
    <t>Buildings &amp; improvements</t>
  </si>
  <si>
    <t>5,886,000,000</t>
  </si>
  <si>
    <t>6,087,000,000</t>
  </si>
  <si>
    <t>6,521,000,000</t>
  </si>
  <si>
    <t>6,768,000,000</t>
  </si>
  <si>
    <t>7,326,000,000</t>
  </si>
  <si>
    <t>8,867,000,000</t>
  </si>
  <si>
    <t>10,800,000,000</t>
  </si>
  <si>
    <t>Leasehold improvments</t>
  </si>
  <si>
    <t>2,100,000,000</t>
  </si>
  <si>
    <t>2,345,000,000</t>
  </si>
  <si>
    <t>2,550,000,000</t>
  </si>
  <si>
    <t>2,946,000,000</t>
  </si>
  <si>
    <t>3,560,000,000</t>
  </si>
  <si>
    <t>3,577,000,000</t>
  </si>
  <si>
    <t>Computer equipment &amp; software</t>
  </si>
  <si>
    <t>4,989,000,000</t>
  </si>
  <si>
    <t>5,673,000,000</t>
  </si>
  <si>
    <t>6,601,000,000</t>
  </si>
  <si>
    <t>7,298,000,000</t>
  </si>
  <si>
    <t>9,242,000,000</t>
  </si>
  <si>
    <t>11,430,000,000</t>
  </si>
  <si>
    <t>13,612,000,000</t>
  </si>
  <si>
    <t>Furniture &amp; equipment</t>
  </si>
  <si>
    <t>1,743,000,000</t>
  </si>
  <si>
    <t>1,873,000,000</t>
  </si>
  <si>
    <t>1,991,000,000</t>
  </si>
  <si>
    <t>2,087,000,000</t>
  </si>
  <si>
    <t>2,465,000,000</t>
  </si>
  <si>
    <t>3,406,000,000</t>
  </si>
  <si>
    <t>3,579,000,000</t>
  </si>
  <si>
    <t>Total property &amp; equipment, at cost</t>
  </si>
  <si>
    <t>15,082,000,000</t>
  </si>
  <si>
    <t>16,259,000,000</t>
  </si>
  <si>
    <t>17,991,000,000</t>
  </si>
  <si>
    <t>19,231,000,000</t>
  </si>
  <si>
    <t>22,504,000,000</t>
  </si>
  <si>
    <t>27,804,000,000</t>
  </si>
  <si>
    <t>32,337,000,000</t>
  </si>
  <si>
    <t>Accumulated depreciation - property &amp; equipment</t>
  </si>
  <si>
    <t>7,547,000,000</t>
  </si>
  <si>
    <t>8,629,000,000</t>
  </si>
  <si>
    <t>9,829,000,000</t>
  </si>
  <si>
    <t>10,962,000,000</t>
  </si>
  <si>
    <t>12,513,000,000</t>
  </si>
  <si>
    <t>14,793,000,000</t>
  </si>
  <si>
    <t>17,606,000,000</t>
  </si>
  <si>
    <t>Property &amp; equipment, net</t>
  </si>
  <si>
    <t>7,535,000,000</t>
  </si>
  <si>
    <t>7,630,000,000</t>
  </si>
  <si>
    <t>8,162,000,000</t>
  </si>
  <si>
    <t>8,269,000,000</t>
  </si>
  <si>
    <t>9,991,000,000</t>
  </si>
  <si>
    <t>13,011,000,000</t>
  </si>
  <si>
    <t>14,731,000,000</t>
  </si>
  <si>
    <t>Equity &amp; other investments</t>
  </si>
  <si>
    <t>4,933,000,000</t>
  </si>
  <si>
    <t>7,754,000,000</t>
  </si>
  <si>
    <t>10,865,000,000</t>
  </si>
  <si>
    <t>9,776,000,000</t>
  </si>
  <si>
    <t>10,844,000,000</t>
  </si>
  <si>
    <t>14,597,000,000</t>
  </si>
  <si>
    <t>12,053,000,000</t>
  </si>
  <si>
    <t>Goodwill</t>
  </si>
  <si>
    <t>12,503,000,000</t>
  </si>
  <si>
    <t>12,394,000,000</t>
  </si>
  <si>
    <t>12,581,000,000</t>
  </si>
  <si>
    <t>13,452,000,000</t>
  </si>
  <si>
    <t>14,655,000,000</t>
  </si>
  <si>
    <t>20,127,000,000</t>
  </si>
  <si>
    <t>16,939,000,000</t>
  </si>
  <si>
    <t>Intangible assets, net</t>
  </si>
  <si>
    <t>1,759,000,000</t>
  </si>
  <si>
    <t>1,158,000,000</t>
  </si>
  <si>
    <t>744,000,000</t>
  </si>
  <si>
    <t>3,170,000,000</t>
  </si>
  <si>
    <t>3,083,000,000</t>
  </si>
  <si>
    <t>6,981,000,000</t>
  </si>
  <si>
    <t>4,835,000,000</t>
  </si>
  <si>
    <t xml:space="preserve">Deferred income taxes </t>
  </si>
  <si>
    <t>279,000,000</t>
  </si>
  <si>
    <t>Other long-term assets</t>
  </si>
  <si>
    <t>1,599,000,000</t>
  </si>
  <si>
    <t>1,501,000,000</t>
  </si>
  <si>
    <t>1,434,000,000</t>
  </si>
  <si>
    <t>1,520,000,000</t>
  </si>
  <si>
    <t>2,392,000,000</t>
  </si>
  <si>
    <t>3,422,000,000</t>
  </si>
  <si>
    <t>2,953,000,000</t>
  </si>
  <si>
    <t>Total assets</t>
  </si>
  <si>
    <t>77,888,000,000</t>
  </si>
  <si>
    <t>86,113,000,000</t>
  </si>
  <si>
    <t>108,704,000,000</t>
  </si>
  <si>
    <t>121,271,000,000</t>
  </si>
  <si>
    <t>142,431,000,000</t>
  </si>
  <si>
    <t>172,384,000,000</t>
  </si>
  <si>
    <t>176,223,000,000</t>
  </si>
  <si>
    <t>Accounts payable</t>
  </si>
  <si>
    <t>3,324,000,000</t>
  </si>
  <si>
    <t>4,025,000,000</t>
  </si>
  <si>
    <t>4,197,000,000</t>
  </si>
  <si>
    <t>4,175,000,000</t>
  </si>
  <si>
    <t>4,828,000,000</t>
  </si>
  <si>
    <t>7,432,000,000</t>
  </si>
  <si>
    <t>6,591,000,000</t>
  </si>
  <si>
    <t>Short-term debt</t>
  </si>
  <si>
    <t>2,000,000,000</t>
  </si>
  <si>
    <t>1,000,000,000</t>
  </si>
  <si>
    <t>4,985,000,000</t>
  </si>
  <si>
    <t>Current portion of long-term debt</t>
  </si>
  <si>
    <t>1,231,000,000</t>
  </si>
  <si>
    <t>2,999,000,000</t>
  </si>
  <si>
    <t>2,499,000,000</t>
  </si>
  <si>
    <t>Accrued compensation</t>
  </si>
  <si>
    <t>3,156,000,000</t>
  </si>
  <si>
    <t>3,283,000,000</t>
  </si>
  <si>
    <t>3,575,000,000</t>
  </si>
  <si>
    <t>3,875,000,000</t>
  </si>
  <si>
    <t>4,117,000,000</t>
  </si>
  <si>
    <t>4,797,000,000</t>
  </si>
  <si>
    <t>5,096,000,000</t>
  </si>
  <si>
    <t>Income taxes</t>
  </si>
  <si>
    <t>725,000,000</t>
  </si>
  <si>
    <t>1,074,000,000</t>
  </si>
  <si>
    <t>580,000,000</t>
  </si>
  <si>
    <t>789,000,000</t>
  </si>
  <si>
    <t>592,000,000</t>
  </si>
  <si>
    <t>782,000,000</t>
  </si>
  <si>
    <t>606,000,000</t>
  </si>
  <si>
    <t>Short-term unearned revenue</t>
  </si>
  <si>
    <t>13,003,000,000</t>
  </si>
  <si>
    <t>13,652,000,000</t>
  </si>
  <si>
    <t>15,722,000,000</t>
  </si>
  <si>
    <t>18,653,000,000</t>
  </si>
  <si>
    <t>20,639,000,000</t>
  </si>
  <si>
    <t>23,223,000,000</t>
  </si>
  <si>
    <t>Securities lending payable</t>
  </si>
  <si>
    <t>1,684,000,000</t>
  </si>
  <si>
    <t>182,000,000</t>
  </si>
  <si>
    <t>1,208,000,000</t>
  </si>
  <si>
    <t>814,000,000</t>
  </si>
  <si>
    <t>645,000,000</t>
  </si>
  <si>
    <t>558,000,000</t>
  </si>
  <si>
    <t>92,000,000</t>
  </si>
  <si>
    <t>Other current liabilities</t>
  </si>
  <si>
    <t>3,142,000,000</t>
  </si>
  <si>
    <t>2,931,000,000</t>
  </si>
  <si>
    <t>3,492,000,000</t>
  </si>
  <si>
    <t>3,151,000,000</t>
  </si>
  <si>
    <t>3,597,000,000</t>
  </si>
  <si>
    <t>6,906,000,000</t>
  </si>
  <si>
    <t>6,766,000,000</t>
  </si>
  <si>
    <t>Total current liabilities</t>
  </si>
  <si>
    <t>27,034,000,000</t>
  </si>
  <si>
    <t>26,147,000,000</t>
  </si>
  <si>
    <t>28,774,000,000</t>
  </si>
  <si>
    <t>32,688,000,000</t>
  </si>
  <si>
    <t>37,417,000,000</t>
  </si>
  <si>
    <t>45,625,000,000</t>
  </si>
  <si>
    <t>49,858,000,000</t>
  </si>
  <si>
    <t xml:space="preserve">Zero coupon convertible notes </t>
  </si>
  <si>
    <t>1,250,000,000</t>
  </si>
  <si>
    <t>Notes</t>
  </si>
  <si>
    <t>3,750,000,000</t>
  </si>
  <si>
    <t>10,750,000,000</t>
  </si>
  <si>
    <t>Unamortized debt discount</t>
  </si>
  <si>
    <t>(4,000,000)</t>
  </si>
  <si>
    <t>(61,000,000)</t>
  </si>
  <si>
    <t>(79,000,000)</t>
  </si>
  <si>
    <t>Long-term debt</t>
  </si>
  <si>
    <t>3,746,000,000</t>
  </si>
  <si>
    <t>4,939,000,000</t>
  </si>
  <si>
    <t>11,921,000,000</t>
  </si>
  <si>
    <t>10,713,000,000</t>
  </si>
  <si>
    <t>12,601,000,000</t>
  </si>
  <si>
    <t>20,645,000,000</t>
  </si>
  <si>
    <t>27,808,000,000</t>
  </si>
  <si>
    <t>Long-term unearned revenue</t>
  </si>
  <si>
    <t>1,281,000,000</t>
  </si>
  <si>
    <t>1,178,000,000</t>
  </si>
  <si>
    <t>1,398,000,000</t>
  </si>
  <si>
    <t>1,406,000,000</t>
  </si>
  <si>
    <t>1,760,000,000</t>
  </si>
  <si>
    <t>2,008,000,000</t>
  </si>
  <si>
    <t>2,095,000,000</t>
  </si>
  <si>
    <t>229,000,000</t>
  </si>
  <si>
    <t>1,456,000,000</t>
  </si>
  <si>
    <t>1,893,000,000</t>
  </si>
  <si>
    <t>1,709,000,000</t>
  </si>
  <si>
    <t>2,728,000,000</t>
  </si>
  <si>
    <t>2,835,000,000</t>
  </si>
  <si>
    <t>Tax contingencies &amp; other tax liabilities</t>
  </si>
  <si>
    <t>5,515,000,000</t>
  </si>
  <si>
    <t>6,887,000,000</t>
  </si>
  <si>
    <t>7,381,000,000</t>
  </si>
  <si>
    <t>7,634,000,000</t>
  </si>
  <si>
    <t>9,548,000,000</t>
  </si>
  <si>
    <t>10,510,000,000</t>
  </si>
  <si>
    <t>12,290,000,000</t>
  </si>
  <si>
    <t>Legal contingencies</t>
  </si>
  <si>
    <t>407,000,000</t>
  </si>
  <si>
    <t>236,000,000</t>
  </si>
  <si>
    <t>276,000,000</t>
  </si>
  <si>
    <t>220,000,000</t>
  </si>
  <si>
    <t>162,000,000</t>
  </si>
  <si>
    <t>Product warranty</t>
  </si>
  <si>
    <t>132,000,000</t>
  </si>
  <si>
    <t>69,000,000</t>
  </si>
  <si>
    <t>Other long-term liabilities</t>
  </si>
  <si>
    <t>215,000,000</t>
  </si>
  <si>
    <t>253,000,000</t>
  </si>
  <si>
    <t>415,000,000</t>
  </si>
  <si>
    <t>354,000,000</t>
  </si>
  <si>
    <t>290,000,000</t>
  </si>
  <si>
    <t>1,254,000,000</t>
  </si>
  <si>
    <t>6,269,000,000</t>
  </si>
  <si>
    <t>7,445,000,000</t>
  </si>
  <si>
    <t>8,072,000,000</t>
  </si>
  <si>
    <t>8,208,000,000</t>
  </si>
  <si>
    <t>10,000,000,000</t>
  </si>
  <si>
    <t>11,594,000,000</t>
  </si>
  <si>
    <t>13,544,000,000</t>
  </si>
  <si>
    <t>Total liabilities</t>
  </si>
  <si>
    <t>51,621,000,000</t>
  </si>
  <si>
    <t>54,908,000,000</t>
  </si>
  <si>
    <t>63,487,000,000</t>
  </si>
  <si>
    <t>82,600,000,000</t>
  </si>
  <si>
    <t>96,140,000,000</t>
  </si>
  <si>
    <t>Common stock &amp; paid-in capital</t>
  </si>
  <si>
    <t>62,382,000,000</t>
  </si>
  <si>
    <t>62,856,000,000</t>
  </si>
  <si>
    <t>63,415,000,000</t>
  </si>
  <si>
    <t>65,797,000,000</t>
  </si>
  <si>
    <t>67,306,000,000</t>
  </si>
  <si>
    <t>68,366,000,000</t>
  </si>
  <si>
    <t>68,465,000,000</t>
  </si>
  <si>
    <t>Retained earnings (accumulated deficit)</t>
  </si>
  <si>
    <t>(22,824,000,000)</t>
  </si>
  <si>
    <t>(16,681,000,000)</t>
  </si>
  <si>
    <t>(6,332,000,000)</t>
  </si>
  <si>
    <t>566,000,000</t>
  </si>
  <si>
    <t>9,895,000,000</t>
  </si>
  <si>
    <t>17,710,000,000</t>
  </si>
  <si>
    <t>9,096,000,000</t>
  </si>
  <si>
    <t>Derivatives</t>
  </si>
  <si>
    <t>66,000,000</t>
  </si>
  <si>
    <t>31,000,000</t>
  </si>
  <si>
    <t>590,000,000</t>
  </si>
  <si>
    <t>Investments</t>
  </si>
  <si>
    <t>1,794,000,000</t>
  </si>
  <si>
    <t>3,531,000,000</t>
  </si>
  <si>
    <t>3,169,000,000</t>
  </si>
  <si>
    <t>Translation adjustments &amp; other accumulated other comprehensive income</t>
  </si>
  <si>
    <t>146,000,000</t>
  </si>
  <si>
    <t>(1,237,000,000)</t>
  </si>
  <si>
    <t>Accumulated other comprehensive income</t>
  </si>
  <si>
    <t>3,708,000,000</t>
  </si>
  <si>
    <t>2,522,000,000</t>
  </si>
  <si>
    <t>Total stockholders' equity</t>
  </si>
  <si>
    <t>39,558,000,000</t>
  </si>
  <si>
    <t>46,175,000,000</t>
  </si>
  <si>
    <t>57,083,000,000</t>
  </si>
  <si>
    <t>66,363,000,000</t>
  </si>
  <si>
    <t>78,944,000,000</t>
  </si>
  <si>
    <t>89,784,000,000</t>
  </si>
  <si>
    <t>80,083,000,000</t>
  </si>
  <si>
    <t>Key Ratio Summary</t>
  </si>
  <si>
    <t xml:space="preserve">Date Compiled: </t>
  </si>
  <si>
    <t>Ratio Analysis</t>
  </si>
  <si>
    <t>Description</t>
  </si>
  <si>
    <t>Discounted Cash Flow Analysis</t>
  </si>
  <si>
    <t>Date Compiled:</t>
  </si>
  <si>
    <t>2015E</t>
  </si>
  <si>
    <t>2016E</t>
  </si>
  <si>
    <t>2017E</t>
  </si>
  <si>
    <t>2018E</t>
  </si>
  <si>
    <t>2019E</t>
  </si>
  <si>
    <t>2020E</t>
  </si>
  <si>
    <t>2021E</t>
  </si>
  <si>
    <t>2022E</t>
  </si>
  <si>
    <t>Revenues</t>
  </si>
  <si>
    <t>Growth</t>
  </si>
  <si>
    <t>Direct Costs</t>
  </si>
  <si>
    <t>% of Sales</t>
  </si>
  <si>
    <t>Gross Profit</t>
  </si>
  <si>
    <t>Taxation</t>
  </si>
  <si>
    <t>Net Income</t>
  </si>
  <si>
    <t>Fixed Costs</t>
  </si>
  <si>
    <t>Free Cash Flow (Projections)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</si>
</sst>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0.0%"/>
  </numFmts>
  <fonts count="5">
    <font>
      <sz val="11"/>
      <color theme="1"/>
      <name val="Calibri"/>
      <family val="2"/>
      <scheme val="minor"/>
    </font>
    <font>
      <b/>
      <sz val="11"/>
      <color theme="1"/>
      <name val="Times New Roman"/>
      <family val="2"/>
    </font>
    <font>
      <sz val="30"/>
      <color theme="1"/>
      <name val="Calibri"/>
      <family val="2"/>
      <scheme val="minor"/>
    </font>
    <font>
      <b/>
      <sz val="11"/>
      <color rgb="FFFFFFFF"/>
      <name val="Times New Roman"/>
      <family val="2"/>
    </font>
    <font>
      <sz val="11"/>
      <color rgb="FF000000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8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0" xfId="0" applyFont="1"/>
    <xf numFmtId="0" fontId="3" fillId="3" borderId="1" xfId="0" applyFont="1" applyFill="1" applyBorder="1"/>
    <xf numFmtId="164" fontId="4" fillId="2" borderId="0" xfId="0" applyNumberFormat="1" applyFont="1" applyFill="1"/>
    <xf numFmtId="165" fontId="4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/>
  </sheetViews>
  <sheetFormatPr defaultRowHeight="15"/>
  <cols>
    <col min="1" max="1" width="1.7109375" customWidth="1"/>
    <col min="2" max="2" width="45.7109375" customWidth="1"/>
    <col min="3" max="3" width="16.7109375" customWidth="1"/>
    <col min="4" max="4" width="16.7109375" customWidth="1"/>
    <col min="5" max="5" width="16.7109375" customWidth="1"/>
    <col min="6" max="6" width="16.7109375" customWidth="1"/>
    <col min="7" max="7" width="16.7109375" customWidth="1"/>
    <col min="8" max="8" width="16.7109375" customWidth="1"/>
    <col min="9" max="9" width="16.7109375" customWidth="1"/>
    <col min="10" max="10" width="16.7109375" customWidth="1"/>
    <col min="11" max="11" width="16.7109375" customWidth="1"/>
    <col min="12" max="12" width="16.7109375" customWidth="1"/>
    <col min="13" max="13" width="16.7109375" customWidth="1"/>
    <col min="14" max="14" width="16.710937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2" t="s">
        <v>661</v>
      </c>
      <c r="C3" s="1"/>
      <c r="D3" s="2" t="s">
        <v>2</v>
      </c>
      <c r="E3" s="3" t="s">
        <v>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2" t="s">
        <v>662</v>
      </c>
      <c r="E4" s="2" t="s">
        <v>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4" t="s">
        <v>661</v>
      </c>
      <c r="C8" s="4"/>
      <c r="D8" s="4"/>
      <c r="E8" s="4"/>
      <c r="F8" s="4"/>
      <c r="G8" s="4"/>
      <c r="H8" s="4"/>
      <c r="I8" s="4"/>
      <c r="J8" s="4"/>
      <c r="K8" s="4"/>
      <c r="L8" s="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2" t="s">
        <v>660</v>
      </c>
      <c r="C9" s="2" t="s">
        <v>12</v>
      </c>
      <c r="D9" s="2" t="s">
        <v>13</v>
      </c>
      <c r="E9" s="2" t="s">
        <v>663</v>
      </c>
      <c r="F9" s="2" t="s">
        <v>664</v>
      </c>
      <c r="G9" s="2" t="s">
        <v>665</v>
      </c>
      <c r="H9" s="2" t="s">
        <v>666</v>
      </c>
      <c r="I9" s="2" t="s">
        <v>667</v>
      </c>
      <c r="J9" s="2" t="s">
        <v>668</v>
      </c>
      <c r="K9" s="2" t="s">
        <v>669</v>
      </c>
      <c r="L9" s="2" t="s">
        <v>670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5" t="s">
        <v>671</v>
      </c>
      <c r="C10" s="5" t="s">
        <v>22</v>
      </c>
      <c r="D10" s="5" t="s">
        <v>23</v>
      </c>
      <c r="E10" s="5">
        <f>(1+E11)*D10</f>
        <v>0</v>
      </c>
      <c r="F10" s="5">
        <f>(1+F11)*E10</f>
        <v>0</v>
      </c>
      <c r="G10" s="5">
        <f>(1+G11)*F10</f>
        <v>0</v>
      </c>
      <c r="H10" s="5">
        <f>(1+H11)*G10</f>
        <v>0</v>
      </c>
      <c r="I10" s="5">
        <f>(1+I11)*H10</f>
        <v>0</v>
      </c>
      <c r="J10" s="5">
        <f>(1+J11)*I10</f>
        <v>0</v>
      </c>
      <c r="K10" s="5">
        <f>(1+K11)*J10</f>
        <v>0</v>
      </c>
      <c r="L10" s="5">
        <f>(1+L11)*K10</f>
        <v>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5" t="s">
        <v>672</v>
      </c>
      <c r="C11" s="5"/>
      <c r="D11" s="6">
        <f>D10/C10-1</f>
        <v>0</v>
      </c>
      <c r="E11" s="6">
        <f>D11*0.6</f>
        <v>0</v>
      </c>
      <c r="F11" s="6">
        <f>E11</f>
        <v>0</v>
      </c>
      <c r="G11" s="6">
        <f>F11</f>
        <v>0</v>
      </c>
      <c r="H11" s="6">
        <f>G11</f>
        <v>0</v>
      </c>
      <c r="I11" s="6">
        <f>H11</f>
        <v>0</v>
      </c>
      <c r="J11" s="6">
        <f>I11</f>
        <v>0</v>
      </c>
      <c r="K11" s="6">
        <f>J11</f>
        <v>0</v>
      </c>
      <c r="L11" s="6">
        <f>K11</f>
        <v>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5" t="s">
        <v>673</v>
      </c>
      <c r="C12" s="5" t="s">
        <v>29</v>
      </c>
      <c r="D12" s="5" t="s">
        <v>30</v>
      </c>
      <c r="E12" s="5">
        <f>E13*E10</f>
        <v>0</v>
      </c>
      <c r="F12" s="5">
        <f>F13*F10</f>
        <v>0</v>
      </c>
      <c r="G12" s="5">
        <f>G13*G10</f>
        <v>0</v>
      </c>
      <c r="H12" s="5">
        <f>H13*H10</f>
        <v>0</v>
      </c>
      <c r="I12" s="5">
        <f>I13*I10</f>
        <v>0</v>
      </c>
      <c r="J12" s="5">
        <f>J13*J10</f>
        <v>0</v>
      </c>
      <c r="K12" s="5">
        <f>K13*K10</f>
        <v>0</v>
      </c>
      <c r="L12" s="5">
        <f>L13*L10</f>
        <v>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5" t="s">
        <v>674</v>
      </c>
      <c r="C13" s="6">
        <f>C12/C10</f>
        <v>0</v>
      </c>
      <c r="D13" s="6">
        <f>D12/D10</f>
        <v>0</v>
      </c>
      <c r="E13" s="6">
        <f>D13</f>
        <v>0</v>
      </c>
      <c r="F13" s="6">
        <f>E13</f>
        <v>0</v>
      </c>
      <c r="G13" s="6">
        <f>F13</f>
        <v>0</v>
      </c>
      <c r="H13" s="6">
        <f>G13</f>
        <v>0</v>
      </c>
      <c r="I13" s="6">
        <f>H13</f>
        <v>0</v>
      </c>
      <c r="J13" s="6">
        <f>I13</f>
        <v>0</v>
      </c>
      <c r="K13" s="6">
        <f>J13</f>
        <v>0</v>
      </c>
      <c r="L13" s="6">
        <f>K13</f>
        <v>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5" t="s">
        <v>675</v>
      </c>
      <c r="C14" s="5" t="s">
        <v>34</v>
      </c>
      <c r="D14" s="5" t="s">
        <v>35</v>
      </c>
      <c r="E14" s="5">
        <f>E10-E12</f>
        <v>0</v>
      </c>
      <c r="F14" s="5">
        <f>F10-F12</f>
        <v>0</v>
      </c>
      <c r="G14" s="5">
        <f>G10-G12</f>
        <v>0</v>
      </c>
      <c r="H14" s="5">
        <f>H10-H12</f>
        <v>0</v>
      </c>
      <c r="I14" s="5">
        <f>I10-I12</f>
        <v>0</v>
      </c>
      <c r="J14" s="5">
        <f>J10-J12</f>
        <v>0</v>
      </c>
      <c r="K14" s="5">
        <f>K10-K12</f>
        <v>0</v>
      </c>
      <c r="L14" s="5">
        <f>L10-L12</f>
        <v>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5" t="s">
        <v>674</v>
      </c>
      <c r="C15" s="6">
        <f>C14/C10</f>
        <v>0</v>
      </c>
      <c r="D15" s="6">
        <f>D14/D10</f>
        <v>0</v>
      </c>
      <c r="E15" s="6">
        <f>E14/E10</f>
        <v>0</v>
      </c>
      <c r="F15" s="6">
        <f>F14/F10</f>
        <v>0</v>
      </c>
      <c r="G15" s="6">
        <f>G14/G10</f>
        <v>0</v>
      </c>
      <c r="H15" s="6">
        <f>H14/H10</f>
        <v>0</v>
      </c>
      <c r="I15" s="6">
        <f>I14/I10</f>
        <v>0</v>
      </c>
      <c r="J15" s="6">
        <f>J14/J10</f>
        <v>0</v>
      </c>
      <c r="K15" s="6">
        <f>K14/K10</f>
        <v>0</v>
      </c>
      <c r="L15" s="6">
        <f>L14/L10</f>
        <v>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5" t="s">
        <v>678</v>
      </c>
      <c r="C16" s="5">
        <f>C14-C20-C18</f>
        <v>0</v>
      </c>
      <c r="D16" s="5">
        <f>D14-D20-D18</f>
        <v>0</v>
      </c>
      <c r="E16" s="5">
        <f>D16</f>
        <v>0</v>
      </c>
      <c r="F16" s="5">
        <f>E16</f>
        <v>0</v>
      </c>
      <c r="G16" s="5">
        <f>F16</f>
        <v>0</v>
      </c>
      <c r="H16" s="5">
        <f>G16</f>
        <v>0</v>
      </c>
      <c r="I16" s="5">
        <f>H16</f>
        <v>0</v>
      </c>
      <c r="J16" s="5">
        <f>I16</f>
        <v>0</v>
      </c>
      <c r="K16" s="5">
        <f>J16</f>
        <v>0</v>
      </c>
      <c r="L16" s="5">
        <f>K16</f>
        <v>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5" t="s">
        <v>674</v>
      </c>
      <c r="C17" s="6">
        <f>C16/C10</f>
        <v>0</v>
      </c>
      <c r="D17" s="6">
        <f>D16/D10</f>
        <v>0</v>
      </c>
      <c r="E17" s="6">
        <f>E16/E10</f>
        <v>0</v>
      </c>
      <c r="F17" s="6">
        <f>F16/F10</f>
        <v>0</v>
      </c>
      <c r="G17" s="6">
        <f>G16/G10</f>
        <v>0</v>
      </c>
      <c r="H17" s="6">
        <f>H16/H10</f>
        <v>0</v>
      </c>
      <c r="I17" s="6">
        <f>I16/I10</f>
        <v>0</v>
      </c>
      <c r="J17" s="6">
        <f>J16/J10</f>
        <v>0</v>
      </c>
      <c r="K17" s="6">
        <f>K16/K10</f>
        <v>0</v>
      </c>
      <c r="L17" s="6">
        <f>L16/L10</f>
        <v>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5" t="s">
        <v>676</v>
      </c>
      <c r="C18" s="5" t="s">
        <v>207</v>
      </c>
      <c r="D18" s="5" t="s">
        <v>208</v>
      </c>
      <c r="E18" s="5">
        <f>E19*E10</f>
        <v>0</v>
      </c>
      <c r="F18" s="5">
        <f>F19*F10</f>
        <v>0</v>
      </c>
      <c r="G18" s="5">
        <f>G19*G10</f>
        <v>0</v>
      </c>
      <c r="H18" s="5">
        <f>H19*H10</f>
        <v>0</v>
      </c>
      <c r="I18" s="5">
        <f>I19*I10</f>
        <v>0</v>
      </c>
      <c r="J18" s="5">
        <f>J19*J10</f>
        <v>0</v>
      </c>
      <c r="K18" s="5">
        <f>K19*K10</f>
        <v>0</v>
      </c>
      <c r="L18" s="5">
        <f>L19*L10</f>
        <v>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5" t="s">
        <v>674</v>
      </c>
      <c r="C19" s="6">
        <f>C18/C10</f>
        <v>0</v>
      </c>
      <c r="D19" s="6">
        <f>D18/D10</f>
        <v>0</v>
      </c>
      <c r="E19" s="6">
        <f>D19</f>
        <v>0</v>
      </c>
      <c r="F19" s="6">
        <f>E19</f>
        <v>0</v>
      </c>
      <c r="G19" s="6">
        <f>F19</f>
        <v>0</v>
      </c>
      <c r="H19" s="6">
        <f>G19</f>
        <v>0</v>
      </c>
      <c r="I19" s="6">
        <f>H19</f>
        <v>0</v>
      </c>
      <c r="J19" s="6">
        <f>I19</f>
        <v>0</v>
      </c>
      <c r="K19" s="6">
        <f>J19</f>
        <v>0</v>
      </c>
      <c r="L19" s="6">
        <f>K19</f>
        <v>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5" t="s">
        <v>677</v>
      </c>
      <c r="C20" s="5" t="s">
        <v>215</v>
      </c>
      <c r="D20" s="5" t="s">
        <v>216</v>
      </c>
      <c r="E20" s="5">
        <f>E14-E16-E18</f>
        <v>0</v>
      </c>
      <c r="F20" s="5">
        <f>F14-F16-F18</f>
        <v>0</v>
      </c>
      <c r="G20" s="5">
        <f>G14-G16-G18</f>
        <v>0</v>
      </c>
      <c r="H20" s="5">
        <f>H14-H16-H18</f>
        <v>0</v>
      </c>
      <c r="I20" s="5">
        <f>I14-I16-I18</f>
        <v>0</v>
      </c>
      <c r="J20" s="5">
        <f>J14-J16-J18</f>
        <v>0</v>
      </c>
      <c r="K20" s="5">
        <f>K14-K16-K18</f>
        <v>0</v>
      </c>
      <c r="L20" s="5">
        <f>L14-L16-L18</f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5" t="s">
        <v>679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RowHeight="15"/>
  <cols>
    <col min="1" max="1" width="1.7109375" customWidth="1"/>
    <col min="2" max="2" width="45.7109375" customWidth="1"/>
    <col min="3" max="3" width="16.7109375" customWidth="1"/>
    <col min="4" max="4" width="16.7109375" customWidth="1"/>
    <col min="5" max="5" width="16.7109375" customWidth="1"/>
    <col min="6" max="6" width="16.7109375" customWidth="1"/>
    <col min="7" max="7" width="16.7109375" customWidth="1"/>
    <col min="8" max="8" width="16.7109375" customWidth="1"/>
    <col min="9" max="9" width="16.7109375" customWidth="1"/>
    <col min="10" max="10" width="16.7109375" customWidth="1"/>
    <col min="11" max="11" width="16.7109375" customWidth="1"/>
    <col min="12" max="12" width="16.7109375" customWidth="1"/>
    <col min="13" max="13" width="16.7109375" customWidth="1"/>
    <col min="14" max="14" width="16.710937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2" t="s">
        <v>1</v>
      </c>
      <c r="C3" s="1"/>
      <c r="D3" s="2" t="s">
        <v>2</v>
      </c>
      <c r="E3" s="3" t="s">
        <v>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2" t="s">
        <v>4</v>
      </c>
      <c r="E4" s="2" t="s">
        <v>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4" t="s">
        <v>6</v>
      </c>
      <c r="C7" s="4"/>
      <c r="D7" s="4"/>
      <c r="E7" s="4"/>
      <c r="F7" s="4"/>
      <c r="G7" s="4"/>
      <c r="H7" s="4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2" t="s">
        <v>7</v>
      </c>
      <c r="C8" s="2" t="s">
        <v>8</v>
      </c>
      <c r="D8" s="2" t="s">
        <v>9</v>
      </c>
      <c r="E8" s="2" t="s">
        <v>10</v>
      </c>
      <c r="F8" s="2" t="s">
        <v>11</v>
      </c>
      <c r="G8" s="2" t="s">
        <v>12</v>
      </c>
      <c r="H8" s="2" t="s">
        <v>13</v>
      </c>
      <c r="I8" s="2" t="s">
        <v>14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5" t="s">
        <v>16</v>
      </c>
      <c r="C10" s="5" t="s">
        <v>17</v>
      </c>
      <c r="D10" s="5" t="s">
        <v>18</v>
      </c>
      <c r="E10" s="5" t="s">
        <v>19</v>
      </c>
      <c r="F10" s="5" t="s">
        <v>20</v>
      </c>
      <c r="G10" s="5" t="s">
        <v>21</v>
      </c>
      <c r="H10" s="5" t="s">
        <v>22</v>
      </c>
      <c r="I10" s="5" t="s">
        <v>23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5" t="s">
        <v>15</v>
      </c>
      <c r="C11" s="5" t="s">
        <v>24</v>
      </c>
      <c r="D11" s="5" t="s">
        <v>25</v>
      </c>
      <c r="E11" s="5" t="s">
        <v>26</v>
      </c>
      <c r="F11" s="5" t="s">
        <v>27</v>
      </c>
      <c r="G11" s="5" t="s">
        <v>28</v>
      </c>
      <c r="H11" s="5" t="s">
        <v>29</v>
      </c>
      <c r="I11" s="5" t="s">
        <v>30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5" t="s">
        <v>31</v>
      </c>
      <c r="C12" s="5" t="s">
        <v>32</v>
      </c>
      <c r="D12" s="5" t="s">
        <v>32</v>
      </c>
      <c r="E12" s="5" t="s">
        <v>32</v>
      </c>
      <c r="F12" s="5" t="s">
        <v>32</v>
      </c>
      <c r="G12" s="5" t="s">
        <v>33</v>
      </c>
      <c r="H12" s="5" t="s">
        <v>34</v>
      </c>
      <c r="I12" s="5" t="s">
        <v>35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5" t="s">
        <v>36</v>
      </c>
      <c r="C13" s="5" t="s">
        <v>37</v>
      </c>
      <c r="D13" s="5" t="s">
        <v>38</v>
      </c>
      <c r="E13" s="5" t="s">
        <v>39</v>
      </c>
      <c r="F13" s="5" t="s">
        <v>40</v>
      </c>
      <c r="G13" s="5" t="s">
        <v>41</v>
      </c>
      <c r="H13" s="5" t="s">
        <v>42</v>
      </c>
      <c r="I13" s="5" t="s">
        <v>43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5" t="s">
        <v>44</v>
      </c>
      <c r="C14" s="5" t="s">
        <v>45</v>
      </c>
      <c r="D14" s="5" t="s">
        <v>46</v>
      </c>
      <c r="E14" s="5" t="s">
        <v>47</v>
      </c>
      <c r="F14" s="5" t="s">
        <v>48</v>
      </c>
      <c r="G14" s="5" t="s">
        <v>49</v>
      </c>
      <c r="H14" s="5" t="s">
        <v>50</v>
      </c>
      <c r="I14" s="5" t="s">
        <v>51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5" t="s">
        <v>52</v>
      </c>
      <c r="C15" s="5" t="s">
        <v>53</v>
      </c>
      <c r="D15" s="5" t="s">
        <v>54</v>
      </c>
      <c r="E15" s="5" t="s">
        <v>55</v>
      </c>
      <c r="F15" s="5" t="s">
        <v>56</v>
      </c>
      <c r="G15" s="5" t="s">
        <v>57</v>
      </c>
      <c r="H15" s="5" t="s">
        <v>58</v>
      </c>
      <c r="I15" s="5" t="s">
        <v>59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5" t="s">
        <v>60</v>
      </c>
      <c r="C16" s="5" t="s">
        <v>32</v>
      </c>
      <c r="D16" s="5" t="s">
        <v>32</v>
      </c>
      <c r="E16" s="5" t="s">
        <v>32</v>
      </c>
      <c r="F16" s="5" t="s">
        <v>61</v>
      </c>
      <c r="G16" s="5" t="s">
        <v>32</v>
      </c>
      <c r="H16" s="5" t="s">
        <v>32</v>
      </c>
      <c r="I16" s="5" t="s">
        <v>32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5" t="s">
        <v>62</v>
      </c>
      <c r="C17" s="5" t="s">
        <v>63</v>
      </c>
      <c r="D17" s="5" t="s">
        <v>64</v>
      </c>
      <c r="E17" s="5" t="s">
        <v>32</v>
      </c>
      <c r="F17" s="5" t="s">
        <v>32</v>
      </c>
      <c r="G17" s="5" t="s">
        <v>32</v>
      </c>
      <c r="H17" s="5" t="s">
        <v>32</v>
      </c>
      <c r="I17" s="5" t="s">
        <v>32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5" t="s">
        <v>65</v>
      </c>
      <c r="C18" s="5" t="s">
        <v>32</v>
      </c>
      <c r="D18" s="5" t="s">
        <v>32</v>
      </c>
      <c r="E18" s="5" t="s">
        <v>32</v>
      </c>
      <c r="F18" s="5" t="s">
        <v>32</v>
      </c>
      <c r="G18" s="5" t="s">
        <v>32</v>
      </c>
      <c r="H18" s="5" t="s">
        <v>66</v>
      </c>
      <c r="I18" s="5" t="s">
        <v>32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5" t="s">
        <v>67</v>
      </c>
      <c r="C19" s="5" t="s">
        <v>32</v>
      </c>
      <c r="D19" s="5" t="s">
        <v>32</v>
      </c>
      <c r="E19" s="5" t="s">
        <v>32</v>
      </c>
      <c r="F19" s="5" t="s">
        <v>32</v>
      </c>
      <c r="G19" s="5" t="s">
        <v>32</v>
      </c>
      <c r="H19" s="5" t="s">
        <v>32</v>
      </c>
      <c r="I19" s="5" t="s">
        <v>68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5" t="s">
        <v>69</v>
      </c>
      <c r="C20" s="5" t="s">
        <v>70</v>
      </c>
      <c r="D20" s="5" t="s">
        <v>71</v>
      </c>
      <c r="E20" s="5" t="s">
        <v>72</v>
      </c>
      <c r="F20" s="5" t="s">
        <v>73</v>
      </c>
      <c r="G20" s="5" t="s">
        <v>74</v>
      </c>
      <c r="H20" s="5" t="s">
        <v>32</v>
      </c>
      <c r="I20" s="5" t="s">
        <v>32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5" t="s">
        <v>75</v>
      </c>
      <c r="C21" s="5" t="s">
        <v>76</v>
      </c>
      <c r="D21" s="5" t="s">
        <v>77</v>
      </c>
      <c r="E21" s="5" t="s">
        <v>78</v>
      </c>
      <c r="F21" s="5" t="s">
        <v>79</v>
      </c>
      <c r="G21" s="5" t="s">
        <v>80</v>
      </c>
      <c r="H21" s="5" t="s">
        <v>81</v>
      </c>
      <c r="I21" s="5" t="s">
        <v>82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5" t="s">
        <v>83</v>
      </c>
      <c r="C22" s="5" t="s">
        <v>84</v>
      </c>
      <c r="D22" s="5" t="s">
        <v>85</v>
      </c>
      <c r="E22" s="5" t="s">
        <v>86</v>
      </c>
      <c r="F22" s="5" t="s">
        <v>87</v>
      </c>
      <c r="G22" s="5" t="s">
        <v>88</v>
      </c>
      <c r="H22" s="5" t="s">
        <v>89</v>
      </c>
      <c r="I22" s="5" t="s">
        <v>90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5" t="s">
        <v>91</v>
      </c>
      <c r="C23" s="5" t="s">
        <v>32</v>
      </c>
      <c r="D23" s="5" t="s">
        <v>92</v>
      </c>
      <c r="E23" s="5" t="s">
        <v>93</v>
      </c>
      <c r="F23" s="5" t="s">
        <v>94</v>
      </c>
      <c r="G23" s="5" t="s">
        <v>95</v>
      </c>
      <c r="H23" s="5" t="s">
        <v>96</v>
      </c>
      <c r="I23" s="5" t="s">
        <v>97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5" t="s">
        <v>98</v>
      </c>
      <c r="C24" s="5" t="s">
        <v>99</v>
      </c>
      <c r="D24" s="5" t="s">
        <v>100</v>
      </c>
      <c r="E24" s="5" t="s">
        <v>101</v>
      </c>
      <c r="F24" s="5" t="s">
        <v>102</v>
      </c>
      <c r="G24" s="5" t="s">
        <v>103</v>
      </c>
      <c r="H24" s="5" t="s">
        <v>104</v>
      </c>
      <c r="I24" s="5" t="s">
        <v>105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5" t="s">
        <v>106</v>
      </c>
      <c r="C25" s="5" t="s">
        <v>107</v>
      </c>
      <c r="D25" s="5" t="s">
        <v>108</v>
      </c>
      <c r="E25" s="5" t="s">
        <v>109</v>
      </c>
      <c r="F25" s="5" t="s">
        <v>110</v>
      </c>
      <c r="G25" s="5" t="s">
        <v>111</v>
      </c>
      <c r="H25" s="5" t="s">
        <v>112</v>
      </c>
      <c r="I25" s="5" t="s">
        <v>113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5" t="s">
        <v>114</v>
      </c>
      <c r="C26" s="5" t="s">
        <v>115</v>
      </c>
      <c r="D26" s="5" t="s">
        <v>116</v>
      </c>
      <c r="E26" s="5" t="s">
        <v>117</v>
      </c>
      <c r="F26" s="5" t="s">
        <v>118</v>
      </c>
      <c r="G26" s="5" t="s">
        <v>119</v>
      </c>
      <c r="H26" s="5" t="s">
        <v>120</v>
      </c>
      <c r="I26" s="5" t="s">
        <v>121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5" t="s">
        <v>122</v>
      </c>
      <c r="C27" s="5" t="s">
        <v>123</v>
      </c>
      <c r="D27" s="5" t="s">
        <v>124</v>
      </c>
      <c r="E27" s="5" t="s">
        <v>125</v>
      </c>
      <c r="F27" s="5" t="s">
        <v>116</v>
      </c>
      <c r="G27" s="5" t="s">
        <v>126</v>
      </c>
      <c r="H27" s="5" t="s">
        <v>127</v>
      </c>
      <c r="I27" s="5" t="s">
        <v>128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5" t="s">
        <v>129</v>
      </c>
      <c r="C28" s="5" t="s">
        <v>130</v>
      </c>
      <c r="D28" s="5" t="s">
        <v>131</v>
      </c>
      <c r="E28" s="5" t="s">
        <v>132</v>
      </c>
      <c r="F28" s="5" t="s">
        <v>133</v>
      </c>
      <c r="G28" s="5" t="s">
        <v>134</v>
      </c>
      <c r="H28" s="5" t="s">
        <v>135</v>
      </c>
      <c r="I28" s="5" t="s">
        <v>136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5" t="s">
        <v>137</v>
      </c>
      <c r="C29" s="5" t="s">
        <v>138</v>
      </c>
      <c r="D29" s="5" t="s">
        <v>139</v>
      </c>
      <c r="E29" s="5" t="s">
        <v>140</v>
      </c>
      <c r="F29" s="5" t="s">
        <v>141</v>
      </c>
      <c r="G29" s="5" t="s">
        <v>142</v>
      </c>
      <c r="H29" s="5" t="s">
        <v>143</v>
      </c>
      <c r="I29" s="5" t="s">
        <v>144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5" t="s">
        <v>145</v>
      </c>
      <c r="C30" s="5" t="s">
        <v>146</v>
      </c>
      <c r="D30" s="5" t="s">
        <v>147</v>
      </c>
      <c r="E30" s="5" t="s">
        <v>148</v>
      </c>
      <c r="F30" s="5" t="s">
        <v>149</v>
      </c>
      <c r="G30" s="5" t="s">
        <v>150</v>
      </c>
      <c r="H30" s="5" t="s">
        <v>151</v>
      </c>
      <c r="I30" s="5" t="s">
        <v>152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5" t="s">
        <v>153</v>
      </c>
      <c r="C31" s="5" t="s">
        <v>154</v>
      </c>
      <c r="D31" s="5" t="s">
        <v>155</v>
      </c>
      <c r="E31" s="5" t="s">
        <v>156</v>
      </c>
      <c r="F31" s="5" t="s">
        <v>157</v>
      </c>
      <c r="G31" s="5" t="s">
        <v>158</v>
      </c>
      <c r="H31" s="5" t="s">
        <v>159</v>
      </c>
      <c r="I31" s="5" t="s">
        <v>160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5" t="s">
        <v>161</v>
      </c>
      <c r="C32" s="5" t="s">
        <v>162</v>
      </c>
      <c r="D32" s="5" t="s">
        <v>163</v>
      </c>
      <c r="E32" s="5" t="s">
        <v>164</v>
      </c>
      <c r="F32" s="5" t="s">
        <v>165</v>
      </c>
      <c r="G32" s="5" t="s">
        <v>166</v>
      </c>
      <c r="H32" s="5" t="s">
        <v>167</v>
      </c>
      <c r="I32" s="5" t="s">
        <v>168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5" t="s">
        <v>169</v>
      </c>
      <c r="C33" s="5" t="s">
        <v>170</v>
      </c>
      <c r="D33" s="5" t="s">
        <v>171</v>
      </c>
      <c r="E33" s="5" t="s">
        <v>172</v>
      </c>
      <c r="F33" s="5" t="s">
        <v>173</v>
      </c>
      <c r="G33" s="5" t="s">
        <v>174</v>
      </c>
      <c r="H33" s="5" t="s">
        <v>175</v>
      </c>
      <c r="I33" s="5" t="s">
        <v>176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5" t="s">
        <v>177</v>
      </c>
      <c r="C34" s="5" t="s">
        <v>178</v>
      </c>
      <c r="D34" s="5" t="s">
        <v>179</v>
      </c>
      <c r="E34" s="5" t="s">
        <v>180</v>
      </c>
      <c r="F34" s="5" t="s">
        <v>181</v>
      </c>
      <c r="G34" s="5" t="s">
        <v>182</v>
      </c>
      <c r="H34" s="5" t="s">
        <v>183</v>
      </c>
      <c r="I34" s="5" t="s">
        <v>184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5" t="s">
        <v>185</v>
      </c>
      <c r="C35" s="5" t="s">
        <v>186</v>
      </c>
      <c r="D35" s="5" t="s">
        <v>187</v>
      </c>
      <c r="E35" s="5" t="s">
        <v>188</v>
      </c>
      <c r="F35" s="5" t="s">
        <v>189</v>
      </c>
      <c r="G35" s="5" t="s">
        <v>190</v>
      </c>
      <c r="H35" s="5" t="s">
        <v>191</v>
      </c>
      <c r="I35" s="5" t="s">
        <v>192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5" t="s">
        <v>193</v>
      </c>
      <c r="C36" s="5" t="s">
        <v>194</v>
      </c>
      <c r="D36" s="5" t="s">
        <v>195</v>
      </c>
      <c r="E36" s="5" t="s">
        <v>196</v>
      </c>
      <c r="F36" s="5" t="s">
        <v>197</v>
      </c>
      <c r="G36" s="5" t="s">
        <v>198</v>
      </c>
      <c r="H36" s="5" t="s">
        <v>199</v>
      </c>
      <c r="I36" s="5" t="s">
        <v>200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5" t="s">
        <v>201</v>
      </c>
      <c r="C37" s="5" t="s">
        <v>202</v>
      </c>
      <c r="D37" s="5" t="s">
        <v>203</v>
      </c>
      <c r="E37" s="5" t="s">
        <v>204</v>
      </c>
      <c r="F37" s="5" t="s">
        <v>205</v>
      </c>
      <c r="G37" s="5" t="s">
        <v>206</v>
      </c>
      <c r="H37" s="5" t="s">
        <v>207</v>
      </c>
      <c r="I37" s="5" t="s">
        <v>208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5" t="s">
        <v>209</v>
      </c>
      <c r="C38" s="5" t="s">
        <v>210</v>
      </c>
      <c r="D38" s="5" t="s">
        <v>211</v>
      </c>
      <c r="E38" s="5" t="s">
        <v>212</v>
      </c>
      <c r="F38" s="5" t="s">
        <v>213</v>
      </c>
      <c r="G38" s="5" t="s">
        <v>214</v>
      </c>
      <c r="H38" s="5" t="s">
        <v>215</v>
      </c>
      <c r="I38" s="5" t="s">
        <v>216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5" t="s">
        <v>217</v>
      </c>
      <c r="C39" s="5" t="s">
        <v>218</v>
      </c>
      <c r="D39" s="5" t="s">
        <v>219</v>
      </c>
      <c r="E39" s="5" t="s">
        <v>220</v>
      </c>
      <c r="F39" s="5" t="s">
        <v>221</v>
      </c>
      <c r="G39" s="5" t="s">
        <v>222</v>
      </c>
      <c r="H39" s="5" t="s">
        <v>223</v>
      </c>
      <c r="I39" s="5" t="s">
        <v>224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5" t="s">
        <v>225</v>
      </c>
      <c r="C40" s="5" t="s">
        <v>226</v>
      </c>
      <c r="D40" s="5" t="s">
        <v>227</v>
      </c>
      <c r="E40" s="5" t="s">
        <v>228</v>
      </c>
      <c r="F40" s="5" t="s">
        <v>229</v>
      </c>
      <c r="G40" s="5" t="s">
        <v>230</v>
      </c>
      <c r="H40" s="5" t="s">
        <v>231</v>
      </c>
      <c r="I40" s="5" t="s">
        <v>232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5" t="s">
        <v>233</v>
      </c>
      <c r="C41" s="5" t="s">
        <v>234</v>
      </c>
      <c r="D41" s="5" t="s">
        <v>235</v>
      </c>
      <c r="E41" s="5" t="s">
        <v>236</v>
      </c>
      <c r="F41" s="5" t="s">
        <v>237</v>
      </c>
      <c r="G41" s="5" t="s">
        <v>238</v>
      </c>
      <c r="H41" s="5" t="s">
        <v>239</v>
      </c>
      <c r="I41" s="5" t="s">
        <v>240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5" t="s">
        <v>241</v>
      </c>
      <c r="C42" s="5" t="s">
        <v>242</v>
      </c>
      <c r="D42" s="5" t="s">
        <v>243</v>
      </c>
      <c r="E42" s="5" t="s">
        <v>244</v>
      </c>
      <c r="F42" s="5" t="s">
        <v>245</v>
      </c>
      <c r="G42" s="5" t="s">
        <v>246</v>
      </c>
      <c r="H42" s="5" t="s">
        <v>247</v>
      </c>
      <c r="I42" s="5" t="s">
        <v>248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5" t="s">
        <v>249</v>
      </c>
      <c r="C43" s="5" t="s">
        <v>250</v>
      </c>
      <c r="D43" s="5" t="s">
        <v>251</v>
      </c>
      <c r="E43" s="5" t="s">
        <v>252</v>
      </c>
      <c r="F43" s="5" t="s">
        <v>253</v>
      </c>
      <c r="G43" s="5" t="s">
        <v>254</v>
      </c>
      <c r="H43" s="5" t="s">
        <v>255</v>
      </c>
      <c r="I43" s="5" t="s">
        <v>256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5" t="s">
        <v>257</v>
      </c>
      <c r="C44" s="5" t="s">
        <v>258</v>
      </c>
      <c r="D44" s="5" t="s">
        <v>258</v>
      </c>
      <c r="E44" s="5" t="s">
        <v>259</v>
      </c>
      <c r="F44" s="5" t="s">
        <v>260</v>
      </c>
      <c r="G44" s="5" t="s">
        <v>261</v>
      </c>
      <c r="H44" s="5" t="s">
        <v>262</v>
      </c>
      <c r="I44" s="5" t="s">
        <v>263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5" t="s">
        <v>264</v>
      </c>
      <c r="C45" s="5" t="s">
        <v>265</v>
      </c>
      <c r="D45" s="5" t="s">
        <v>266</v>
      </c>
      <c r="E45" s="5" t="s">
        <v>267</v>
      </c>
      <c r="F45" s="5" t="s">
        <v>268</v>
      </c>
      <c r="G45" s="5" t="s">
        <v>269</v>
      </c>
      <c r="H45" s="5" t="s">
        <v>270</v>
      </c>
      <c r="I45" s="5" t="s">
        <v>271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5" t="s">
        <v>272</v>
      </c>
      <c r="C46" s="5" t="s">
        <v>273</v>
      </c>
      <c r="D46" s="5" t="s">
        <v>274</v>
      </c>
      <c r="E46" s="5" t="s">
        <v>275</v>
      </c>
      <c r="F46" s="5" t="s">
        <v>276</v>
      </c>
      <c r="G46" s="5" t="s">
        <v>277</v>
      </c>
      <c r="H46" s="5" t="s">
        <v>278</v>
      </c>
      <c r="I46" s="5" t="s">
        <v>279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5" t="s">
        <v>280</v>
      </c>
      <c r="C47" s="5" t="s">
        <v>32</v>
      </c>
      <c r="D47" s="5" t="s">
        <v>32</v>
      </c>
      <c r="E47" s="5" t="s">
        <v>32</v>
      </c>
      <c r="F47" s="5" t="s">
        <v>32</v>
      </c>
      <c r="G47" s="5" t="s">
        <v>32</v>
      </c>
      <c r="H47" s="5" t="s">
        <v>32</v>
      </c>
      <c r="I47" s="5" t="s">
        <v>281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4" t="s">
        <v>282</v>
      </c>
      <c r="C51" s="4"/>
      <c r="D51" s="4"/>
      <c r="E51" s="4"/>
      <c r="F51" s="4"/>
      <c r="G51" s="4"/>
      <c r="H51" s="4"/>
      <c r="I51" s="4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2" t="s">
        <v>7</v>
      </c>
      <c r="C52" s="2" t="s">
        <v>8</v>
      </c>
      <c r="D52" s="2" t="s">
        <v>9</v>
      </c>
      <c r="E52" s="2" t="s">
        <v>10</v>
      </c>
      <c r="F52" s="2" t="s">
        <v>11</v>
      </c>
      <c r="G52" s="2" t="s">
        <v>12</v>
      </c>
      <c r="H52" s="2" t="s">
        <v>13</v>
      </c>
      <c r="I52" s="2" t="s">
        <v>14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5" t="s">
        <v>284</v>
      </c>
      <c r="C54" s="5" t="s">
        <v>285</v>
      </c>
      <c r="D54" s="5" t="s">
        <v>286</v>
      </c>
      <c r="E54" s="5" t="s">
        <v>287</v>
      </c>
      <c r="F54" s="5" t="s">
        <v>288</v>
      </c>
      <c r="G54" s="5" t="s">
        <v>289</v>
      </c>
      <c r="H54" s="5" t="s">
        <v>290</v>
      </c>
      <c r="I54" s="5" t="s">
        <v>291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5" t="s">
        <v>283</v>
      </c>
      <c r="C55" s="5" t="s">
        <v>292</v>
      </c>
      <c r="D55" s="5" t="s">
        <v>293</v>
      </c>
      <c r="E55" s="5" t="s">
        <v>294</v>
      </c>
      <c r="F55" s="5" t="s">
        <v>295</v>
      </c>
      <c r="G55" s="5" t="s">
        <v>296</v>
      </c>
      <c r="H55" s="5" t="s">
        <v>297</v>
      </c>
      <c r="I55" s="5" t="s">
        <v>298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5" t="s">
        <v>299</v>
      </c>
      <c r="C56" s="5" t="s">
        <v>300</v>
      </c>
      <c r="D56" s="5" t="s">
        <v>301</v>
      </c>
      <c r="E56" s="5" t="s">
        <v>302</v>
      </c>
      <c r="F56" s="5" t="s">
        <v>303</v>
      </c>
      <c r="G56" s="5" t="s">
        <v>304</v>
      </c>
      <c r="H56" s="5" t="s">
        <v>305</v>
      </c>
      <c r="I56" s="5" t="s">
        <v>306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5" t="s">
        <v>307</v>
      </c>
      <c r="C57" s="5" t="s">
        <v>308</v>
      </c>
      <c r="D57" s="5" t="s">
        <v>309</v>
      </c>
      <c r="E57" s="5" t="s">
        <v>310</v>
      </c>
      <c r="F57" s="5" t="s">
        <v>311</v>
      </c>
      <c r="G57" s="5" t="s">
        <v>312</v>
      </c>
      <c r="H57" s="5" t="s">
        <v>313</v>
      </c>
      <c r="I57" s="5" t="s">
        <v>314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5" t="s">
        <v>315</v>
      </c>
      <c r="C58" s="5" t="s">
        <v>316</v>
      </c>
      <c r="D58" s="5" t="s">
        <v>317</v>
      </c>
      <c r="E58" s="5" t="s">
        <v>318</v>
      </c>
      <c r="F58" s="5" t="s">
        <v>319</v>
      </c>
      <c r="G58" s="5" t="s">
        <v>320</v>
      </c>
      <c r="H58" s="5" t="s">
        <v>321</v>
      </c>
      <c r="I58" s="5" t="s">
        <v>121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5" t="s">
        <v>322</v>
      </c>
      <c r="C59" s="5" t="s">
        <v>323</v>
      </c>
      <c r="D59" s="5" t="s">
        <v>324</v>
      </c>
      <c r="E59" s="5" t="s">
        <v>325</v>
      </c>
      <c r="F59" s="5" t="s">
        <v>326</v>
      </c>
      <c r="G59" s="5" t="s">
        <v>327</v>
      </c>
      <c r="H59" s="5" t="s">
        <v>328</v>
      </c>
      <c r="I59" s="5" t="s">
        <v>329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5" t="s">
        <v>330</v>
      </c>
      <c r="C60" s="5" t="s">
        <v>331</v>
      </c>
      <c r="D60" s="5" t="s">
        <v>332</v>
      </c>
      <c r="E60" s="5" t="s">
        <v>333</v>
      </c>
      <c r="F60" s="5" t="s">
        <v>334</v>
      </c>
      <c r="G60" s="5" t="s">
        <v>335</v>
      </c>
      <c r="H60" s="5" t="s">
        <v>336</v>
      </c>
      <c r="I60" s="5" t="s">
        <v>337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5" t="s">
        <v>338</v>
      </c>
      <c r="C61" s="5" t="s">
        <v>339</v>
      </c>
      <c r="D61" s="5" t="s">
        <v>340</v>
      </c>
      <c r="E61" s="5" t="s">
        <v>341</v>
      </c>
      <c r="F61" s="5" t="s">
        <v>342</v>
      </c>
      <c r="G61" s="5" t="s">
        <v>343</v>
      </c>
      <c r="H61" s="5" t="s">
        <v>175</v>
      </c>
      <c r="I61" s="5" t="s">
        <v>344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5" t="s">
        <v>345</v>
      </c>
      <c r="C62" s="5" t="s">
        <v>346</v>
      </c>
      <c r="D62" s="5" t="s">
        <v>347</v>
      </c>
      <c r="E62" s="5" t="s">
        <v>348</v>
      </c>
      <c r="F62" s="5" t="s">
        <v>349</v>
      </c>
      <c r="G62" s="5" t="s">
        <v>350</v>
      </c>
      <c r="H62" s="5" t="s">
        <v>351</v>
      </c>
      <c r="I62" s="5" t="s">
        <v>141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5" t="s">
        <v>352</v>
      </c>
      <c r="C63" s="5" t="s">
        <v>353</v>
      </c>
      <c r="D63" s="5" t="s">
        <v>354</v>
      </c>
      <c r="E63" s="5" t="s">
        <v>355</v>
      </c>
      <c r="F63" s="5" t="s">
        <v>356</v>
      </c>
      <c r="G63" s="5" t="s">
        <v>357</v>
      </c>
      <c r="H63" s="5" t="s">
        <v>358</v>
      </c>
      <c r="I63" s="5" t="s">
        <v>359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5" t="s">
        <v>360</v>
      </c>
      <c r="C64" s="5" t="s">
        <v>361</v>
      </c>
      <c r="D64" s="5" t="s">
        <v>362</v>
      </c>
      <c r="E64" s="5" t="s">
        <v>363</v>
      </c>
      <c r="F64" s="5" t="s">
        <v>364</v>
      </c>
      <c r="G64" s="5" t="s">
        <v>365</v>
      </c>
      <c r="H64" s="5" t="s">
        <v>366</v>
      </c>
      <c r="I64" s="5" t="s">
        <v>367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5" t="s">
        <v>368</v>
      </c>
      <c r="C65" s="5" t="s">
        <v>369</v>
      </c>
      <c r="D65" s="5" t="s">
        <v>370</v>
      </c>
      <c r="E65" s="5" t="s">
        <v>371</v>
      </c>
      <c r="F65" s="5" t="s">
        <v>372</v>
      </c>
      <c r="G65" s="5" t="s">
        <v>373</v>
      </c>
      <c r="H65" s="5" t="s">
        <v>374</v>
      </c>
      <c r="I65" s="5" t="s">
        <v>375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5" t="s">
        <v>376</v>
      </c>
      <c r="C66" s="5" t="s">
        <v>377</v>
      </c>
      <c r="D66" s="5" t="s">
        <v>378</v>
      </c>
      <c r="E66" s="5" t="s">
        <v>379</v>
      </c>
      <c r="F66" s="5" t="s">
        <v>380</v>
      </c>
      <c r="G66" s="5" t="s">
        <v>381</v>
      </c>
      <c r="H66" s="5" t="s">
        <v>382</v>
      </c>
      <c r="I66" s="5" t="s">
        <v>383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5" t="s">
        <v>384</v>
      </c>
      <c r="C67" s="5" t="s">
        <v>385</v>
      </c>
      <c r="D67" s="5" t="s">
        <v>385</v>
      </c>
      <c r="E67" s="5" t="s">
        <v>386</v>
      </c>
      <c r="F67" s="5" t="s">
        <v>387</v>
      </c>
      <c r="G67" s="5" t="s">
        <v>388</v>
      </c>
      <c r="H67" s="5" t="s">
        <v>389</v>
      </c>
      <c r="I67" s="5" t="s">
        <v>390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5" t="s">
        <v>391</v>
      </c>
      <c r="C68" s="5" t="s">
        <v>392</v>
      </c>
      <c r="D68" s="5" t="s">
        <v>393</v>
      </c>
      <c r="E68" s="5" t="s">
        <v>394</v>
      </c>
      <c r="F68" s="5" t="s">
        <v>395</v>
      </c>
      <c r="G68" s="5" t="s">
        <v>396</v>
      </c>
      <c r="H68" s="5" t="s">
        <v>397</v>
      </c>
      <c r="I68" s="5" t="s">
        <v>398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5" t="s">
        <v>399</v>
      </c>
      <c r="C69" s="5" t="s">
        <v>357</v>
      </c>
      <c r="D69" s="5" t="s">
        <v>400</v>
      </c>
      <c r="E69" s="5" t="s">
        <v>401</v>
      </c>
      <c r="F69" s="5" t="s">
        <v>402</v>
      </c>
      <c r="G69" s="5" t="s">
        <v>403</v>
      </c>
      <c r="H69" s="5" t="s">
        <v>404</v>
      </c>
      <c r="I69" s="5" t="s">
        <v>405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5" t="s">
        <v>406</v>
      </c>
      <c r="C70" s="5" t="s">
        <v>407</v>
      </c>
      <c r="D70" s="5" t="s">
        <v>408</v>
      </c>
      <c r="E70" s="5" t="s">
        <v>409</v>
      </c>
      <c r="F70" s="5" t="s">
        <v>410</v>
      </c>
      <c r="G70" s="5" t="s">
        <v>411</v>
      </c>
      <c r="H70" s="5" t="s">
        <v>412</v>
      </c>
      <c r="I70" s="5" t="s">
        <v>413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5" t="s">
        <v>414</v>
      </c>
      <c r="C71" s="5" t="s">
        <v>415</v>
      </c>
      <c r="D71" s="5" t="s">
        <v>416</v>
      </c>
      <c r="E71" s="5" t="s">
        <v>417</v>
      </c>
      <c r="F71" s="5" t="s">
        <v>418</v>
      </c>
      <c r="G71" s="5" t="s">
        <v>419</v>
      </c>
      <c r="H71" s="5" t="s">
        <v>420</v>
      </c>
      <c r="I71" s="5" t="s">
        <v>421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5" t="s">
        <v>422</v>
      </c>
      <c r="C72" s="5" t="s">
        <v>423</v>
      </c>
      <c r="D72" s="5" t="s">
        <v>424</v>
      </c>
      <c r="E72" s="5" t="s">
        <v>425</v>
      </c>
      <c r="F72" s="5" t="s">
        <v>426</v>
      </c>
      <c r="G72" s="5" t="s">
        <v>427</v>
      </c>
      <c r="H72" s="5" t="s">
        <v>428</v>
      </c>
      <c r="I72" s="5" t="s">
        <v>429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5" t="s">
        <v>430</v>
      </c>
      <c r="C73" s="5" t="s">
        <v>431</v>
      </c>
      <c r="D73" s="5" t="s">
        <v>432</v>
      </c>
      <c r="E73" s="5" t="s">
        <v>433</v>
      </c>
      <c r="F73" s="5" t="s">
        <v>434</v>
      </c>
      <c r="G73" s="5" t="s">
        <v>435</v>
      </c>
      <c r="H73" s="5" t="s">
        <v>436</v>
      </c>
      <c r="I73" s="5" t="s">
        <v>437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5" t="s">
        <v>438</v>
      </c>
      <c r="C74" s="5" t="s">
        <v>439</v>
      </c>
      <c r="D74" s="5" t="s">
        <v>440</v>
      </c>
      <c r="E74" s="5" t="s">
        <v>441</v>
      </c>
      <c r="F74" s="5" t="s">
        <v>442</v>
      </c>
      <c r="G74" s="5" t="s">
        <v>443</v>
      </c>
      <c r="H74" s="5" t="s">
        <v>444</v>
      </c>
      <c r="I74" s="5" t="s">
        <v>445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5" t="s">
        <v>446</v>
      </c>
      <c r="C75" s="5" t="s">
        <v>447</v>
      </c>
      <c r="D75" s="5" t="s">
        <v>448</v>
      </c>
      <c r="E75" s="5" t="s">
        <v>449</v>
      </c>
      <c r="F75" s="5" t="s">
        <v>450</v>
      </c>
      <c r="G75" s="5" t="s">
        <v>451</v>
      </c>
      <c r="H75" s="5" t="s">
        <v>452</v>
      </c>
      <c r="I75" s="5" t="s">
        <v>453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5" t="s">
        <v>454</v>
      </c>
      <c r="C76" s="5" t="s">
        <v>455</v>
      </c>
      <c r="D76" s="5" t="s">
        <v>456</v>
      </c>
      <c r="E76" s="5" t="s">
        <v>457</v>
      </c>
      <c r="F76" s="5" t="s">
        <v>458</v>
      </c>
      <c r="G76" s="5" t="s">
        <v>459</v>
      </c>
      <c r="H76" s="5" t="s">
        <v>460</v>
      </c>
      <c r="I76" s="5" t="s">
        <v>461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5" t="s">
        <v>462</v>
      </c>
      <c r="C77" s="5" t="s">
        <v>463</v>
      </c>
      <c r="D77" s="5" t="s">
        <v>464</v>
      </c>
      <c r="E77" s="5" t="s">
        <v>465</v>
      </c>
      <c r="F77" s="5" t="s">
        <v>466</v>
      </c>
      <c r="G77" s="5" t="s">
        <v>467</v>
      </c>
      <c r="H77" s="5" t="s">
        <v>468</v>
      </c>
      <c r="I77" s="5" t="s">
        <v>469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5" t="s">
        <v>470</v>
      </c>
      <c r="C78" s="5" t="s">
        <v>471</v>
      </c>
      <c r="D78" s="5" t="s">
        <v>32</v>
      </c>
      <c r="E78" s="5" t="s">
        <v>32</v>
      </c>
      <c r="F78" s="5" t="s">
        <v>32</v>
      </c>
      <c r="G78" s="5" t="s">
        <v>32</v>
      </c>
      <c r="H78" s="5" t="s">
        <v>32</v>
      </c>
      <c r="I78" s="5" t="s">
        <v>32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5" t="s">
        <v>472</v>
      </c>
      <c r="C79" s="5" t="s">
        <v>473</v>
      </c>
      <c r="D79" s="5" t="s">
        <v>474</v>
      </c>
      <c r="E79" s="5" t="s">
        <v>475</v>
      </c>
      <c r="F79" s="5" t="s">
        <v>476</v>
      </c>
      <c r="G79" s="5" t="s">
        <v>477</v>
      </c>
      <c r="H79" s="5" t="s">
        <v>478</v>
      </c>
      <c r="I79" s="5" t="s">
        <v>479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5" t="s">
        <v>480</v>
      </c>
      <c r="C80" s="5" t="s">
        <v>481</v>
      </c>
      <c r="D80" s="5" t="s">
        <v>482</v>
      </c>
      <c r="E80" s="5" t="s">
        <v>483</v>
      </c>
      <c r="F80" s="5" t="s">
        <v>484</v>
      </c>
      <c r="G80" s="5" t="s">
        <v>485</v>
      </c>
      <c r="H80" s="5" t="s">
        <v>486</v>
      </c>
      <c r="I80" s="5" t="s">
        <v>487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5" t="s">
        <v>488</v>
      </c>
      <c r="C81" s="5" t="s">
        <v>489</v>
      </c>
      <c r="D81" s="5" t="s">
        <v>490</v>
      </c>
      <c r="E81" s="5" t="s">
        <v>491</v>
      </c>
      <c r="F81" s="5" t="s">
        <v>492</v>
      </c>
      <c r="G81" s="5" t="s">
        <v>493</v>
      </c>
      <c r="H81" s="5" t="s">
        <v>494</v>
      </c>
      <c r="I81" s="5" t="s">
        <v>495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5" t="s">
        <v>496</v>
      </c>
      <c r="C82" s="5" t="s">
        <v>497</v>
      </c>
      <c r="D82" s="5" t="s">
        <v>498</v>
      </c>
      <c r="E82" s="5" t="s">
        <v>32</v>
      </c>
      <c r="F82" s="5" t="s">
        <v>32</v>
      </c>
      <c r="G82" s="5" t="s">
        <v>32</v>
      </c>
      <c r="H82" s="5" t="s">
        <v>497</v>
      </c>
      <c r="I82" s="5" t="s">
        <v>499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5" t="s">
        <v>500</v>
      </c>
      <c r="C83" s="5" t="s">
        <v>32</v>
      </c>
      <c r="D83" s="5" t="s">
        <v>32</v>
      </c>
      <c r="E83" s="5" t="s">
        <v>32</v>
      </c>
      <c r="F83" s="5" t="s">
        <v>501</v>
      </c>
      <c r="G83" s="5" t="s">
        <v>502</v>
      </c>
      <c r="H83" s="5" t="s">
        <v>32</v>
      </c>
      <c r="I83" s="5" t="s">
        <v>503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5" t="s">
        <v>504</v>
      </c>
      <c r="C84" s="5" t="s">
        <v>505</v>
      </c>
      <c r="D84" s="5" t="s">
        <v>506</v>
      </c>
      <c r="E84" s="5" t="s">
        <v>507</v>
      </c>
      <c r="F84" s="5" t="s">
        <v>508</v>
      </c>
      <c r="G84" s="5" t="s">
        <v>509</v>
      </c>
      <c r="H84" s="5" t="s">
        <v>510</v>
      </c>
      <c r="I84" s="5" t="s">
        <v>511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5" t="s">
        <v>512</v>
      </c>
      <c r="C85" s="5" t="s">
        <v>513</v>
      </c>
      <c r="D85" s="5" t="s">
        <v>514</v>
      </c>
      <c r="E85" s="5" t="s">
        <v>515</v>
      </c>
      <c r="F85" s="5" t="s">
        <v>516</v>
      </c>
      <c r="G85" s="5" t="s">
        <v>517</v>
      </c>
      <c r="H85" s="5" t="s">
        <v>518</v>
      </c>
      <c r="I85" s="5" t="s">
        <v>519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5" t="s">
        <v>520</v>
      </c>
      <c r="C86" s="5" t="s">
        <v>521</v>
      </c>
      <c r="D86" s="5" t="s">
        <v>522</v>
      </c>
      <c r="E86" s="5" t="s">
        <v>523</v>
      </c>
      <c r="F86" s="5" t="s">
        <v>524</v>
      </c>
      <c r="G86" s="5" t="s">
        <v>525</v>
      </c>
      <c r="H86" s="5" t="s">
        <v>212</v>
      </c>
      <c r="I86" s="5" t="s">
        <v>526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5" t="s">
        <v>527</v>
      </c>
      <c r="C87" s="5" t="s">
        <v>528</v>
      </c>
      <c r="D87" s="5" t="s">
        <v>529</v>
      </c>
      <c r="E87" s="5" t="s">
        <v>530</v>
      </c>
      <c r="F87" s="5" t="s">
        <v>531</v>
      </c>
      <c r="G87" s="5" t="s">
        <v>532</v>
      </c>
      <c r="H87" s="5" t="s">
        <v>533</v>
      </c>
      <c r="I87" s="5" t="s">
        <v>534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5" t="s">
        <v>535</v>
      </c>
      <c r="C88" s="5" t="s">
        <v>536</v>
      </c>
      <c r="D88" s="5" t="s">
        <v>537</v>
      </c>
      <c r="E88" s="5" t="s">
        <v>538</v>
      </c>
      <c r="F88" s="5" t="s">
        <v>539</v>
      </c>
      <c r="G88" s="5" t="s">
        <v>540</v>
      </c>
      <c r="H88" s="5" t="s">
        <v>541</v>
      </c>
      <c r="I88" s="5" t="s">
        <v>542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5" t="s">
        <v>543</v>
      </c>
      <c r="C89" s="5" t="s">
        <v>544</v>
      </c>
      <c r="D89" s="5" t="s">
        <v>545</v>
      </c>
      <c r="E89" s="5" t="s">
        <v>546</v>
      </c>
      <c r="F89" s="5" t="s">
        <v>547</v>
      </c>
      <c r="G89" s="5" t="s">
        <v>548</v>
      </c>
      <c r="H89" s="5" t="s">
        <v>549</v>
      </c>
      <c r="I89" s="5" t="s">
        <v>550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5" t="s">
        <v>551</v>
      </c>
      <c r="C90" s="5" t="s">
        <v>32</v>
      </c>
      <c r="D90" s="5" t="s">
        <v>552</v>
      </c>
      <c r="E90" s="5" t="s">
        <v>552</v>
      </c>
      <c r="F90" s="5" t="s">
        <v>32</v>
      </c>
      <c r="G90" s="5" t="s">
        <v>32</v>
      </c>
      <c r="H90" s="5" t="s">
        <v>32</v>
      </c>
      <c r="I90" s="5" t="s">
        <v>32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5" t="s">
        <v>553</v>
      </c>
      <c r="C91" s="5" t="s">
        <v>554</v>
      </c>
      <c r="D91" s="5" t="s">
        <v>554</v>
      </c>
      <c r="E91" s="5" t="s">
        <v>555</v>
      </c>
      <c r="F91" s="5" t="s">
        <v>32</v>
      </c>
      <c r="G91" s="5" t="s">
        <v>32</v>
      </c>
      <c r="H91" s="5" t="s">
        <v>32</v>
      </c>
      <c r="I91" s="5" t="s">
        <v>32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5" t="s">
        <v>556</v>
      </c>
      <c r="C92" s="5" t="s">
        <v>557</v>
      </c>
      <c r="D92" s="5" t="s">
        <v>558</v>
      </c>
      <c r="E92" s="5" t="s">
        <v>559</v>
      </c>
      <c r="F92" s="5" t="s">
        <v>32</v>
      </c>
      <c r="G92" s="5" t="s">
        <v>32</v>
      </c>
      <c r="H92" s="5" t="s">
        <v>32</v>
      </c>
      <c r="I92" s="5" t="s">
        <v>32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5" t="s">
        <v>560</v>
      </c>
      <c r="C93" s="5" t="s">
        <v>561</v>
      </c>
      <c r="D93" s="5" t="s">
        <v>562</v>
      </c>
      <c r="E93" s="5" t="s">
        <v>563</v>
      </c>
      <c r="F93" s="5" t="s">
        <v>32</v>
      </c>
      <c r="G93" s="5" t="s">
        <v>32</v>
      </c>
      <c r="H93" s="5" t="s">
        <v>32</v>
      </c>
      <c r="I93" s="5" t="s">
        <v>32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5" t="s">
        <v>560</v>
      </c>
      <c r="C94" s="5" t="s">
        <v>32</v>
      </c>
      <c r="D94" s="5" t="s">
        <v>32</v>
      </c>
      <c r="E94" s="5" t="s">
        <v>32</v>
      </c>
      <c r="F94" s="5" t="s">
        <v>564</v>
      </c>
      <c r="G94" s="5" t="s">
        <v>565</v>
      </c>
      <c r="H94" s="5" t="s">
        <v>566</v>
      </c>
      <c r="I94" s="5" t="s">
        <v>567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5" t="s">
        <v>568</v>
      </c>
      <c r="C95" s="5" t="s">
        <v>569</v>
      </c>
      <c r="D95" s="5" t="s">
        <v>570</v>
      </c>
      <c r="E95" s="5" t="s">
        <v>571</v>
      </c>
      <c r="F95" s="5" t="s">
        <v>572</v>
      </c>
      <c r="G95" s="5" t="s">
        <v>573</v>
      </c>
      <c r="H95" s="5" t="s">
        <v>574</v>
      </c>
      <c r="I95" s="5" t="s">
        <v>575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5" t="s">
        <v>360</v>
      </c>
      <c r="C96" s="5" t="s">
        <v>32</v>
      </c>
      <c r="D96" s="5" t="s">
        <v>576</v>
      </c>
      <c r="E96" s="5" t="s">
        <v>577</v>
      </c>
      <c r="F96" s="5" t="s">
        <v>578</v>
      </c>
      <c r="G96" s="5" t="s">
        <v>579</v>
      </c>
      <c r="H96" s="5" t="s">
        <v>580</v>
      </c>
      <c r="I96" s="5" t="s">
        <v>581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5" t="s">
        <v>582</v>
      </c>
      <c r="C97" s="5" t="s">
        <v>583</v>
      </c>
      <c r="D97" s="5" t="s">
        <v>584</v>
      </c>
      <c r="E97" s="5" t="s">
        <v>585</v>
      </c>
      <c r="F97" s="5" t="s">
        <v>586</v>
      </c>
      <c r="G97" s="5" t="s">
        <v>587</v>
      </c>
      <c r="H97" s="5" t="s">
        <v>588</v>
      </c>
      <c r="I97" s="5" t="s">
        <v>589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5" t="s">
        <v>590</v>
      </c>
      <c r="C98" s="5" t="s">
        <v>591</v>
      </c>
      <c r="D98" s="5" t="s">
        <v>592</v>
      </c>
      <c r="E98" s="5" t="s">
        <v>593</v>
      </c>
      <c r="F98" s="5" t="s">
        <v>594</v>
      </c>
      <c r="G98" s="5" t="s">
        <v>595</v>
      </c>
      <c r="H98" s="5" t="s">
        <v>32</v>
      </c>
      <c r="I98" s="5" t="s">
        <v>32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5" t="s">
        <v>596</v>
      </c>
      <c r="C99" s="5" t="s">
        <v>597</v>
      </c>
      <c r="D99" s="5" t="s">
        <v>598</v>
      </c>
      <c r="E99" s="5" t="s">
        <v>32</v>
      </c>
      <c r="F99" s="5" t="s">
        <v>32</v>
      </c>
      <c r="G99" s="5" t="s">
        <v>32</v>
      </c>
      <c r="H99" s="5" t="s">
        <v>32</v>
      </c>
      <c r="I99" s="5" t="s">
        <v>32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5" t="s">
        <v>599</v>
      </c>
      <c r="C100" s="5" t="s">
        <v>600</v>
      </c>
      <c r="D100" s="5" t="s">
        <v>601</v>
      </c>
      <c r="E100" s="5" t="s">
        <v>602</v>
      </c>
      <c r="F100" s="5" t="s">
        <v>603</v>
      </c>
      <c r="G100" s="5" t="s">
        <v>604</v>
      </c>
      <c r="H100" s="5" t="s">
        <v>348</v>
      </c>
      <c r="I100" s="5" t="s">
        <v>605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5" t="s">
        <v>599</v>
      </c>
      <c r="C101" s="5" t="s">
        <v>606</v>
      </c>
      <c r="D101" s="5" t="s">
        <v>607</v>
      </c>
      <c r="E101" s="5" t="s">
        <v>608</v>
      </c>
      <c r="F101" s="5" t="s">
        <v>609</v>
      </c>
      <c r="G101" s="5" t="s">
        <v>610</v>
      </c>
      <c r="H101" s="5" t="s">
        <v>611</v>
      </c>
      <c r="I101" s="5" t="s">
        <v>612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5" t="s">
        <v>613</v>
      </c>
      <c r="C102" s="5" t="s">
        <v>32</v>
      </c>
      <c r="D102" s="5" t="s">
        <v>32</v>
      </c>
      <c r="E102" s="5" t="s">
        <v>614</v>
      </c>
      <c r="F102" s="5" t="s">
        <v>615</v>
      </c>
      <c r="G102" s="5" t="s">
        <v>616</v>
      </c>
      <c r="H102" s="5" t="s">
        <v>617</v>
      </c>
      <c r="I102" s="5" t="s">
        <v>618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5" t="s">
        <v>619</v>
      </c>
      <c r="C103" s="5" t="s">
        <v>620</v>
      </c>
      <c r="D103" s="5" t="s">
        <v>621</v>
      </c>
      <c r="E103" s="5" t="s">
        <v>622</v>
      </c>
      <c r="F103" s="5" t="s">
        <v>623</v>
      </c>
      <c r="G103" s="5" t="s">
        <v>624</v>
      </c>
      <c r="H103" s="5" t="s">
        <v>625</v>
      </c>
      <c r="I103" s="5" t="s">
        <v>626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5" t="s">
        <v>627</v>
      </c>
      <c r="C104" s="5" t="s">
        <v>628</v>
      </c>
      <c r="D104" s="5" t="s">
        <v>629</v>
      </c>
      <c r="E104" s="5" t="s">
        <v>630</v>
      </c>
      <c r="F104" s="5" t="s">
        <v>631</v>
      </c>
      <c r="G104" s="5" t="s">
        <v>632</v>
      </c>
      <c r="H104" s="5" t="s">
        <v>633</v>
      </c>
      <c r="I104" s="5" t="s">
        <v>634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5" t="s">
        <v>635</v>
      </c>
      <c r="C105" s="5" t="s">
        <v>32</v>
      </c>
      <c r="D105" s="5" t="s">
        <v>32</v>
      </c>
      <c r="E105" s="5" t="s">
        <v>32</v>
      </c>
      <c r="F105" s="5" t="s">
        <v>32</v>
      </c>
      <c r="G105" s="5" t="s">
        <v>636</v>
      </c>
      <c r="H105" s="5" t="s">
        <v>637</v>
      </c>
      <c r="I105" s="5" t="s">
        <v>638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5" t="s">
        <v>639</v>
      </c>
      <c r="C106" s="5" t="s">
        <v>32</v>
      </c>
      <c r="D106" s="5" t="s">
        <v>32</v>
      </c>
      <c r="E106" s="5" t="s">
        <v>32</v>
      </c>
      <c r="F106" s="5" t="s">
        <v>32</v>
      </c>
      <c r="G106" s="5" t="s">
        <v>640</v>
      </c>
      <c r="H106" s="5" t="s">
        <v>641</v>
      </c>
      <c r="I106" s="5" t="s">
        <v>642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5" t="s">
        <v>643</v>
      </c>
      <c r="C107" s="5" t="s">
        <v>32</v>
      </c>
      <c r="D107" s="5" t="s">
        <v>32</v>
      </c>
      <c r="E107" s="5" t="s">
        <v>32</v>
      </c>
      <c r="F107" s="5" t="s">
        <v>32</v>
      </c>
      <c r="G107" s="5" t="s">
        <v>118</v>
      </c>
      <c r="H107" s="5" t="s">
        <v>644</v>
      </c>
      <c r="I107" s="5" t="s">
        <v>645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5" t="s">
        <v>646</v>
      </c>
      <c r="C108" s="5" t="s">
        <v>32</v>
      </c>
      <c r="D108" s="5" t="s">
        <v>32</v>
      </c>
      <c r="E108" s="5" t="s">
        <v>32</v>
      </c>
      <c r="F108" s="5" t="s">
        <v>32</v>
      </c>
      <c r="G108" s="5" t="s">
        <v>415</v>
      </c>
      <c r="H108" s="5" t="s">
        <v>647</v>
      </c>
      <c r="I108" s="5" t="s">
        <v>648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5" t="s">
        <v>649</v>
      </c>
      <c r="C109" s="5" t="s">
        <v>650</v>
      </c>
      <c r="D109" s="5" t="s">
        <v>651</v>
      </c>
      <c r="E109" s="5" t="s">
        <v>652</v>
      </c>
      <c r="F109" s="5" t="s">
        <v>653</v>
      </c>
      <c r="G109" s="5" t="s">
        <v>654</v>
      </c>
      <c r="H109" s="5" t="s">
        <v>655</v>
      </c>
      <c r="I109" s="5" t="s">
        <v>656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RowHeight="15"/>
  <cols>
    <col min="1" max="1" width="1.7109375" customWidth="1"/>
    <col min="2" max="2" width="45.7109375" customWidth="1"/>
    <col min="3" max="3" width="16.7109375" customWidth="1"/>
    <col min="4" max="4" width="16.7109375" customWidth="1"/>
    <col min="5" max="5" width="16.7109375" customWidth="1"/>
    <col min="6" max="6" width="16.7109375" customWidth="1"/>
    <col min="7" max="7" width="16.7109375" customWidth="1"/>
    <col min="8" max="8" width="16.7109375" customWidth="1"/>
    <col min="9" max="9" width="16.7109375" customWidth="1"/>
    <col min="10" max="10" width="16.7109375" customWidth="1"/>
    <col min="11" max="11" width="16.7109375" customWidth="1"/>
    <col min="12" max="12" width="16.7109375" customWidth="1"/>
    <col min="13" max="13" width="16.7109375" customWidth="1"/>
    <col min="14" max="14" width="16.710937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2" t="s">
        <v>657</v>
      </c>
      <c r="C3" s="1"/>
      <c r="D3" s="2" t="s">
        <v>2</v>
      </c>
      <c r="E3" s="3" t="s">
        <v>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2" t="s">
        <v>658</v>
      </c>
      <c r="E4" s="2" t="s">
        <v>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4" t="s">
        <v>659</v>
      </c>
      <c r="C9" s="4"/>
      <c r="D9" s="4"/>
      <c r="E9" s="4"/>
      <c r="F9" s="4"/>
      <c r="G9" s="4"/>
      <c r="H9" s="4"/>
      <c r="I9" s="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2" t="s">
        <v>660</v>
      </c>
      <c r="C10" s="2" t="s">
        <v>8</v>
      </c>
      <c r="D10" s="2" t="s">
        <v>9</v>
      </c>
      <c r="E10" s="2" t="s">
        <v>10</v>
      </c>
      <c r="F10" s="2" t="s">
        <v>11</v>
      </c>
      <c r="G10" s="2" t="s">
        <v>12</v>
      </c>
      <c r="H10" s="2" t="s">
        <v>13</v>
      </c>
      <c r="I10" s="2" t="s">
        <v>14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DCF</vt:lpstr>
      <vt:lpstr>Financial Statements</vt:lpstr>
      <vt:lpstr>Ratio 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2015-09-13T11:28:21Z</dcterms:created>
  <dcterms:modified xsi:type="dcterms:W3CDTF">2015-09-13T11:28:21Z</dcterms:modified>
</cp:coreProperties>
</file>