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iangyunzhang/Downloads/4th sememster/Fixed Income/Assignment 2/"/>
    </mc:Choice>
  </mc:AlternateContent>
  <bookViews>
    <workbookView xWindow="0" yWindow="460" windowWidth="28800" windowHeight="15940" tabRatio="500" activeTab="1"/>
  </bookViews>
  <sheets>
    <sheet name="Sheet1" sheetId="1" r:id="rId1"/>
    <sheet name="Sheet2" sheetId="2" r:id="rId2"/>
  </sheets>
  <definedNames>
    <definedName name="solver_adj" localSheetId="1" hidden="1">Sheet2!$J$28:$J$32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Sheet2!$I$10</definedName>
    <definedName name="solver_lhs2" localSheetId="1" hidden="1">Sheet2!$I$5</definedName>
    <definedName name="solver_lhs3" localSheetId="1" hidden="1">Sheet2!$I$6</definedName>
    <definedName name="solver_lhs4" localSheetId="1" hidden="1">Sheet2!$I$8</definedName>
    <definedName name="solver_lhs5" localSheetId="1" hidden="1">Sheet2!$I$9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Sheet2!$L$25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hs1" localSheetId="1" hidden="1">Sheet2!$I$4</definedName>
    <definedName name="solver_rhs2" localSheetId="1" hidden="1">Sheet2!$I$11</definedName>
    <definedName name="solver_rhs3" localSheetId="1" hidden="1">Sheet2!$I$12</definedName>
    <definedName name="solver_rhs4" localSheetId="1" hidden="1">Sheet2!$I$2</definedName>
    <definedName name="solver_rhs5" localSheetId="1" hidden="1">Sheet2!$I$3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I8" i="2"/>
  <c r="L25" i="2"/>
  <c r="J20" i="2"/>
  <c r="J21" i="2"/>
  <c r="J22" i="2"/>
  <c r="J23" i="2"/>
  <c r="J24" i="2"/>
  <c r="J19" i="2"/>
  <c r="L20" i="2"/>
  <c r="L21" i="2"/>
  <c r="L22" i="2"/>
  <c r="L23" i="2"/>
  <c r="L24" i="2"/>
  <c r="L19" i="2"/>
  <c r="B9" i="2"/>
  <c r="B10" i="2"/>
  <c r="B11" i="2"/>
  <c r="B12" i="2"/>
  <c r="C9" i="2"/>
  <c r="D9" i="2"/>
  <c r="E9" i="2"/>
  <c r="F9" i="2"/>
  <c r="G9" i="2"/>
  <c r="I9" i="2"/>
  <c r="L2" i="2"/>
  <c r="L3" i="2"/>
  <c r="L4" i="2"/>
  <c r="L5" i="2"/>
  <c r="L6" i="2"/>
  <c r="L7" i="2"/>
  <c r="L8" i="2"/>
  <c r="C10" i="2"/>
  <c r="D10" i="2"/>
  <c r="E10" i="2"/>
  <c r="F10" i="2"/>
  <c r="G10" i="2"/>
  <c r="I10" i="2"/>
  <c r="C11" i="2"/>
  <c r="D11" i="2"/>
  <c r="E11" i="2"/>
  <c r="F11" i="2"/>
  <c r="G11" i="2"/>
  <c r="I11" i="2"/>
  <c r="C12" i="2"/>
  <c r="D12" i="2"/>
  <c r="E12" i="2"/>
  <c r="F12" i="2"/>
  <c r="G12" i="2"/>
  <c r="I12" i="2"/>
  <c r="J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</calcChain>
</file>

<file path=xl/sharedStrings.xml><?xml version="1.0" encoding="utf-8"?>
<sst xmlns="http://schemas.openxmlformats.org/spreadsheetml/2006/main" count="16" uniqueCount="11">
  <si>
    <t>n1</t>
  </si>
  <si>
    <t>n2</t>
  </si>
  <si>
    <t>n3</t>
  </si>
  <si>
    <t>n4</t>
  </si>
  <si>
    <t>n5</t>
  </si>
  <si>
    <t>n6</t>
  </si>
  <si>
    <t>y</t>
  </si>
  <si>
    <t>b</t>
  </si>
  <si>
    <t>a</t>
  </si>
  <si>
    <t>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</si>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</sst>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J3" sqref="J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6" x14ac:dyDescent="0.2">
      <c r="A2">
        <v>-4.9182699999999998E-3</v>
      </c>
      <c r="B2">
        <v>0</v>
      </c>
      <c r="C2">
        <v>-1.47548E-4</v>
      </c>
      <c r="D2">
        <v>-2.9509600000000001E-4</v>
      </c>
      <c r="E2">
        <v>-1.2295700000000001E-4</v>
      </c>
      <c r="F2">
        <v>-1.9673100000000001E-4</v>
      </c>
      <c r="H2">
        <v>24.5913</v>
      </c>
      <c r="J2">
        <f>A2*$A$8</f>
        <v>-22.520512416499997</v>
      </c>
      <c r="K2">
        <f>B2*$A$9</f>
        <v>0</v>
      </c>
      <c r="L2">
        <f>C2*$A$10</f>
        <v>-1.2237675384400002</v>
      </c>
      <c r="M2">
        <f>D2*$A$11</f>
        <v>3.5523361383999998</v>
      </c>
      <c r="N2">
        <f>E2*$A$12</f>
        <v>11.3082938115</v>
      </c>
      <c r="O2">
        <f>F2*$A$13</f>
        <v>5.6490126264000002</v>
      </c>
      <c r="P2">
        <f>SUM(J2:O2)</f>
        <v>-3.234637378639996</v>
      </c>
    </row>
    <row r="3" spans="1:16" x14ac:dyDescent="0.2">
      <c r="A3">
        <v>0</v>
      </c>
      <c r="B3">
        <v>-9.7239400000000004E-3</v>
      </c>
      <c r="C3">
        <v>-5.0790700000000004E-4</v>
      </c>
      <c r="D3">
        <v>-1.01581E-3</v>
      </c>
      <c r="E3">
        <v>-4.23256E-4</v>
      </c>
      <c r="F3">
        <v>-6.7720900000000001E-4</v>
      </c>
      <c r="H3">
        <v>84.6511</v>
      </c>
      <c r="J3">
        <f t="shared" ref="J3:J6" si="0">A3*$A$8</f>
        <v>0</v>
      </c>
      <c r="K3">
        <f t="shared" ref="K3:K6" si="1">B3*$A$9</f>
        <v>-11.480083563999999</v>
      </c>
      <c r="L3">
        <f t="shared" ref="L3:L6" si="2">C3*$A$10</f>
        <v>-4.2125958952100007</v>
      </c>
      <c r="M3">
        <f t="shared" ref="M3:M6" si="3">D3*$A$11</f>
        <v>12.228219199</v>
      </c>
      <c r="N3">
        <f t="shared" ref="N3:N6" si="4">E3*$A$12</f>
        <v>38.926642692000001</v>
      </c>
      <c r="O3">
        <f t="shared" ref="O3:O6" si="5">F3*$A$13</f>
        <v>19.445650109600003</v>
      </c>
      <c r="P3">
        <f t="shared" ref="P3:P6" si="6">SUM(J3:O3)</f>
        <v>54.90783254139</v>
      </c>
    </row>
    <row r="4" spans="1:16" x14ac:dyDescent="0.2">
      <c r="A4">
        <v>0</v>
      </c>
      <c r="B4">
        <v>0</v>
      </c>
      <c r="C4">
        <v>-1.9746199999999998E-2</v>
      </c>
      <c r="D4">
        <v>-2.2327699999999999E-2</v>
      </c>
      <c r="E4">
        <v>-2.4676799999999999E-3</v>
      </c>
      <c r="F4">
        <v>-3.9482900000000001E-3</v>
      </c>
      <c r="H4">
        <v>493.536</v>
      </c>
      <c r="J4">
        <f t="shared" si="0"/>
        <v>0</v>
      </c>
      <c r="K4">
        <f t="shared" si="1"/>
        <v>0</v>
      </c>
      <c r="L4">
        <f t="shared" si="2"/>
        <v>-163.775575186</v>
      </c>
      <c r="M4">
        <f t="shared" si="3"/>
        <v>268.77861982999997</v>
      </c>
      <c r="N4">
        <f t="shared" si="4"/>
        <v>226.95129575999999</v>
      </c>
      <c r="O4">
        <f t="shared" si="5"/>
        <v>113.37277837600001</v>
      </c>
      <c r="P4">
        <f t="shared" si="6"/>
        <v>445.32711877999998</v>
      </c>
    </row>
    <row r="5" spans="1:16" x14ac:dyDescent="0.2">
      <c r="A5">
        <v>0</v>
      </c>
      <c r="B5">
        <v>0</v>
      </c>
      <c r="C5">
        <v>0</v>
      </c>
      <c r="D5">
        <v>-1.00283E-2</v>
      </c>
      <c r="E5">
        <v>-4.6774499999999997E-2</v>
      </c>
      <c r="F5">
        <v>-1.5303799999999999E-2</v>
      </c>
      <c r="H5">
        <v>4881.88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120.71967257</v>
      </c>
      <c r="N5">
        <f t="shared" si="4"/>
        <v>4301.8273777499999</v>
      </c>
      <c r="O5">
        <f t="shared" si="5"/>
        <v>439.43943472000001</v>
      </c>
      <c r="P5">
        <f t="shared" si="6"/>
        <v>4861.986485039999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0</v>
      </c>
      <c r="F6">
        <v>-8.9655499999999999E-2</v>
      </c>
      <c r="H6">
        <v>2574.4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2574.4038892000003</v>
      </c>
      <c r="P6">
        <f t="shared" si="6"/>
        <v>2574.4038892000003</v>
      </c>
    </row>
    <row r="8" spans="1:16" x14ac:dyDescent="0.2">
      <c r="A8">
        <v>4578.95</v>
      </c>
    </row>
    <row r="9" spans="1:16" x14ac:dyDescent="0.2">
      <c r="A9">
        <v>1180.5999999999999</v>
      </c>
    </row>
    <row r="10" spans="1:16" x14ac:dyDescent="0.2">
      <c r="A10">
        <v>8294.0300000000007</v>
      </c>
    </row>
    <row r="11" spans="1:16" x14ac:dyDescent="0.2">
      <c r="A11">
        <v>-12037.9</v>
      </c>
    </row>
    <row r="12" spans="1:16" x14ac:dyDescent="0.2">
      <c r="A12">
        <v>-91969.5</v>
      </c>
    </row>
    <row r="13" spans="1:16" x14ac:dyDescent="0.2">
      <c r="A13">
        <v>-28714.400000000001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I12" sqref="I12"/>
    </sheetView>
  </sheetViews>
  <sheetFormatPr baseColWidth="10" defaultRowHeight="16" x14ac:dyDescent="0.2"/>
  <sheetData>
    <row r="1" spans="1:12" x14ac:dyDescent="0.2">
      <c r="B1" s="2" t="s">
        <v>8</v>
      </c>
      <c r="C1" s="2"/>
      <c r="D1" s="2"/>
      <c r="E1" s="2"/>
      <c r="F1" s="2"/>
      <c r="G1" s="2"/>
      <c r="H1" s="2" t="s">
        <v>9</v>
      </c>
      <c r="I1" s="2" t="s">
        <v>7</v>
      </c>
    </row>
    <row r="2" spans="1:12" x14ac:dyDescent="0.2">
      <c r="B2" s="2">
        <v>-4.9182699999999998E-3</v>
      </c>
      <c r="C2" s="2">
        <v>0</v>
      </c>
      <c r="D2" s="2">
        <v>-1.47548E-4</v>
      </c>
      <c r="E2" s="2">
        <v>-2.9509600000000001E-4</v>
      </c>
      <c r="F2" s="2">
        <v>-1.2295700000000001E-4</v>
      </c>
      <c r="G2" s="2">
        <v>-1.9673100000000001E-4</v>
      </c>
      <c r="H2" s="2"/>
      <c r="I2" s="2">
        <v>24.5913</v>
      </c>
      <c r="K2">
        <v>99.152248277200002</v>
      </c>
      <c r="L2">
        <f>ABS(B7*K2)</f>
        <v>39344.801943372287</v>
      </c>
    </row>
    <row r="3" spans="1:12" x14ac:dyDescent="0.2">
      <c r="B3" s="2">
        <v>0</v>
      </c>
      <c r="C3" s="2">
        <v>-9.7239400000000004E-3</v>
      </c>
      <c r="D3" s="2">
        <v>-5.0790700000000004E-4</v>
      </c>
      <c r="E3" s="2">
        <v>-1.01581E-3</v>
      </c>
      <c r="F3" s="2">
        <v>-4.23256E-4</v>
      </c>
      <c r="G3" s="2">
        <v>-6.7720900000000001E-4</v>
      </c>
      <c r="H3" s="2"/>
      <c r="I3" s="2">
        <v>84.6511</v>
      </c>
      <c r="K3">
        <v>98.136457129299998</v>
      </c>
      <c r="L3">
        <f>ABS(C7*K3)</f>
        <v>67800.809910862168</v>
      </c>
    </row>
    <row r="4" spans="1:12" x14ac:dyDescent="0.2">
      <c r="B4" s="2">
        <v>0</v>
      </c>
      <c r="C4" s="2">
        <v>0</v>
      </c>
      <c r="D4" s="2">
        <v>-1.9746199999999998E-2</v>
      </c>
      <c r="E4" s="2">
        <v>-2.2327699999999999E-2</v>
      </c>
      <c r="F4" s="2">
        <v>-2.4676799999999999E-3</v>
      </c>
      <c r="G4" s="2">
        <v>-3.9482900000000001E-3</v>
      </c>
      <c r="H4" s="2"/>
      <c r="I4" s="2">
        <v>493.536</v>
      </c>
      <c r="K4">
        <v>107.576337456</v>
      </c>
      <c r="L4">
        <f>ABS(D7*K4)</f>
        <v>3944125.0483180564</v>
      </c>
    </row>
    <row r="5" spans="1:12" x14ac:dyDescent="0.2">
      <c r="B5" s="2">
        <v>0</v>
      </c>
      <c r="C5" s="2">
        <v>0</v>
      </c>
      <c r="D5" s="2">
        <v>0</v>
      </c>
      <c r="E5" s="2">
        <v>-1.00283E-2</v>
      </c>
      <c r="F5" s="2">
        <v>-4.6774499999999997E-2</v>
      </c>
      <c r="G5" s="2">
        <v>-1.5303799999999999E-2</v>
      </c>
      <c r="H5" s="2"/>
      <c r="I5" s="2">
        <v>4881.88</v>
      </c>
      <c r="K5">
        <v>128.18373935599999</v>
      </c>
      <c r="L5">
        <f>ABS(E7*K5)</f>
        <v>5114492.7451825924</v>
      </c>
    </row>
    <row r="6" spans="1:12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-8.9655499999999999E-2</v>
      </c>
      <c r="H6" s="2"/>
      <c r="I6" s="2">
        <v>2574.4</v>
      </c>
      <c r="K6">
        <v>111.623497055</v>
      </c>
      <c r="L6">
        <f>ABS(F7*K6)</f>
        <v>9646647.7260392718</v>
      </c>
    </row>
    <row r="7" spans="1:12" s="4" customFormat="1" x14ac:dyDescent="0.2">
      <c r="A7" s="3" t="s">
        <v>9</v>
      </c>
      <c r="B7">
        <v>-396.81200000000001</v>
      </c>
      <c r="C7">
        <v>-690.88300000000004</v>
      </c>
      <c r="D7">
        <v>36663.5</v>
      </c>
      <c r="E7">
        <v>-39899.699999999997</v>
      </c>
      <c r="F7">
        <v>-86421.3</v>
      </c>
      <c r="G7">
        <v>-28714.400000000001</v>
      </c>
      <c r="K7">
        <v>145.73601765999999</v>
      </c>
      <c r="L7">
        <f>ABS(G7*K7)</f>
        <v>4184722.3054963038</v>
      </c>
    </row>
    <row r="8" spans="1:12" x14ac:dyDescent="0.2">
      <c r="B8">
        <f>B2*B$7</f>
        <v>1.9516285552399999</v>
      </c>
      <c r="C8">
        <f t="shared" ref="C8:G8" si="0">C2*C$7</f>
        <v>0</v>
      </c>
      <c r="D8">
        <f t="shared" si="0"/>
        <v>-5.4096260980000004</v>
      </c>
      <c r="E8">
        <f t="shared" si="0"/>
        <v>11.774241871199999</v>
      </c>
      <c r="F8">
        <f t="shared" si="0"/>
        <v>10.626103784100001</v>
      </c>
      <c r="G8">
        <f t="shared" si="0"/>
        <v>5.6490126264000002</v>
      </c>
      <c r="I8">
        <f>SUM(B8:G8)</f>
        <v>24.591360738940004</v>
      </c>
      <c r="L8">
        <f>SUM(L2:L7)</f>
        <v>22997133.436890461</v>
      </c>
    </row>
    <row r="9" spans="1:12" x14ac:dyDescent="0.2">
      <c r="B9">
        <f t="shared" ref="B9:G12" si="1">B3*B$7</f>
        <v>0</v>
      </c>
      <c r="C9">
        <f t="shared" si="1"/>
        <v>6.7181048390200004</v>
      </c>
      <c r="D9">
        <f t="shared" si="1"/>
        <v>-18.621648294500002</v>
      </c>
      <c r="E9">
        <f t="shared" si="1"/>
        <v>40.530514257</v>
      </c>
      <c r="F9">
        <f t="shared" si="1"/>
        <v>36.578333752799999</v>
      </c>
      <c r="G9">
        <f t="shared" si="1"/>
        <v>19.445650109600003</v>
      </c>
      <c r="I9">
        <f>SUM(B9:G9)</f>
        <v>84.650954663920004</v>
      </c>
    </row>
    <row r="10" spans="1:12" x14ac:dyDescent="0.2">
      <c r="B10">
        <f t="shared" si="1"/>
        <v>0</v>
      </c>
      <c r="C10">
        <f t="shared" si="1"/>
        <v>0</v>
      </c>
      <c r="D10">
        <f t="shared" si="1"/>
        <v>-723.96480369999995</v>
      </c>
      <c r="E10">
        <f t="shared" si="1"/>
        <v>890.86853168999994</v>
      </c>
      <c r="F10">
        <f t="shared" si="1"/>
        <v>213.26011358400001</v>
      </c>
      <c r="G10">
        <f t="shared" si="1"/>
        <v>113.37277837600001</v>
      </c>
      <c r="I10">
        <f t="shared" ref="I9:I12" si="2">SUM(B10:G10)</f>
        <v>493.53661995000004</v>
      </c>
    </row>
    <row r="11" spans="1:12" x14ac:dyDescent="0.2">
      <c r="B11">
        <f t="shared" si="1"/>
        <v>0</v>
      </c>
      <c r="C11">
        <f t="shared" si="1"/>
        <v>0</v>
      </c>
      <c r="D11">
        <f t="shared" si="1"/>
        <v>0</v>
      </c>
      <c r="E11">
        <f t="shared" si="1"/>
        <v>400.12616150999997</v>
      </c>
      <c r="F11">
        <f t="shared" si="1"/>
        <v>4042.31309685</v>
      </c>
      <c r="G11">
        <f t="shared" si="1"/>
        <v>439.43943472000001</v>
      </c>
      <c r="I11">
        <f t="shared" si="2"/>
        <v>4881.8786930799997</v>
      </c>
    </row>
    <row r="12" spans="1:12" x14ac:dyDescent="0.2"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>G6*G$7</f>
        <v>2574.4038892000003</v>
      </c>
      <c r="I12">
        <f t="shared" si="2"/>
        <v>2574.4038892000003</v>
      </c>
    </row>
    <row r="15" spans="1:12" x14ac:dyDescent="0.2">
      <c r="A15">
        <v>-983.74400000000003</v>
      </c>
    </row>
    <row r="16" spans="1:12" x14ac:dyDescent="0.2">
      <c r="A16">
        <v>-1712.78</v>
      </c>
    </row>
    <row r="17" spans="1:12" x14ac:dyDescent="0.2">
      <c r="A17">
        <v>6557.5</v>
      </c>
      <c r="C17">
        <v>-396.81200000000001</v>
      </c>
    </row>
    <row r="18" spans="1:12" x14ac:dyDescent="0.2">
      <c r="A18">
        <v>-12628.3</v>
      </c>
      <c r="C18">
        <v>-690.88300000000004</v>
      </c>
      <c r="J18" s="1" t="s">
        <v>9</v>
      </c>
      <c r="K18" t="s">
        <v>10</v>
      </c>
    </row>
    <row r="19" spans="1:12" x14ac:dyDescent="0.2">
      <c r="A19">
        <v>-92268.3</v>
      </c>
      <c r="C19">
        <v>36663.5</v>
      </c>
      <c r="J19" s="1">
        <f>J28</f>
        <v>-983.74400000000003</v>
      </c>
      <c r="K19">
        <v>99.152248277200002</v>
      </c>
      <c r="L19">
        <f>ABS(J19*K19)</f>
        <v>97540.429329205843</v>
      </c>
    </row>
    <row r="20" spans="1:12" x14ac:dyDescent="0.2">
      <c r="A20">
        <v>-28714.400000000001</v>
      </c>
      <c r="C20">
        <v>-39899.699999999997</v>
      </c>
      <c r="J20" s="1">
        <f t="shared" ref="J20:J24" si="3">J29</f>
        <v>-1712.78</v>
      </c>
      <c r="K20">
        <v>98.136457129299998</v>
      </c>
      <c r="L20">
        <f t="shared" ref="L20:L24" si="4">ABS(J20*K20)</f>
        <v>168086.16104192246</v>
      </c>
    </row>
    <row r="21" spans="1:12" x14ac:dyDescent="0.2">
      <c r="C21">
        <v>-86421.3</v>
      </c>
      <c r="J21" s="1">
        <f t="shared" si="3"/>
        <v>6557.5</v>
      </c>
      <c r="K21">
        <v>107.576337456</v>
      </c>
      <c r="L21">
        <f t="shared" si="4"/>
        <v>705431.83286772005</v>
      </c>
    </row>
    <row r="22" spans="1:12" x14ac:dyDescent="0.2">
      <c r="C22">
        <v>-28714.400000000001</v>
      </c>
      <c r="J22" s="1">
        <f t="shared" si="3"/>
        <v>-12628.3</v>
      </c>
      <c r="K22">
        <v>128.18373935599999</v>
      </c>
      <c r="L22">
        <f t="shared" si="4"/>
        <v>1618742.7157093745</v>
      </c>
    </row>
    <row r="23" spans="1:12" x14ac:dyDescent="0.2">
      <c r="J23" s="1">
        <f t="shared" si="3"/>
        <v>-92268.3</v>
      </c>
      <c r="K23">
        <v>111.623497055</v>
      </c>
      <c r="L23">
        <f t="shared" si="4"/>
        <v>10299310.313319856</v>
      </c>
    </row>
    <row r="24" spans="1:12" x14ac:dyDescent="0.2">
      <c r="J24" s="1">
        <f t="shared" si="3"/>
        <v>-28714.400000000001</v>
      </c>
      <c r="K24">
        <v>145.73601765999999</v>
      </c>
      <c r="L24">
        <f t="shared" si="4"/>
        <v>4184722.3054963038</v>
      </c>
    </row>
    <row r="25" spans="1:12" x14ac:dyDescent="0.2">
      <c r="L25">
        <f>SUM(L19:L24)</f>
        <v>17073833.757764384</v>
      </c>
    </row>
    <row r="27" spans="1:12" x14ac:dyDescent="0.2">
      <c r="C27" s="2" t="s">
        <v>8</v>
      </c>
      <c r="D27" s="2"/>
      <c r="E27" s="2"/>
      <c r="F27" s="2"/>
      <c r="G27" s="2"/>
      <c r="H27" s="2"/>
      <c r="J27" s="1" t="s">
        <v>9</v>
      </c>
      <c r="L27" s="2" t="s">
        <v>7</v>
      </c>
    </row>
    <row r="28" spans="1:12" x14ac:dyDescent="0.2">
      <c r="C28" s="2">
        <v>-4.9182699999999998E-3</v>
      </c>
      <c r="D28" s="2">
        <v>0</v>
      </c>
      <c r="E28" s="2">
        <v>-1.47548E-4</v>
      </c>
      <c r="F28" s="2">
        <v>-2.9509600000000001E-4</v>
      </c>
      <c r="G28" s="2">
        <v>-1.2295700000000001E-4</v>
      </c>
      <c r="H28" s="2">
        <v>-1.9673100000000001E-4</v>
      </c>
      <c r="J28" s="1">
        <v>-983.74400000000003</v>
      </c>
      <c r="L28" s="2">
        <v>24.5913</v>
      </c>
    </row>
    <row r="29" spans="1:12" x14ac:dyDescent="0.2">
      <c r="C29" s="2">
        <v>0</v>
      </c>
      <c r="D29" s="2">
        <v>-9.7239400000000004E-3</v>
      </c>
      <c r="E29" s="2">
        <v>-5.0790700000000004E-4</v>
      </c>
      <c r="F29" s="2">
        <v>-1.01581E-3</v>
      </c>
      <c r="G29" s="2">
        <v>-4.23256E-4</v>
      </c>
      <c r="H29" s="2">
        <v>-6.7720900000000001E-4</v>
      </c>
      <c r="J29" s="1">
        <v>-1712.78</v>
      </c>
      <c r="L29" s="2">
        <v>84.6511</v>
      </c>
    </row>
    <row r="30" spans="1:12" x14ac:dyDescent="0.2">
      <c r="C30" s="2">
        <v>0</v>
      </c>
      <c r="D30" s="2">
        <v>0</v>
      </c>
      <c r="E30" s="2">
        <v>-1.9746199999999998E-2</v>
      </c>
      <c r="F30" s="2">
        <v>-2.2327699999999999E-2</v>
      </c>
      <c r="G30" s="2">
        <v>-2.4676799999999999E-3</v>
      </c>
      <c r="H30" s="2">
        <v>-3.9482900000000001E-3</v>
      </c>
      <c r="J30" s="1">
        <v>6557.5</v>
      </c>
      <c r="L30" s="2">
        <v>493.536</v>
      </c>
    </row>
    <row r="31" spans="1:12" x14ac:dyDescent="0.2">
      <c r="C31" s="2">
        <v>0</v>
      </c>
      <c r="D31" s="2">
        <v>0</v>
      </c>
      <c r="E31" s="2">
        <v>0</v>
      </c>
      <c r="F31" s="2">
        <v>-1.00283E-2</v>
      </c>
      <c r="G31" s="2">
        <v>-4.6774499999999997E-2</v>
      </c>
      <c r="H31" s="2">
        <v>-1.5303799999999999E-2</v>
      </c>
      <c r="J31" s="1">
        <v>-12628.3</v>
      </c>
      <c r="L31" s="2">
        <v>4881.88</v>
      </c>
    </row>
    <row r="32" spans="1:12" x14ac:dyDescent="0.2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-8.9655499999999999E-2</v>
      </c>
      <c r="J32" s="1">
        <v>-92268.3</v>
      </c>
      <c r="L32" s="2">
        <v>2574.4</v>
      </c>
    </row>
    <row r="33" spans="10:10" x14ac:dyDescent="0.2">
      <c r="J33" s="1">
        <v>-28714.400000000001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2018-02-18T20:39:46Z</dcterms:created>
  <dcterms:modified xsi:type="dcterms:W3CDTF">2018-02-18T23:29:22Z</dcterms:modified>
</cp:coreProperties>
</file>