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4" yWindow="114" windowWidth="15990" windowHeight="8916"/>
  </bookViews>
  <sheets>
    <sheet name="MAIN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6" i="1" l="1"/>
  <c r="E19" i="1"/>
</calcChain>
</file>

<file path=xl/sharedStrings.xml><?xml version="1.0" encoding="utf-8"?>
<sst xmlns="http://schemas.openxmlformats.org/spreadsheetml/2006/main" count="174" uniqueCount="139">
  <si>
    <t>https://www.portfoliovisualizer.com/examples</t>
  </si>
  <si>
    <t>https://portfoliocharts.com/portfolio/permanent-portfolio/</t>
  </si>
  <si>
    <t>U.S. stocks</t>
  </si>
  <si>
    <t>EM stocks</t>
  </si>
  <si>
    <t>Long Duration Treasuries</t>
  </si>
  <si>
    <t>REITs</t>
  </si>
  <si>
    <t>Gold</t>
  </si>
  <si>
    <t>Silver</t>
  </si>
  <si>
    <t>XLE</t>
  </si>
  <si>
    <t>Asset Class</t>
  </si>
  <si>
    <t>Oldest ETF (Mutual Fund)</t>
  </si>
  <si>
    <t>Inception Date</t>
  </si>
  <si>
    <t>SPDW</t>
  </si>
  <si>
    <t>VEA</t>
  </si>
  <si>
    <t>Classification</t>
  </si>
  <si>
    <t>ETF</t>
  </si>
  <si>
    <t>Date</t>
  </si>
  <si>
    <t>Tentative Plan</t>
  </si>
  <si>
    <t>Project declaration due</t>
  </si>
  <si>
    <t>All-day working on this project</t>
  </si>
  <si>
    <t>Gym (?)</t>
  </si>
  <si>
    <t>Brainstorm / gather data</t>
  </si>
  <si>
    <t>What tabs, buttons, graphs, and features do I want?</t>
  </si>
  <si>
    <t>VWO</t>
  </si>
  <si>
    <t>SPEM</t>
  </si>
  <si>
    <t>SPTL</t>
  </si>
  <si>
    <t>VGLT</t>
  </si>
  <si>
    <t>TLT</t>
  </si>
  <si>
    <t>GLD</t>
  </si>
  <si>
    <t>IAU</t>
  </si>
  <si>
    <t>Probably don't need an ETF to track gold, because the prices are transparent and available anyway</t>
  </si>
  <si>
    <t>SLV</t>
  </si>
  <si>
    <t>Crude oil</t>
  </si>
  <si>
    <t>Diversified commodities (?)</t>
  </si>
  <si>
    <t>SPY</t>
  </si>
  <si>
    <t>VOO</t>
  </si>
  <si>
    <t>VITSX</t>
  </si>
  <si>
    <t>Mutual Fund</t>
  </si>
  <si>
    <t>https://finance.yahoo.com/quote/VITSX/history?p=VITSX</t>
  </si>
  <si>
    <t>https://mutualfunds.com/funds/vemix-vanguard-emerging-mkts-stock-idx-instl/</t>
  </si>
  <si>
    <t>https://mutualfunds.com/funds/femsx-fidelity-series-emerging-markets-opps/</t>
  </si>
  <si>
    <t>FEMSX</t>
  </si>
  <si>
    <t>VEMIX</t>
  </si>
  <si>
    <t>VEMAX</t>
  </si>
  <si>
    <t>https://mutualfunds.com/funds/vemax-vanguard-emerging-mkts-stock-idx-adm/</t>
  </si>
  <si>
    <t>https://mutualfunds.com/funds/vfwix-vanguard-ftse-all-wld-ex-us-idx-inv/</t>
  </si>
  <si>
    <t>VFWIX</t>
  </si>
  <si>
    <t>https://www.etf.com/SPY</t>
  </si>
  <si>
    <t>Developed World</t>
  </si>
  <si>
    <t>Foreign Stocks</t>
  </si>
  <si>
    <t>VTMGX</t>
  </si>
  <si>
    <t>https://investor.vanguard.com/mutual-funds/profile/VTMGX</t>
  </si>
  <si>
    <t>https://investor.vanguard.com/mutual-funds/profile/VGTSX</t>
  </si>
  <si>
    <t>VGTSX</t>
  </si>
  <si>
    <t>Does R have libraries for handling time series?</t>
  </si>
  <si>
    <t>Hours</t>
  </si>
  <si>
    <t>https://investor.vanguard.com/mutual-funds/profile/VEIEX</t>
  </si>
  <si>
    <t>VEIEX</t>
  </si>
  <si>
    <t>No limit</t>
  </si>
  <si>
    <t>https://investor.vanguard.com/etf/profile/VNQ</t>
  </si>
  <si>
    <t>VNQ</t>
  </si>
  <si>
    <t>https://www.ishares.com/us/products/239520/ishares-us-real-estate-etf</t>
  </si>
  <si>
    <t>IYR</t>
  </si>
  <si>
    <t>https://finance.yahoo.com/quote/RWR/</t>
  </si>
  <si>
    <t>RWR</t>
  </si>
  <si>
    <t>https://investor.vanguard.com/mutual-funds/profile/VGSIX</t>
  </si>
  <si>
    <t>VGSIX</t>
  </si>
  <si>
    <t>VUSTX</t>
  </si>
  <si>
    <t>https://investor.vanguard.com/mutual-funds/profile/VUSTX</t>
  </si>
  <si>
    <t>DBC</t>
  </si>
  <si>
    <t>https://etfdb.com/etf/DBC/#etf-ticker-profile</t>
  </si>
  <si>
    <t>GSG</t>
  </si>
  <si>
    <t>https://etfdb.com/etf/GSG/#etf-ticker-profile</t>
  </si>
  <si>
    <t>I can probably get the data from the Fed website.  Also, impose a 0.25% expense ratio</t>
  </si>
  <si>
    <t>VGENX</t>
  </si>
  <si>
    <t>https://investor.vanguard.com/mutual-funds/profile/VGENX</t>
  </si>
  <si>
    <t>Gather historical data</t>
  </si>
  <si>
    <t>Which ideas can I grab from these two sites?  Pie-charts, efficient frontiers, min variance portfolio allocations, running 10-year returns for U.S. stocks going back to 1930s?</t>
  </si>
  <si>
    <t>- Select different time frame and it will calculate the min loss portfolio for that time frame (this seems most valuable and most challenging)</t>
  </si>
  <si>
    <t>- Visualize the portfolio growth over time as a climbing / jagged line</t>
  </si>
  <si>
    <t>- Efficient market frontier</t>
  </si>
  <si>
    <t>TOTAL</t>
  </si>
  <si>
    <t>Download the data into Excel</t>
  </si>
  <si>
    <t>Concatenate the data horizontally (for each date, add in the closing prices of like 6-8 assets)</t>
  </si>
  <si>
    <t>Create a function for it: given a dataframe with 1 column of dates, 6 columns of assets, and total of 1,000 days</t>
  </si>
  <si>
    <t>return a returns vector with 1 column of dates, 6 columns of assets, and a total of 999 daily returns</t>
  </si>
  <si>
    <t>Calculate a returns vector from this price stuff in R?</t>
  </si>
  <si>
    <t>https://stackoverflow.com/questions/7141038/how-to-calculate-returns-from-a-vector-of-prices</t>
  </si>
  <si>
    <t>What ideas do I want to show off to the end viewer / user?</t>
  </si>
  <si>
    <t>- Stay invested…even through bear markets</t>
  </si>
  <si>
    <t>Get daily price data for the S&amp;P500 as far back as possible (use FRED source?)</t>
  </si>
  <si>
    <t>- Stay diversified if you want to hedge risk</t>
  </si>
  <si>
    <t>- Adding in Treasuries improves your risk / return profile (as well as gold).  Show this in the efficient market frontier</t>
  </si>
  <si>
    <t>- If time permits, you can try to show that gold does well during inflationary times, while bonds suffer</t>
  </si>
  <si>
    <t>Or show that stocks do well in fast economic growth, while bonds underperform generally</t>
  </si>
  <si>
    <t>Across asset classes, across geographic regions</t>
  </si>
  <si>
    <t>Important: before doing this with a large amount of data, try to do this with dummy or very small amount of data first, to test my functions</t>
  </si>
  <si>
    <t>Once my functions have proven to work, then generalize them for the massive data set going back 20 years</t>
  </si>
  <si>
    <t>https://fred.stlouisfed.org/series/GOLDPMGBD228NLBM</t>
  </si>
  <si>
    <t>Create a dplyr pipeline for slicing the data and making ggplot2 graphs</t>
  </si>
  <si>
    <t>Connect the dplyr/ggplot2 machine to the front-end by linking it to shiny's user interface</t>
  </si>
  <si>
    <t>- Min variance portfolio</t>
  </si>
  <si>
    <t>http://enricoschumann.net/R/minvar.htm</t>
  </si>
  <si>
    <t>https://rdrr.io/rforge/IntroCompFinR/man/efficient.portfolio.html</t>
  </si>
  <si>
    <t>https://campus.datacamp.com/courses/computational-finance-and-financial-econometrics-with-r/lab-8-computing-efficient-portfolios-using-matrix-algebra?ex=6</t>
  </si>
  <si>
    <t>Use a dataRangeInput() to ask user to select start_date and end_date, which will be used to slice the data that I have</t>
  </si>
  <si>
    <t>Optional: Here, I want to specify that the earliest date is 1999-08 and the latest date is 2020-01</t>
  </si>
  <si>
    <t>Optional: Write that "Depending on how you slice the data, the financial data looks different"</t>
  </si>
  <si>
    <t>"And different periods have different returns and correlations, but some basic principles remain unchanged regardless of period"</t>
  </si>
  <si>
    <t>Optional: some pictures</t>
  </si>
  <si>
    <t>Show the key metrics</t>
  </si>
  <si>
    <t>Show the portfolio growth over time</t>
  </si>
  <si>
    <t>First, just plot this stuff for stocks, Treasuries, and gold.  If time remains and you can do it, make a selection menu to ask the user to check / uncheck assets to plot below:</t>
  </si>
  <si>
    <t>Plot histogram of returns</t>
  </si>
  <si>
    <t>Panel #3: overlapping density plots</t>
  </si>
  <si>
    <t>Panel #4: Correlation heatmap</t>
  </si>
  <si>
    <t>Panel #5: Scatterplot of returns</t>
  </si>
  <si>
    <t>Allow user to choose?</t>
  </si>
  <si>
    <t>Panel #6: EMF plot</t>
  </si>
  <si>
    <t>Panel #7: MINVAR portfolio</t>
  </si>
  <si>
    <t>Panel #8: Make your own portfolio</t>
  </si>
  <si>
    <t>Since this is an instructional "how to invest / how to do asset allocation" app:</t>
  </si>
  <si>
    <t>Sprinkle in every now and then some imageOutput() and tableOutput()</t>
  </si>
  <si>
    <t>https://github.com/rstudio-education/shiny.rstudio.com-tutorial/blob/master/part-1-code/app.R</t>
  </si>
  <si>
    <t>Example of R Shiny App</t>
  </si>
  <si>
    <t>K-means clustering of iris</t>
  </si>
  <si>
    <t>Slider for old faithful</t>
  </si>
  <si>
    <t>https://github.com/rstudio-education/shiny.rstudio.com-tutorial/blob/master/part-1-code/02-hist-app.R</t>
  </si>
  <si>
    <t>Also, there are functions for renderPlot(), renderImage(), renderTable() (at 18:49 in the tutorial https://shiny.rstudio.com/tutorial/)</t>
  </si>
  <si>
    <t>Explanation of reactive functions at 1 hour in this video:</t>
  </si>
  <si>
    <t>https://shiny.rstudio.com/tutorial/</t>
  </si>
  <si>
    <t>Reactive allows you to calculate the data slice or whatever calculation just once, and pass that data, as a function, data()</t>
  </si>
  <si>
    <t>into 2 or more other things (make a histogram, calculate the median / mean, make a scatterplot) that ALL depend on this one data set data()</t>
  </si>
  <si>
    <t>Isolate at 1 hour 10 min:</t>
  </si>
  <si>
    <t>Isolate tells you not to update a field.  Ex: you don't want the title of the histogram to update in real-time as you type a new title</t>
  </si>
  <si>
    <t>In the histogram example, if you changed the title inside of an isolate() function, the title will only update after the histogram is re-generated,</t>
  </si>
  <si>
    <t>, i.e. - when the histogram data changes, and NOT when you update the title</t>
  </si>
  <si>
    <t>https://rstudio.github.io/shinydashboard/get_started.html</t>
  </si>
  <si>
    <t>Shiny Dashboard here: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</si>
</sst>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ddd\ mm/dd/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165" fontId="0" fillId="2" borderId="0" xfId="0" applyNumberForma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165" fontId="0" fillId="2" borderId="0" xfId="0" applyNumberFormat="1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165" fontId="0" fillId="2" borderId="1" xfId="0" applyNumberForma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165" fontId="0" fillId="3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1" fillId="3" borderId="0" xfId="1" applyFill="1" applyAlignment="1">
      <alignment horizontal="left" vertical="top"/>
    </xf>
    <xf numFmtId="0" fontId="1" fillId="3" borderId="0" xfId="1" applyFill="1"/>
    <xf numFmtId="0" fontId="0" fillId="3" borderId="0" xfId="0" quotePrefix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16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165" fontId="0" fillId="4" borderId="0" xfId="0" applyNumberForma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1" fillId="4" borderId="0" xfId="1" applyFill="1"/>
    <xf numFmtId="0" fontId="1" fillId="4" borderId="0" xfId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.vanguard.com/mutual-funds/profile/VGTSX" TargetMode="External"/><Relationship Id="rId13" Type="http://schemas.openxmlformats.org/officeDocument/2006/relationships/hyperlink" Target="https://investor.vanguard.com/mutual-funds/profile/VGSIX" TargetMode="External"/><Relationship Id="rId18" Type="http://schemas.openxmlformats.org/officeDocument/2006/relationships/hyperlink" Target="https://www.portfoliovisualizer.com/examples" TargetMode="External"/><Relationship Id="rId26" Type="http://schemas.openxmlformats.org/officeDocument/2006/relationships/hyperlink" Target="https://github.com/rstudio-education/shiny.rstudio.com-tutorial/blob/master/part-1-code/02-hist-app.R" TargetMode="External"/><Relationship Id="rId3" Type="http://schemas.openxmlformats.org/officeDocument/2006/relationships/hyperlink" Target="https://mutualfunds.com/funds/femsx-fidelity-series-emerging-markets-opps/" TargetMode="External"/><Relationship Id="rId21" Type="http://schemas.openxmlformats.org/officeDocument/2006/relationships/hyperlink" Target="https://fred.stlouisfed.org/series/GOLDPMGBD228NLBM" TargetMode="External"/><Relationship Id="rId7" Type="http://schemas.openxmlformats.org/officeDocument/2006/relationships/hyperlink" Target="https://investor.vanguard.com/mutual-funds/profile/VTMGX" TargetMode="External"/><Relationship Id="rId12" Type="http://schemas.openxmlformats.org/officeDocument/2006/relationships/hyperlink" Target="https://finance.yahoo.com/quote/RWR/" TargetMode="External"/><Relationship Id="rId17" Type="http://schemas.openxmlformats.org/officeDocument/2006/relationships/hyperlink" Target="https://investor.vanguard.com/mutual-funds/profile/VGENX" TargetMode="External"/><Relationship Id="rId25" Type="http://schemas.openxmlformats.org/officeDocument/2006/relationships/hyperlink" Target="https://github.com/rstudio-education/shiny.rstudio.com-tutorial/blob/master/part-1-code/app.R" TargetMode="External"/><Relationship Id="rId2" Type="http://schemas.openxmlformats.org/officeDocument/2006/relationships/hyperlink" Target="https://mutualfunds.com/funds/vemix-vanguard-emerging-mkts-stock-idx-instl/" TargetMode="External"/><Relationship Id="rId16" Type="http://schemas.openxmlformats.org/officeDocument/2006/relationships/hyperlink" Target="https://etfdb.com/etf/GSG/" TargetMode="External"/><Relationship Id="rId20" Type="http://schemas.openxmlformats.org/officeDocument/2006/relationships/hyperlink" Target="https://stackoverflow.com/questions/7141038/how-to-calculate-returns-from-a-vector-of-prices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finance.yahoo.com/quote/VITSX/history?p=VITSX" TargetMode="External"/><Relationship Id="rId6" Type="http://schemas.openxmlformats.org/officeDocument/2006/relationships/hyperlink" Target="https://www.etf.com/SPY" TargetMode="External"/><Relationship Id="rId11" Type="http://schemas.openxmlformats.org/officeDocument/2006/relationships/hyperlink" Target="https://www.ishares.com/us/products/239520/ishares-us-real-estate-etf" TargetMode="External"/><Relationship Id="rId24" Type="http://schemas.openxmlformats.org/officeDocument/2006/relationships/hyperlink" Target="https://campus.datacamp.com/courses/computational-finance-and-financial-econometrics-with-r/lab-8-computing-efficient-portfolios-using-matrix-algebra?ex=6" TargetMode="External"/><Relationship Id="rId5" Type="http://schemas.openxmlformats.org/officeDocument/2006/relationships/hyperlink" Target="https://mutualfunds.com/funds/vfwix-vanguard-ftse-all-wld-ex-us-idx-inv/" TargetMode="External"/><Relationship Id="rId15" Type="http://schemas.openxmlformats.org/officeDocument/2006/relationships/hyperlink" Target="https://etfdb.com/etf/DBC/" TargetMode="External"/><Relationship Id="rId23" Type="http://schemas.openxmlformats.org/officeDocument/2006/relationships/hyperlink" Target="https://rdrr.io/rforge/IntroCompFinR/man/efficient.portfolio.html" TargetMode="External"/><Relationship Id="rId28" Type="http://schemas.openxmlformats.org/officeDocument/2006/relationships/hyperlink" Target="https://rstudio.github.io/shinydashboard/get_started.html" TargetMode="External"/><Relationship Id="rId10" Type="http://schemas.openxmlformats.org/officeDocument/2006/relationships/hyperlink" Target="https://investor.vanguard.com/etf/profile/VNQ" TargetMode="External"/><Relationship Id="rId19" Type="http://schemas.openxmlformats.org/officeDocument/2006/relationships/hyperlink" Target="https://portfoliocharts.com/portfolio/permanent-portfolio/" TargetMode="External"/><Relationship Id="rId4" Type="http://schemas.openxmlformats.org/officeDocument/2006/relationships/hyperlink" Target="https://mutualfunds.com/funds/vemax-vanguard-emerging-mkts-stock-idx-adm/" TargetMode="External"/><Relationship Id="rId9" Type="http://schemas.openxmlformats.org/officeDocument/2006/relationships/hyperlink" Target="https://investor.vanguard.com/mutual-funds/profile/VEIEX" TargetMode="External"/><Relationship Id="rId14" Type="http://schemas.openxmlformats.org/officeDocument/2006/relationships/hyperlink" Target="https://investor.vanguard.com/mutual-funds/profile/VUSTX" TargetMode="External"/><Relationship Id="rId22" Type="http://schemas.openxmlformats.org/officeDocument/2006/relationships/hyperlink" Target="http://enricoschumann.net/R/minvar.htm" TargetMode="External"/><Relationship Id="rId27" Type="http://schemas.openxmlformats.org/officeDocument/2006/relationships/hyperlink" Target="https://shiny.rstudio.com/tutori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6"/>
  <sheetViews>
    <sheetView tabSelected="1" topLeftCell="A22" zoomScale="85" zoomScaleNormal="85" workbookViewId="0">
      <selection activeCell="E34" sqref="E34"/>
    </sheetView>
  </sheetViews>
  <sheetFormatPr defaultRowHeight="14.4" x14ac:dyDescent="0.55000000000000004"/>
  <cols>
    <col min="1" max="1" width="8.83984375" style="1"/>
    <col min="2" max="2" width="23.734375" style="1" customWidth="1"/>
    <col min="3" max="3" width="21.62890625" style="1" customWidth="1"/>
    <col min="4" max="4" width="12.62890625" style="1" customWidth="1"/>
    <col min="5" max="16384" width="8.83984375" style="1"/>
  </cols>
  <sheetData>
    <row r="2" spans="2:5" x14ac:dyDescent="0.55000000000000004">
      <c r="B2" s="2" t="s">
        <v>16</v>
      </c>
      <c r="C2" s="2" t="s">
        <v>17</v>
      </c>
      <c r="E2" s="2" t="s">
        <v>55</v>
      </c>
    </row>
    <row r="3" spans="2:5" x14ac:dyDescent="0.55000000000000004">
      <c r="B3" s="9">
        <v>43864</v>
      </c>
      <c r="C3" s="10" t="s">
        <v>21</v>
      </c>
      <c r="D3" s="10"/>
      <c r="E3" s="10">
        <v>5</v>
      </c>
    </row>
    <row r="4" spans="2:5" x14ac:dyDescent="0.55000000000000004">
      <c r="B4" s="9"/>
      <c r="C4" s="10" t="s">
        <v>22</v>
      </c>
      <c r="D4" s="10"/>
      <c r="E4" s="10"/>
    </row>
    <row r="5" spans="2:5" x14ac:dyDescent="0.55000000000000004">
      <c r="B5" s="9"/>
      <c r="C5" s="10" t="s">
        <v>54</v>
      </c>
      <c r="D5" s="10"/>
      <c r="E5" s="10"/>
    </row>
    <row r="6" spans="2:5" x14ac:dyDescent="0.55000000000000004">
      <c r="B6" s="9">
        <v>43865</v>
      </c>
      <c r="C6" s="10" t="s">
        <v>20</v>
      </c>
      <c r="D6" s="10"/>
      <c r="E6" s="10">
        <v>2</v>
      </c>
    </row>
    <row r="7" spans="2:5" x14ac:dyDescent="0.55000000000000004">
      <c r="B7" s="9"/>
      <c r="C7" s="10" t="s">
        <v>99</v>
      </c>
      <c r="D7" s="10"/>
      <c r="E7" s="10"/>
    </row>
    <row r="8" spans="2:5" x14ac:dyDescent="0.55000000000000004">
      <c r="B8" s="9">
        <v>43866</v>
      </c>
      <c r="C8" s="10" t="s">
        <v>18</v>
      </c>
      <c r="D8" s="10"/>
      <c r="E8" s="10">
        <v>5</v>
      </c>
    </row>
    <row r="9" spans="2:5" x14ac:dyDescent="0.55000000000000004">
      <c r="B9" s="9"/>
      <c r="C9" s="10" t="s">
        <v>99</v>
      </c>
      <c r="D9" s="10"/>
      <c r="E9" s="10"/>
    </row>
    <row r="10" spans="2:5" x14ac:dyDescent="0.55000000000000004">
      <c r="B10" s="9">
        <v>43867</v>
      </c>
      <c r="C10" s="10" t="s">
        <v>20</v>
      </c>
      <c r="D10" s="10"/>
      <c r="E10" s="10">
        <v>2</v>
      </c>
    </row>
    <row r="11" spans="2:5" x14ac:dyDescent="0.55000000000000004">
      <c r="B11" s="9"/>
      <c r="C11" s="10" t="s">
        <v>99</v>
      </c>
      <c r="D11" s="10"/>
      <c r="E11" s="10"/>
    </row>
    <row r="12" spans="2:5" x14ac:dyDescent="0.55000000000000004">
      <c r="B12" s="5">
        <v>43868</v>
      </c>
      <c r="C12" s="6" t="s">
        <v>19</v>
      </c>
      <c r="D12" s="6"/>
      <c r="E12" s="6">
        <v>8</v>
      </c>
    </row>
    <row r="13" spans="2:5" x14ac:dyDescent="0.55000000000000004">
      <c r="B13" s="5"/>
      <c r="C13" s="6" t="s">
        <v>100</v>
      </c>
      <c r="D13" s="6"/>
      <c r="E13" s="6"/>
    </row>
    <row r="14" spans="2:5" x14ac:dyDescent="0.55000000000000004">
      <c r="B14" s="5">
        <v>43869</v>
      </c>
      <c r="C14" s="6" t="s">
        <v>19</v>
      </c>
      <c r="D14" s="6"/>
      <c r="E14" s="6">
        <v>8</v>
      </c>
    </row>
    <row r="15" spans="2:5" x14ac:dyDescent="0.55000000000000004">
      <c r="B15" s="5"/>
      <c r="C15" s="6" t="s">
        <v>100</v>
      </c>
      <c r="D15" s="6"/>
      <c r="E15" s="6"/>
    </row>
    <row r="16" spans="2:5" x14ac:dyDescent="0.55000000000000004">
      <c r="B16" s="5">
        <v>43870</v>
      </c>
      <c r="C16" s="6" t="s">
        <v>19</v>
      </c>
      <c r="D16" s="6"/>
      <c r="E16" s="6">
        <v>8</v>
      </c>
    </row>
    <row r="17" spans="2:15" x14ac:dyDescent="0.55000000000000004">
      <c r="B17" s="5"/>
      <c r="C17" s="6" t="s">
        <v>100</v>
      </c>
      <c r="D17" s="6"/>
      <c r="E17" s="6"/>
    </row>
    <row r="18" spans="2:15" x14ac:dyDescent="0.55000000000000004">
      <c r="B18" s="7"/>
      <c r="C18" s="8"/>
      <c r="D18" s="8"/>
      <c r="E18" s="8"/>
    </row>
    <row r="19" spans="2:15" x14ac:dyDescent="0.55000000000000004">
      <c r="B19" s="3"/>
      <c r="C19" s="4" t="s">
        <v>81</v>
      </c>
      <c r="E19" s="4">
        <f>SUM(E3:E16)</f>
        <v>38</v>
      </c>
    </row>
    <row r="20" spans="2:15" x14ac:dyDescent="0.55000000000000004">
      <c r="B20" s="3"/>
    </row>
    <row r="21" spans="2:15" x14ac:dyDescent="0.55000000000000004">
      <c r="B21" s="18" t="s">
        <v>105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2:15" x14ac:dyDescent="0.55000000000000004">
      <c r="B22" s="18"/>
      <c r="C22" s="19" t="s">
        <v>106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2:15" x14ac:dyDescent="0.55000000000000004">
      <c r="B23" s="18"/>
      <c r="C23" s="19" t="s">
        <v>107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2:15" x14ac:dyDescent="0.55000000000000004">
      <c r="B24" s="18"/>
      <c r="C24" s="19" t="s">
        <v>108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2:15" x14ac:dyDescent="0.55000000000000004">
      <c r="B25" s="18"/>
      <c r="C25" s="19" t="s">
        <v>109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2:15" x14ac:dyDescent="0.55000000000000004">
      <c r="B26" s="19" t="s">
        <v>112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2:15" x14ac:dyDescent="0.55000000000000004">
      <c r="B27" s="19"/>
      <c r="C27" s="18" t="s">
        <v>110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2:15" x14ac:dyDescent="0.55000000000000004">
      <c r="B28" s="18"/>
      <c r="C28" s="18" t="s">
        <v>111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2:15" x14ac:dyDescent="0.55000000000000004">
      <c r="B29" s="18"/>
      <c r="C29" s="19" t="s">
        <v>113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2:15" x14ac:dyDescent="0.55000000000000004">
      <c r="B30" s="18" t="s">
        <v>114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spans="2:15" x14ac:dyDescent="0.55000000000000004">
      <c r="B31" s="18" t="s">
        <v>115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2:15" x14ac:dyDescent="0.55000000000000004">
      <c r="B32" s="18" t="s">
        <v>116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2:15" x14ac:dyDescent="0.55000000000000004">
      <c r="B33" s="18"/>
      <c r="C33" s="19" t="s">
        <v>117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2:15" x14ac:dyDescent="0.55000000000000004">
      <c r="B34" s="18" t="s">
        <v>118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2:15" x14ac:dyDescent="0.55000000000000004">
      <c r="B35" s="18" t="s">
        <v>119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  <row r="36" spans="2:15" x14ac:dyDescent="0.55000000000000004">
      <c r="B36" s="18" t="s">
        <v>120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spans="2:15" x14ac:dyDescent="0.55000000000000004">
      <c r="B37" s="18" t="s">
        <v>121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2:15" x14ac:dyDescent="0.55000000000000004">
      <c r="B38" s="18"/>
      <c r="C38" s="19" t="s">
        <v>122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2:15" x14ac:dyDescent="0.55000000000000004">
      <c r="B39" s="18"/>
      <c r="C39" s="19" t="s">
        <v>128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2:15" x14ac:dyDescent="0.55000000000000004"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2:15" x14ac:dyDescent="0.55000000000000004">
      <c r="B41" s="18" t="s">
        <v>124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2:15" x14ac:dyDescent="0.55000000000000004">
      <c r="B42" s="18"/>
      <c r="C42" s="19" t="s">
        <v>138</v>
      </c>
      <c r="D42" s="21" t="s">
        <v>137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 spans="2:15" x14ac:dyDescent="0.55000000000000004">
      <c r="B43" s="18"/>
      <c r="C43" s="19" t="s">
        <v>126</v>
      </c>
      <c r="D43" s="20" t="s">
        <v>127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2:15" x14ac:dyDescent="0.55000000000000004">
      <c r="B44" s="18"/>
      <c r="C44" s="19" t="s">
        <v>125</v>
      </c>
      <c r="D44" s="20" t="s">
        <v>123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2:15" x14ac:dyDescent="0.55000000000000004">
      <c r="B45" s="18"/>
      <c r="C45" s="19" t="s">
        <v>129</v>
      </c>
      <c r="D45" s="20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</row>
    <row r="46" spans="2:15" x14ac:dyDescent="0.55000000000000004">
      <c r="B46" s="18"/>
      <c r="C46" s="19"/>
      <c r="D46" s="20" t="s">
        <v>130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pans="2:15" x14ac:dyDescent="0.55000000000000004">
      <c r="B47" s="18"/>
      <c r="C47" s="19"/>
      <c r="D47" s="19" t="s">
        <v>131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 spans="2:15" x14ac:dyDescent="0.55000000000000004">
      <c r="B48" s="18"/>
      <c r="C48" s="19"/>
      <c r="D48" s="19" t="s">
        <v>132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2:15" x14ac:dyDescent="0.55000000000000004">
      <c r="B49" s="18"/>
      <c r="C49" s="19" t="s">
        <v>133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2:15" x14ac:dyDescent="0.55000000000000004">
      <c r="B50" s="18"/>
      <c r="C50" s="19"/>
      <c r="D50" s="19" t="s">
        <v>134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</row>
    <row r="51" spans="2:15" x14ac:dyDescent="0.55000000000000004">
      <c r="B51" s="18"/>
      <c r="C51" s="19"/>
      <c r="D51" s="19" t="s">
        <v>135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</row>
    <row r="52" spans="2:15" x14ac:dyDescent="0.55000000000000004">
      <c r="B52" s="18"/>
      <c r="C52" s="19"/>
      <c r="D52" s="19" t="s">
        <v>136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 spans="2:15" x14ac:dyDescent="0.55000000000000004">
      <c r="B53" s="3"/>
    </row>
    <row r="54" spans="2:15" x14ac:dyDescent="0.55000000000000004">
      <c r="B54" s="11" t="s">
        <v>76</v>
      </c>
      <c r="C54" s="11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2:15" x14ac:dyDescent="0.55000000000000004">
      <c r="B55" s="11"/>
      <c r="C55" s="11" t="s">
        <v>82</v>
      </c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2:15" x14ac:dyDescent="0.55000000000000004">
      <c r="B56" s="11"/>
      <c r="C56" s="11" t="s">
        <v>83</v>
      </c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2:15" x14ac:dyDescent="0.55000000000000004">
      <c r="B57" s="11"/>
      <c r="C57" s="11" t="s">
        <v>86</v>
      </c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2:15" x14ac:dyDescent="0.55000000000000004">
      <c r="B58" s="11"/>
      <c r="C58" s="11"/>
      <c r="D58" s="11" t="s">
        <v>84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spans="2:15" x14ac:dyDescent="0.55000000000000004">
      <c r="B59" s="11"/>
      <c r="C59" s="11"/>
      <c r="D59" s="11"/>
      <c r="E59" s="11" t="s">
        <v>85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0" spans="2:15" x14ac:dyDescent="0.55000000000000004">
      <c r="B60" s="11"/>
      <c r="C60" s="11"/>
      <c r="D60" s="11"/>
      <c r="E60" s="13" t="s">
        <v>87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2:15" x14ac:dyDescent="0.55000000000000004">
      <c r="B61" s="11"/>
      <c r="C61" s="11" t="s">
        <v>96</v>
      </c>
      <c r="D61" s="11"/>
      <c r="E61" s="13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spans="2:15" x14ac:dyDescent="0.55000000000000004">
      <c r="B62" s="11"/>
      <c r="C62" s="11"/>
      <c r="D62" s="11" t="s">
        <v>97</v>
      </c>
      <c r="E62" s="13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2:15" x14ac:dyDescent="0.55000000000000004">
      <c r="B63" s="11" t="s">
        <v>77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2:15" x14ac:dyDescent="0.55000000000000004">
      <c r="B64" s="12" t="s">
        <v>0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2:15" x14ac:dyDescent="0.55000000000000004">
      <c r="B65" s="12" t="s">
        <v>1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2:15" x14ac:dyDescent="0.55000000000000004">
      <c r="B66" s="12"/>
      <c r="C66" s="14" t="s">
        <v>101</v>
      </c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2:15" x14ac:dyDescent="0.55000000000000004">
      <c r="B67" s="12"/>
      <c r="C67" s="11"/>
      <c r="D67" s="12" t="s">
        <v>102</v>
      </c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2:15" x14ac:dyDescent="0.55000000000000004">
      <c r="B68" s="12"/>
      <c r="C68" s="11"/>
      <c r="D68" s="12" t="s">
        <v>104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2:15" x14ac:dyDescent="0.55000000000000004">
      <c r="B69" s="12"/>
      <c r="C69" s="11"/>
      <c r="D69" s="12" t="s">
        <v>103</v>
      </c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2:15" x14ac:dyDescent="0.55000000000000004">
      <c r="B70" s="11"/>
      <c r="C70" s="14" t="s">
        <v>78</v>
      </c>
      <c r="D70" s="12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2:15" x14ac:dyDescent="0.55000000000000004">
      <c r="B71" s="11"/>
      <c r="C71" s="14" t="s">
        <v>79</v>
      </c>
      <c r="D71" s="12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spans="2:15" x14ac:dyDescent="0.55000000000000004">
      <c r="B72" s="11"/>
      <c r="C72" s="14" t="s">
        <v>80</v>
      </c>
      <c r="D72" s="12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 spans="2:15" x14ac:dyDescent="0.55000000000000004">
      <c r="B73" s="11" t="s">
        <v>88</v>
      </c>
      <c r="C73" s="11"/>
      <c r="D73" s="12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 spans="2:15" x14ac:dyDescent="0.55000000000000004">
      <c r="B74" s="11"/>
      <c r="C74" s="14" t="s">
        <v>89</v>
      </c>
      <c r="D74" s="12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spans="2:15" x14ac:dyDescent="0.55000000000000004">
      <c r="B75" s="11"/>
      <c r="C75" s="14"/>
      <c r="D75" s="14" t="s">
        <v>90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 spans="2:15" x14ac:dyDescent="0.55000000000000004">
      <c r="B76" s="11"/>
      <c r="C76" s="14" t="s">
        <v>91</v>
      </c>
      <c r="D76" s="12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2:15" x14ac:dyDescent="0.55000000000000004">
      <c r="B77" s="11"/>
      <c r="C77" s="14"/>
      <c r="D77" s="14" t="s">
        <v>95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2:15" x14ac:dyDescent="0.55000000000000004">
      <c r="B78" s="11"/>
      <c r="C78" s="14" t="s">
        <v>92</v>
      </c>
      <c r="D78" s="12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2:15" x14ac:dyDescent="0.55000000000000004">
      <c r="B79" s="11"/>
      <c r="C79" s="14" t="s">
        <v>93</v>
      </c>
      <c r="D79" s="12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2:15" x14ac:dyDescent="0.55000000000000004">
      <c r="B80" s="11"/>
      <c r="C80" s="14"/>
      <c r="D80" s="14" t="s">
        <v>94</v>
      </c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2:15" x14ac:dyDescent="0.55000000000000004">
      <c r="B81" s="11"/>
      <c r="C81" s="14"/>
      <c r="D81" s="14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 spans="2:15" x14ac:dyDescent="0.55000000000000004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3" spans="2:15" x14ac:dyDescent="0.55000000000000004">
      <c r="B83" s="15" t="s">
        <v>9</v>
      </c>
      <c r="C83" s="15" t="s">
        <v>10</v>
      </c>
      <c r="D83" s="15" t="s">
        <v>14</v>
      </c>
      <c r="E83" s="15" t="s">
        <v>11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 spans="2:15" x14ac:dyDescent="0.55000000000000004">
      <c r="B84" s="11" t="s">
        <v>2</v>
      </c>
      <c r="C84" s="11" t="s">
        <v>34</v>
      </c>
      <c r="D84" s="11" t="s">
        <v>15</v>
      </c>
      <c r="E84" s="16">
        <v>33970</v>
      </c>
      <c r="F84" s="13" t="s">
        <v>47</v>
      </c>
      <c r="G84" s="11"/>
      <c r="H84" s="11"/>
      <c r="I84" s="11"/>
      <c r="J84" s="11"/>
      <c r="K84" s="11"/>
      <c r="L84" s="11"/>
      <c r="M84" s="11"/>
      <c r="N84" s="11"/>
      <c r="O84" s="11"/>
    </row>
    <row r="85" spans="2:15" x14ac:dyDescent="0.55000000000000004">
      <c r="B85" s="11"/>
      <c r="C85" s="11" t="s">
        <v>35</v>
      </c>
      <c r="D85" s="11" t="s">
        <v>15</v>
      </c>
      <c r="E85" s="16"/>
      <c r="F85" s="11"/>
      <c r="G85" s="11"/>
      <c r="H85" s="11"/>
      <c r="I85" s="11"/>
      <c r="J85" s="11"/>
      <c r="K85" s="11"/>
      <c r="L85" s="11"/>
      <c r="M85" s="11"/>
      <c r="N85" s="11"/>
      <c r="O85" s="11"/>
    </row>
    <row r="86" spans="2:15" x14ac:dyDescent="0.55000000000000004">
      <c r="B86" s="11"/>
      <c r="C86" s="11" t="s">
        <v>36</v>
      </c>
      <c r="D86" s="11" t="s">
        <v>37</v>
      </c>
      <c r="E86" s="16">
        <v>35612</v>
      </c>
      <c r="F86" s="13" t="s">
        <v>38</v>
      </c>
      <c r="G86" s="11"/>
      <c r="H86" s="11"/>
      <c r="I86" s="11"/>
      <c r="J86" s="11"/>
      <c r="K86" s="11"/>
      <c r="L86" s="11"/>
      <c r="M86" s="11"/>
      <c r="N86" s="11"/>
      <c r="O86" s="11"/>
    </row>
    <row r="87" spans="2:15" x14ac:dyDescent="0.55000000000000004">
      <c r="B87" s="11"/>
      <c r="C87" s="11"/>
      <c r="D87" s="11"/>
      <c r="E87" s="16"/>
      <c r="F87" s="13"/>
      <c r="G87" s="11"/>
      <c r="H87" s="11"/>
      <c r="I87" s="11"/>
      <c r="J87" s="11"/>
      <c r="K87" s="11"/>
      <c r="L87" s="11"/>
      <c r="M87" s="11"/>
      <c r="N87" s="11"/>
      <c r="O87" s="11"/>
    </row>
    <row r="88" spans="2:15" x14ac:dyDescent="0.55000000000000004">
      <c r="B88" s="11" t="s">
        <v>48</v>
      </c>
      <c r="C88" s="11" t="s">
        <v>12</v>
      </c>
      <c r="D88" s="11" t="s">
        <v>15</v>
      </c>
      <c r="E88" s="16">
        <v>39203</v>
      </c>
      <c r="F88" s="13"/>
      <c r="G88" s="11"/>
      <c r="H88" s="11"/>
      <c r="I88" s="11"/>
      <c r="J88" s="11"/>
      <c r="K88" s="11"/>
      <c r="L88" s="11"/>
      <c r="M88" s="11"/>
      <c r="N88" s="11"/>
      <c r="O88" s="11"/>
    </row>
    <row r="89" spans="2:15" x14ac:dyDescent="0.55000000000000004">
      <c r="B89" s="11"/>
      <c r="C89" s="11" t="s">
        <v>13</v>
      </c>
      <c r="D89" s="11" t="s">
        <v>15</v>
      </c>
      <c r="E89" s="16">
        <v>39295</v>
      </c>
      <c r="F89" s="13"/>
      <c r="G89" s="11"/>
      <c r="H89" s="11"/>
      <c r="I89" s="11"/>
      <c r="J89" s="11"/>
      <c r="K89" s="11"/>
      <c r="L89" s="11"/>
      <c r="M89" s="11"/>
      <c r="N89" s="11"/>
      <c r="O89" s="11"/>
    </row>
    <row r="90" spans="2:15" x14ac:dyDescent="0.55000000000000004">
      <c r="B90" s="11"/>
      <c r="C90" s="11" t="s">
        <v>50</v>
      </c>
      <c r="D90" s="11" t="s">
        <v>37</v>
      </c>
      <c r="E90" s="16">
        <v>36373</v>
      </c>
      <c r="F90" s="13" t="s">
        <v>51</v>
      </c>
      <c r="G90" s="11"/>
      <c r="H90" s="11"/>
      <c r="I90" s="11"/>
      <c r="J90" s="11"/>
      <c r="K90" s="11"/>
      <c r="L90" s="11"/>
      <c r="M90" s="11"/>
      <c r="N90" s="11"/>
      <c r="O90" s="11"/>
    </row>
    <row r="91" spans="2:15" x14ac:dyDescent="0.55000000000000004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2:15" x14ac:dyDescent="0.55000000000000004">
      <c r="B92" s="11" t="s">
        <v>3</v>
      </c>
      <c r="C92" s="11" t="s">
        <v>23</v>
      </c>
      <c r="D92" s="11" t="s">
        <v>15</v>
      </c>
      <c r="E92" s="16">
        <v>38412</v>
      </c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2:15" x14ac:dyDescent="0.55000000000000004">
      <c r="B93" s="11"/>
      <c r="C93" s="11" t="s">
        <v>24</v>
      </c>
      <c r="D93" s="11" t="s">
        <v>15</v>
      </c>
      <c r="E93" s="16">
        <v>39142</v>
      </c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2:15" x14ac:dyDescent="0.55000000000000004">
      <c r="B94" s="11"/>
      <c r="C94" s="11" t="s">
        <v>42</v>
      </c>
      <c r="D94" s="11" t="s">
        <v>37</v>
      </c>
      <c r="E94" s="16">
        <v>36678</v>
      </c>
      <c r="F94" s="13" t="s">
        <v>39</v>
      </c>
      <c r="G94" s="11"/>
      <c r="H94" s="11"/>
      <c r="I94" s="11"/>
      <c r="J94" s="11"/>
      <c r="K94" s="11"/>
      <c r="L94" s="11"/>
      <c r="M94" s="11"/>
      <c r="N94" s="11"/>
      <c r="O94" s="11"/>
    </row>
    <row r="95" spans="2:15" x14ac:dyDescent="0.55000000000000004">
      <c r="B95" s="11"/>
      <c r="C95" s="11" t="s">
        <v>57</v>
      </c>
      <c r="D95" s="11" t="s">
        <v>37</v>
      </c>
      <c r="E95" s="16">
        <v>34455</v>
      </c>
      <c r="F95" s="13" t="s">
        <v>56</v>
      </c>
      <c r="G95" s="11"/>
      <c r="H95" s="11"/>
      <c r="I95" s="11"/>
      <c r="J95" s="11"/>
      <c r="K95" s="11"/>
      <c r="L95" s="11"/>
      <c r="M95" s="11"/>
      <c r="N95" s="11"/>
      <c r="O95" s="11"/>
    </row>
    <row r="96" spans="2:15" x14ac:dyDescent="0.55000000000000004">
      <c r="B96" s="11"/>
      <c r="C96" s="11" t="s">
        <v>41</v>
      </c>
      <c r="D96" s="11" t="s">
        <v>37</v>
      </c>
      <c r="E96" s="16">
        <v>39783</v>
      </c>
      <c r="F96" s="13" t="s">
        <v>40</v>
      </c>
      <c r="G96" s="11"/>
      <c r="H96" s="11"/>
      <c r="I96" s="11"/>
      <c r="J96" s="11"/>
      <c r="K96" s="11"/>
      <c r="L96" s="11"/>
      <c r="M96" s="11"/>
      <c r="N96" s="11"/>
      <c r="O96" s="11"/>
    </row>
    <row r="97" spans="2:15" x14ac:dyDescent="0.55000000000000004">
      <c r="B97" s="11"/>
      <c r="C97" s="11" t="s">
        <v>43</v>
      </c>
      <c r="D97" s="11" t="s">
        <v>37</v>
      </c>
      <c r="E97" s="16">
        <v>38869</v>
      </c>
      <c r="F97" s="13" t="s">
        <v>44</v>
      </c>
      <c r="G97" s="11"/>
      <c r="H97" s="11"/>
      <c r="I97" s="11"/>
      <c r="J97" s="11"/>
      <c r="K97" s="11"/>
      <c r="L97" s="11"/>
      <c r="M97" s="11"/>
      <c r="N97" s="11"/>
      <c r="O97" s="11"/>
    </row>
    <row r="98" spans="2:15" x14ac:dyDescent="0.55000000000000004">
      <c r="B98" s="11"/>
      <c r="C98" s="11"/>
      <c r="D98" s="11"/>
      <c r="E98" s="16"/>
      <c r="F98" s="13"/>
      <c r="G98" s="11"/>
      <c r="H98" s="11"/>
      <c r="I98" s="11"/>
      <c r="J98" s="11"/>
      <c r="K98" s="11"/>
      <c r="L98" s="11"/>
      <c r="M98" s="11"/>
      <c r="N98" s="11"/>
      <c r="O98" s="11"/>
    </row>
    <row r="99" spans="2:15" x14ac:dyDescent="0.55000000000000004">
      <c r="B99" s="11" t="s">
        <v>49</v>
      </c>
      <c r="C99" s="11" t="s">
        <v>46</v>
      </c>
      <c r="D99" s="11" t="s">
        <v>37</v>
      </c>
      <c r="E99" s="16">
        <v>39142</v>
      </c>
      <c r="F99" s="13" t="s">
        <v>45</v>
      </c>
      <c r="G99" s="11"/>
      <c r="H99" s="11"/>
      <c r="I99" s="11"/>
      <c r="J99" s="11"/>
      <c r="K99" s="11"/>
      <c r="L99" s="11"/>
      <c r="M99" s="11"/>
      <c r="N99" s="11"/>
      <c r="O99" s="11"/>
    </row>
    <row r="100" spans="2:15" x14ac:dyDescent="0.55000000000000004">
      <c r="B100" s="11"/>
      <c r="C100" s="11" t="s">
        <v>53</v>
      </c>
      <c r="D100" s="11" t="s">
        <v>37</v>
      </c>
      <c r="E100" s="16">
        <v>35156</v>
      </c>
      <c r="F100" s="13" t="s">
        <v>52</v>
      </c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2:15" x14ac:dyDescent="0.55000000000000004">
      <c r="B101" s="11"/>
      <c r="C101" s="11"/>
      <c r="D101" s="11"/>
      <c r="E101" s="16"/>
      <c r="F101" s="13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2:15" x14ac:dyDescent="0.55000000000000004">
      <c r="B102" s="11" t="s">
        <v>5</v>
      </c>
      <c r="C102" s="11" t="s">
        <v>60</v>
      </c>
      <c r="D102" s="11" t="s">
        <v>15</v>
      </c>
      <c r="E102" s="16">
        <v>38231</v>
      </c>
      <c r="F102" s="12" t="s">
        <v>59</v>
      </c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2:15" x14ac:dyDescent="0.55000000000000004">
      <c r="B103" s="11"/>
      <c r="C103" s="11" t="s">
        <v>62</v>
      </c>
      <c r="D103" s="11" t="s">
        <v>15</v>
      </c>
      <c r="E103" s="16">
        <v>36678</v>
      </c>
      <c r="F103" s="12" t="s">
        <v>61</v>
      </c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2:15" x14ac:dyDescent="0.55000000000000004">
      <c r="B104" s="11"/>
      <c r="C104" s="11" t="s">
        <v>64</v>
      </c>
      <c r="D104" s="11" t="s">
        <v>15</v>
      </c>
      <c r="E104" s="16">
        <v>36982</v>
      </c>
      <c r="F104" s="13" t="s">
        <v>63</v>
      </c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2:15" x14ac:dyDescent="0.55000000000000004">
      <c r="B105" s="11"/>
      <c r="C105" s="11" t="s">
        <v>66</v>
      </c>
      <c r="D105" s="11" t="s">
        <v>37</v>
      </c>
      <c r="E105" s="16">
        <v>35186</v>
      </c>
      <c r="F105" s="12" t="s">
        <v>65</v>
      </c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2:15" x14ac:dyDescent="0.55000000000000004">
      <c r="B106" s="11"/>
      <c r="C106" s="11"/>
      <c r="D106" s="11"/>
      <c r="E106" s="16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2:15" x14ac:dyDescent="0.55000000000000004">
      <c r="B107" s="11" t="s">
        <v>4</v>
      </c>
      <c r="C107" s="11" t="s">
        <v>25</v>
      </c>
      <c r="D107" s="11" t="s">
        <v>15</v>
      </c>
      <c r="E107" s="16">
        <v>39203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2:15" x14ac:dyDescent="0.55000000000000004">
      <c r="B108" s="11"/>
      <c r="C108" s="11" t="s">
        <v>26</v>
      </c>
      <c r="D108" s="11" t="s">
        <v>15</v>
      </c>
      <c r="E108" s="16">
        <v>40118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 spans="2:15" x14ac:dyDescent="0.55000000000000004">
      <c r="B109" s="11"/>
      <c r="C109" s="11" t="s">
        <v>27</v>
      </c>
      <c r="D109" s="11" t="s">
        <v>15</v>
      </c>
      <c r="E109" s="16">
        <v>37438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1"/>
    </row>
    <row r="110" spans="2:15" x14ac:dyDescent="0.55000000000000004">
      <c r="B110" s="11"/>
      <c r="C110" s="11" t="s">
        <v>67</v>
      </c>
      <c r="D110" s="11" t="s">
        <v>37</v>
      </c>
      <c r="E110" s="16">
        <v>31533</v>
      </c>
      <c r="F110" s="12" t="s">
        <v>68</v>
      </c>
      <c r="G110" s="11"/>
      <c r="H110" s="11"/>
      <c r="I110" s="11"/>
      <c r="J110" s="11"/>
      <c r="K110" s="11"/>
      <c r="L110" s="11"/>
      <c r="M110" s="11"/>
      <c r="N110" s="11"/>
      <c r="O110" s="11"/>
    </row>
    <row r="111" spans="2:15" x14ac:dyDescent="0.55000000000000004">
      <c r="B111" s="11"/>
      <c r="C111" s="11"/>
      <c r="D111" s="11"/>
      <c r="E111" s="16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x14ac:dyDescent="0.55000000000000004">
      <c r="B112" s="11" t="s">
        <v>6</v>
      </c>
      <c r="C112" s="11" t="s">
        <v>28</v>
      </c>
      <c r="D112" s="11" t="s">
        <v>15</v>
      </c>
      <c r="E112" s="16">
        <v>38292</v>
      </c>
      <c r="F112" s="11" t="s">
        <v>30</v>
      </c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x14ac:dyDescent="0.55000000000000004">
      <c r="B113" s="11"/>
      <c r="C113" s="11" t="s">
        <v>29</v>
      </c>
      <c r="D113" s="11" t="s">
        <v>15</v>
      </c>
      <c r="E113" s="16">
        <v>38353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x14ac:dyDescent="0.55000000000000004">
      <c r="B114" s="11"/>
      <c r="C114" s="11"/>
      <c r="D114" s="11"/>
      <c r="E114" s="16" t="s">
        <v>58</v>
      </c>
      <c r="F114" s="11" t="s">
        <v>73</v>
      </c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x14ac:dyDescent="0.55000000000000004">
      <c r="B115" s="11"/>
      <c r="C115" s="11"/>
      <c r="D115" s="11"/>
      <c r="E115" s="16"/>
      <c r="F115" s="13" t="s">
        <v>98</v>
      </c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x14ac:dyDescent="0.55000000000000004">
      <c r="B116" s="11"/>
      <c r="C116" s="11"/>
      <c r="D116" s="11"/>
      <c r="E116" s="16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x14ac:dyDescent="0.55000000000000004">
      <c r="B117" s="11"/>
      <c r="C117" s="11"/>
      <c r="D117" s="11"/>
      <c r="E117" s="16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x14ac:dyDescent="0.55000000000000004">
      <c r="B118" s="11" t="s">
        <v>7</v>
      </c>
      <c r="C118" s="11" t="s">
        <v>31</v>
      </c>
      <c r="D118" s="11" t="s">
        <v>15</v>
      </c>
      <c r="E118" s="16" t="s">
        <v>58</v>
      </c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x14ac:dyDescent="0.55000000000000004">
      <c r="B119" s="11"/>
      <c r="C119" s="11"/>
      <c r="D119" s="11"/>
      <c r="E119" s="16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x14ac:dyDescent="0.55000000000000004">
      <c r="B120" s="11" t="s">
        <v>33</v>
      </c>
      <c r="C120" s="11" t="s">
        <v>69</v>
      </c>
      <c r="D120" s="11" t="s">
        <v>15</v>
      </c>
      <c r="E120" s="16">
        <v>38749</v>
      </c>
      <c r="F120" s="12" t="s">
        <v>70</v>
      </c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x14ac:dyDescent="0.55000000000000004">
      <c r="B121" s="11"/>
      <c r="C121" s="11" t="s">
        <v>71</v>
      </c>
      <c r="D121" s="11" t="s">
        <v>15</v>
      </c>
      <c r="E121" s="16">
        <v>38899</v>
      </c>
      <c r="F121" s="12" t="s">
        <v>72</v>
      </c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x14ac:dyDescent="0.55000000000000004">
      <c r="B122" s="11"/>
      <c r="C122" s="11"/>
      <c r="D122" s="11"/>
      <c r="E122" s="16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x14ac:dyDescent="0.55000000000000004">
      <c r="B123" s="11" t="s">
        <v>32</v>
      </c>
      <c r="C123" s="11" t="s">
        <v>8</v>
      </c>
      <c r="D123" s="11" t="s">
        <v>15</v>
      </c>
      <c r="E123" s="16">
        <v>36130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x14ac:dyDescent="0.55000000000000004">
      <c r="B124" s="11"/>
      <c r="C124" s="17" t="s">
        <v>74</v>
      </c>
      <c r="D124" s="11" t="s">
        <v>37</v>
      </c>
      <c r="E124" s="16">
        <v>30803</v>
      </c>
      <c r="F124" s="13" t="s">
        <v>75</v>
      </c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x14ac:dyDescent="0.55000000000000004">
      <c r="B125" s="11"/>
      <c r="C125" s="17"/>
      <c r="D125" s="11"/>
      <c r="E125" s="16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x14ac:dyDescent="0.55000000000000004">
      <c r="B126" s="11"/>
      <c r="C126" s="11"/>
      <c r="D126" s="11"/>
      <c r="E126" s="16">
        <f>MAX(E124,E110,E105,E100,E95,E90,E84)</f>
        <v>36373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</sheetData>
  <hyperlinks>
    <hyperlink ref="F86" r:id="rId1"/>
    <hyperlink ref="F94" r:id="rId2"/>
    <hyperlink ref="F96" r:id="rId3"/>
    <hyperlink ref="F97" r:id="rId4"/>
    <hyperlink ref="F99" r:id="rId5"/>
    <hyperlink ref="F84" r:id="rId6"/>
    <hyperlink ref="F90" r:id="rId7"/>
    <hyperlink ref="F100" r:id="rId8"/>
    <hyperlink ref="F95" r:id="rId9"/>
    <hyperlink ref="F102" r:id="rId10"/>
    <hyperlink ref="F103" r:id="rId11"/>
    <hyperlink ref="F104" r:id="rId12"/>
    <hyperlink ref="F105" r:id="rId13"/>
    <hyperlink ref="F110" r:id="rId14"/>
    <hyperlink ref="F120" r:id="rId15" location="etf-ticker-profile"/>
    <hyperlink ref="F121" r:id="rId16" location="etf-ticker-profile"/>
    <hyperlink ref="F124" r:id="rId17"/>
    <hyperlink ref="B64" r:id="rId18"/>
    <hyperlink ref="B65" r:id="rId19"/>
    <hyperlink ref="E60" r:id="rId20"/>
    <hyperlink ref="F115" r:id="rId21"/>
    <hyperlink ref="D67" r:id="rId22"/>
    <hyperlink ref="D69" r:id="rId23"/>
    <hyperlink ref="D68" r:id="rId24"/>
    <hyperlink ref="D44" r:id="rId25"/>
    <hyperlink ref="D43" r:id="rId26"/>
    <hyperlink ref="D46" r:id="rId27"/>
    <hyperlink ref="D42" r:id="rId28"/>
  </hyperlinks>
  <pageMargins left="0.7" right="0.7" top="0.75" bottom="0.75" header="0.3" footer="0.3"/>
  <pageSetup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" sqref="F3"/>
    </sheetView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Lu</dc:creator>
  <cp:lastModifiedBy>Joe Lu</cp:lastModifiedBy>
  <dcterms:created xsi:type="dcterms:W3CDTF">2020-02-03T22:21:58Z</dcterms:created>
  <dcterms:modified xsi:type="dcterms:W3CDTF">2020-02-08T21:59:08Z</dcterms:modified>
</cp:coreProperties>
</file>